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Fineprint Co\_Product-Sheets\Slim Aarons\US-sheets\"/>
    </mc:Choice>
  </mc:AlternateContent>
  <bookViews>
    <workbookView xWindow="0" yWindow="0" windowWidth="28800" windowHeight="11235" activeTab="1"/>
  </bookViews>
  <sheets>
    <sheet name="Landscape-Portrait" sheetId="1" r:id="rId1"/>
    <sheet name="Square" sheetId="2" r:id="rId2"/>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0" i="2" l="1"/>
  <c r="T29"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X582" i="2"/>
  <c r="X583" i="2"/>
  <c r="X584" i="2"/>
  <c r="X585" i="2"/>
  <c r="X586" i="2"/>
  <c r="X587" i="2"/>
  <c r="X588" i="2"/>
  <c r="X589" i="2"/>
  <c r="X590" i="2"/>
  <c r="X591" i="2"/>
  <c r="X592" i="2"/>
  <c r="X593" i="2"/>
  <c r="X594" i="2"/>
  <c r="X595" i="2"/>
  <c r="X596" i="2"/>
  <c r="X597" i="2"/>
  <c r="X598" i="2"/>
  <c r="X599" i="2"/>
  <c r="X600" i="2"/>
  <c r="X601" i="2"/>
  <c r="X602" i="2"/>
  <c r="X603" i="2"/>
  <c r="X604" i="2"/>
  <c r="X605" i="2"/>
  <c r="X606" i="2"/>
  <c r="X607" i="2"/>
  <c r="X608" i="2"/>
  <c r="X609" i="2"/>
  <c r="X610" i="2"/>
  <c r="X611" i="2"/>
  <c r="X612" i="2"/>
  <c r="X613" i="2"/>
  <c r="X614" i="2"/>
  <c r="X615" i="2"/>
  <c r="X616" i="2"/>
  <c r="X617" i="2"/>
  <c r="X618" i="2"/>
  <c r="X619" i="2"/>
  <c r="X620" i="2"/>
  <c r="X621" i="2"/>
  <c r="X622" i="2"/>
  <c r="X623" i="2"/>
  <c r="X624" i="2"/>
  <c r="X625" i="2"/>
  <c r="X626" i="2"/>
  <c r="X627" i="2"/>
  <c r="X628" i="2"/>
  <c r="X629" i="2"/>
  <c r="X630" i="2"/>
  <c r="X631" i="2"/>
  <c r="X632" i="2"/>
  <c r="X633" i="2"/>
  <c r="X634" i="2"/>
  <c r="X635" i="2"/>
  <c r="X636" i="2"/>
  <c r="X637" i="2"/>
  <c r="X638" i="2"/>
  <c r="X639" i="2"/>
  <c r="X640" i="2"/>
  <c r="X641" i="2"/>
  <c r="X642" i="2"/>
  <c r="X643" i="2"/>
  <c r="X644" i="2"/>
  <c r="X645" i="2"/>
  <c r="X646"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688" i="2"/>
  <c r="X689" i="2"/>
  <c r="X690" i="2"/>
  <c r="X691" i="2"/>
  <c r="X692" i="2"/>
  <c r="X693" i="2"/>
  <c r="X694" i="2"/>
  <c r="X695" i="2"/>
  <c r="X696" i="2"/>
  <c r="X697" i="2"/>
  <c r="X698" i="2"/>
  <c r="X699" i="2"/>
  <c r="X700" i="2"/>
  <c r="X701" i="2"/>
  <c r="X702" i="2"/>
  <c r="X703" i="2"/>
  <c r="X704" i="2"/>
  <c r="X705" i="2"/>
  <c r="X706" i="2"/>
  <c r="X707" i="2"/>
  <c r="X708" i="2"/>
  <c r="X709" i="2"/>
  <c r="X710" i="2"/>
  <c r="X711" i="2"/>
  <c r="X712" i="2"/>
  <c r="X713" i="2"/>
  <c r="X714" i="2"/>
  <c r="X715" i="2"/>
  <c r="X716" i="2"/>
  <c r="X717" i="2"/>
  <c r="X718" i="2"/>
  <c r="X719" i="2"/>
  <c r="X720" i="2"/>
  <c r="X721" i="2"/>
  <c r="X722" i="2"/>
  <c r="X723" i="2"/>
  <c r="X724" i="2"/>
  <c r="X725" i="2"/>
  <c r="X726" i="2"/>
  <c r="X727" i="2"/>
  <c r="X728" i="2"/>
  <c r="X729" i="2"/>
  <c r="X730" i="2"/>
  <c r="X731" i="2"/>
  <c r="X732" i="2"/>
  <c r="X733" i="2"/>
  <c r="X734" i="2"/>
  <c r="X735" i="2"/>
  <c r="X736" i="2"/>
  <c r="X737" i="2"/>
  <c r="X738" i="2"/>
  <c r="X739" i="2"/>
  <c r="X740" i="2"/>
  <c r="X741" i="2"/>
  <c r="X742" i="2"/>
  <c r="X743" i="2"/>
  <c r="X744" i="2"/>
  <c r="X745" i="2"/>
  <c r="X746" i="2"/>
  <c r="X747" i="2"/>
  <c r="X748" i="2"/>
  <c r="X749" i="2"/>
  <c r="X750" i="2"/>
  <c r="X751" i="2"/>
  <c r="X752" i="2"/>
  <c r="X753" i="2"/>
  <c r="X754" i="2"/>
  <c r="X755" i="2"/>
  <c r="X756" i="2"/>
  <c r="X757" i="2"/>
  <c r="X758" i="2"/>
  <c r="X759" i="2"/>
  <c r="X760" i="2"/>
  <c r="X761" i="2"/>
  <c r="X762" i="2"/>
  <c r="X763" i="2"/>
  <c r="X764" i="2"/>
  <c r="X765" i="2"/>
  <c r="X766" i="2"/>
  <c r="X767" i="2"/>
  <c r="X768" i="2"/>
  <c r="X769" i="2"/>
  <c r="X770" i="2"/>
  <c r="X771" i="2"/>
  <c r="X772" i="2"/>
  <c r="X773" i="2"/>
  <c r="X774" i="2"/>
  <c r="X775" i="2"/>
  <c r="X776" i="2"/>
  <c r="X777" i="2"/>
  <c r="X778" i="2"/>
  <c r="X779" i="2"/>
  <c r="X780" i="2"/>
  <c r="X781" i="2"/>
  <c r="X782" i="2"/>
  <c r="X783" i="2"/>
  <c r="X784" i="2"/>
  <c r="X785" i="2"/>
  <c r="X786" i="2"/>
  <c r="X787" i="2"/>
  <c r="X788" i="2"/>
  <c r="X789" i="2"/>
  <c r="X790" i="2"/>
  <c r="X791" i="2"/>
  <c r="X792" i="2"/>
  <c r="X793"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29" i="2"/>
  <c r="X830" i="2"/>
  <c r="X831" i="2"/>
  <c r="X832" i="2"/>
  <c r="X833" i="2"/>
  <c r="X834" i="2"/>
  <c r="X835" i="2"/>
  <c r="X836" i="2"/>
  <c r="X837" i="2"/>
  <c r="X838" i="2"/>
  <c r="X839" i="2"/>
  <c r="X840" i="2"/>
  <c r="X841" i="2"/>
  <c r="X842" i="2"/>
  <c r="X843" i="2"/>
  <c r="X844" i="2"/>
  <c r="X845" i="2"/>
  <c r="X846" i="2"/>
  <c r="X847" i="2"/>
  <c r="X848" i="2"/>
  <c r="X849" i="2"/>
  <c r="X850" i="2"/>
  <c r="X851" i="2"/>
  <c r="X852" i="2"/>
  <c r="X853" i="2"/>
  <c r="X854" i="2"/>
  <c r="X855" i="2"/>
  <c r="X856" i="2"/>
  <c r="X857" i="2"/>
  <c r="X858" i="2"/>
  <c r="X859" i="2"/>
  <c r="X860" i="2"/>
  <c r="X861" i="2"/>
  <c r="X862" i="2"/>
  <c r="X863" i="2"/>
  <c r="X864" i="2"/>
  <c r="X865" i="2"/>
  <c r="X866" i="2"/>
  <c r="X867" i="2"/>
  <c r="X868" i="2"/>
  <c r="X869" i="2"/>
  <c r="X870" i="2"/>
  <c r="X871" i="2"/>
  <c r="X872" i="2"/>
  <c r="X873" i="2"/>
  <c r="X874" i="2"/>
  <c r="X875" i="2"/>
  <c r="X876" i="2"/>
  <c r="X877" i="2"/>
  <c r="X878" i="2"/>
  <c r="X879" i="2"/>
  <c r="X880" i="2"/>
  <c r="X881" i="2"/>
  <c r="X882" i="2"/>
  <c r="X883" i="2"/>
  <c r="X884" i="2"/>
  <c r="X885" i="2"/>
  <c r="X886" i="2"/>
  <c r="X887" i="2"/>
  <c r="X888" i="2"/>
  <c r="X889" i="2"/>
  <c r="X890" i="2"/>
  <c r="X891" i="2"/>
  <c r="X892" i="2"/>
  <c r="X893" i="2"/>
  <c r="X894" i="2"/>
  <c r="X895" i="2"/>
  <c r="X896" i="2"/>
  <c r="X897" i="2"/>
  <c r="X898" i="2"/>
  <c r="X899" i="2"/>
  <c r="X900" i="2"/>
  <c r="X901" i="2"/>
  <c r="X902" i="2"/>
  <c r="X903" i="2"/>
  <c r="X904" i="2"/>
  <c r="X905" i="2"/>
  <c r="X906" i="2"/>
  <c r="X907" i="2"/>
  <c r="X908" i="2"/>
  <c r="X909" i="2"/>
  <c r="X910" i="2"/>
  <c r="X911" i="2"/>
  <c r="X912" i="2"/>
  <c r="X913" i="2"/>
  <c r="X914" i="2"/>
  <c r="X915" i="2"/>
  <c r="X916" i="2"/>
  <c r="X917" i="2"/>
  <c r="X918" i="2"/>
  <c r="X919" i="2"/>
  <c r="X920" i="2"/>
  <c r="X921" i="2"/>
  <c r="X922" i="2"/>
  <c r="X923" i="2"/>
  <c r="X924" i="2"/>
  <c r="X925" i="2"/>
  <c r="X926" i="2"/>
  <c r="X927" i="2"/>
  <c r="X928" i="2"/>
  <c r="X929" i="2"/>
  <c r="X930" i="2"/>
  <c r="X931" i="2"/>
  <c r="X932" i="2"/>
  <c r="X933" i="2"/>
  <c r="X934" i="2"/>
  <c r="X935" i="2"/>
  <c r="X936" i="2"/>
  <c r="X937" i="2"/>
  <c r="X938" i="2"/>
  <c r="X939" i="2"/>
  <c r="X940" i="2"/>
  <c r="X941" i="2"/>
  <c r="X942" i="2"/>
  <c r="X943" i="2"/>
  <c r="X944" i="2"/>
  <c r="X945" i="2"/>
  <c r="X946" i="2"/>
  <c r="X947" i="2"/>
  <c r="X948" i="2"/>
  <c r="X949" i="2"/>
  <c r="X950" i="2"/>
  <c r="X951" i="2"/>
  <c r="X952" i="2"/>
  <c r="X953" i="2"/>
  <c r="X954" i="2"/>
  <c r="X955" i="2"/>
  <c r="X956" i="2"/>
  <c r="X957" i="2"/>
  <c r="X958" i="2"/>
  <c r="X959" i="2"/>
  <c r="X960" i="2"/>
  <c r="X961" i="2"/>
  <c r="X962" i="2"/>
  <c r="X963" i="2"/>
  <c r="X964" i="2"/>
  <c r="X965" i="2"/>
  <c r="X966" i="2"/>
  <c r="X967" i="2"/>
  <c r="X968" i="2"/>
  <c r="X969" i="2"/>
  <c r="X970" i="2"/>
  <c r="X971" i="2"/>
  <c r="X972" i="2"/>
  <c r="X973" i="2"/>
  <c r="X974" i="2"/>
  <c r="X975" i="2"/>
  <c r="X976" i="2"/>
  <c r="X977" i="2"/>
  <c r="X978" i="2"/>
  <c r="X979" i="2"/>
  <c r="X980" i="2"/>
  <c r="X981" i="2"/>
  <c r="X982" i="2"/>
  <c r="X983" i="2"/>
  <c r="X984" i="2"/>
  <c r="X985" i="2"/>
  <c r="X986" i="2"/>
  <c r="X987" i="2"/>
  <c r="X988" i="2"/>
  <c r="X989" i="2"/>
  <c r="X990" i="2"/>
  <c r="X991" i="2"/>
  <c r="X992" i="2"/>
  <c r="X993" i="2"/>
  <c r="X994" i="2"/>
  <c r="X995" i="2"/>
  <c r="X996" i="2"/>
  <c r="X997" i="2"/>
  <c r="X998" i="2"/>
  <c r="X999" i="2"/>
  <c r="X1000" i="2"/>
  <c r="X1001" i="2"/>
  <c r="X1002" i="2"/>
  <c r="X1003" i="2"/>
  <c r="X1004" i="2"/>
  <c r="X1005" i="2"/>
  <c r="X1006" i="2"/>
  <c r="X1007" i="2"/>
  <c r="X1008" i="2"/>
  <c r="X1009" i="2"/>
  <c r="X1010" i="2"/>
  <c r="X1011" i="2"/>
  <c r="X1012" i="2"/>
  <c r="X1013" i="2"/>
  <c r="X1014" i="2"/>
  <c r="X1015" i="2"/>
  <c r="X1016" i="2"/>
  <c r="X1017" i="2"/>
  <c r="X1018" i="2"/>
  <c r="X1019" i="2"/>
  <c r="X1020" i="2"/>
  <c r="X1021" i="2"/>
  <c r="X1022" i="2"/>
  <c r="X1023" i="2"/>
  <c r="X1024" i="2"/>
  <c r="X1025" i="2"/>
  <c r="X1026" i="2"/>
  <c r="X1027" i="2"/>
  <c r="X1028" i="2"/>
  <c r="X1029" i="2"/>
  <c r="X1030" i="2"/>
  <c r="X1031" i="2"/>
  <c r="X1032" i="2"/>
  <c r="X1033" i="2"/>
  <c r="X1034" i="2"/>
  <c r="X1035" i="2"/>
  <c r="X1036" i="2"/>
  <c r="X1037" i="2"/>
  <c r="X1038" i="2"/>
  <c r="X1039" i="2"/>
  <c r="X1040" i="2"/>
  <c r="X1041" i="2"/>
  <c r="X1042" i="2"/>
  <c r="X1043" i="2"/>
  <c r="X1044" i="2"/>
  <c r="X1045" i="2"/>
  <c r="X1046" i="2"/>
  <c r="X1047" i="2"/>
  <c r="X1048" i="2"/>
  <c r="X1049" i="2"/>
  <c r="X1050" i="2"/>
  <c r="X1051" i="2"/>
  <c r="X1052" i="2"/>
  <c r="X1053" i="2"/>
  <c r="X1054" i="2"/>
  <c r="X1055" i="2"/>
  <c r="X1056" i="2"/>
  <c r="X1057" i="2"/>
  <c r="X1058" i="2"/>
  <c r="X1059" i="2"/>
  <c r="X1060" i="2"/>
  <c r="X1061" i="2"/>
  <c r="X1062" i="2"/>
  <c r="X1063" i="2"/>
  <c r="X1064" i="2"/>
  <c r="X1065" i="2"/>
  <c r="X1066" i="2"/>
  <c r="X1067" i="2"/>
  <c r="X1068" i="2"/>
  <c r="X1069" i="2"/>
  <c r="X1070" i="2"/>
  <c r="X1071" i="2"/>
  <c r="X1072" i="2"/>
  <c r="X1073" i="2"/>
  <c r="X1074" i="2"/>
  <c r="X1075" i="2"/>
  <c r="X1076" i="2"/>
  <c r="X1077" i="2"/>
  <c r="X1078" i="2"/>
  <c r="X1079" i="2"/>
  <c r="X1080" i="2"/>
  <c r="X1081" i="2"/>
  <c r="X1082" i="2"/>
  <c r="X1083" i="2"/>
  <c r="X1084" i="2"/>
  <c r="X1085" i="2"/>
  <c r="X1086" i="2"/>
  <c r="X1087" i="2"/>
  <c r="X1088" i="2"/>
  <c r="X1089" i="2"/>
  <c r="X1090" i="2"/>
  <c r="X1091" i="2"/>
  <c r="X1092" i="2"/>
  <c r="X1093" i="2"/>
  <c r="X1094" i="2"/>
  <c r="X1095" i="2"/>
  <c r="X1096" i="2"/>
  <c r="X1097" i="2"/>
  <c r="X1098" i="2"/>
  <c r="X1099" i="2"/>
  <c r="X1100" i="2"/>
  <c r="X1101" i="2"/>
  <c r="X1102" i="2"/>
  <c r="X1103" i="2"/>
  <c r="X1104" i="2"/>
  <c r="X1105" i="2"/>
  <c r="X1106" i="2"/>
  <c r="X1107" i="2"/>
  <c r="X1108" i="2"/>
  <c r="X1109" i="2"/>
  <c r="X1110" i="2"/>
  <c r="X1111" i="2"/>
  <c r="X1112" i="2"/>
  <c r="X1113" i="2"/>
  <c r="X1114" i="2"/>
  <c r="X1115" i="2"/>
  <c r="X1116" i="2"/>
  <c r="X1117" i="2"/>
  <c r="X1118" i="2"/>
  <c r="X1119" i="2"/>
  <c r="X1120" i="2"/>
  <c r="X1121" i="2"/>
  <c r="X1122" i="2"/>
  <c r="X1123" i="2"/>
  <c r="X1124" i="2"/>
  <c r="X1125" i="2"/>
  <c r="X1126" i="2"/>
  <c r="X1127" i="2"/>
  <c r="X1128" i="2"/>
  <c r="X1129" i="2"/>
  <c r="X1130" i="2"/>
  <c r="X1131" i="2"/>
  <c r="X1132" i="2"/>
  <c r="X1133" i="2"/>
  <c r="X1134" i="2"/>
  <c r="X1135" i="2"/>
  <c r="X1136" i="2"/>
  <c r="X1137" i="2"/>
  <c r="X1138" i="2"/>
  <c r="X1139" i="2"/>
  <c r="X1140" i="2"/>
  <c r="X1141" i="2"/>
  <c r="X1142" i="2"/>
  <c r="X1143" i="2"/>
  <c r="X1144" i="2"/>
  <c r="X1145" i="2"/>
  <c r="X1146" i="2"/>
  <c r="X1147" i="2"/>
  <c r="X1148" i="2"/>
  <c r="X1149" i="2"/>
  <c r="X1150" i="2"/>
  <c r="X1151" i="2"/>
  <c r="X1152" i="2"/>
  <c r="X1153" i="2"/>
  <c r="X1154" i="2"/>
  <c r="X1155" i="2"/>
  <c r="X1156" i="2"/>
  <c r="X1157" i="2"/>
  <c r="X1158" i="2"/>
  <c r="X1159" i="2"/>
  <c r="X1160" i="2"/>
  <c r="X1161" i="2"/>
  <c r="X1162" i="2"/>
  <c r="X1163" i="2"/>
  <c r="X1164" i="2"/>
  <c r="X1165" i="2"/>
  <c r="X1166" i="2"/>
  <c r="X1167" i="2"/>
  <c r="X1168" i="2"/>
  <c r="X1169" i="2"/>
  <c r="X1170" i="2"/>
  <c r="X1171" i="2"/>
  <c r="X1172" i="2"/>
  <c r="X1173" i="2"/>
  <c r="X1174" i="2"/>
  <c r="X1175" i="2"/>
  <c r="X1176" i="2"/>
  <c r="X1177" i="2"/>
  <c r="X1178" i="2"/>
  <c r="X1179" i="2"/>
  <c r="X1180" i="2"/>
  <c r="X1181" i="2"/>
  <c r="X1182" i="2"/>
  <c r="X1183" i="2"/>
  <c r="X1184" i="2"/>
  <c r="X1185" i="2"/>
  <c r="X1186" i="2"/>
  <c r="X1187" i="2"/>
  <c r="X1188" i="2"/>
  <c r="X1189" i="2"/>
  <c r="X1190" i="2"/>
  <c r="X1191" i="2"/>
  <c r="X1192" i="2"/>
  <c r="X1193" i="2"/>
  <c r="X1194" i="2"/>
  <c r="X1195" i="2"/>
  <c r="X1196" i="2"/>
  <c r="X1197" i="2"/>
  <c r="X1198" i="2"/>
  <c r="X1199" i="2"/>
  <c r="X1200" i="2"/>
  <c r="X1201" i="2"/>
  <c r="X1202" i="2"/>
  <c r="X1203" i="2"/>
  <c r="X1204" i="2"/>
  <c r="X1205" i="2"/>
  <c r="X1206" i="2"/>
  <c r="X1207" i="2"/>
  <c r="X1208" i="2"/>
  <c r="X1209" i="2"/>
  <c r="X1210" i="2"/>
  <c r="X1211" i="2"/>
  <c r="X1212" i="2"/>
  <c r="X1213" i="2"/>
  <c r="X1214" i="2"/>
  <c r="X1215" i="2"/>
  <c r="X1216" i="2"/>
  <c r="X1217" i="2"/>
  <c r="X1218" i="2"/>
  <c r="X1219" i="2"/>
  <c r="X1220" i="2"/>
  <c r="X1221" i="2"/>
  <c r="X1222" i="2"/>
  <c r="X1223" i="2"/>
  <c r="X1224" i="2"/>
  <c r="X1225" i="2"/>
  <c r="X1226" i="2"/>
  <c r="X1227" i="2"/>
  <c r="X1228" i="2"/>
  <c r="X1229" i="2"/>
  <c r="X1230" i="2"/>
  <c r="X1231" i="2"/>
  <c r="X1232" i="2"/>
  <c r="X1233" i="2"/>
  <c r="X1234" i="2"/>
  <c r="X1235" i="2"/>
  <c r="X1236" i="2"/>
  <c r="X1237" i="2"/>
  <c r="X1238" i="2"/>
  <c r="X1239" i="2"/>
  <c r="X1240" i="2"/>
  <c r="X1241" i="2"/>
  <c r="X1242" i="2"/>
  <c r="X1243" i="2"/>
  <c r="X1244" i="2"/>
  <c r="X1245" i="2"/>
  <c r="X1246" i="2"/>
  <c r="X1247" i="2"/>
  <c r="X1248" i="2"/>
  <c r="X1249" i="2"/>
  <c r="X1250" i="2"/>
  <c r="X1251" i="2"/>
  <c r="X1252" i="2"/>
  <c r="X1253" i="2"/>
  <c r="X1254" i="2"/>
  <c r="X1255" i="2"/>
  <c r="X1256" i="2"/>
  <c r="X1257" i="2"/>
  <c r="X1258" i="2"/>
  <c r="X1259" i="2"/>
  <c r="X1260" i="2"/>
  <c r="X1261" i="2"/>
  <c r="X1262" i="2"/>
  <c r="X1263" i="2"/>
  <c r="X1264" i="2"/>
  <c r="X1265" i="2"/>
  <c r="X1266" i="2"/>
  <c r="X1267" i="2"/>
  <c r="X1268" i="2"/>
  <c r="X1269" i="2"/>
  <c r="X1270" i="2"/>
  <c r="X1271" i="2"/>
  <c r="X1272" i="2"/>
  <c r="X1273" i="2"/>
  <c r="X1274" i="2"/>
  <c r="X1275" i="2"/>
  <c r="X1276" i="2"/>
  <c r="X1277" i="2"/>
  <c r="X1278" i="2"/>
  <c r="X1279" i="2"/>
  <c r="X1280" i="2"/>
  <c r="X1281" i="2"/>
  <c r="X1282" i="2"/>
  <c r="X1283" i="2"/>
  <c r="X1284" i="2"/>
  <c r="X1285" i="2"/>
  <c r="X1286" i="2"/>
  <c r="X1287" i="2"/>
  <c r="X1288" i="2"/>
  <c r="X1289" i="2"/>
  <c r="X1290" i="2"/>
  <c r="X1291" i="2"/>
  <c r="X1292" i="2"/>
  <c r="X1293" i="2"/>
  <c r="X1294" i="2"/>
  <c r="X1295" i="2"/>
  <c r="X1296" i="2"/>
  <c r="X1297" i="2"/>
  <c r="X1298" i="2"/>
  <c r="X1299" i="2"/>
  <c r="X1300" i="2"/>
  <c r="X1301" i="2"/>
  <c r="X1302" i="2"/>
  <c r="X1303" i="2"/>
  <c r="X1304" i="2"/>
  <c r="X1305" i="2"/>
  <c r="X1306" i="2"/>
  <c r="X1307" i="2"/>
  <c r="X1308" i="2"/>
  <c r="X1309" i="2"/>
  <c r="X1310" i="2"/>
  <c r="X1311" i="2"/>
  <c r="X1312" i="2"/>
  <c r="X1313" i="2"/>
  <c r="X1314" i="2"/>
  <c r="X1315" i="2"/>
  <c r="X1316" i="2"/>
  <c r="X1317" i="2"/>
  <c r="X1318" i="2"/>
  <c r="X1319" i="2"/>
  <c r="X1320" i="2"/>
  <c r="X1321" i="2"/>
  <c r="X1322" i="2"/>
  <c r="X1323" i="2"/>
  <c r="X1324" i="2"/>
  <c r="X1325" i="2"/>
  <c r="X1326" i="2"/>
  <c r="X1327" i="2"/>
  <c r="X1328" i="2"/>
  <c r="X1329" i="2"/>
  <c r="X1330" i="2"/>
  <c r="X1331" i="2"/>
  <c r="X1332" i="2"/>
  <c r="X1333" i="2"/>
  <c r="X1334" i="2"/>
  <c r="X1335" i="2"/>
  <c r="X1336" i="2"/>
  <c r="X1337" i="2"/>
  <c r="X1338" i="2"/>
  <c r="X1339" i="2"/>
  <c r="X1340" i="2"/>
  <c r="X1341" i="2"/>
  <c r="X1342" i="2"/>
  <c r="X1343" i="2"/>
  <c r="X1344" i="2"/>
  <c r="X1345" i="2"/>
  <c r="X1346" i="2"/>
  <c r="X1347" i="2"/>
  <c r="X1348" i="2"/>
  <c r="X1349" i="2"/>
  <c r="X1350" i="2"/>
  <c r="X1351" i="2"/>
  <c r="X1352" i="2"/>
  <c r="X1353" i="2"/>
  <c r="X1354" i="2"/>
  <c r="X1355" i="2"/>
  <c r="X1356" i="2"/>
  <c r="X1357" i="2"/>
  <c r="X1358" i="2"/>
  <c r="X1359" i="2"/>
  <c r="X1360" i="2"/>
  <c r="X1361" i="2"/>
  <c r="X1362" i="2"/>
  <c r="X1363" i="2"/>
  <c r="X1364" i="2"/>
  <c r="X1365" i="2"/>
  <c r="X1366" i="2"/>
  <c r="X1367" i="2"/>
  <c r="X1368" i="2"/>
  <c r="X1369" i="2"/>
  <c r="X1370" i="2"/>
  <c r="X1371" i="2"/>
  <c r="X1372" i="2"/>
  <c r="X1373" i="2"/>
  <c r="X1374" i="2"/>
  <c r="X1375" i="2"/>
  <c r="X1376" i="2"/>
  <c r="X1377" i="2"/>
  <c r="X1378" i="2"/>
  <c r="X1379" i="2"/>
  <c r="X1380" i="2"/>
  <c r="X1381" i="2"/>
  <c r="X1382" i="2"/>
  <c r="X1383" i="2"/>
  <c r="X1384" i="2"/>
  <c r="X1385" i="2"/>
  <c r="X1386" i="2"/>
  <c r="X1387" i="2"/>
  <c r="X1388" i="2"/>
  <c r="X1389" i="2"/>
  <c r="X1390" i="2"/>
  <c r="X1391" i="2"/>
  <c r="X1392" i="2"/>
  <c r="X1393" i="2"/>
  <c r="X1394" i="2"/>
  <c r="X1395" i="2"/>
  <c r="X1396" i="2"/>
  <c r="X1397" i="2"/>
  <c r="X1398" i="2"/>
  <c r="X1399" i="2"/>
  <c r="X1400" i="2"/>
  <c r="X1401" i="2"/>
  <c r="X1402" i="2"/>
  <c r="X1403" i="2"/>
  <c r="X1404" i="2"/>
  <c r="X1405" i="2"/>
  <c r="X1406" i="2"/>
  <c r="X1407" i="2"/>
  <c r="X1408" i="2"/>
  <c r="X1409" i="2"/>
  <c r="X1410" i="2"/>
  <c r="X1411" i="2"/>
  <c r="X1412" i="2"/>
  <c r="X1413" i="2"/>
  <c r="X1414" i="2"/>
  <c r="X1415" i="2"/>
  <c r="X1416" i="2"/>
  <c r="X1417" i="2"/>
  <c r="X1418" i="2"/>
  <c r="X1419" i="2"/>
  <c r="X1420" i="2"/>
  <c r="X1421" i="2"/>
  <c r="X1422" i="2"/>
  <c r="X1423" i="2"/>
  <c r="X1424" i="2"/>
  <c r="X1425" i="2"/>
  <c r="X1426" i="2"/>
  <c r="X1427" i="2"/>
  <c r="X1428" i="2"/>
  <c r="X1429" i="2"/>
  <c r="X1430" i="2"/>
  <c r="X1431" i="2"/>
  <c r="X1432" i="2"/>
  <c r="X1433" i="2"/>
  <c r="X1434" i="2"/>
  <c r="X1435" i="2"/>
  <c r="X1436" i="2"/>
  <c r="X1437" i="2"/>
  <c r="X1438" i="2"/>
  <c r="X1439" i="2"/>
  <c r="X1440" i="2"/>
  <c r="X1441" i="2"/>
  <c r="X1442" i="2"/>
  <c r="X1443" i="2"/>
  <c r="X1444" i="2"/>
  <c r="X1445" i="2"/>
  <c r="X1446" i="2"/>
  <c r="X1447" i="2"/>
  <c r="X1448" i="2"/>
  <c r="X1449" i="2"/>
  <c r="X1450" i="2"/>
  <c r="X1451" i="2"/>
  <c r="X1452" i="2"/>
  <c r="X1453" i="2"/>
  <c r="X1454" i="2"/>
  <c r="X1455" i="2"/>
  <c r="X1456" i="2"/>
  <c r="X1457" i="2"/>
  <c r="X1458" i="2"/>
  <c r="X1459" i="2"/>
  <c r="X1460" i="2"/>
  <c r="X1461" i="2"/>
  <c r="X1462" i="2"/>
  <c r="X1463" i="2"/>
  <c r="X1464" i="2"/>
  <c r="X1465" i="2"/>
  <c r="X1466" i="2"/>
  <c r="X1467" i="2"/>
  <c r="X1468" i="2"/>
  <c r="X1469" i="2"/>
  <c r="X1470" i="2"/>
  <c r="X1471" i="2"/>
  <c r="X1472" i="2"/>
  <c r="X1473" i="2"/>
  <c r="X1474" i="2"/>
  <c r="X1475" i="2"/>
  <c r="X1476" i="2"/>
  <c r="X1477" i="2"/>
  <c r="X1478" i="2"/>
  <c r="X1479" i="2"/>
  <c r="X1480" i="2"/>
  <c r="X1481" i="2"/>
  <c r="X1482" i="2"/>
  <c r="X1483" i="2"/>
  <c r="X1484" i="2"/>
  <c r="X1485" i="2"/>
  <c r="X1486" i="2"/>
  <c r="X1487" i="2"/>
  <c r="X1488" i="2"/>
  <c r="X1489" i="2"/>
  <c r="X1490" i="2"/>
  <c r="X1491" i="2"/>
  <c r="X1492" i="2"/>
  <c r="X1493" i="2"/>
  <c r="X1494" i="2"/>
  <c r="X1495" i="2"/>
  <c r="X1496" i="2"/>
  <c r="X1497" i="2"/>
  <c r="X1498" i="2"/>
  <c r="X1499" i="2"/>
  <c r="X1500" i="2"/>
  <c r="X1501" i="2"/>
  <c r="X1502" i="2"/>
  <c r="X1503" i="2"/>
  <c r="X1504" i="2"/>
  <c r="X1505" i="2"/>
  <c r="X1506" i="2"/>
  <c r="X1507" i="2"/>
  <c r="X1508" i="2"/>
  <c r="X1509" i="2"/>
  <c r="X1510" i="2"/>
  <c r="X1511" i="2"/>
  <c r="X1512" i="2"/>
  <c r="X1513" i="2"/>
  <c r="X1514" i="2"/>
  <c r="X1515" i="2"/>
  <c r="X1516" i="2"/>
  <c r="X1517" i="2"/>
  <c r="X1518" i="2"/>
  <c r="X1519" i="2"/>
  <c r="X1520" i="2"/>
  <c r="X1521" i="2"/>
  <c r="X1522" i="2"/>
  <c r="X1523" i="2"/>
  <c r="X1524" i="2"/>
  <c r="X1525" i="2"/>
  <c r="X1526" i="2"/>
  <c r="X1527" i="2"/>
  <c r="X1528" i="2"/>
  <c r="X1529" i="2"/>
  <c r="X1530" i="2"/>
  <c r="X1531" i="2"/>
  <c r="X1532" i="2"/>
  <c r="X1533" i="2"/>
  <c r="X1534" i="2"/>
  <c r="X1535" i="2"/>
  <c r="X1536" i="2"/>
  <c r="X1537" i="2"/>
  <c r="X1538" i="2"/>
  <c r="X1539" i="2"/>
  <c r="X1540" i="2"/>
  <c r="X1541" i="2"/>
  <c r="X1542" i="2"/>
  <c r="X1543" i="2"/>
  <c r="X1544" i="2"/>
  <c r="X1545" i="2"/>
  <c r="X1546" i="2"/>
  <c r="X1547" i="2"/>
  <c r="X1548" i="2"/>
  <c r="X1549" i="2"/>
  <c r="X1550" i="2"/>
  <c r="X1551" i="2"/>
  <c r="X1552" i="2"/>
  <c r="X1553" i="2"/>
  <c r="X1554" i="2"/>
  <c r="X1555" i="2"/>
  <c r="X1556" i="2"/>
  <c r="X1557" i="2"/>
  <c r="X1558" i="2"/>
  <c r="X1559" i="2"/>
  <c r="X1560" i="2"/>
  <c r="X1561" i="2"/>
  <c r="X1562" i="2"/>
  <c r="X1563" i="2"/>
  <c r="X1564" i="2"/>
  <c r="X1565" i="2"/>
  <c r="X1566" i="2"/>
  <c r="X1567" i="2"/>
  <c r="X1568" i="2"/>
  <c r="X1569" i="2"/>
  <c r="X1570" i="2"/>
  <c r="X1571" i="2"/>
  <c r="X1572" i="2"/>
  <c r="X1573" i="2"/>
  <c r="X1574" i="2"/>
  <c r="X1575" i="2"/>
  <c r="X1576" i="2"/>
  <c r="X1577" i="2"/>
  <c r="X1578" i="2"/>
  <c r="X1579" i="2"/>
  <c r="X1580" i="2"/>
  <c r="X1581" i="2"/>
  <c r="X1582" i="2"/>
  <c r="X1583" i="2"/>
  <c r="X1584" i="2"/>
  <c r="X1585" i="2"/>
  <c r="X1586" i="2"/>
  <c r="X1587" i="2"/>
  <c r="X1588" i="2"/>
  <c r="X1589" i="2"/>
  <c r="X1590" i="2"/>
  <c r="X1591" i="2"/>
  <c r="X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1422" i="2"/>
  <c r="V1423" i="2"/>
  <c r="V1424" i="2"/>
  <c r="V1425" i="2"/>
  <c r="V1426" i="2"/>
  <c r="V1427" i="2"/>
  <c r="V1428" i="2"/>
  <c r="V1429" i="2"/>
  <c r="V1430" i="2"/>
  <c r="V1431" i="2"/>
  <c r="V1432" i="2"/>
  <c r="V1433" i="2"/>
  <c r="V1434" i="2"/>
  <c r="V1435" i="2"/>
  <c r="V1436" i="2"/>
  <c r="V1437" i="2"/>
  <c r="V1438" i="2"/>
  <c r="V1439" i="2"/>
  <c r="V1440" i="2"/>
  <c r="V1441" i="2"/>
  <c r="V1442" i="2"/>
  <c r="V1443" i="2"/>
  <c r="V1444" i="2"/>
  <c r="V1445" i="2"/>
  <c r="V1446" i="2"/>
  <c r="V1447" i="2"/>
  <c r="V1448" i="2"/>
  <c r="V1449" i="2"/>
  <c r="V1450" i="2"/>
  <c r="V1451" i="2"/>
  <c r="V1452" i="2"/>
  <c r="V1453" i="2"/>
  <c r="V1454" i="2"/>
  <c r="V1455" i="2"/>
  <c r="V1456" i="2"/>
  <c r="V1457" i="2"/>
  <c r="V1458" i="2"/>
  <c r="V1459" i="2"/>
  <c r="V1460" i="2"/>
  <c r="V1461" i="2"/>
  <c r="V1462" i="2"/>
  <c r="V1463" i="2"/>
  <c r="V1464" i="2"/>
  <c r="V1465" i="2"/>
  <c r="V1466" i="2"/>
  <c r="V1467" i="2"/>
  <c r="V1468" i="2"/>
  <c r="V1469" i="2"/>
  <c r="V1470" i="2"/>
  <c r="V1471" i="2"/>
  <c r="V1472" i="2"/>
  <c r="V1473" i="2"/>
  <c r="V1474" i="2"/>
  <c r="V1475" i="2"/>
  <c r="V1476" i="2"/>
  <c r="V1477" i="2"/>
  <c r="V1478" i="2"/>
  <c r="V1479" i="2"/>
  <c r="V1480" i="2"/>
  <c r="V1481" i="2"/>
  <c r="V1482" i="2"/>
  <c r="V1483" i="2"/>
  <c r="V1484" i="2"/>
  <c r="V1485" i="2"/>
  <c r="V1486" i="2"/>
  <c r="V1487" i="2"/>
  <c r="V1488" i="2"/>
  <c r="V1489" i="2"/>
  <c r="V1490" i="2"/>
  <c r="V1491" i="2"/>
  <c r="V1492" i="2"/>
  <c r="V1493" i="2"/>
  <c r="V1494" i="2"/>
  <c r="V1495" i="2"/>
  <c r="V1496" i="2"/>
  <c r="V1497" i="2"/>
  <c r="V1498" i="2"/>
  <c r="V1499" i="2"/>
  <c r="V1500" i="2"/>
  <c r="V1501" i="2"/>
  <c r="V1502" i="2"/>
  <c r="V1503" i="2"/>
  <c r="V1504" i="2"/>
  <c r="V1505" i="2"/>
  <c r="V1506" i="2"/>
  <c r="V1507" i="2"/>
  <c r="V1508" i="2"/>
  <c r="V1509" i="2"/>
  <c r="V1510" i="2"/>
  <c r="V1511" i="2"/>
  <c r="V1512" i="2"/>
  <c r="V1513" i="2"/>
  <c r="V1514" i="2"/>
  <c r="V1515" i="2"/>
  <c r="V1516" i="2"/>
  <c r="V1517" i="2"/>
  <c r="V1518" i="2"/>
  <c r="V1519" i="2"/>
  <c r="V1520" i="2"/>
  <c r="V1521" i="2"/>
  <c r="V1522" i="2"/>
  <c r="V1523" i="2"/>
  <c r="V1524" i="2"/>
  <c r="V1525" i="2"/>
  <c r="V1526" i="2"/>
  <c r="V1527" i="2"/>
  <c r="V1528" i="2"/>
  <c r="V1529" i="2"/>
  <c r="V1530" i="2"/>
  <c r="V1531" i="2"/>
  <c r="V1532" i="2"/>
  <c r="V1533" i="2"/>
  <c r="V1534" i="2"/>
  <c r="V1535" i="2"/>
  <c r="V1536" i="2"/>
  <c r="V1537" i="2"/>
  <c r="V1538" i="2"/>
  <c r="V1539" i="2"/>
  <c r="V1540" i="2"/>
  <c r="V1541" i="2"/>
  <c r="V1542" i="2"/>
  <c r="V1543" i="2"/>
  <c r="V1544" i="2"/>
  <c r="V1545" i="2"/>
  <c r="V1546" i="2"/>
  <c r="V1547" i="2"/>
  <c r="V1548" i="2"/>
  <c r="V1549" i="2"/>
  <c r="V1550" i="2"/>
  <c r="V1551" i="2"/>
  <c r="V1552" i="2"/>
  <c r="V1553" i="2"/>
  <c r="V1554" i="2"/>
  <c r="V1555" i="2"/>
  <c r="V1556" i="2"/>
  <c r="V1557" i="2"/>
  <c r="V1558" i="2"/>
  <c r="V1559" i="2"/>
  <c r="V1560" i="2"/>
  <c r="V1561" i="2"/>
  <c r="V1562" i="2"/>
  <c r="V1563" i="2"/>
  <c r="V1564" i="2"/>
  <c r="V1565" i="2"/>
  <c r="V1566" i="2"/>
  <c r="V1567" i="2"/>
  <c r="V1568" i="2"/>
  <c r="V1569" i="2"/>
  <c r="V1570" i="2"/>
  <c r="V1571" i="2"/>
  <c r="V1572" i="2"/>
  <c r="V1573" i="2"/>
  <c r="V1574" i="2"/>
  <c r="V1575" i="2"/>
  <c r="V1576" i="2"/>
  <c r="V1577" i="2"/>
  <c r="V1578" i="2"/>
  <c r="V1579" i="2"/>
  <c r="V1580" i="2"/>
  <c r="V1581" i="2"/>
  <c r="V1582" i="2"/>
  <c r="V1583" i="2"/>
  <c r="V1584" i="2"/>
  <c r="V1585" i="2"/>
  <c r="V1586" i="2"/>
  <c r="V1587" i="2"/>
  <c r="V1588" i="2"/>
  <c r="V1589" i="2"/>
  <c r="V1590" i="2"/>
  <c r="V1591" i="2"/>
  <c r="V24" i="2"/>
  <c r="T25" i="2"/>
  <c r="T26" i="2"/>
  <c r="T27" i="2"/>
  <c r="T28"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24"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25" i="1"/>
  <c r="Q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24" i="1"/>
  <c r="P3037" i="1" l="1"/>
  <c r="Q3048" i="1" l="1"/>
  <c r="P3048" i="1"/>
  <c r="O3048" i="1"/>
  <c r="N3048" i="1"/>
  <c r="M3048" i="1"/>
  <c r="Q3047" i="1"/>
  <c r="P3047" i="1"/>
  <c r="O3047" i="1"/>
  <c r="N3047" i="1"/>
  <c r="M3047" i="1"/>
  <c r="Q3046" i="1"/>
  <c r="P3046" i="1"/>
  <c r="O3046" i="1"/>
  <c r="N3046" i="1"/>
  <c r="M3046" i="1"/>
  <c r="Q3045" i="1"/>
  <c r="P3045" i="1"/>
  <c r="O3045" i="1"/>
  <c r="N3045" i="1"/>
  <c r="M3045" i="1"/>
  <c r="Q3044" i="1"/>
  <c r="P3044" i="1"/>
  <c r="O3044" i="1"/>
  <c r="N3044" i="1"/>
  <c r="M3044" i="1"/>
  <c r="Q3043" i="1"/>
  <c r="P3043" i="1"/>
  <c r="O3043" i="1"/>
  <c r="N3043" i="1"/>
  <c r="M3043" i="1"/>
  <c r="Q3042" i="1"/>
  <c r="P3042" i="1"/>
  <c r="O3042" i="1"/>
  <c r="N3042" i="1"/>
  <c r="M3042" i="1"/>
  <c r="Q3041" i="1"/>
  <c r="P3041" i="1"/>
  <c r="O3041" i="1"/>
  <c r="N3041" i="1"/>
  <c r="M3041" i="1"/>
  <c r="Q3040" i="1"/>
  <c r="P3040" i="1"/>
  <c r="O3040" i="1"/>
  <c r="N3040" i="1"/>
  <c r="M3040" i="1"/>
  <c r="Q3039" i="1"/>
  <c r="P3039" i="1"/>
  <c r="O3039" i="1"/>
  <c r="N3039" i="1"/>
  <c r="M3039" i="1"/>
  <c r="Q3038" i="1"/>
  <c r="P3038" i="1"/>
  <c r="O3038" i="1"/>
  <c r="N3038" i="1"/>
  <c r="M3038" i="1"/>
  <c r="Q3037" i="1"/>
  <c r="O3037" i="1"/>
  <c r="N3037" i="1"/>
  <c r="M3037" i="1"/>
  <c r="Q3036" i="1"/>
  <c r="P3036" i="1"/>
  <c r="O3036" i="1"/>
  <c r="N3036" i="1"/>
  <c r="M3036" i="1"/>
  <c r="Q3035" i="1"/>
  <c r="P3035" i="1"/>
  <c r="O3035" i="1"/>
  <c r="N3035" i="1"/>
  <c r="M3035" i="1"/>
  <c r="Q3034" i="1"/>
  <c r="P3034" i="1"/>
  <c r="O3034" i="1"/>
  <c r="N3034" i="1"/>
  <c r="M3034" i="1"/>
  <c r="Q3033" i="1"/>
  <c r="P3033" i="1"/>
  <c r="O3033" i="1"/>
  <c r="N3033" i="1"/>
  <c r="M3033" i="1"/>
  <c r="Q3031" i="1" l="1"/>
  <c r="R3031" i="1" s="1"/>
  <c r="P3031" i="1"/>
  <c r="O3031" i="1"/>
  <c r="N3031" i="1"/>
  <c r="M3031" i="1"/>
  <c r="Q3030" i="1"/>
  <c r="R3030" i="1" s="1"/>
  <c r="P3030" i="1"/>
  <c r="O3030" i="1"/>
  <c r="N3030" i="1"/>
  <c r="M3030" i="1"/>
  <c r="Q3029" i="1"/>
  <c r="R3029" i="1" s="1"/>
  <c r="P3029" i="1"/>
  <c r="O3029" i="1"/>
  <c r="N3029" i="1"/>
  <c r="M3029" i="1"/>
  <c r="Q3028" i="1"/>
  <c r="R3028" i="1" s="1"/>
  <c r="P3028" i="1"/>
  <c r="O3028" i="1"/>
  <c r="N3028" i="1"/>
  <c r="M3028" i="1"/>
  <c r="Q3027" i="1"/>
  <c r="R3027" i="1" s="1"/>
  <c r="P3027" i="1"/>
  <c r="O3027" i="1"/>
  <c r="N3027" i="1"/>
  <c r="M3027" i="1"/>
  <c r="Q3026" i="1"/>
  <c r="R3026" i="1" s="1"/>
  <c r="P3026" i="1"/>
  <c r="O3026" i="1"/>
  <c r="N3026" i="1"/>
  <c r="M3026" i="1"/>
  <c r="Q3025" i="1"/>
  <c r="R3025" i="1" s="1"/>
  <c r="P3025" i="1"/>
  <c r="O3025" i="1"/>
  <c r="N3025" i="1"/>
  <c r="M3025" i="1"/>
  <c r="Q3024" i="1"/>
  <c r="R3024" i="1" s="1"/>
  <c r="P3024" i="1"/>
  <c r="O3024" i="1"/>
  <c r="N3024" i="1"/>
  <c r="M3024" i="1"/>
  <c r="Q3023" i="1"/>
  <c r="R3023" i="1" s="1"/>
  <c r="P3023" i="1"/>
  <c r="O3023" i="1"/>
  <c r="N3023" i="1"/>
  <c r="M3023" i="1"/>
  <c r="Q3022" i="1"/>
  <c r="R3022" i="1" s="1"/>
  <c r="P3022" i="1"/>
  <c r="O3022" i="1"/>
  <c r="N3022" i="1"/>
  <c r="M3022" i="1"/>
  <c r="Q3021" i="1"/>
  <c r="R3021" i="1" s="1"/>
  <c r="P3021" i="1"/>
  <c r="O3021" i="1"/>
  <c r="N3021" i="1"/>
  <c r="M3021" i="1"/>
  <c r="Q3020" i="1"/>
  <c r="R3020" i="1" s="1"/>
  <c r="P3020" i="1"/>
  <c r="O3020" i="1"/>
  <c r="N3020" i="1"/>
  <c r="M3020" i="1"/>
  <c r="Q3019" i="1"/>
  <c r="R3019" i="1" s="1"/>
  <c r="P3019" i="1"/>
  <c r="O3019" i="1"/>
  <c r="N3019" i="1"/>
  <c r="M3019" i="1"/>
  <c r="Q3018" i="1"/>
  <c r="R3018" i="1" s="1"/>
  <c r="P3018" i="1"/>
  <c r="O3018" i="1"/>
  <c r="N3018" i="1"/>
  <c r="M3018" i="1"/>
  <c r="Q3017" i="1"/>
  <c r="R3017" i="1" s="1"/>
  <c r="P3017" i="1"/>
  <c r="O3017" i="1"/>
  <c r="N3017" i="1"/>
  <c r="M3017" i="1"/>
  <c r="Q3016" i="1"/>
  <c r="R3016" i="1" s="1"/>
  <c r="P3016" i="1"/>
  <c r="O3016" i="1"/>
  <c r="N3016" i="1"/>
  <c r="M3016" i="1"/>
  <c r="Q2680" i="1" l="1"/>
  <c r="R2680" i="1" s="1"/>
  <c r="Q2681" i="1"/>
  <c r="R2681" i="1" s="1"/>
  <c r="Q2682" i="1"/>
  <c r="R2682" i="1" s="1"/>
  <c r="Q2683" i="1"/>
  <c r="R2683" i="1" s="1"/>
  <c r="Q2684" i="1"/>
  <c r="R2684" i="1" s="1"/>
  <c r="Q2685" i="1"/>
  <c r="R2685" i="1" s="1"/>
  <c r="Q2686" i="1"/>
  <c r="R2686" i="1" s="1"/>
  <c r="Q2687" i="1"/>
  <c r="R2687" i="1" s="1"/>
  <c r="Q2688" i="1"/>
  <c r="R2688" i="1" s="1"/>
  <c r="Q2689" i="1"/>
  <c r="R2689" i="1" s="1"/>
  <c r="Q2690" i="1"/>
  <c r="R2690" i="1" s="1"/>
  <c r="Q2691" i="1"/>
  <c r="R2691" i="1" s="1"/>
  <c r="Q2692" i="1"/>
  <c r="R2692" i="1" s="1"/>
  <c r="Q2693" i="1"/>
  <c r="R2693" i="1" s="1"/>
  <c r="Q2694" i="1"/>
  <c r="R2694" i="1" s="1"/>
  <c r="Q2695" i="1"/>
  <c r="R2695" i="1" s="1"/>
  <c r="Q2696" i="1"/>
  <c r="R2696" i="1" s="1"/>
  <c r="Q2697" i="1"/>
  <c r="R2697" i="1" s="1"/>
  <c r="Q2698" i="1"/>
  <c r="R2698" i="1" s="1"/>
  <c r="Q2699" i="1"/>
  <c r="R2699" i="1" s="1"/>
  <c r="Q2700" i="1"/>
  <c r="R2700" i="1" s="1"/>
  <c r="Q2701" i="1"/>
  <c r="R2701" i="1" s="1"/>
  <c r="Q2702" i="1"/>
  <c r="R2702" i="1" s="1"/>
  <c r="Q2703" i="1"/>
  <c r="R2703" i="1" s="1"/>
  <c r="Q2704" i="1"/>
  <c r="R2704" i="1" s="1"/>
  <c r="Q2705" i="1"/>
  <c r="R2705" i="1" s="1"/>
  <c r="Q2706" i="1"/>
  <c r="R2706" i="1" s="1"/>
  <c r="Q2707" i="1"/>
  <c r="R2707" i="1" s="1"/>
  <c r="Q2708" i="1"/>
  <c r="R2708" i="1" s="1"/>
  <c r="Q2709" i="1"/>
  <c r="R2709" i="1" s="1"/>
  <c r="Q2710" i="1"/>
  <c r="R2710" i="1" s="1"/>
  <c r="Q2711" i="1"/>
  <c r="R2711" i="1" s="1"/>
  <c r="Q2712" i="1"/>
  <c r="R2712" i="1" s="1"/>
  <c r="Q2713" i="1"/>
  <c r="R2713" i="1" s="1"/>
  <c r="Q2714" i="1"/>
  <c r="R2714" i="1" s="1"/>
  <c r="Q2715" i="1"/>
  <c r="R2715" i="1" s="1"/>
  <c r="Q2716" i="1"/>
  <c r="R2716" i="1" s="1"/>
  <c r="Q2717" i="1"/>
  <c r="R2717" i="1" s="1"/>
  <c r="Q2718" i="1"/>
  <c r="R2718" i="1" s="1"/>
  <c r="Q2719" i="1"/>
  <c r="R2719" i="1" s="1"/>
  <c r="Q2720" i="1"/>
  <c r="R2720" i="1" s="1"/>
  <c r="Q2721" i="1"/>
  <c r="R2721" i="1" s="1"/>
  <c r="Q2722" i="1"/>
  <c r="R2722" i="1" s="1"/>
  <c r="Q2723" i="1"/>
  <c r="R2723" i="1" s="1"/>
  <c r="Q2724" i="1"/>
  <c r="R2724" i="1" s="1"/>
  <c r="Q2725" i="1"/>
  <c r="R2725" i="1" s="1"/>
  <c r="Q2726" i="1"/>
  <c r="R2726" i="1" s="1"/>
  <c r="Q2727" i="1"/>
  <c r="R2727" i="1" s="1"/>
  <c r="Q2728" i="1"/>
  <c r="R2728" i="1" s="1"/>
  <c r="Q2729" i="1"/>
  <c r="R2729" i="1" s="1"/>
  <c r="Q2730" i="1"/>
  <c r="R2730" i="1" s="1"/>
  <c r="Q2731" i="1"/>
  <c r="R2731" i="1" s="1"/>
  <c r="Q2732" i="1"/>
  <c r="R2732" i="1" s="1"/>
  <c r="Q2733" i="1"/>
  <c r="R2733" i="1" s="1"/>
  <c r="Q2734" i="1"/>
  <c r="R2734" i="1" s="1"/>
  <c r="Q2735" i="1"/>
  <c r="R2735" i="1" s="1"/>
  <c r="Q2736" i="1"/>
  <c r="R2736" i="1" s="1"/>
  <c r="Q2737" i="1"/>
  <c r="R2737" i="1" s="1"/>
  <c r="Q2738" i="1"/>
  <c r="R2738" i="1" s="1"/>
  <c r="Q2739" i="1"/>
  <c r="R2739" i="1" s="1"/>
  <c r="Q2740" i="1"/>
  <c r="R2740" i="1" s="1"/>
  <c r="Q2741" i="1"/>
  <c r="R2741" i="1" s="1"/>
  <c r="Q2742" i="1"/>
  <c r="R2742" i="1" s="1"/>
  <c r="Q2743" i="1"/>
  <c r="R2743" i="1" s="1"/>
  <c r="Q2744" i="1"/>
  <c r="R2744" i="1" s="1"/>
  <c r="Q2745" i="1"/>
  <c r="R2745" i="1" s="1"/>
  <c r="Q2746" i="1"/>
  <c r="R2746" i="1" s="1"/>
  <c r="Q2747" i="1"/>
  <c r="R2747" i="1" s="1"/>
  <c r="Q2748" i="1"/>
  <c r="R2748" i="1" s="1"/>
  <c r="Q2749" i="1"/>
  <c r="R2749" i="1" s="1"/>
  <c r="Q2750" i="1"/>
  <c r="R2750" i="1" s="1"/>
  <c r="Q2751" i="1"/>
  <c r="R2751" i="1" s="1"/>
  <c r="Q2752" i="1"/>
  <c r="R2752" i="1" s="1"/>
  <c r="Q2753" i="1"/>
  <c r="R2753" i="1" s="1"/>
  <c r="Q2754" i="1"/>
  <c r="R2754" i="1" s="1"/>
  <c r="Q2755" i="1"/>
  <c r="R2755" i="1" s="1"/>
  <c r="Q2756" i="1"/>
  <c r="R2756" i="1" s="1"/>
  <c r="Q2757" i="1"/>
  <c r="R2757" i="1" s="1"/>
  <c r="Q2758" i="1"/>
  <c r="R2758" i="1" s="1"/>
  <c r="Q2759" i="1"/>
  <c r="R2759" i="1" s="1"/>
  <c r="Q2760" i="1"/>
  <c r="R2760" i="1" s="1"/>
  <c r="Q2761" i="1"/>
  <c r="R2761" i="1" s="1"/>
  <c r="Q2762" i="1"/>
  <c r="R2762" i="1" s="1"/>
  <c r="Q2763" i="1"/>
  <c r="R2763" i="1" s="1"/>
  <c r="Q2764" i="1"/>
  <c r="R2764" i="1" s="1"/>
  <c r="Q2765" i="1"/>
  <c r="R2765" i="1" s="1"/>
  <c r="Q2766" i="1"/>
  <c r="R2766" i="1" s="1"/>
  <c r="Q2767" i="1"/>
  <c r="R2767" i="1" s="1"/>
  <c r="Q2768" i="1"/>
  <c r="R2768" i="1" s="1"/>
  <c r="Q2769" i="1"/>
  <c r="R2769" i="1" s="1"/>
  <c r="Q2770" i="1"/>
  <c r="R2770" i="1" s="1"/>
  <c r="Q2771" i="1"/>
  <c r="R2771" i="1" s="1"/>
  <c r="Q2772" i="1"/>
  <c r="R2772" i="1" s="1"/>
  <c r="Q2773" i="1"/>
  <c r="R2773" i="1" s="1"/>
  <c r="Q2774" i="1"/>
  <c r="R2774" i="1" s="1"/>
  <c r="Q2775" i="1"/>
  <c r="R2775" i="1" s="1"/>
  <c r="Q2776" i="1"/>
  <c r="R2776" i="1" s="1"/>
  <c r="Q2777" i="1"/>
  <c r="R2777" i="1" s="1"/>
  <c r="Q2778" i="1"/>
  <c r="R2778" i="1" s="1"/>
  <c r="Q2779" i="1"/>
  <c r="R2779" i="1" s="1"/>
  <c r="Q2780" i="1"/>
  <c r="R2780" i="1" s="1"/>
  <c r="Q2781" i="1"/>
  <c r="R2781" i="1" s="1"/>
  <c r="Q2782" i="1"/>
  <c r="R2782" i="1" s="1"/>
  <c r="Q2783" i="1"/>
  <c r="R2783" i="1" s="1"/>
  <c r="Q2784" i="1"/>
  <c r="R2784" i="1" s="1"/>
  <c r="Q2785" i="1"/>
  <c r="R2785" i="1" s="1"/>
  <c r="Q2786" i="1"/>
  <c r="R2786" i="1" s="1"/>
  <c r="Q2787" i="1"/>
  <c r="R2787" i="1" s="1"/>
  <c r="Q2788" i="1"/>
  <c r="R2788" i="1" s="1"/>
  <c r="Q2789" i="1"/>
  <c r="R2789" i="1" s="1"/>
  <c r="Q2790" i="1"/>
  <c r="R2790" i="1" s="1"/>
  <c r="Q2791" i="1"/>
  <c r="R2791" i="1" s="1"/>
  <c r="Q2792" i="1"/>
  <c r="R2792" i="1" s="1"/>
  <c r="Q2793" i="1"/>
  <c r="R2793" i="1" s="1"/>
  <c r="Q2794" i="1"/>
  <c r="R2794" i="1" s="1"/>
  <c r="Q2795" i="1"/>
  <c r="R2795" i="1" s="1"/>
  <c r="Q2796" i="1"/>
  <c r="R2796" i="1" s="1"/>
  <c r="Q2797" i="1"/>
  <c r="R2797" i="1" s="1"/>
  <c r="Q2798" i="1"/>
  <c r="R2798" i="1" s="1"/>
  <c r="Q2799" i="1"/>
  <c r="R2799" i="1" s="1"/>
  <c r="Q2800" i="1"/>
  <c r="R2800" i="1" s="1"/>
  <c r="Q2801" i="1"/>
  <c r="R2801" i="1" s="1"/>
  <c r="Q2802" i="1"/>
  <c r="R2802" i="1" s="1"/>
  <c r="Q2803" i="1"/>
  <c r="R2803" i="1" s="1"/>
  <c r="Q2804" i="1"/>
  <c r="R2804" i="1" s="1"/>
  <c r="Q2805" i="1"/>
  <c r="R2805" i="1" s="1"/>
  <c r="Q2806" i="1"/>
  <c r="R2806" i="1" s="1"/>
  <c r="Q2807" i="1"/>
  <c r="R2807" i="1" s="1"/>
  <c r="Q2808" i="1"/>
  <c r="R2808" i="1" s="1"/>
  <c r="Q2809" i="1"/>
  <c r="R2809" i="1" s="1"/>
  <c r="Q2810" i="1"/>
  <c r="R2810" i="1" s="1"/>
  <c r="Q2811" i="1"/>
  <c r="R2811" i="1" s="1"/>
  <c r="Q2812" i="1"/>
  <c r="R2812" i="1" s="1"/>
  <c r="Q2813" i="1"/>
  <c r="R2813" i="1" s="1"/>
  <c r="Q2814" i="1"/>
  <c r="R2814" i="1" s="1"/>
  <c r="Q2815" i="1"/>
  <c r="R2815" i="1" s="1"/>
  <c r="Q2816" i="1"/>
  <c r="R2816" i="1" s="1"/>
  <c r="Q2817" i="1"/>
  <c r="R2817" i="1" s="1"/>
  <c r="Q2818" i="1"/>
  <c r="R2818" i="1" s="1"/>
  <c r="Q2819" i="1"/>
  <c r="R2819" i="1" s="1"/>
  <c r="Q2820" i="1"/>
  <c r="R2820" i="1" s="1"/>
  <c r="Q2821" i="1"/>
  <c r="R2821" i="1" s="1"/>
  <c r="Q2822" i="1"/>
  <c r="R2822" i="1" s="1"/>
  <c r="Q2823" i="1"/>
  <c r="R2823" i="1" s="1"/>
  <c r="Q2824" i="1"/>
  <c r="R2824" i="1" s="1"/>
  <c r="Q2825" i="1"/>
  <c r="R2825" i="1" s="1"/>
  <c r="Q2826" i="1"/>
  <c r="R2826" i="1" s="1"/>
  <c r="Q2827" i="1"/>
  <c r="R2827" i="1" s="1"/>
  <c r="Q2828" i="1"/>
  <c r="R2828" i="1" s="1"/>
  <c r="Q2829" i="1"/>
  <c r="R2829" i="1" s="1"/>
  <c r="Q2830" i="1"/>
  <c r="R2830" i="1" s="1"/>
  <c r="Q2831" i="1"/>
  <c r="R2831" i="1" s="1"/>
  <c r="Q2832" i="1"/>
  <c r="R2832" i="1" s="1"/>
  <c r="Q2833" i="1"/>
  <c r="R2833" i="1" s="1"/>
  <c r="Q2834" i="1"/>
  <c r="R2834" i="1" s="1"/>
  <c r="Q2835" i="1"/>
  <c r="R2835" i="1" s="1"/>
  <c r="Q2836" i="1"/>
  <c r="R2836" i="1" s="1"/>
  <c r="Q2837" i="1"/>
  <c r="R2837" i="1" s="1"/>
  <c r="Q2838" i="1"/>
  <c r="R2838" i="1" s="1"/>
  <c r="Q2839" i="1"/>
  <c r="R2839" i="1" s="1"/>
  <c r="Q2840" i="1"/>
  <c r="R2840" i="1" s="1"/>
  <c r="Q2841" i="1"/>
  <c r="R2841" i="1" s="1"/>
  <c r="Q2842" i="1"/>
  <c r="R2842" i="1" s="1"/>
  <c r="Q2843" i="1"/>
  <c r="R2843" i="1" s="1"/>
  <c r="Q2844" i="1"/>
  <c r="R2844" i="1" s="1"/>
  <c r="Q2845" i="1"/>
  <c r="R2845" i="1" s="1"/>
  <c r="Q2846" i="1"/>
  <c r="R2846" i="1" s="1"/>
  <c r="Q2847" i="1"/>
  <c r="R2847" i="1" s="1"/>
  <c r="Q2848" i="1"/>
  <c r="R2848" i="1" s="1"/>
  <c r="Q2849" i="1"/>
  <c r="R2849" i="1" s="1"/>
  <c r="Q2850" i="1"/>
  <c r="R2850" i="1" s="1"/>
  <c r="Q2851" i="1"/>
  <c r="R2851" i="1" s="1"/>
  <c r="Q2852" i="1"/>
  <c r="R2852" i="1" s="1"/>
  <c r="Q2853" i="1"/>
  <c r="R2853" i="1" s="1"/>
  <c r="Q2854" i="1"/>
  <c r="R2854" i="1" s="1"/>
  <c r="Q2855" i="1"/>
  <c r="R2855" i="1" s="1"/>
  <c r="Q2856" i="1"/>
  <c r="R2856" i="1" s="1"/>
  <c r="Q2857" i="1"/>
  <c r="R2857" i="1" s="1"/>
  <c r="Q2858" i="1"/>
  <c r="R2858" i="1" s="1"/>
  <c r="Q2859" i="1"/>
  <c r="R2859" i="1" s="1"/>
  <c r="Q2860" i="1"/>
  <c r="R2860" i="1" s="1"/>
  <c r="Q2861" i="1"/>
  <c r="R2861" i="1" s="1"/>
  <c r="Q2862" i="1"/>
  <c r="R2862" i="1" s="1"/>
  <c r="Q2863" i="1"/>
  <c r="R2863" i="1" s="1"/>
  <c r="Q2864" i="1"/>
  <c r="R2864" i="1" s="1"/>
  <c r="Q2865" i="1"/>
  <c r="R2865" i="1" s="1"/>
  <c r="Q2866" i="1"/>
  <c r="R2866" i="1" s="1"/>
  <c r="Q2867" i="1"/>
  <c r="R2867" i="1" s="1"/>
  <c r="Q2868" i="1"/>
  <c r="R2868" i="1" s="1"/>
  <c r="Q2869" i="1"/>
  <c r="R2869" i="1" s="1"/>
  <c r="Q2870" i="1"/>
  <c r="R2870" i="1" s="1"/>
  <c r="Q2871" i="1"/>
  <c r="R2871" i="1" s="1"/>
  <c r="Q2872" i="1"/>
  <c r="R2872" i="1" s="1"/>
  <c r="Q2873" i="1"/>
  <c r="R2873" i="1" s="1"/>
  <c r="Q2874" i="1"/>
  <c r="R2874" i="1" s="1"/>
  <c r="Q2875" i="1"/>
  <c r="R2875" i="1" s="1"/>
  <c r="Q2876" i="1"/>
  <c r="R2876" i="1" s="1"/>
  <c r="Q2877" i="1"/>
  <c r="R2877" i="1" s="1"/>
  <c r="Q2878" i="1"/>
  <c r="R2878" i="1" s="1"/>
  <c r="Q2879" i="1"/>
  <c r="R2879" i="1" s="1"/>
  <c r="Q2880" i="1"/>
  <c r="R2880" i="1" s="1"/>
  <c r="Q2881" i="1"/>
  <c r="R2881" i="1" s="1"/>
  <c r="Q2882" i="1"/>
  <c r="R2882" i="1" s="1"/>
  <c r="Q2883" i="1"/>
  <c r="R2883" i="1" s="1"/>
  <c r="Q2884" i="1"/>
  <c r="R2884" i="1" s="1"/>
  <c r="Q2885" i="1"/>
  <c r="R2885" i="1" s="1"/>
  <c r="Q2886" i="1"/>
  <c r="R2886" i="1" s="1"/>
  <c r="Q2887" i="1"/>
  <c r="R2887" i="1" s="1"/>
  <c r="Q2888" i="1"/>
  <c r="R2888" i="1" s="1"/>
  <c r="Q2889" i="1"/>
  <c r="R2889" i="1" s="1"/>
  <c r="Q2890" i="1"/>
  <c r="R2890" i="1" s="1"/>
  <c r="Q2891" i="1"/>
  <c r="R2891" i="1" s="1"/>
  <c r="Q2892" i="1"/>
  <c r="R2892" i="1" s="1"/>
  <c r="Q2893" i="1"/>
  <c r="R2893" i="1" s="1"/>
  <c r="Q2894" i="1"/>
  <c r="R2894" i="1" s="1"/>
  <c r="Q2895" i="1"/>
  <c r="R2895" i="1" s="1"/>
  <c r="Q2896" i="1"/>
  <c r="R2896" i="1" s="1"/>
  <c r="Q2897" i="1"/>
  <c r="R2897" i="1" s="1"/>
  <c r="Q2898" i="1"/>
  <c r="R2898" i="1" s="1"/>
  <c r="Q2899" i="1"/>
  <c r="R2899" i="1" s="1"/>
  <c r="Q2900" i="1"/>
  <c r="R2900" i="1" s="1"/>
  <c r="Q2901" i="1"/>
  <c r="R2901" i="1" s="1"/>
  <c r="Q2902" i="1"/>
  <c r="R2902" i="1" s="1"/>
  <c r="Q2903" i="1"/>
  <c r="R2903" i="1" s="1"/>
  <c r="Q2904" i="1"/>
  <c r="R2904" i="1" s="1"/>
  <c r="Q2905" i="1"/>
  <c r="R2905" i="1" s="1"/>
  <c r="Q2906" i="1"/>
  <c r="R2906" i="1" s="1"/>
  <c r="Q2907" i="1"/>
  <c r="R2907" i="1" s="1"/>
  <c r="Q2908" i="1"/>
  <c r="R2908" i="1" s="1"/>
  <c r="Q2909" i="1"/>
  <c r="R2909" i="1" s="1"/>
  <c r="Q2910" i="1"/>
  <c r="R2910" i="1" s="1"/>
  <c r="Q2911" i="1"/>
  <c r="R2911" i="1" s="1"/>
  <c r="Q2912" i="1"/>
  <c r="R2912" i="1" s="1"/>
  <c r="Q2913" i="1"/>
  <c r="R2913" i="1" s="1"/>
  <c r="Q2914" i="1"/>
  <c r="R2914" i="1" s="1"/>
  <c r="Q2915" i="1"/>
  <c r="R2915" i="1" s="1"/>
  <c r="Q2916" i="1"/>
  <c r="R2916" i="1" s="1"/>
  <c r="Q2917" i="1"/>
  <c r="R2917" i="1" s="1"/>
  <c r="Q2918" i="1"/>
  <c r="R2918" i="1" s="1"/>
  <c r="Q2919" i="1"/>
  <c r="R2919" i="1" s="1"/>
  <c r="Q2920" i="1"/>
  <c r="R2920" i="1" s="1"/>
  <c r="Q2921" i="1"/>
  <c r="R2921" i="1" s="1"/>
  <c r="Q2922" i="1"/>
  <c r="R2922" i="1" s="1"/>
  <c r="Q2923" i="1"/>
  <c r="R2923" i="1" s="1"/>
  <c r="Q2924" i="1"/>
  <c r="R2924" i="1" s="1"/>
  <c r="Q2925" i="1"/>
  <c r="R2925" i="1" s="1"/>
  <c r="Q2926" i="1"/>
  <c r="R2926" i="1" s="1"/>
  <c r="Q2927" i="1"/>
  <c r="R2927" i="1" s="1"/>
  <c r="Q2928" i="1"/>
  <c r="R2928" i="1" s="1"/>
  <c r="Q2929" i="1"/>
  <c r="R2929" i="1" s="1"/>
  <c r="Q2930" i="1"/>
  <c r="R2930" i="1" s="1"/>
  <c r="Q2931" i="1"/>
  <c r="R2931" i="1" s="1"/>
  <c r="Q2932" i="1"/>
  <c r="R2932" i="1" s="1"/>
  <c r="Q2933" i="1"/>
  <c r="R2933" i="1" s="1"/>
  <c r="Q2934" i="1"/>
  <c r="R2934" i="1" s="1"/>
  <c r="Q2935" i="1"/>
  <c r="R2935" i="1" s="1"/>
  <c r="Q2936" i="1"/>
  <c r="R2936" i="1" s="1"/>
  <c r="Q2937" i="1"/>
  <c r="R2937" i="1" s="1"/>
  <c r="Q2938" i="1"/>
  <c r="R2938" i="1" s="1"/>
  <c r="Q2939" i="1"/>
  <c r="R2939" i="1" s="1"/>
  <c r="Q2940" i="1"/>
  <c r="R2940" i="1" s="1"/>
  <c r="Q2941" i="1"/>
  <c r="R2941" i="1" s="1"/>
  <c r="Q2942" i="1"/>
  <c r="R2942" i="1" s="1"/>
  <c r="Q2943" i="1"/>
  <c r="R2943" i="1" s="1"/>
  <c r="Q2944" i="1"/>
  <c r="R2944" i="1" s="1"/>
  <c r="Q2945" i="1"/>
  <c r="R2945" i="1" s="1"/>
  <c r="Q2946" i="1"/>
  <c r="R2946" i="1" s="1"/>
  <c r="Q2947" i="1"/>
  <c r="R2947" i="1" s="1"/>
  <c r="Q2948" i="1"/>
  <c r="R2948" i="1" s="1"/>
  <c r="Q2949" i="1"/>
  <c r="R2949" i="1" s="1"/>
  <c r="Q2950" i="1"/>
  <c r="R2950" i="1" s="1"/>
  <c r="Q2951" i="1"/>
  <c r="R2951" i="1" s="1"/>
  <c r="Q2952" i="1"/>
  <c r="R2952" i="1" s="1"/>
  <c r="Q2953" i="1"/>
  <c r="R2953" i="1" s="1"/>
  <c r="Q2954" i="1"/>
  <c r="R2954" i="1" s="1"/>
  <c r="Q2955" i="1"/>
  <c r="R2955" i="1" s="1"/>
  <c r="Q2956" i="1"/>
  <c r="R2956" i="1" s="1"/>
  <c r="Q2957" i="1"/>
  <c r="R2957" i="1" s="1"/>
  <c r="Q2958" i="1"/>
  <c r="R2958" i="1" s="1"/>
  <c r="Q2959" i="1"/>
  <c r="R2959" i="1" s="1"/>
  <c r="Q2960" i="1"/>
  <c r="R2960" i="1" s="1"/>
  <c r="Q2961" i="1"/>
  <c r="R2961" i="1" s="1"/>
  <c r="Q2962" i="1"/>
  <c r="R2962" i="1" s="1"/>
  <c r="Q2963" i="1"/>
  <c r="R2963" i="1" s="1"/>
  <c r="Q2964" i="1"/>
  <c r="R2964" i="1" s="1"/>
  <c r="Q2965" i="1"/>
  <c r="R2965" i="1" s="1"/>
  <c r="Q2966" i="1"/>
  <c r="R2966" i="1" s="1"/>
  <c r="Q2967" i="1"/>
  <c r="R2967" i="1" s="1"/>
  <c r="Q2968" i="1"/>
  <c r="R2968" i="1" s="1"/>
  <c r="Q2969" i="1"/>
  <c r="R2969" i="1" s="1"/>
  <c r="Q2970" i="1"/>
  <c r="R2970" i="1" s="1"/>
  <c r="Q2971" i="1"/>
  <c r="R2971" i="1" s="1"/>
  <c r="Q2972" i="1"/>
  <c r="R2972" i="1" s="1"/>
  <c r="Q2973" i="1"/>
  <c r="R2973" i="1" s="1"/>
  <c r="Q2974" i="1"/>
  <c r="R2974" i="1" s="1"/>
  <c r="Q2975" i="1"/>
  <c r="R2975" i="1" s="1"/>
  <c r="Q2976" i="1"/>
  <c r="R2976" i="1" s="1"/>
  <c r="Q2977" i="1"/>
  <c r="R2977" i="1" s="1"/>
  <c r="Q2978" i="1"/>
  <c r="R2978" i="1" s="1"/>
  <c r="Q2979" i="1"/>
  <c r="R2979" i="1" s="1"/>
  <c r="Q2980" i="1"/>
  <c r="R2980" i="1" s="1"/>
  <c r="Q2981" i="1"/>
  <c r="R2981" i="1" s="1"/>
  <c r="Q2982" i="1"/>
  <c r="R2982" i="1" s="1"/>
  <c r="Q2983" i="1"/>
  <c r="R2983" i="1" s="1"/>
  <c r="Q2984" i="1"/>
  <c r="R2984" i="1" s="1"/>
  <c r="Q2985" i="1"/>
  <c r="R2985" i="1" s="1"/>
  <c r="Q2986" i="1"/>
  <c r="R2986" i="1" s="1"/>
  <c r="Q2987" i="1"/>
  <c r="R2987" i="1" s="1"/>
  <c r="Q2988" i="1"/>
  <c r="R2988" i="1" s="1"/>
  <c r="Q2989" i="1"/>
  <c r="R2989" i="1" s="1"/>
  <c r="Q2990" i="1"/>
  <c r="R2990" i="1" s="1"/>
  <c r="Q2991" i="1"/>
  <c r="R2991" i="1" s="1"/>
  <c r="Q2992" i="1"/>
  <c r="R2992" i="1" s="1"/>
  <c r="Q2993" i="1"/>
  <c r="R2993" i="1" s="1"/>
  <c r="Q2994" i="1"/>
  <c r="R2994" i="1" s="1"/>
  <c r="Q2995" i="1"/>
  <c r="R2995" i="1" s="1"/>
  <c r="Q2996" i="1"/>
  <c r="R2996" i="1" s="1"/>
  <c r="Q2997" i="1"/>
  <c r="R2997" i="1" s="1"/>
  <c r="Q2998" i="1"/>
  <c r="R2998" i="1" s="1"/>
  <c r="Q2999" i="1"/>
  <c r="R2999" i="1" s="1"/>
  <c r="Q3000" i="1"/>
  <c r="R3000" i="1" s="1"/>
  <c r="Q3001" i="1"/>
  <c r="R3001" i="1" s="1"/>
  <c r="Q3002" i="1"/>
  <c r="R3002" i="1" s="1"/>
  <c r="Q3003" i="1"/>
  <c r="R3003" i="1" s="1"/>
  <c r="Q3004" i="1"/>
  <c r="R3004" i="1" s="1"/>
  <c r="Q3005" i="1"/>
  <c r="R3005" i="1" s="1"/>
  <c r="Q3006" i="1"/>
  <c r="R3006" i="1" s="1"/>
  <c r="Q3007" i="1"/>
  <c r="R3007" i="1" s="1"/>
  <c r="Q3008" i="1"/>
  <c r="R3008" i="1" s="1"/>
  <c r="Q3009" i="1"/>
  <c r="R3009" i="1" s="1"/>
  <c r="Q3010" i="1"/>
  <c r="R3010" i="1" s="1"/>
  <c r="Q3011" i="1"/>
  <c r="R3011" i="1" s="1"/>
  <c r="Q3012" i="1"/>
  <c r="R3012" i="1" s="1"/>
  <c r="Q3013" i="1"/>
  <c r="R3013" i="1" s="1"/>
  <c r="Q3014" i="1"/>
  <c r="R3014" i="1" s="1"/>
  <c r="Q3015" i="1"/>
  <c r="R3015"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Q208" i="1"/>
  <c r="R208" i="1" s="1"/>
  <c r="Q209" i="1"/>
  <c r="R209" i="1" s="1"/>
  <c r="Q210" i="1"/>
  <c r="R210" i="1" s="1"/>
  <c r="Q211" i="1"/>
  <c r="R211" i="1" s="1"/>
  <c r="Q212" i="1"/>
  <c r="R212" i="1" s="1"/>
  <c r="Q213" i="1"/>
  <c r="R213" i="1" s="1"/>
  <c r="Q214" i="1"/>
  <c r="R214" i="1" s="1"/>
  <c r="Q215" i="1"/>
  <c r="R215" i="1" s="1"/>
  <c r="Q216" i="1"/>
  <c r="R216" i="1" s="1"/>
  <c r="Q217" i="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R230" i="1" s="1"/>
  <c r="Q231" i="1"/>
  <c r="R231" i="1" s="1"/>
  <c r="Q232" i="1"/>
  <c r="R232" i="1" s="1"/>
  <c r="Q233" i="1"/>
  <c r="R233" i="1" s="1"/>
  <c r="Q234" i="1"/>
  <c r="R234" i="1" s="1"/>
  <c r="Q235" i="1"/>
  <c r="R235" i="1" s="1"/>
  <c r="Q236" i="1"/>
  <c r="R236" i="1" s="1"/>
  <c r="Q237" i="1"/>
  <c r="R237" i="1" s="1"/>
  <c r="Q238" i="1"/>
  <c r="R238" i="1" s="1"/>
  <c r="Q239" i="1"/>
  <c r="R239" i="1" s="1"/>
  <c r="Q240" i="1"/>
  <c r="R240" i="1" s="1"/>
  <c r="Q241" i="1"/>
  <c r="R241" i="1" s="1"/>
  <c r="Q242" i="1"/>
  <c r="R242" i="1" s="1"/>
  <c r="Q243" i="1"/>
  <c r="R243" i="1" s="1"/>
  <c r="Q244" i="1"/>
  <c r="R244" i="1" s="1"/>
  <c r="Q245" i="1"/>
  <c r="R245" i="1" s="1"/>
  <c r="Q246" i="1"/>
  <c r="R246" i="1" s="1"/>
  <c r="Q247" i="1"/>
  <c r="R247" i="1" s="1"/>
  <c r="Q248" i="1"/>
  <c r="R248" i="1" s="1"/>
  <c r="Q249" i="1"/>
  <c r="R249" i="1" s="1"/>
  <c r="Q250" i="1"/>
  <c r="R250" i="1" s="1"/>
  <c r="Q251" i="1"/>
  <c r="R251" i="1" s="1"/>
  <c r="Q252" i="1"/>
  <c r="R252" i="1" s="1"/>
  <c r="Q253" i="1"/>
  <c r="R253" i="1" s="1"/>
  <c r="Q254" i="1"/>
  <c r="R254" i="1" s="1"/>
  <c r="Q255" i="1"/>
  <c r="R255" i="1" s="1"/>
  <c r="Q256" i="1"/>
  <c r="R256" i="1" s="1"/>
  <c r="Q257" i="1"/>
  <c r="R257" i="1" s="1"/>
  <c r="Q258" i="1"/>
  <c r="R258" i="1" s="1"/>
  <c r="Q259" i="1"/>
  <c r="R259" i="1" s="1"/>
  <c r="Q260" i="1"/>
  <c r="R260" i="1" s="1"/>
  <c r="Q261" i="1"/>
  <c r="R261" i="1" s="1"/>
  <c r="Q262" i="1"/>
  <c r="R262" i="1" s="1"/>
  <c r="Q263" i="1"/>
  <c r="R263" i="1" s="1"/>
  <c r="Q264" i="1"/>
  <c r="R264" i="1" s="1"/>
  <c r="Q265" i="1"/>
  <c r="R265" i="1" s="1"/>
  <c r="Q266" i="1"/>
  <c r="R266" i="1" s="1"/>
  <c r="Q267" i="1"/>
  <c r="R267" i="1" s="1"/>
  <c r="Q268" i="1"/>
  <c r="R268" i="1" s="1"/>
  <c r="Q269" i="1"/>
  <c r="R269" i="1" s="1"/>
  <c r="Q270" i="1"/>
  <c r="R270" i="1" s="1"/>
  <c r="Q271" i="1"/>
  <c r="R271" i="1" s="1"/>
  <c r="Q272" i="1"/>
  <c r="R272" i="1" s="1"/>
  <c r="Q273" i="1"/>
  <c r="R273" i="1" s="1"/>
  <c r="Q274" i="1"/>
  <c r="R274" i="1" s="1"/>
  <c r="Q275" i="1"/>
  <c r="R275" i="1" s="1"/>
  <c r="Q276" i="1"/>
  <c r="R276" i="1" s="1"/>
  <c r="Q277" i="1"/>
  <c r="R277" i="1" s="1"/>
  <c r="Q278" i="1"/>
  <c r="R278" i="1" s="1"/>
  <c r="Q279" i="1"/>
  <c r="R279" i="1" s="1"/>
  <c r="Q280" i="1"/>
  <c r="R280" i="1" s="1"/>
  <c r="Q281" i="1"/>
  <c r="R281" i="1" s="1"/>
  <c r="Q282" i="1"/>
  <c r="R282" i="1" s="1"/>
  <c r="Q283" i="1"/>
  <c r="R283" i="1" s="1"/>
  <c r="Q284" i="1"/>
  <c r="R284" i="1" s="1"/>
  <c r="Q285" i="1"/>
  <c r="R285" i="1" s="1"/>
  <c r="Q286" i="1"/>
  <c r="R286" i="1" s="1"/>
  <c r="Q287" i="1"/>
  <c r="R287" i="1" s="1"/>
  <c r="Q288" i="1"/>
  <c r="R288" i="1" s="1"/>
  <c r="Q289" i="1"/>
  <c r="R289" i="1" s="1"/>
  <c r="Q290" i="1"/>
  <c r="R290" i="1" s="1"/>
  <c r="Q291" i="1"/>
  <c r="R291" i="1" s="1"/>
  <c r="Q292" i="1"/>
  <c r="R292" i="1" s="1"/>
  <c r="Q293" i="1"/>
  <c r="R293" i="1" s="1"/>
  <c r="Q294" i="1"/>
  <c r="R294" i="1" s="1"/>
  <c r="Q295" i="1"/>
  <c r="R295" i="1" s="1"/>
  <c r="Q296" i="1"/>
  <c r="R296" i="1" s="1"/>
  <c r="Q297" i="1"/>
  <c r="R297" i="1" s="1"/>
  <c r="Q298" i="1"/>
  <c r="R298" i="1" s="1"/>
  <c r="Q299" i="1"/>
  <c r="R299" i="1" s="1"/>
  <c r="Q300" i="1"/>
  <c r="R300" i="1" s="1"/>
  <c r="Q301" i="1"/>
  <c r="R301" i="1" s="1"/>
  <c r="Q302" i="1"/>
  <c r="R302" i="1" s="1"/>
  <c r="Q303" i="1"/>
  <c r="R303" i="1" s="1"/>
  <c r="Q304" i="1"/>
  <c r="R304" i="1" s="1"/>
  <c r="Q305" i="1"/>
  <c r="R305" i="1" s="1"/>
  <c r="Q306" i="1"/>
  <c r="R30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R328" i="1" s="1"/>
  <c r="Q329" i="1"/>
  <c r="R329" i="1" s="1"/>
  <c r="Q330" i="1"/>
  <c r="R330" i="1" s="1"/>
  <c r="Q331" i="1"/>
  <c r="R331" i="1" s="1"/>
  <c r="Q332" i="1"/>
  <c r="R332" i="1" s="1"/>
  <c r="Q333" i="1"/>
  <c r="R333" i="1" s="1"/>
  <c r="Q334" i="1"/>
  <c r="R334" i="1" s="1"/>
  <c r="Q335" i="1"/>
  <c r="R335" i="1" s="1"/>
  <c r="Q336" i="1"/>
  <c r="R336" i="1" s="1"/>
  <c r="Q337" i="1"/>
  <c r="R337" i="1" s="1"/>
  <c r="Q338" i="1"/>
  <c r="R338" i="1" s="1"/>
  <c r="Q339" i="1"/>
  <c r="R339" i="1" s="1"/>
  <c r="Q340" i="1"/>
  <c r="R340" i="1" s="1"/>
  <c r="Q341" i="1"/>
  <c r="R341" i="1" s="1"/>
  <c r="Q342" i="1"/>
  <c r="R342" i="1" s="1"/>
  <c r="Q343" i="1"/>
  <c r="R343" i="1" s="1"/>
  <c r="Q344" i="1"/>
  <c r="R344" i="1" s="1"/>
  <c r="Q345" i="1"/>
  <c r="R345" i="1" s="1"/>
  <c r="Q346" i="1"/>
  <c r="R346" i="1" s="1"/>
  <c r="Q347" i="1"/>
  <c r="R347" i="1" s="1"/>
  <c r="Q348" i="1"/>
  <c r="R348" i="1" s="1"/>
  <c r="Q349" i="1"/>
  <c r="R349" i="1" s="1"/>
  <c r="Q350" i="1"/>
  <c r="R350" i="1" s="1"/>
  <c r="Q351" i="1"/>
  <c r="R351" i="1" s="1"/>
  <c r="Q352" i="1"/>
  <c r="R352" i="1" s="1"/>
  <c r="Q353" i="1"/>
  <c r="R353" i="1" s="1"/>
  <c r="Q354" i="1"/>
  <c r="R354" i="1" s="1"/>
  <c r="Q355" i="1"/>
  <c r="R355" i="1" s="1"/>
  <c r="Q356" i="1"/>
  <c r="R356" i="1" s="1"/>
  <c r="Q357" i="1"/>
  <c r="R357" i="1" s="1"/>
  <c r="Q358" i="1"/>
  <c r="R358" i="1" s="1"/>
  <c r="Q359" i="1"/>
  <c r="R359" i="1" s="1"/>
  <c r="Q360" i="1"/>
  <c r="R360" i="1" s="1"/>
  <c r="Q361" i="1"/>
  <c r="R361" i="1" s="1"/>
  <c r="Q362" i="1"/>
  <c r="R362" i="1" s="1"/>
  <c r="Q363" i="1"/>
  <c r="R363" i="1" s="1"/>
  <c r="Q364" i="1"/>
  <c r="R364" i="1" s="1"/>
  <c r="Q365" i="1"/>
  <c r="R365" i="1" s="1"/>
  <c r="Q366" i="1"/>
  <c r="R366" i="1" s="1"/>
  <c r="Q367" i="1"/>
  <c r="R367" i="1" s="1"/>
  <c r="Q368" i="1"/>
  <c r="R368" i="1" s="1"/>
  <c r="Q369" i="1"/>
  <c r="R369" i="1" s="1"/>
  <c r="Q370" i="1"/>
  <c r="R370" i="1" s="1"/>
  <c r="Q371" i="1"/>
  <c r="R371" i="1" s="1"/>
  <c r="Q372" i="1"/>
  <c r="R372" i="1" s="1"/>
  <c r="Q373" i="1"/>
  <c r="R373" i="1" s="1"/>
  <c r="Q374" i="1"/>
  <c r="R374" i="1" s="1"/>
  <c r="Q375" i="1"/>
  <c r="R375" i="1" s="1"/>
  <c r="Q376" i="1"/>
  <c r="R376" i="1" s="1"/>
  <c r="Q377" i="1"/>
  <c r="R377" i="1" s="1"/>
  <c r="Q378" i="1"/>
  <c r="R378" i="1" s="1"/>
  <c r="Q379" i="1"/>
  <c r="R379" i="1" s="1"/>
  <c r="Q380" i="1"/>
  <c r="R380" i="1" s="1"/>
  <c r="Q381" i="1"/>
  <c r="R381" i="1" s="1"/>
  <c r="Q382" i="1"/>
  <c r="R382" i="1" s="1"/>
  <c r="Q383" i="1"/>
  <c r="R383" i="1" s="1"/>
  <c r="Q384" i="1"/>
  <c r="R384" i="1" s="1"/>
  <c r="Q385" i="1"/>
  <c r="R385" i="1" s="1"/>
  <c r="Q386" i="1"/>
  <c r="R386" i="1" s="1"/>
  <c r="Q387" i="1"/>
  <c r="R387" i="1" s="1"/>
  <c r="Q388" i="1"/>
  <c r="R388" i="1" s="1"/>
  <c r="Q389" i="1"/>
  <c r="R389" i="1" s="1"/>
  <c r="Q390" i="1"/>
  <c r="R390" i="1" s="1"/>
  <c r="Q391" i="1"/>
  <c r="R391" i="1" s="1"/>
  <c r="Q392" i="1"/>
  <c r="R392" i="1" s="1"/>
  <c r="Q393" i="1"/>
  <c r="R393" i="1" s="1"/>
  <c r="Q394" i="1"/>
  <c r="R394" i="1" s="1"/>
  <c r="Q395" i="1"/>
  <c r="R395" i="1" s="1"/>
  <c r="Q396" i="1"/>
  <c r="R396" i="1" s="1"/>
  <c r="Q397" i="1"/>
  <c r="R397" i="1" s="1"/>
  <c r="Q398" i="1"/>
  <c r="R398" i="1" s="1"/>
  <c r="Q399" i="1"/>
  <c r="R399" i="1" s="1"/>
  <c r="Q400" i="1"/>
  <c r="R400" i="1" s="1"/>
  <c r="Q401" i="1"/>
  <c r="R401" i="1" s="1"/>
  <c r="Q402" i="1"/>
  <c r="R402" i="1" s="1"/>
  <c r="Q403" i="1"/>
  <c r="R403" i="1" s="1"/>
  <c r="Q404" i="1"/>
  <c r="R404" i="1" s="1"/>
  <c r="Q405" i="1"/>
  <c r="R405" i="1" s="1"/>
  <c r="Q406" i="1"/>
  <c r="R406" i="1" s="1"/>
  <c r="Q407" i="1"/>
  <c r="R407" i="1" s="1"/>
  <c r="Q408" i="1"/>
  <c r="R408" i="1" s="1"/>
  <c r="Q409" i="1"/>
  <c r="R409" i="1" s="1"/>
  <c r="Q410" i="1"/>
  <c r="R410" i="1" s="1"/>
  <c r="Q411" i="1"/>
  <c r="R411" i="1" s="1"/>
  <c r="Q412" i="1"/>
  <c r="R412" i="1" s="1"/>
  <c r="Q413" i="1"/>
  <c r="R413" i="1" s="1"/>
  <c r="Q414" i="1"/>
  <c r="R414" i="1" s="1"/>
  <c r="Q415" i="1"/>
  <c r="R415" i="1" s="1"/>
  <c r="Q416" i="1"/>
  <c r="R416" i="1" s="1"/>
  <c r="Q417" i="1"/>
  <c r="R417" i="1" s="1"/>
  <c r="Q418" i="1"/>
  <c r="R418" i="1" s="1"/>
  <c r="Q419" i="1"/>
  <c r="R419" i="1" s="1"/>
  <c r="Q420" i="1"/>
  <c r="R420" i="1" s="1"/>
  <c r="Q421" i="1"/>
  <c r="R421" i="1" s="1"/>
  <c r="Q422" i="1"/>
  <c r="R422" i="1" s="1"/>
  <c r="Q423" i="1"/>
  <c r="R423" i="1" s="1"/>
  <c r="Q424" i="1"/>
  <c r="R424" i="1" s="1"/>
  <c r="Q425" i="1"/>
  <c r="R425" i="1" s="1"/>
  <c r="Q426" i="1"/>
  <c r="R426" i="1" s="1"/>
  <c r="Q427" i="1"/>
  <c r="R427" i="1" s="1"/>
  <c r="Q428" i="1"/>
  <c r="R428" i="1" s="1"/>
  <c r="Q429" i="1"/>
  <c r="R429" i="1" s="1"/>
  <c r="Q430" i="1"/>
  <c r="R430" i="1" s="1"/>
  <c r="Q431" i="1"/>
  <c r="R431" i="1" s="1"/>
  <c r="Q432" i="1"/>
  <c r="R432" i="1" s="1"/>
  <c r="Q433" i="1"/>
  <c r="R433" i="1" s="1"/>
  <c r="Q434" i="1"/>
  <c r="R434" i="1" s="1"/>
  <c r="Q435" i="1"/>
  <c r="R435" i="1" s="1"/>
  <c r="Q436" i="1"/>
  <c r="R436" i="1" s="1"/>
  <c r="Q437" i="1"/>
  <c r="R437" i="1" s="1"/>
  <c r="Q438" i="1"/>
  <c r="R438" i="1" s="1"/>
  <c r="Q439" i="1"/>
  <c r="R439" i="1" s="1"/>
  <c r="Q440" i="1"/>
  <c r="R440" i="1" s="1"/>
  <c r="Q441" i="1"/>
  <c r="R441" i="1" s="1"/>
  <c r="Q442" i="1"/>
  <c r="R442" i="1" s="1"/>
  <c r="Q443" i="1"/>
  <c r="R443" i="1" s="1"/>
  <c r="Q444" i="1"/>
  <c r="R444" i="1" s="1"/>
  <c r="Q445" i="1"/>
  <c r="R445" i="1" s="1"/>
  <c r="Q446" i="1"/>
  <c r="R446" i="1" s="1"/>
  <c r="Q447" i="1"/>
  <c r="R447" i="1" s="1"/>
  <c r="Q448" i="1"/>
  <c r="R448" i="1" s="1"/>
  <c r="Q449" i="1"/>
  <c r="R449" i="1" s="1"/>
  <c r="Q450" i="1"/>
  <c r="R450" i="1" s="1"/>
  <c r="Q451" i="1"/>
  <c r="R451" i="1" s="1"/>
  <c r="Q452" i="1"/>
  <c r="R452" i="1" s="1"/>
  <c r="Q453" i="1"/>
  <c r="R453" i="1" s="1"/>
  <c r="Q454" i="1"/>
  <c r="R454" i="1" s="1"/>
  <c r="Q455" i="1"/>
  <c r="R455" i="1" s="1"/>
  <c r="Q456" i="1"/>
  <c r="R456" i="1" s="1"/>
  <c r="Q457" i="1"/>
  <c r="R457" i="1" s="1"/>
  <c r="Q458" i="1"/>
  <c r="R458" i="1" s="1"/>
  <c r="Q459" i="1"/>
  <c r="R459" i="1" s="1"/>
  <c r="Q460" i="1"/>
  <c r="R460" i="1" s="1"/>
  <c r="Q461" i="1"/>
  <c r="R461" i="1" s="1"/>
  <c r="Q462" i="1"/>
  <c r="R462" i="1" s="1"/>
  <c r="Q463" i="1"/>
  <c r="R463" i="1" s="1"/>
  <c r="Q464" i="1"/>
  <c r="R464" i="1" s="1"/>
  <c r="Q465" i="1"/>
  <c r="R465" i="1" s="1"/>
  <c r="Q466" i="1"/>
  <c r="R466" i="1" s="1"/>
  <c r="Q467" i="1"/>
  <c r="R467" i="1" s="1"/>
  <c r="Q468" i="1"/>
  <c r="R468" i="1" s="1"/>
  <c r="Q469" i="1"/>
  <c r="R469" i="1" s="1"/>
  <c r="Q470" i="1"/>
  <c r="R470" i="1" s="1"/>
  <c r="Q471" i="1"/>
  <c r="R471" i="1" s="1"/>
  <c r="Q472" i="1"/>
  <c r="R472" i="1" s="1"/>
  <c r="Q473" i="1"/>
  <c r="R473" i="1" s="1"/>
  <c r="Q474" i="1"/>
  <c r="R474" i="1" s="1"/>
  <c r="Q475" i="1"/>
  <c r="R475" i="1" s="1"/>
  <c r="Q476" i="1"/>
  <c r="R476" i="1" s="1"/>
  <c r="Q477" i="1"/>
  <c r="R477" i="1" s="1"/>
  <c r="Q478" i="1"/>
  <c r="R478" i="1" s="1"/>
  <c r="Q479" i="1"/>
  <c r="R479" i="1" s="1"/>
  <c r="Q480" i="1"/>
  <c r="R480" i="1" s="1"/>
  <c r="Q481" i="1"/>
  <c r="R481" i="1" s="1"/>
  <c r="Q482" i="1"/>
  <c r="R482" i="1" s="1"/>
  <c r="Q483" i="1"/>
  <c r="R483" i="1" s="1"/>
  <c r="Q484" i="1"/>
  <c r="R484" i="1" s="1"/>
  <c r="Q485" i="1"/>
  <c r="R485" i="1" s="1"/>
  <c r="Q486" i="1"/>
  <c r="R486" i="1" s="1"/>
  <c r="Q487" i="1"/>
  <c r="R487" i="1" s="1"/>
  <c r="Q488" i="1"/>
  <c r="R488" i="1" s="1"/>
  <c r="Q489" i="1"/>
  <c r="R489" i="1" s="1"/>
  <c r="Q490" i="1"/>
  <c r="R490" i="1" s="1"/>
  <c r="Q491" i="1"/>
  <c r="R491" i="1" s="1"/>
  <c r="Q492" i="1"/>
  <c r="R492" i="1" s="1"/>
  <c r="Q493" i="1"/>
  <c r="R493" i="1" s="1"/>
  <c r="Q494" i="1"/>
  <c r="R494" i="1" s="1"/>
  <c r="Q495" i="1"/>
  <c r="R495" i="1" s="1"/>
  <c r="Q496" i="1"/>
  <c r="R496" i="1" s="1"/>
  <c r="Q497" i="1"/>
  <c r="R497" i="1" s="1"/>
  <c r="Q498" i="1"/>
  <c r="R498" i="1" s="1"/>
  <c r="Q499" i="1"/>
  <c r="R499" i="1" s="1"/>
  <c r="Q500" i="1"/>
  <c r="R500" i="1" s="1"/>
  <c r="Q501" i="1"/>
  <c r="R501" i="1" s="1"/>
  <c r="Q502" i="1"/>
  <c r="R502" i="1" s="1"/>
  <c r="Q503" i="1"/>
  <c r="R503" i="1" s="1"/>
  <c r="Q504" i="1"/>
  <c r="R504" i="1" s="1"/>
  <c r="Q505" i="1"/>
  <c r="R505" i="1" s="1"/>
  <c r="Q506" i="1"/>
  <c r="R506" i="1" s="1"/>
  <c r="Q507" i="1"/>
  <c r="R507" i="1" s="1"/>
  <c r="Q508" i="1"/>
  <c r="R508" i="1" s="1"/>
  <c r="Q509" i="1"/>
  <c r="R509" i="1" s="1"/>
  <c r="Q510" i="1"/>
  <c r="R510" i="1" s="1"/>
  <c r="Q511" i="1"/>
  <c r="R511" i="1" s="1"/>
  <c r="Q512" i="1"/>
  <c r="R512" i="1" s="1"/>
  <c r="Q513" i="1"/>
  <c r="R513" i="1" s="1"/>
  <c r="Q514" i="1"/>
  <c r="R514" i="1" s="1"/>
  <c r="Q515" i="1"/>
  <c r="R515" i="1" s="1"/>
  <c r="Q516" i="1"/>
  <c r="R516" i="1" s="1"/>
  <c r="Q517" i="1"/>
  <c r="R517" i="1" s="1"/>
  <c r="Q518" i="1"/>
  <c r="R518" i="1" s="1"/>
  <c r="Q519" i="1"/>
  <c r="R519" i="1" s="1"/>
  <c r="Q520" i="1"/>
  <c r="R520" i="1" s="1"/>
  <c r="Q521" i="1"/>
  <c r="R521" i="1" s="1"/>
  <c r="Q522" i="1"/>
  <c r="R522" i="1" s="1"/>
  <c r="Q523" i="1"/>
  <c r="R523" i="1" s="1"/>
  <c r="Q524" i="1"/>
  <c r="R524" i="1" s="1"/>
  <c r="Q525" i="1"/>
  <c r="R525" i="1" s="1"/>
  <c r="Q526" i="1"/>
  <c r="R526" i="1" s="1"/>
  <c r="Q527" i="1"/>
  <c r="R527" i="1" s="1"/>
  <c r="Q528" i="1"/>
  <c r="R528" i="1" s="1"/>
  <c r="Q529" i="1"/>
  <c r="R529" i="1" s="1"/>
  <c r="Q530" i="1"/>
  <c r="R530" i="1" s="1"/>
  <c r="Q531" i="1"/>
  <c r="R531" i="1" s="1"/>
  <c r="Q532" i="1"/>
  <c r="R532" i="1" s="1"/>
  <c r="Q533" i="1"/>
  <c r="R533" i="1" s="1"/>
  <c r="Q534" i="1"/>
  <c r="R534" i="1" s="1"/>
  <c r="Q535" i="1"/>
  <c r="R535" i="1" s="1"/>
  <c r="Q536" i="1"/>
  <c r="R536" i="1" s="1"/>
  <c r="Q537" i="1"/>
  <c r="R537" i="1" s="1"/>
  <c r="Q538" i="1"/>
  <c r="R538" i="1" s="1"/>
  <c r="Q539" i="1"/>
  <c r="R539" i="1" s="1"/>
  <c r="Q540" i="1"/>
  <c r="R540" i="1" s="1"/>
  <c r="Q541" i="1"/>
  <c r="R541" i="1" s="1"/>
  <c r="Q542" i="1"/>
  <c r="R542" i="1" s="1"/>
  <c r="Q543" i="1"/>
  <c r="R543" i="1" s="1"/>
  <c r="Q544" i="1"/>
  <c r="R544" i="1" s="1"/>
  <c r="Q545" i="1"/>
  <c r="R545" i="1" s="1"/>
  <c r="Q546" i="1"/>
  <c r="R546" i="1" s="1"/>
  <c r="Q547" i="1"/>
  <c r="R547" i="1" s="1"/>
  <c r="Q548" i="1"/>
  <c r="R548" i="1" s="1"/>
  <c r="Q549" i="1"/>
  <c r="R549" i="1" s="1"/>
  <c r="Q550" i="1"/>
  <c r="R550" i="1" s="1"/>
  <c r="Q551" i="1"/>
  <c r="R551" i="1" s="1"/>
  <c r="Q552" i="1"/>
  <c r="R552" i="1" s="1"/>
  <c r="Q553" i="1"/>
  <c r="R553" i="1" s="1"/>
  <c r="Q554" i="1"/>
  <c r="R554" i="1" s="1"/>
  <c r="Q555" i="1"/>
  <c r="R555" i="1" s="1"/>
  <c r="Q556" i="1"/>
  <c r="R556" i="1" s="1"/>
  <c r="Q557" i="1"/>
  <c r="R557" i="1" s="1"/>
  <c r="Q558" i="1"/>
  <c r="R558" i="1" s="1"/>
  <c r="Q559" i="1"/>
  <c r="R559" i="1" s="1"/>
  <c r="Q560" i="1"/>
  <c r="R560" i="1" s="1"/>
  <c r="Q561" i="1"/>
  <c r="R561" i="1" s="1"/>
  <c r="Q562" i="1"/>
  <c r="R562" i="1" s="1"/>
  <c r="Q563" i="1"/>
  <c r="R563" i="1" s="1"/>
  <c r="Q564" i="1"/>
  <c r="R564" i="1" s="1"/>
  <c r="Q565" i="1"/>
  <c r="R565" i="1" s="1"/>
  <c r="Q566" i="1"/>
  <c r="R566" i="1" s="1"/>
  <c r="Q567" i="1"/>
  <c r="R567" i="1" s="1"/>
  <c r="Q568" i="1"/>
  <c r="R568" i="1" s="1"/>
  <c r="Q569" i="1"/>
  <c r="R569" i="1" s="1"/>
  <c r="Q570" i="1"/>
  <c r="R570" i="1" s="1"/>
  <c r="Q571" i="1"/>
  <c r="R571" i="1" s="1"/>
  <c r="Q572" i="1"/>
  <c r="R572" i="1" s="1"/>
  <c r="Q573" i="1"/>
  <c r="R573" i="1" s="1"/>
  <c r="Q574" i="1"/>
  <c r="R574" i="1" s="1"/>
  <c r="Q575" i="1"/>
  <c r="R575" i="1" s="1"/>
  <c r="Q576" i="1"/>
  <c r="R576" i="1" s="1"/>
  <c r="Q577" i="1"/>
  <c r="R577" i="1" s="1"/>
  <c r="Q578" i="1"/>
  <c r="R578" i="1" s="1"/>
  <c r="Q579" i="1"/>
  <c r="R579" i="1" s="1"/>
  <c r="Q580" i="1"/>
  <c r="R580" i="1" s="1"/>
  <c r="Q581" i="1"/>
  <c r="R581" i="1" s="1"/>
  <c r="Q582" i="1"/>
  <c r="R582" i="1" s="1"/>
  <c r="Q583" i="1"/>
  <c r="R583" i="1" s="1"/>
  <c r="Q584" i="1"/>
  <c r="R584" i="1" s="1"/>
  <c r="Q585" i="1"/>
  <c r="R585" i="1" s="1"/>
  <c r="Q586" i="1"/>
  <c r="R586" i="1" s="1"/>
  <c r="Q587" i="1"/>
  <c r="R587" i="1" s="1"/>
  <c r="Q588" i="1"/>
  <c r="R588" i="1" s="1"/>
  <c r="Q589" i="1"/>
  <c r="R589" i="1" s="1"/>
  <c r="Q590" i="1"/>
  <c r="R590" i="1" s="1"/>
  <c r="Q591" i="1"/>
  <c r="R591" i="1" s="1"/>
  <c r="Q592" i="1"/>
  <c r="R592" i="1" s="1"/>
  <c r="Q593" i="1"/>
  <c r="R593" i="1" s="1"/>
  <c r="Q594" i="1"/>
  <c r="R594" i="1" s="1"/>
  <c r="Q595" i="1"/>
  <c r="R595" i="1" s="1"/>
  <c r="Q596" i="1"/>
  <c r="R596" i="1" s="1"/>
  <c r="Q597" i="1"/>
  <c r="R597" i="1" s="1"/>
  <c r="Q598" i="1"/>
  <c r="R598" i="1" s="1"/>
  <c r="Q599" i="1"/>
  <c r="R599" i="1" s="1"/>
  <c r="Q600" i="1"/>
  <c r="R600" i="1" s="1"/>
  <c r="Q601" i="1"/>
  <c r="R601" i="1" s="1"/>
  <c r="Q602" i="1"/>
  <c r="R602" i="1" s="1"/>
  <c r="Q603" i="1"/>
  <c r="R603" i="1" s="1"/>
  <c r="Q604" i="1"/>
  <c r="R604" i="1" s="1"/>
  <c r="Q605" i="1"/>
  <c r="R605" i="1" s="1"/>
  <c r="Q606" i="1"/>
  <c r="R606" i="1" s="1"/>
  <c r="Q607" i="1"/>
  <c r="R607" i="1" s="1"/>
  <c r="Q608" i="1"/>
  <c r="R608" i="1" s="1"/>
  <c r="Q609" i="1"/>
  <c r="R609" i="1" s="1"/>
  <c r="Q610" i="1"/>
  <c r="R610" i="1" s="1"/>
  <c r="Q611" i="1"/>
  <c r="R611" i="1" s="1"/>
  <c r="Q612" i="1"/>
  <c r="R612" i="1" s="1"/>
  <c r="Q613" i="1"/>
  <c r="R613" i="1" s="1"/>
  <c r="Q614" i="1"/>
  <c r="R614" i="1" s="1"/>
  <c r="Q615" i="1"/>
  <c r="R615" i="1" s="1"/>
  <c r="Q616" i="1"/>
  <c r="R616" i="1" s="1"/>
  <c r="Q617" i="1"/>
  <c r="R617" i="1" s="1"/>
  <c r="Q618" i="1"/>
  <c r="R618" i="1" s="1"/>
  <c r="Q619" i="1"/>
  <c r="R619" i="1" s="1"/>
  <c r="Q620" i="1"/>
  <c r="R620" i="1" s="1"/>
  <c r="Q621" i="1"/>
  <c r="R621" i="1" s="1"/>
  <c r="Q622" i="1"/>
  <c r="R622" i="1" s="1"/>
  <c r="Q623" i="1"/>
  <c r="R623" i="1" s="1"/>
  <c r="Q624" i="1"/>
  <c r="R624" i="1" s="1"/>
  <c r="Q625" i="1"/>
  <c r="R625" i="1" s="1"/>
  <c r="Q626" i="1"/>
  <c r="R626" i="1" s="1"/>
  <c r="Q627" i="1"/>
  <c r="R627" i="1" s="1"/>
  <c r="Q628" i="1"/>
  <c r="R628" i="1" s="1"/>
  <c r="Q629" i="1"/>
  <c r="R629" i="1" s="1"/>
  <c r="Q630" i="1"/>
  <c r="R630" i="1" s="1"/>
  <c r="Q631" i="1"/>
  <c r="R631" i="1" s="1"/>
  <c r="Q632" i="1"/>
  <c r="R632" i="1" s="1"/>
  <c r="Q633" i="1"/>
  <c r="R633" i="1" s="1"/>
  <c r="Q634" i="1"/>
  <c r="R634" i="1" s="1"/>
  <c r="Q635" i="1"/>
  <c r="R635" i="1" s="1"/>
  <c r="Q636" i="1"/>
  <c r="R636" i="1" s="1"/>
  <c r="Q637" i="1"/>
  <c r="R637" i="1" s="1"/>
  <c r="Q638" i="1"/>
  <c r="R638" i="1" s="1"/>
  <c r="Q639" i="1"/>
  <c r="R639" i="1" s="1"/>
  <c r="Q640" i="1"/>
  <c r="R640" i="1" s="1"/>
  <c r="Q641" i="1"/>
  <c r="R641" i="1" s="1"/>
  <c r="Q642" i="1"/>
  <c r="R642" i="1" s="1"/>
  <c r="Q643" i="1"/>
  <c r="R643" i="1" s="1"/>
  <c r="Q644" i="1"/>
  <c r="R644" i="1" s="1"/>
  <c r="Q645" i="1"/>
  <c r="R645" i="1" s="1"/>
  <c r="Q646" i="1"/>
  <c r="R646" i="1" s="1"/>
  <c r="Q647" i="1"/>
  <c r="R647" i="1" s="1"/>
  <c r="Q648" i="1"/>
  <c r="R648" i="1" s="1"/>
  <c r="Q649" i="1"/>
  <c r="R649" i="1" s="1"/>
  <c r="Q650" i="1"/>
  <c r="R650" i="1" s="1"/>
  <c r="Q651" i="1"/>
  <c r="R651" i="1" s="1"/>
  <c r="Q652" i="1"/>
  <c r="R652" i="1" s="1"/>
  <c r="Q653" i="1"/>
  <c r="R653" i="1" s="1"/>
  <c r="Q654" i="1"/>
  <c r="R654" i="1" s="1"/>
  <c r="Q655" i="1"/>
  <c r="R655" i="1" s="1"/>
  <c r="Q656" i="1"/>
  <c r="R656" i="1" s="1"/>
  <c r="Q657" i="1"/>
  <c r="R657" i="1" s="1"/>
  <c r="Q658" i="1"/>
  <c r="R658" i="1" s="1"/>
  <c r="Q659" i="1"/>
  <c r="R659" i="1" s="1"/>
  <c r="Q660" i="1"/>
  <c r="R660" i="1" s="1"/>
  <c r="Q661" i="1"/>
  <c r="R661" i="1" s="1"/>
  <c r="Q662" i="1"/>
  <c r="R662" i="1" s="1"/>
  <c r="Q663" i="1"/>
  <c r="R663" i="1" s="1"/>
  <c r="Q664" i="1"/>
  <c r="R664" i="1" s="1"/>
  <c r="Q665" i="1"/>
  <c r="R665" i="1" s="1"/>
  <c r="Q666" i="1"/>
  <c r="R666" i="1" s="1"/>
  <c r="Q667" i="1"/>
  <c r="R667" i="1" s="1"/>
  <c r="Q668" i="1"/>
  <c r="R668" i="1" s="1"/>
  <c r="Q669" i="1"/>
  <c r="R669" i="1" s="1"/>
  <c r="Q670" i="1"/>
  <c r="R670" i="1" s="1"/>
  <c r="Q671" i="1"/>
  <c r="R671" i="1" s="1"/>
  <c r="Q672" i="1"/>
  <c r="R672" i="1" s="1"/>
  <c r="Q673" i="1"/>
  <c r="R673" i="1" s="1"/>
  <c r="Q674" i="1"/>
  <c r="R674" i="1" s="1"/>
  <c r="Q675" i="1"/>
  <c r="R675" i="1" s="1"/>
  <c r="Q676" i="1"/>
  <c r="R676" i="1" s="1"/>
  <c r="Q677" i="1"/>
  <c r="R677" i="1" s="1"/>
  <c r="Q678" i="1"/>
  <c r="R678" i="1" s="1"/>
  <c r="Q679" i="1"/>
  <c r="R679" i="1" s="1"/>
  <c r="Q680" i="1"/>
  <c r="R680" i="1" s="1"/>
  <c r="Q681" i="1"/>
  <c r="R681" i="1" s="1"/>
  <c r="Q682" i="1"/>
  <c r="R682" i="1" s="1"/>
  <c r="Q683" i="1"/>
  <c r="R683" i="1" s="1"/>
  <c r="Q684" i="1"/>
  <c r="R684" i="1" s="1"/>
  <c r="Q685" i="1"/>
  <c r="R685" i="1" s="1"/>
  <c r="Q686" i="1"/>
  <c r="R686" i="1" s="1"/>
  <c r="Q687" i="1"/>
  <c r="R687" i="1" s="1"/>
  <c r="Q688" i="1"/>
  <c r="R688" i="1" s="1"/>
  <c r="Q689" i="1"/>
  <c r="R689" i="1" s="1"/>
  <c r="Q690" i="1"/>
  <c r="R690" i="1" s="1"/>
  <c r="Q691" i="1"/>
  <c r="R691" i="1" s="1"/>
  <c r="Q692" i="1"/>
  <c r="R692" i="1" s="1"/>
  <c r="Q693" i="1"/>
  <c r="R693" i="1" s="1"/>
  <c r="Q694" i="1"/>
  <c r="R694" i="1" s="1"/>
  <c r="Q695" i="1"/>
  <c r="R695" i="1" s="1"/>
  <c r="Q696" i="1"/>
  <c r="R696" i="1" s="1"/>
  <c r="Q697" i="1"/>
  <c r="R697" i="1" s="1"/>
  <c r="Q698" i="1"/>
  <c r="R698" i="1" s="1"/>
  <c r="Q699" i="1"/>
  <c r="R699" i="1" s="1"/>
  <c r="Q700" i="1"/>
  <c r="R700" i="1" s="1"/>
  <c r="Q701" i="1"/>
  <c r="R701" i="1" s="1"/>
  <c r="Q702" i="1"/>
  <c r="R702" i="1" s="1"/>
  <c r="Q703" i="1"/>
  <c r="R703" i="1" s="1"/>
  <c r="Q704" i="1"/>
  <c r="R704" i="1" s="1"/>
  <c r="Q705" i="1"/>
  <c r="R705" i="1" s="1"/>
  <c r="Q706" i="1"/>
  <c r="R706" i="1" s="1"/>
  <c r="Q707" i="1"/>
  <c r="R707" i="1" s="1"/>
  <c r="Q708" i="1"/>
  <c r="R708" i="1" s="1"/>
  <c r="Q709" i="1"/>
  <c r="R709" i="1" s="1"/>
  <c r="Q710" i="1"/>
  <c r="R710" i="1" s="1"/>
  <c r="Q711" i="1"/>
  <c r="R711" i="1" s="1"/>
  <c r="Q712" i="1"/>
  <c r="R712" i="1" s="1"/>
  <c r="Q713" i="1"/>
  <c r="R713" i="1" s="1"/>
  <c r="Q714" i="1"/>
  <c r="R714" i="1" s="1"/>
  <c r="Q715" i="1"/>
  <c r="R715" i="1" s="1"/>
  <c r="Q716" i="1"/>
  <c r="R716" i="1" s="1"/>
  <c r="Q717" i="1"/>
  <c r="R717" i="1" s="1"/>
  <c r="Q718" i="1"/>
  <c r="R718" i="1" s="1"/>
  <c r="Q719" i="1"/>
  <c r="R719" i="1" s="1"/>
  <c r="Q720" i="1"/>
  <c r="R720" i="1" s="1"/>
  <c r="Q721" i="1"/>
  <c r="R721" i="1" s="1"/>
  <c r="Q722" i="1"/>
  <c r="R722" i="1" s="1"/>
  <c r="Q723" i="1"/>
  <c r="R723" i="1" s="1"/>
  <c r="Q724" i="1"/>
  <c r="R724" i="1" s="1"/>
  <c r="Q725" i="1"/>
  <c r="R725" i="1" s="1"/>
  <c r="Q726" i="1"/>
  <c r="R726" i="1" s="1"/>
  <c r="Q727" i="1"/>
  <c r="R727" i="1" s="1"/>
  <c r="Q728" i="1"/>
  <c r="R728" i="1" s="1"/>
  <c r="Q729" i="1"/>
  <c r="R729" i="1" s="1"/>
  <c r="Q730" i="1"/>
  <c r="R730" i="1" s="1"/>
  <c r="Q731" i="1"/>
  <c r="R731" i="1" s="1"/>
  <c r="Q732" i="1"/>
  <c r="R732" i="1" s="1"/>
  <c r="Q733" i="1"/>
  <c r="R733" i="1" s="1"/>
  <c r="Q734" i="1"/>
  <c r="R734" i="1" s="1"/>
  <c r="Q735" i="1"/>
  <c r="R735" i="1" s="1"/>
  <c r="Q736" i="1"/>
  <c r="R736" i="1" s="1"/>
  <c r="Q737" i="1"/>
  <c r="R737" i="1" s="1"/>
  <c r="Q738" i="1"/>
  <c r="R738" i="1" s="1"/>
  <c r="Q739" i="1"/>
  <c r="R739" i="1" s="1"/>
  <c r="Q740" i="1"/>
  <c r="R740" i="1" s="1"/>
  <c r="Q741" i="1"/>
  <c r="R741" i="1" s="1"/>
  <c r="Q742" i="1"/>
  <c r="R742" i="1" s="1"/>
  <c r="Q743" i="1"/>
  <c r="R743" i="1" s="1"/>
  <c r="Q744" i="1"/>
  <c r="R744" i="1" s="1"/>
  <c r="Q745" i="1"/>
  <c r="R745" i="1" s="1"/>
  <c r="Q746" i="1"/>
  <c r="R746" i="1" s="1"/>
  <c r="Q747" i="1"/>
  <c r="R747" i="1" s="1"/>
  <c r="Q748" i="1"/>
  <c r="R748" i="1" s="1"/>
  <c r="Q749" i="1"/>
  <c r="R749" i="1" s="1"/>
  <c r="Q750" i="1"/>
  <c r="R750" i="1" s="1"/>
  <c r="Q751" i="1"/>
  <c r="R751" i="1" s="1"/>
  <c r="Q752" i="1"/>
  <c r="R752" i="1" s="1"/>
  <c r="Q753" i="1"/>
  <c r="R753" i="1" s="1"/>
  <c r="Q754" i="1"/>
  <c r="R754" i="1" s="1"/>
  <c r="Q755" i="1"/>
  <c r="R755" i="1" s="1"/>
  <c r="Q756" i="1"/>
  <c r="R756" i="1" s="1"/>
  <c r="Q757" i="1"/>
  <c r="R757" i="1" s="1"/>
  <c r="Q758" i="1"/>
  <c r="R758" i="1" s="1"/>
  <c r="Q759" i="1"/>
  <c r="R759" i="1" s="1"/>
  <c r="Q760" i="1"/>
  <c r="R760" i="1" s="1"/>
  <c r="Q761" i="1"/>
  <c r="R761" i="1" s="1"/>
  <c r="Q762" i="1"/>
  <c r="R762" i="1" s="1"/>
  <c r="Q763" i="1"/>
  <c r="R763" i="1" s="1"/>
  <c r="Q764" i="1"/>
  <c r="R764" i="1" s="1"/>
  <c r="Q765" i="1"/>
  <c r="R765" i="1" s="1"/>
  <c r="Q766" i="1"/>
  <c r="R766" i="1" s="1"/>
  <c r="Q767" i="1"/>
  <c r="R767" i="1" s="1"/>
  <c r="Q768" i="1"/>
  <c r="R768" i="1" s="1"/>
  <c r="Q769" i="1"/>
  <c r="R769" i="1" s="1"/>
  <c r="Q770" i="1"/>
  <c r="R770" i="1" s="1"/>
  <c r="Q771" i="1"/>
  <c r="R771" i="1" s="1"/>
  <c r="Q772" i="1"/>
  <c r="R772" i="1" s="1"/>
  <c r="Q773" i="1"/>
  <c r="R773" i="1" s="1"/>
  <c r="Q774" i="1"/>
  <c r="R774" i="1" s="1"/>
  <c r="Q775" i="1"/>
  <c r="R775" i="1" s="1"/>
  <c r="Q776" i="1"/>
  <c r="R776" i="1" s="1"/>
  <c r="Q777" i="1"/>
  <c r="R777" i="1" s="1"/>
  <c r="Q778" i="1"/>
  <c r="R778" i="1" s="1"/>
  <c r="Q779" i="1"/>
  <c r="R779" i="1" s="1"/>
  <c r="Q780" i="1"/>
  <c r="R780" i="1" s="1"/>
  <c r="Q781" i="1"/>
  <c r="R781" i="1" s="1"/>
  <c r="Q782" i="1"/>
  <c r="R782" i="1" s="1"/>
  <c r="Q783" i="1"/>
  <c r="R783" i="1" s="1"/>
  <c r="Q784" i="1"/>
  <c r="R784" i="1" s="1"/>
  <c r="Q785" i="1"/>
  <c r="R785" i="1" s="1"/>
  <c r="Q786" i="1"/>
  <c r="R786" i="1" s="1"/>
  <c r="Q787" i="1"/>
  <c r="R787" i="1" s="1"/>
  <c r="Q788" i="1"/>
  <c r="R788" i="1" s="1"/>
  <c r="Q789" i="1"/>
  <c r="R789" i="1" s="1"/>
  <c r="Q790" i="1"/>
  <c r="R790" i="1" s="1"/>
  <c r="Q791" i="1"/>
  <c r="R791" i="1" s="1"/>
  <c r="Q792" i="1"/>
  <c r="R792" i="1" s="1"/>
  <c r="Q793" i="1"/>
  <c r="R793" i="1" s="1"/>
  <c r="Q794" i="1"/>
  <c r="R794" i="1" s="1"/>
  <c r="Q795" i="1"/>
  <c r="R795" i="1" s="1"/>
  <c r="Q796" i="1"/>
  <c r="R796" i="1" s="1"/>
  <c r="Q797" i="1"/>
  <c r="R797" i="1" s="1"/>
  <c r="Q798" i="1"/>
  <c r="R798" i="1" s="1"/>
  <c r="Q799" i="1"/>
  <c r="R799" i="1" s="1"/>
  <c r="Q800" i="1"/>
  <c r="R800" i="1" s="1"/>
  <c r="Q801" i="1"/>
  <c r="R801" i="1" s="1"/>
  <c r="Q802" i="1"/>
  <c r="R802" i="1" s="1"/>
  <c r="Q803" i="1"/>
  <c r="R803" i="1" s="1"/>
  <c r="Q804" i="1"/>
  <c r="R804" i="1" s="1"/>
  <c r="Q805" i="1"/>
  <c r="R805" i="1" s="1"/>
  <c r="Q806" i="1"/>
  <c r="R806" i="1" s="1"/>
  <c r="Q807" i="1"/>
  <c r="R807" i="1" s="1"/>
  <c r="Q808" i="1"/>
  <c r="R808" i="1" s="1"/>
  <c r="Q809" i="1"/>
  <c r="R809" i="1" s="1"/>
  <c r="Q810" i="1"/>
  <c r="R810" i="1" s="1"/>
  <c r="Q811" i="1"/>
  <c r="R811" i="1" s="1"/>
  <c r="Q812" i="1"/>
  <c r="R812" i="1" s="1"/>
  <c r="Q813" i="1"/>
  <c r="R813" i="1" s="1"/>
  <c r="Q814" i="1"/>
  <c r="R814" i="1" s="1"/>
  <c r="Q815" i="1"/>
  <c r="R815" i="1" s="1"/>
  <c r="Q816" i="1"/>
  <c r="R816" i="1" s="1"/>
  <c r="Q817" i="1"/>
  <c r="R817" i="1" s="1"/>
  <c r="Q818" i="1"/>
  <c r="R818" i="1" s="1"/>
  <c r="Q819" i="1"/>
  <c r="R819" i="1" s="1"/>
  <c r="Q820" i="1"/>
  <c r="R820" i="1" s="1"/>
  <c r="Q821" i="1"/>
  <c r="R821" i="1" s="1"/>
  <c r="Q822" i="1"/>
  <c r="R822" i="1" s="1"/>
  <c r="Q823" i="1"/>
  <c r="R823" i="1" s="1"/>
  <c r="Q824" i="1"/>
  <c r="R824" i="1" s="1"/>
  <c r="Q825" i="1"/>
  <c r="R825" i="1" s="1"/>
  <c r="Q826" i="1"/>
  <c r="R826" i="1" s="1"/>
  <c r="Q827" i="1"/>
  <c r="R827" i="1" s="1"/>
  <c r="Q828" i="1"/>
  <c r="R828" i="1" s="1"/>
  <c r="Q829" i="1"/>
  <c r="R829" i="1" s="1"/>
  <c r="Q830" i="1"/>
  <c r="R830" i="1" s="1"/>
  <c r="Q831" i="1"/>
  <c r="R831" i="1" s="1"/>
  <c r="Q832" i="1"/>
  <c r="R832" i="1" s="1"/>
  <c r="Q833" i="1"/>
  <c r="R833" i="1" s="1"/>
  <c r="Q834" i="1"/>
  <c r="R834" i="1" s="1"/>
  <c r="Q835" i="1"/>
  <c r="R835" i="1" s="1"/>
  <c r="Q836" i="1"/>
  <c r="R836" i="1" s="1"/>
  <c r="Q837" i="1"/>
  <c r="R837" i="1" s="1"/>
  <c r="Q838" i="1"/>
  <c r="R838" i="1" s="1"/>
  <c r="Q839" i="1"/>
  <c r="R839" i="1" s="1"/>
  <c r="Q840" i="1"/>
  <c r="R840" i="1" s="1"/>
  <c r="Q841" i="1"/>
  <c r="R841" i="1" s="1"/>
  <c r="Q842" i="1"/>
  <c r="R842" i="1" s="1"/>
  <c r="Q843" i="1"/>
  <c r="R843" i="1" s="1"/>
  <c r="Q844" i="1"/>
  <c r="R844" i="1" s="1"/>
  <c r="Q845" i="1"/>
  <c r="R845" i="1" s="1"/>
  <c r="Q846" i="1"/>
  <c r="R846" i="1" s="1"/>
  <c r="Q847" i="1"/>
  <c r="R847" i="1" s="1"/>
  <c r="Q848" i="1"/>
  <c r="R848" i="1" s="1"/>
  <c r="Q849" i="1"/>
  <c r="R849" i="1" s="1"/>
  <c r="Q850" i="1"/>
  <c r="R850" i="1" s="1"/>
  <c r="Q851" i="1"/>
  <c r="R851" i="1" s="1"/>
  <c r="Q852" i="1"/>
  <c r="R852" i="1" s="1"/>
  <c r="Q853" i="1"/>
  <c r="R853" i="1" s="1"/>
  <c r="Q854" i="1"/>
  <c r="R854" i="1" s="1"/>
  <c r="Q855" i="1"/>
  <c r="R855" i="1" s="1"/>
  <c r="Q856" i="1"/>
  <c r="R856" i="1" s="1"/>
  <c r="Q857" i="1"/>
  <c r="R857" i="1" s="1"/>
  <c r="Q858" i="1"/>
  <c r="R858" i="1" s="1"/>
  <c r="Q859" i="1"/>
  <c r="R859" i="1" s="1"/>
  <c r="Q860" i="1"/>
  <c r="R860" i="1" s="1"/>
  <c r="Q861" i="1"/>
  <c r="R861" i="1" s="1"/>
  <c r="Q862" i="1"/>
  <c r="R862" i="1" s="1"/>
  <c r="Q863" i="1"/>
  <c r="R863" i="1" s="1"/>
  <c r="Q864" i="1"/>
  <c r="R864" i="1" s="1"/>
  <c r="Q865" i="1"/>
  <c r="R865" i="1" s="1"/>
  <c r="Q866" i="1"/>
  <c r="R866" i="1" s="1"/>
  <c r="Q867" i="1"/>
  <c r="R867" i="1" s="1"/>
  <c r="Q868" i="1"/>
  <c r="R868" i="1" s="1"/>
  <c r="Q869" i="1"/>
  <c r="R869" i="1" s="1"/>
  <c r="Q870" i="1"/>
  <c r="R870" i="1" s="1"/>
  <c r="Q871" i="1"/>
  <c r="R871" i="1" s="1"/>
  <c r="Q872" i="1"/>
  <c r="R872" i="1" s="1"/>
  <c r="Q873" i="1"/>
  <c r="R873" i="1" s="1"/>
  <c r="Q874" i="1"/>
  <c r="R874" i="1" s="1"/>
  <c r="Q875" i="1"/>
  <c r="R875" i="1" s="1"/>
  <c r="Q876" i="1"/>
  <c r="R876" i="1" s="1"/>
  <c r="Q877" i="1"/>
  <c r="R877" i="1" s="1"/>
  <c r="Q878" i="1"/>
  <c r="R878" i="1" s="1"/>
  <c r="Q879" i="1"/>
  <c r="R879" i="1" s="1"/>
  <c r="Q880" i="1"/>
  <c r="R880" i="1" s="1"/>
  <c r="Q881" i="1"/>
  <c r="R881" i="1" s="1"/>
  <c r="Q882" i="1"/>
  <c r="R882" i="1" s="1"/>
  <c r="Q883" i="1"/>
  <c r="R883" i="1" s="1"/>
  <c r="Q884" i="1"/>
  <c r="R884" i="1" s="1"/>
  <c r="Q885" i="1"/>
  <c r="R885" i="1" s="1"/>
  <c r="Q886" i="1"/>
  <c r="R886" i="1" s="1"/>
  <c r="Q887" i="1"/>
  <c r="R887" i="1" s="1"/>
  <c r="Q888" i="1"/>
  <c r="R888" i="1" s="1"/>
  <c r="Q889" i="1"/>
  <c r="R889" i="1" s="1"/>
  <c r="Q890" i="1"/>
  <c r="R890" i="1" s="1"/>
  <c r="Q891" i="1"/>
  <c r="R891" i="1" s="1"/>
  <c r="Q892" i="1"/>
  <c r="R892" i="1" s="1"/>
  <c r="Q893" i="1"/>
  <c r="R893" i="1" s="1"/>
  <c r="Q894" i="1"/>
  <c r="R894" i="1" s="1"/>
  <c r="Q895" i="1"/>
  <c r="R895" i="1" s="1"/>
  <c r="Q896" i="1"/>
  <c r="R896" i="1" s="1"/>
  <c r="Q897" i="1"/>
  <c r="R897" i="1" s="1"/>
  <c r="Q898" i="1"/>
  <c r="R898" i="1" s="1"/>
  <c r="Q899" i="1"/>
  <c r="R899" i="1" s="1"/>
  <c r="Q900" i="1"/>
  <c r="R900" i="1" s="1"/>
  <c r="Q901" i="1"/>
  <c r="R901" i="1" s="1"/>
  <c r="Q902" i="1"/>
  <c r="R902" i="1" s="1"/>
  <c r="Q903" i="1"/>
  <c r="R903" i="1" s="1"/>
  <c r="Q904" i="1"/>
  <c r="R904" i="1" s="1"/>
  <c r="Q905" i="1"/>
  <c r="R905" i="1" s="1"/>
  <c r="Q906" i="1"/>
  <c r="R906" i="1" s="1"/>
  <c r="Q907" i="1"/>
  <c r="R907" i="1" s="1"/>
  <c r="Q908" i="1"/>
  <c r="R908" i="1" s="1"/>
  <c r="Q909" i="1"/>
  <c r="R909" i="1" s="1"/>
  <c r="Q910" i="1"/>
  <c r="R910" i="1" s="1"/>
  <c r="Q911" i="1"/>
  <c r="R911" i="1" s="1"/>
  <c r="Q912" i="1"/>
  <c r="R912" i="1" s="1"/>
  <c r="Q913" i="1"/>
  <c r="R913" i="1" s="1"/>
  <c r="Q914" i="1"/>
  <c r="R914" i="1" s="1"/>
  <c r="Q915" i="1"/>
  <c r="R915" i="1" s="1"/>
  <c r="Q916" i="1"/>
  <c r="R916" i="1" s="1"/>
  <c r="Q917" i="1"/>
  <c r="R917" i="1" s="1"/>
  <c r="Q918" i="1"/>
  <c r="R918" i="1" s="1"/>
  <c r="Q919" i="1"/>
  <c r="R919" i="1" s="1"/>
  <c r="Q920" i="1"/>
  <c r="R920" i="1" s="1"/>
  <c r="Q921" i="1"/>
  <c r="R921" i="1" s="1"/>
  <c r="Q922" i="1"/>
  <c r="R922" i="1" s="1"/>
  <c r="Q923" i="1"/>
  <c r="R923" i="1" s="1"/>
  <c r="Q924" i="1"/>
  <c r="R924" i="1" s="1"/>
  <c r="Q925" i="1"/>
  <c r="R925" i="1" s="1"/>
  <c r="Q926" i="1"/>
  <c r="R926" i="1" s="1"/>
  <c r="Q927" i="1"/>
  <c r="R927" i="1" s="1"/>
  <c r="Q928" i="1"/>
  <c r="R928" i="1" s="1"/>
  <c r="Q929" i="1"/>
  <c r="R929" i="1" s="1"/>
  <c r="Q930" i="1"/>
  <c r="R930" i="1" s="1"/>
  <c r="Q931" i="1"/>
  <c r="R931" i="1" s="1"/>
  <c r="Q932" i="1"/>
  <c r="R932" i="1" s="1"/>
  <c r="Q933" i="1"/>
  <c r="R933" i="1" s="1"/>
  <c r="Q934" i="1"/>
  <c r="R934" i="1" s="1"/>
  <c r="Q935" i="1"/>
  <c r="R935" i="1" s="1"/>
  <c r="Q936" i="1"/>
  <c r="R936" i="1" s="1"/>
  <c r="Q937" i="1"/>
  <c r="R937" i="1" s="1"/>
  <c r="Q938" i="1"/>
  <c r="R938" i="1" s="1"/>
  <c r="Q939" i="1"/>
  <c r="R939" i="1" s="1"/>
  <c r="Q940" i="1"/>
  <c r="R940" i="1" s="1"/>
  <c r="Q941" i="1"/>
  <c r="R941" i="1" s="1"/>
  <c r="Q942" i="1"/>
  <c r="R942" i="1" s="1"/>
  <c r="Q943" i="1"/>
  <c r="R943" i="1" s="1"/>
  <c r="Q944" i="1"/>
  <c r="R944" i="1" s="1"/>
  <c r="Q945" i="1"/>
  <c r="R945" i="1" s="1"/>
  <c r="Q946" i="1"/>
  <c r="R946" i="1" s="1"/>
  <c r="Q947" i="1"/>
  <c r="R947" i="1" s="1"/>
  <c r="Q948" i="1"/>
  <c r="R948" i="1" s="1"/>
  <c r="Q949" i="1"/>
  <c r="R949" i="1" s="1"/>
  <c r="Q950" i="1"/>
  <c r="R950" i="1" s="1"/>
  <c r="Q951" i="1"/>
  <c r="R951" i="1" s="1"/>
  <c r="Q952" i="1"/>
  <c r="R952" i="1" s="1"/>
  <c r="Q953" i="1"/>
  <c r="R953" i="1" s="1"/>
  <c r="Q954" i="1"/>
  <c r="R954" i="1" s="1"/>
  <c r="Q955" i="1"/>
  <c r="R955" i="1" s="1"/>
  <c r="Q956" i="1"/>
  <c r="R956" i="1" s="1"/>
  <c r="Q957" i="1"/>
  <c r="R957" i="1" s="1"/>
  <c r="Q958" i="1"/>
  <c r="R958" i="1" s="1"/>
  <c r="Q959" i="1"/>
  <c r="R959" i="1" s="1"/>
  <c r="Q960" i="1"/>
  <c r="R960" i="1" s="1"/>
  <c r="Q961" i="1"/>
  <c r="R961" i="1" s="1"/>
  <c r="Q962" i="1"/>
  <c r="R962" i="1" s="1"/>
  <c r="Q963" i="1"/>
  <c r="R963" i="1" s="1"/>
  <c r="Q964" i="1"/>
  <c r="R964" i="1" s="1"/>
  <c r="Q965" i="1"/>
  <c r="R965" i="1" s="1"/>
  <c r="Q966" i="1"/>
  <c r="R966" i="1" s="1"/>
  <c r="Q967" i="1"/>
  <c r="R967" i="1" s="1"/>
  <c r="Q968" i="1"/>
  <c r="R968" i="1" s="1"/>
  <c r="Q969" i="1"/>
  <c r="R969" i="1" s="1"/>
  <c r="Q970" i="1"/>
  <c r="R970" i="1" s="1"/>
  <c r="Q971" i="1"/>
  <c r="R971" i="1" s="1"/>
  <c r="Q972" i="1"/>
  <c r="R972" i="1" s="1"/>
  <c r="Q973" i="1"/>
  <c r="R973" i="1" s="1"/>
  <c r="Q974" i="1"/>
  <c r="R974" i="1" s="1"/>
  <c r="Q975" i="1"/>
  <c r="R975" i="1" s="1"/>
  <c r="Q976" i="1"/>
  <c r="R976" i="1" s="1"/>
  <c r="Q977" i="1"/>
  <c r="R977" i="1" s="1"/>
  <c r="Q978" i="1"/>
  <c r="R978" i="1" s="1"/>
  <c r="Q979" i="1"/>
  <c r="R979" i="1" s="1"/>
  <c r="Q980" i="1"/>
  <c r="R980" i="1" s="1"/>
  <c r="Q981" i="1"/>
  <c r="R981" i="1" s="1"/>
  <c r="Q982" i="1"/>
  <c r="R982" i="1" s="1"/>
  <c r="Q983" i="1"/>
  <c r="R983" i="1" s="1"/>
  <c r="Q984" i="1"/>
  <c r="R984" i="1" s="1"/>
  <c r="Q985" i="1"/>
  <c r="R985" i="1" s="1"/>
  <c r="Q986" i="1"/>
  <c r="R986" i="1" s="1"/>
  <c r="Q987" i="1"/>
  <c r="R987" i="1" s="1"/>
  <c r="Q988" i="1"/>
  <c r="R988" i="1" s="1"/>
  <c r="Q989" i="1"/>
  <c r="R989" i="1" s="1"/>
  <c r="Q990" i="1"/>
  <c r="R990" i="1" s="1"/>
  <c r="Q991" i="1"/>
  <c r="R991" i="1" s="1"/>
  <c r="Q992" i="1"/>
  <c r="R992" i="1" s="1"/>
  <c r="Q993" i="1"/>
  <c r="R993" i="1" s="1"/>
  <c r="Q994" i="1"/>
  <c r="R994" i="1" s="1"/>
  <c r="Q995" i="1"/>
  <c r="R995" i="1" s="1"/>
  <c r="Q996" i="1"/>
  <c r="R996" i="1" s="1"/>
  <c r="Q997" i="1"/>
  <c r="R997" i="1" s="1"/>
  <c r="Q998" i="1"/>
  <c r="R998" i="1" s="1"/>
  <c r="Q999" i="1"/>
  <c r="R999" i="1" s="1"/>
  <c r="Q1000" i="1"/>
  <c r="R1000" i="1" s="1"/>
  <c r="Q1001" i="1"/>
  <c r="R1001" i="1" s="1"/>
  <c r="Q1002" i="1"/>
  <c r="R1002" i="1" s="1"/>
  <c r="Q1003" i="1"/>
  <c r="R1003" i="1" s="1"/>
  <c r="Q1004" i="1"/>
  <c r="R1004" i="1" s="1"/>
  <c r="Q1005" i="1"/>
  <c r="R1005" i="1" s="1"/>
  <c r="Q1006" i="1"/>
  <c r="R1006" i="1" s="1"/>
  <c r="Q1007" i="1"/>
  <c r="R1007" i="1" s="1"/>
  <c r="Q1008" i="1"/>
  <c r="R1008" i="1" s="1"/>
  <c r="Q1009" i="1"/>
  <c r="R1009" i="1" s="1"/>
  <c r="Q1010" i="1"/>
  <c r="R1010" i="1" s="1"/>
  <c r="Q1011" i="1"/>
  <c r="R1011" i="1" s="1"/>
  <c r="Q1012" i="1"/>
  <c r="R1012" i="1" s="1"/>
  <c r="Q1013" i="1"/>
  <c r="R1013" i="1" s="1"/>
  <c r="Q1014" i="1"/>
  <c r="R1014" i="1" s="1"/>
  <c r="Q1015" i="1"/>
  <c r="R1015" i="1" s="1"/>
  <c r="Q1016" i="1"/>
  <c r="R1016" i="1" s="1"/>
  <c r="Q1017" i="1"/>
  <c r="R1017" i="1" s="1"/>
  <c r="Q1018" i="1"/>
  <c r="R1018" i="1" s="1"/>
  <c r="Q1019" i="1"/>
  <c r="R1019" i="1" s="1"/>
  <c r="Q1020" i="1"/>
  <c r="R1020" i="1" s="1"/>
  <c r="Q1021" i="1"/>
  <c r="R1021" i="1" s="1"/>
  <c r="Q1022" i="1"/>
  <c r="R1022" i="1" s="1"/>
  <c r="Q1023" i="1"/>
  <c r="R1023" i="1" s="1"/>
  <c r="Q1024" i="1"/>
  <c r="R1024" i="1" s="1"/>
  <c r="Q1025" i="1"/>
  <c r="R1025" i="1" s="1"/>
  <c r="Q1026" i="1"/>
  <c r="R1026" i="1" s="1"/>
  <c r="Q1027" i="1"/>
  <c r="R1027" i="1" s="1"/>
  <c r="Q1028" i="1"/>
  <c r="R1028" i="1" s="1"/>
  <c r="Q1029" i="1"/>
  <c r="R1029" i="1" s="1"/>
  <c r="Q1030" i="1"/>
  <c r="R1030" i="1" s="1"/>
  <c r="Q1031" i="1"/>
  <c r="R1031" i="1" s="1"/>
  <c r="Q1032" i="1"/>
  <c r="R1032" i="1" s="1"/>
  <c r="Q1033" i="1"/>
  <c r="R1033" i="1" s="1"/>
  <c r="Q1034" i="1"/>
  <c r="R1034" i="1" s="1"/>
  <c r="Q1035" i="1"/>
  <c r="R1035" i="1" s="1"/>
  <c r="Q1036" i="1"/>
  <c r="R1036" i="1" s="1"/>
  <c r="Q1037" i="1"/>
  <c r="R1037" i="1" s="1"/>
  <c r="Q1038" i="1"/>
  <c r="R1038" i="1" s="1"/>
  <c r="Q1039" i="1"/>
  <c r="R1039" i="1" s="1"/>
  <c r="Q1040" i="1"/>
  <c r="R1040" i="1" s="1"/>
  <c r="Q1041" i="1"/>
  <c r="R1041" i="1" s="1"/>
  <c r="Q1042" i="1"/>
  <c r="R1042" i="1" s="1"/>
  <c r="Q1043" i="1"/>
  <c r="R1043" i="1" s="1"/>
  <c r="Q1044" i="1"/>
  <c r="R1044" i="1" s="1"/>
  <c r="Q1045" i="1"/>
  <c r="R1045" i="1" s="1"/>
  <c r="Q1046" i="1"/>
  <c r="R1046" i="1" s="1"/>
  <c r="Q1047" i="1"/>
  <c r="R1047" i="1" s="1"/>
  <c r="Q1048" i="1"/>
  <c r="R1048" i="1" s="1"/>
  <c r="Q1049" i="1"/>
  <c r="R1049" i="1" s="1"/>
  <c r="Q1050" i="1"/>
  <c r="R1050" i="1" s="1"/>
  <c r="Q1051" i="1"/>
  <c r="R1051" i="1" s="1"/>
  <c r="Q1052" i="1"/>
  <c r="R1052" i="1" s="1"/>
  <c r="Q1053" i="1"/>
  <c r="R1053" i="1" s="1"/>
  <c r="Q1054" i="1"/>
  <c r="R1054" i="1" s="1"/>
  <c r="Q1055" i="1"/>
  <c r="R1055" i="1" s="1"/>
  <c r="Q1056" i="1"/>
  <c r="R1056" i="1" s="1"/>
  <c r="Q1057" i="1"/>
  <c r="R1057" i="1" s="1"/>
  <c r="Q1058" i="1"/>
  <c r="R1058" i="1" s="1"/>
  <c r="Q1059" i="1"/>
  <c r="R1059" i="1" s="1"/>
  <c r="Q1060" i="1"/>
  <c r="R1060" i="1" s="1"/>
  <c r="Q1061" i="1"/>
  <c r="R1061" i="1" s="1"/>
  <c r="Q1062" i="1"/>
  <c r="R1062" i="1" s="1"/>
  <c r="Q1063" i="1"/>
  <c r="R1063" i="1" s="1"/>
  <c r="Q1064" i="1"/>
  <c r="R1064" i="1" s="1"/>
  <c r="Q1065" i="1"/>
  <c r="R1065" i="1" s="1"/>
  <c r="Q1066" i="1"/>
  <c r="R1066" i="1" s="1"/>
  <c r="Q1067" i="1"/>
  <c r="R1067" i="1" s="1"/>
  <c r="Q1068" i="1"/>
  <c r="R1068" i="1" s="1"/>
  <c r="Q1069" i="1"/>
  <c r="R1069" i="1" s="1"/>
  <c r="Q1070" i="1"/>
  <c r="R1070" i="1" s="1"/>
  <c r="Q1071" i="1"/>
  <c r="R1071" i="1" s="1"/>
  <c r="Q1072" i="1"/>
  <c r="R1072" i="1" s="1"/>
  <c r="Q1073" i="1"/>
  <c r="R1073" i="1" s="1"/>
  <c r="Q1074" i="1"/>
  <c r="R1074" i="1" s="1"/>
  <c r="Q1075" i="1"/>
  <c r="R1075" i="1" s="1"/>
  <c r="Q1076" i="1"/>
  <c r="R1076" i="1" s="1"/>
  <c r="Q1077" i="1"/>
  <c r="R1077" i="1" s="1"/>
  <c r="Q1078" i="1"/>
  <c r="R1078" i="1" s="1"/>
  <c r="Q1079" i="1"/>
  <c r="R1079" i="1" s="1"/>
  <c r="Q1080" i="1"/>
  <c r="R1080" i="1" s="1"/>
  <c r="Q1081" i="1"/>
  <c r="R1081" i="1" s="1"/>
  <c r="Q1082" i="1"/>
  <c r="R1082" i="1" s="1"/>
  <c r="Q1083" i="1"/>
  <c r="R1083" i="1" s="1"/>
  <c r="Q1084" i="1"/>
  <c r="R1084" i="1" s="1"/>
  <c r="Q1085" i="1"/>
  <c r="R1085" i="1" s="1"/>
  <c r="Q1086" i="1"/>
  <c r="R1086" i="1" s="1"/>
  <c r="Q1087" i="1"/>
  <c r="R1087" i="1" s="1"/>
  <c r="Q1088" i="1"/>
  <c r="R1088" i="1" s="1"/>
  <c r="Q1089" i="1"/>
  <c r="R1089" i="1" s="1"/>
  <c r="Q1090" i="1"/>
  <c r="R1090" i="1" s="1"/>
  <c r="Q1091" i="1"/>
  <c r="R1091" i="1" s="1"/>
  <c r="Q1092" i="1"/>
  <c r="R1092" i="1" s="1"/>
  <c r="Q1093" i="1"/>
  <c r="R1093" i="1" s="1"/>
  <c r="Q1094" i="1"/>
  <c r="R1094" i="1" s="1"/>
  <c r="Q1095" i="1"/>
  <c r="R1095" i="1" s="1"/>
  <c r="Q1096" i="1"/>
  <c r="R1096" i="1" s="1"/>
  <c r="Q1097" i="1"/>
  <c r="R1097" i="1" s="1"/>
  <c r="Q1098" i="1"/>
  <c r="R1098" i="1" s="1"/>
  <c r="Q1099" i="1"/>
  <c r="R1099" i="1" s="1"/>
  <c r="Q1100" i="1"/>
  <c r="R1100" i="1" s="1"/>
  <c r="Q1101" i="1"/>
  <c r="R1101" i="1" s="1"/>
  <c r="Q1102" i="1"/>
  <c r="R1102" i="1" s="1"/>
  <c r="Q1103" i="1"/>
  <c r="R1103" i="1" s="1"/>
  <c r="Q1104" i="1"/>
  <c r="R1104" i="1" s="1"/>
  <c r="Q1105" i="1"/>
  <c r="R1105" i="1" s="1"/>
  <c r="Q1106" i="1"/>
  <c r="R1106" i="1" s="1"/>
  <c r="Q1107" i="1"/>
  <c r="R1107" i="1" s="1"/>
  <c r="Q1108" i="1"/>
  <c r="R1108" i="1" s="1"/>
  <c r="Q1109" i="1"/>
  <c r="R1109" i="1" s="1"/>
  <c r="Q1110" i="1"/>
  <c r="R1110" i="1" s="1"/>
  <c r="Q1111" i="1"/>
  <c r="R1111" i="1" s="1"/>
  <c r="Q1112" i="1"/>
  <c r="R1112" i="1" s="1"/>
  <c r="Q1113" i="1"/>
  <c r="R1113" i="1" s="1"/>
  <c r="Q1114" i="1"/>
  <c r="R1114" i="1" s="1"/>
  <c r="Q1115" i="1"/>
  <c r="R1115" i="1" s="1"/>
  <c r="Q1116" i="1"/>
  <c r="R1116" i="1" s="1"/>
  <c r="Q1117" i="1"/>
  <c r="R1117" i="1" s="1"/>
  <c r="Q1118" i="1"/>
  <c r="R1118" i="1" s="1"/>
  <c r="Q1119" i="1"/>
  <c r="R1119" i="1" s="1"/>
  <c r="Q1120" i="1"/>
  <c r="R1120" i="1" s="1"/>
  <c r="Q1121" i="1"/>
  <c r="R1121" i="1" s="1"/>
  <c r="Q1122" i="1"/>
  <c r="R1122" i="1" s="1"/>
  <c r="Q1123" i="1"/>
  <c r="R1123" i="1" s="1"/>
  <c r="Q1124" i="1"/>
  <c r="R1124" i="1" s="1"/>
  <c r="Q1125" i="1"/>
  <c r="R1125" i="1" s="1"/>
  <c r="Q1126" i="1"/>
  <c r="R1126" i="1" s="1"/>
  <c r="Q1127" i="1"/>
  <c r="R1127" i="1" s="1"/>
  <c r="Q1128" i="1"/>
  <c r="R1128" i="1" s="1"/>
  <c r="Q1129" i="1"/>
  <c r="R1129" i="1" s="1"/>
  <c r="Q1130" i="1"/>
  <c r="R1130" i="1" s="1"/>
  <c r="Q1131" i="1"/>
  <c r="R1131" i="1" s="1"/>
  <c r="Q1132" i="1"/>
  <c r="R1132" i="1" s="1"/>
  <c r="Q1133" i="1"/>
  <c r="R1133" i="1" s="1"/>
  <c r="Q1134" i="1"/>
  <c r="R1134" i="1" s="1"/>
  <c r="Q1135" i="1"/>
  <c r="R1135" i="1" s="1"/>
  <c r="Q1136" i="1"/>
  <c r="R1136" i="1" s="1"/>
  <c r="Q1137" i="1"/>
  <c r="R1137" i="1" s="1"/>
  <c r="Q1138" i="1"/>
  <c r="R1138" i="1" s="1"/>
  <c r="Q1139" i="1"/>
  <c r="R1139" i="1" s="1"/>
  <c r="Q1140" i="1"/>
  <c r="R1140" i="1" s="1"/>
  <c r="Q1141" i="1"/>
  <c r="R1141" i="1" s="1"/>
  <c r="Q1142" i="1"/>
  <c r="R1142" i="1" s="1"/>
  <c r="Q1143" i="1"/>
  <c r="R1143" i="1" s="1"/>
  <c r="Q1144" i="1"/>
  <c r="R1144" i="1" s="1"/>
  <c r="Q1145" i="1"/>
  <c r="R1145" i="1" s="1"/>
  <c r="Q1146" i="1"/>
  <c r="R1146" i="1" s="1"/>
  <c r="Q1147" i="1"/>
  <c r="R1147" i="1" s="1"/>
  <c r="Q1148" i="1"/>
  <c r="R1148" i="1" s="1"/>
  <c r="Q1149" i="1"/>
  <c r="R1149" i="1" s="1"/>
  <c r="Q1150" i="1"/>
  <c r="R1150" i="1" s="1"/>
  <c r="Q1151" i="1"/>
  <c r="R1151" i="1" s="1"/>
  <c r="Q1152" i="1"/>
  <c r="R1152" i="1" s="1"/>
  <c r="Q1153" i="1"/>
  <c r="R1153" i="1" s="1"/>
  <c r="Q1154" i="1"/>
  <c r="R1154" i="1" s="1"/>
  <c r="Q1155" i="1"/>
  <c r="R1155" i="1" s="1"/>
  <c r="Q1156" i="1"/>
  <c r="R1156" i="1" s="1"/>
  <c r="Q1157" i="1"/>
  <c r="R1157" i="1" s="1"/>
  <c r="Q1158" i="1"/>
  <c r="R1158" i="1" s="1"/>
  <c r="Q1159" i="1"/>
  <c r="R1159" i="1" s="1"/>
  <c r="Q1160" i="1"/>
  <c r="R1160" i="1" s="1"/>
  <c r="Q1161" i="1"/>
  <c r="R1161" i="1" s="1"/>
  <c r="Q1162" i="1"/>
  <c r="R1162" i="1" s="1"/>
  <c r="Q1163" i="1"/>
  <c r="R1163" i="1" s="1"/>
  <c r="Q1164" i="1"/>
  <c r="R1164" i="1" s="1"/>
  <c r="Q1165" i="1"/>
  <c r="R1165" i="1" s="1"/>
  <c r="Q1166" i="1"/>
  <c r="R1166" i="1" s="1"/>
  <c r="Q1167" i="1"/>
  <c r="R1167" i="1" s="1"/>
  <c r="Q1168" i="1"/>
  <c r="R1168" i="1" s="1"/>
  <c r="Q1169" i="1"/>
  <c r="R1169" i="1" s="1"/>
  <c r="Q1170" i="1"/>
  <c r="R1170" i="1" s="1"/>
  <c r="Q1171" i="1"/>
  <c r="R1171" i="1" s="1"/>
  <c r="Q1172" i="1"/>
  <c r="R1172" i="1" s="1"/>
  <c r="Q1173" i="1"/>
  <c r="R1173" i="1" s="1"/>
  <c r="Q1174" i="1"/>
  <c r="R1174" i="1" s="1"/>
  <c r="Q1175" i="1"/>
  <c r="R1175" i="1" s="1"/>
  <c r="Q1176" i="1"/>
  <c r="R1176" i="1" s="1"/>
  <c r="Q1177" i="1"/>
  <c r="R1177" i="1" s="1"/>
  <c r="Q1178" i="1"/>
  <c r="R1178" i="1" s="1"/>
  <c r="Q1179" i="1"/>
  <c r="R1179" i="1" s="1"/>
  <c r="Q1180" i="1"/>
  <c r="R1180" i="1" s="1"/>
  <c r="Q1181" i="1"/>
  <c r="R1181" i="1" s="1"/>
  <c r="Q1182" i="1"/>
  <c r="R1182" i="1" s="1"/>
  <c r="Q1183" i="1"/>
  <c r="R1183" i="1" s="1"/>
  <c r="Q1184" i="1"/>
  <c r="R1184" i="1" s="1"/>
  <c r="Q1185" i="1"/>
  <c r="R1185" i="1" s="1"/>
  <c r="Q1186" i="1"/>
  <c r="R1186" i="1" s="1"/>
  <c r="Q1187" i="1"/>
  <c r="R1187" i="1" s="1"/>
  <c r="Q1188" i="1"/>
  <c r="R1188" i="1" s="1"/>
  <c r="Q1189" i="1"/>
  <c r="R1189" i="1" s="1"/>
  <c r="Q1190" i="1"/>
  <c r="R1190" i="1" s="1"/>
  <c r="Q1191" i="1"/>
  <c r="R1191" i="1" s="1"/>
  <c r="Q1192" i="1"/>
  <c r="R1192" i="1" s="1"/>
  <c r="Q1193" i="1"/>
  <c r="R1193" i="1" s="1"/>
  <c r="Q1194" i="1"/>
  <c r="R1194" i="1" s="1"/>
  <c r="Q1195" i="1"/>
  <c r="R1195" i="1" s="1"/>
  <c r="Q1196" i="1"/>
  <c r="R1196" i="1" s="1"/>
  <c r="Q1197" i="1"/>
  <c r="R1197" i="1" s="1"/>
  <c r="Q1198" i="1"/>
  <c r="R1198" i="1" s="1"/>
  <c r="Q1199" i="1"/>
  <c r="R1199" i="1" s="1"/>
  <c r="Q1200" i="1"/>
  <c r="R1200" i="1" s="1"/>
  <c r="Q1201" i="1"/>
  <c r="R1201" i="1" s="1"/>
  <c r="Q1202" i="1"/>
  <c r="R1202" i="1" s="1"/>
  <c r="Q1203" i="1"/>
  <c r="R1203" i="1" s="1"/>
  <c r="Q1204" i="1"/>
  <c r="R1204" i="1" s="1"/>
  <c r="Q1205" i="1"/>
  <c r="R1205" i="1" s="1"/>
  <c r="Q1206" i="1"/>
  <c r="R1206" i="1" s="1"/>
  <c r="Q1207" i="1"/>
  <c r="R1207" i="1" s="1"/>
  <c r="Q1208" i="1"/>
  <c r="R1208" i="1" s="1"/>
  <c r="Q1209" i="1"/>
  <c r="R1209" i="1" s="1"/>
  <c r="Q1210" i="1"/>
  <c r="R1210" i="1" s="1"/>
  <c r="Q1211" i="1"/>
  <c r="R1211" i="1" s="1"/>
  <c r="Q1212" i="1"/>
  <c r="R1212" i="1" s="1"/>
  <c r="Q1213" i="1"/>
  <c r="R1213" i="1" s="1"/>
  <c r="Q1214" i="1"/>
  <c r="R1214" i="1" s="1"/>
  <c r="Q1215" i="1"/>
  <c r="R1215" i="1" s="1"/>
  <c r="Q1216" i="1"/>
  <c r="R1216" i="1" s="1"/>
  <c r="Q1217" i="1"/>
  <c r="R1217" i="1" s="1"/>
  <c r="Q1218" i="1"/>
  <c r="R1218" i="1" s="1"/>
  <c r="Q1219" i="1"/>
  <c r="R1219" i="1" s="1"/>
  <c r="Q1220" i="1"/>
  <c r="R1220" i="1" s="1"/>
  <c r="Q1221" i="1"/>
  <c r="R1221" i="1" s="1"/>
  <c r="Q1222" i="1"/>
  <c r="R1222" i="1" s="1"/>
  <c r="Q1223" i="1"/>
  <c r="R1223" i="1" s="1"/>
  <c r="Q1224" i="1"/>
  <c r="R1224" i="1" s="1"/>
  <c r="Q1225" i="1"/>
  <c r="R1225" i="1" s="1"/>
  <c r="Q1226" i="1"/>
  <c r="R1226" i="1" s="1"/>
  <c r="Q1227" i="1"/>
  <c r="R1227" i="1" s="1"/>
  <c r="Q1228" i="1"/>
  <c r="R1228" i="1" s="1"/>
  <c r="Q1229" i="1"/>
  <c r="R1229" i="1" s="1"/>
  <c r="Q1230" i="1"/>
  <c r="R1230" i="1" s="1"/>
  <c r="Q1231" i="1"/>
  <c r="R1231" i="1" s="1"/>
  <c r="Q1232" i="1"/>
  <c r="R1232" i="1" s="1"/>
  <c r="Q1233" i="1"/>
  <c r="R1233" i="1" s="1"/>
  <c r="Q1234" i="1"/>
  <c r="R1234" i="1" s="1"/>
  <c r="Q1235" i="1"/>
  <c r="R1235" i="1" s="1"/>
  <c r="Q1236" i="1"/>
  <c r="R1236" i="1" s="1"/>
  <c r="Q1237" i="1"/>
  <c r="R1237" i="1" s="1"/>
  <c r="Q1238" i="1"/>
  <c r="R1238" i="1" s="1"/>
  <c r="Q1239" i="1"/>
  <c r="R1239" i="1" s="1"/>
  <c r="Q1240" i="1"/>
  <c r="R1240" i="1" s="1"/>
  <c r="Q1241" i="1"/>
  <c r="R1241" i="1" s="1"/>
  <c r="Q1242" i="1"/>
  <c r="R1242" i="1" s="1"/>
  <c r="Q1243" i="1"/>
  <c r="R1243" i="1" s="1"/>
  <c r="Q1244" i="1"/>
  <c r="R1244" i="1" s="1"/>
  <c r="Q1245" i="1"/>
  <c r="R1245" i="1" s="1"/>
  <c r="Q1246" i="1"/>
  <c r="R1246" i="1" s="1"/>
  <c r="Q1247" i="1"/>
  <c r="R1247" i="1" s="1"/>
  <c r="Q1248" i="1"/>
  <c r="R1248" i="1" s="1"/>
  <c r="Q1249" i="1"/>
  <c r="R1249" i="1" s="1"/>
  <c r="Q1250" i="1"/>
  <c r="R1250" i="1" s="1"/>
  <c r="Q1251" i="1"/>
  <c r="R1251" i="1" s="1"/>
  <c r="Q1252" i="1"/>
  <c r="R1252" i="1" s="1"/>
  <c r="Q1253" i="1"/>
  <c r="R1253" i="1" s="1"/>
  <c r="Q1254" i="1"/>
  <c r="R1254" i="1" s="1"/>
  <c r="Q1255" i="1"/>
  <c r="R1255" i="1" s="1"/>
  <c r="Q1256" i="1"/>
  <c r="R1256" i="1" s="1"/>
  <c r="Q1257" i="1"/>
  <c r="R1257" i="1" s="1"/>
  <c r="Q1258" i="1"/>
  <c r="R1258" i="1" s="1"/>
  <c r="Q1259" i="1"/>
  <c r="R1259" i="1" s="1"/>
  <c r="Q1260" i="1"/>
  <c r="R1260" i="1" s="1"/>
  <c r="Q1261" i="1"/>
  <c r="R1261" i="1" s="1"/>
  <c r="Q1262" i="1"/>
  <c r="R1262" i="1" s="1"/>
  <c r="Q1263" i="1"/>
  <c r="R1263" i="1" s="1"/>
  <c r="Q1264" i="1"/>
  <c r="R1264" i="1" s="1"/>
  <c r="Q1265" i="1"/>
  <c r="R1265" i="1" s="1"/>
  <c r="Q1266" i="1"/>
  <c r="R1266" i="1" s="1"/>
  <c r="Q1267" i="1"/>
  <c r="R1267" i="1" s="1"/>
  <c r="Q1268" i="1"/>
  <c r="R1268" i="1" s="1"/>
  <c r="Q1269" i="1"/>
  <c r="R1269" i="1" s="1"/>
  <c r="Q1270" i="1"/>
  <c r="R1270" i="1" s="1"/>
  <c r="Q1271" i="1"/>
  <c r="R1271" i="1" s="1"/>
  <c r="Q1272" i="1"/>
  <c r="R1272" i="1" s="1"/>
  <c r="Q1273" i="1"/>
  <c r="R1273" i="1" s="1"/>
  <c r="Q1274" i="1"/>
  <c r="R1274" i="1" s="1"/>
  <c r="Q1275" i="1"/>
  <c r="R1275" i="1" s="1"/>
  <c r="Q1276" i="1"/>
  <c r="R1276" i="1" s="1"/>
  <c r="Q1277" i="1"/>
  <c r="R1277" i="1" s="1"/>
  <c r="Q1278" i="1"/>
  <c r="R1278" i="1" s="1"/>
  <c r="Q1279" i="1"/>
  <c r="R1279" i="1" s="1"/>
  <c r="Q1280" i="1"/>
  <c r="R1280" i="1" s="1"/>
  <c r="Q1281" i="1"/>
  <c r="R1281" i="1" s="1"/>
  <c r="Q1282" i="1"/>
  <c r="R1282" i="1" s="1"/>
  <c r="Q1283" i="1"/>
  <c r="R1283" i="1" s="1"/>
  <c r="Q1284" i="1"/>
  <c r="R1284" i="1" s="1"/>
  <c r="Q1285" i="1"/>
  <c r="R1285" i="1" s="1"/>
  <c r="Q1286" i="1"/>
  <c r="R1286" i="1" s="1"/>
  <c r="Q1287" i="1"/>
  <c r="R1287" i="1" s="1"/>
  <c r="Q1288" i="1"/>
  <c r="R1288" i="1" s="1"/>
  <c r="Q1289" i="1"/>
  <c r="R1289" i="1" s="1"/>
  <c r="Q1290" i="1"/>
  <c r="R1290" i="1" s="1"/>
  <c r="Q1291" i="1"/>
  <c r="R1291" i="1" s="1"/>
  <c r="Q1292" i="1"/>
  <c r="R1292" i="1" s="1"/>
  <c r="Q1293" i="1"/>
  <c r="R1293" i="1" s="1"/>
  <c r="Q1294" i="1"/>
  <c r="R1294" i="1" s="1"/>
  <c r="Q1295" i="1"/>
  <c r="R1295" i="1" s="1"/>
  <c r="Q1296" i="1"/>
  <c r="R1296" i="1" s="1"/>
  <c r="Q1297" i="1"/>
  <c r="R1297" i="1" s="1"/>
  <c r="Q1298" i="1"/>
  <c r="R1298" i="1" s="1"/>
  <c r="Q1299" i="1"/>
  <c r="R1299" i="1" s="1"/>
  <c r="Q1300" i="1"/>
  <c r="R1300" i="1" s="1"/>
  <c r="Q1301" i="1"/>
  <c r="R1301" i="1" s="1"/>
  <c r="Q1302" i="1"/>
  <c r="R1302" i="1" s="1"/>
  <c r="Q1303" i="1"/>
  <c r="R1303" i="1" s="1"/>
  <c r="Q1304" i="1"/>
  <c r="R1304" i="1" s="1"/>
  <c r="Q1305" i="1"/>
  <c r="R1305" i="1" s="1"/>
  <c r="Q1306" i="1"/>
  <c r="R1306" i="1" s="1"/>
  <c r="Q1307" i="1"/>
  <c r="R1307" i="1" s="1"/>
  <c r="Q1308" i="1"/>
  <c r="R1308" i="1" s="1"/>
  <c r="Q1309" i="1"/>
  <c r="R1309" i="1" s="1"/>
  <c r="Q1310" i="1"/>
  <c r="R1310" i="1" s="1"/>
  <c r="Q1311" i="1"/>
  <c r="R1311" i="1" s="1"/>
  <c r="Q1312" i="1"/>
  <c r="R1312" i="1" s="1"/>
  <c r="Q1313" i="1"/>
  <c r="R1313" i="1" s="1"/>
  <c r="Q1314" i="1"/>
  <c r="R1314" i="1" s="1"/>
  <c r="Q1315" i="1"/>
  <c r="R1315" i="1" s="1"/>
  <c r="Q1316" i="1"/>
  <c r="R1316" i="1" s="1"/>
  <c r="Q1317" i="1"/>
  <c r="R1317" i="1" s="1"/>
  <c r="Q1318" i="1"/>
  <c r="R1318" i="1" s="1"/>
  <c r="Q1319" i="1"/>
  <c r="R1319" i="1" s="1"/>
  <c r="Q1320" i="1"/>
  <c r="R1320" i="1" s="1"/>
  <c r="Q1321" i="1"/>
  <c r="R1321" i="1" s="1"/>
  <c r="Q1322" i="1"/>
  <c r="R1322" i="1" s="1"/>
  <c r="Q1323" i="1"/>
  <c r="R1323" i="1" s="1"/>
  <c r="Q1324" i="1"/>
  <c r="R1324" i="1" s="1"/>
  <c r="Q1325" i="1"/>
  <c r="R1325" i="1" s="1"/>
  <c r="Q1326" i="1"/>
  <c r="R1326" i="1" s="1"/>
  <c r="Q1327" i="1"/>
  <c r="R1327" i="1" s="1"/>
  <c r="Q1328" i="1"/>
  <c r="R1328" i="1" s="1"/>
  <c r="Q1329" i="1"/>
  <c r="R1329" i="1" s="1"/>
  <c r="Q1330" i="1"/>
  <c r="R1330" i="1" s="1"/>
  <c r="Q1331" i="1"/>
  <c r="R1331" i="1" s="1"/>
  <c r="Q1332" i="1"/>
  <c r="R1332" i="1" s="1"/>
  <c r="Q1333" i="1"/>
  <c r="R1333" i="1" s="1"/>
  <c r="Q1334" i="1"/>
  <c r="R1334" i="1" s="1"/>
  <c r="Q1335" i="1"/>
  <c r="R1335" i="1" s="1"/>
  <c r="Q1336" i="1"/>
  <c r="R1336" i="1" s="1"/>
  <c r="Q1337" i="1"/>
  <c r="R1337" i="1" s="1"/>
  <c r="Q1338" i="1"/>
  <c r="R1338" i="1" s="1"/>
  <c r="Q1339" i="1"/>
  <c r="R1339" i="1" s="1"/>
  <c r="Q1340" i="1"/>
  <c r="R1340" i="1" s="1"/>
  <c r="Q1341" i="1"/>
  <c r="R1341" i="1" s="1"/>
  <c r="Q1342" i="1"/>
  <c r="R1342" i="1" s="1"/>
  <c r="Q1343" i="1"/>
  <c r="R1343" i="1" s="1"/>
  <c r="Q1344" i="1"/>
  <c r="R1344" i="1" s="1"/>
  <c r="Q1345" i="1"/>
  <c r="R1345" i="1" s="1"/>
  <c r="Q1346" i="1"/>
  <c r="R1346" i="1" s="1"/>
  <c r="Q1347" i="1"/>
  <c r="R1347" i="1" s="1"/>
  <c r="Q1348" i="1"/>
  <c r="R1348" i="1" s="1"/>
  <c r="Q1349" i="1"/>
  <c r="R1349" i="1" s="1"/>
  <c r="Q1350" i="1"/>
  <c r="R1350" i="1" s="1"/>
  <c r="Q1351" i="1"/>
  <c r="R1351" i="1" s="1"/>
  <c r="Q1352" i="1"/>
  <c r="R1352" i="1" s="1"/>
  <c r="Q1353" i="1"/>
  <c r="R1353" i="1" s="1"/>
  <c r="Q1354" i="1"/>
  <c r="R1354" i="1" s="1"/>
  <c r="Q1355" i="1"/>
  <c r="R1355" i="1" s="1"/>
  <c r="Q1356" i="1"/>
  <c r="R1356" i="1" s="1"/>
  <c r="Q1357" i="1"/>
  <c r="R1357" i="1" s="1"/>
  <c r="Q1358" i="1"/>
  <c r="R1358" i="1" s="1"/>
  <c r="Q1359" i="1"/>
  <c r="R1359" i="1" s="1"/>
  <c r="Q1360" i="1"/>
  <c r="R1360" i="1" s="1"/>
  <c r="Q1361" i="1"/>
  <c r="R1361" i="1" s="1"/>
  <c r="Q1362" i="1"/>
  <c r="R1362" i="1" s="1"/>
  <c r="Q1363" i="1"/>
  <c r="R1363" i="1" s="1"/>
  <c r="Q1364" i="1"/>
  <c r="R1364" i="1" s="1"/>
  <c r="Q1365" i="1"/>
  <c r="R1365" i="1" s="1"/>
  <c r="Q1366" i="1"/>
  <c r="R1366" i="1" s="1"/>
  <c r="Q1367" i="1"/>
  <c r="R1367" i="1" s="1"/>
  <c r="Q1368" i="1"/>
  <c r="R1368" i="1" s="1"/>
  <c r="Q1369" i="1"/>
  <c r="R1369" i="1" s="1"/>
  <c r="Q1370" i="1"/>
  <c r="R1370" i="1" s="1"/>
  <c r="Q1371" i="1"/>
  <c r="R1371" i="1" s="1"/>
  <c r="Q1372" i="1"/>
  <c r="R1372" i="1" s="1"/>
  <c r="Q1373" i="1"/>
  <c r="R1373" i="1" s="1"/>
  <c r="Q1374" i="1"/>
  <c r="R1374" i="1" s="1"/>
  <c r="Q1375" i="1"/>
  <c r="R1375" i="1" s="1"/>
  <c r="Q1376" i="1"/>
  <c r="R1376" i="1" s="1"/>
  <c r="Q1377" i="1"/>
  <c r="R1377" i="1" s="1"/>
  <c r="Q1378" i="1"/>
  <c r="R1378" i="1" s="1"/>
  <c r="Q1379" i="1"/>
  <c r="R1379" i="1" s="1"/>
  <c r="Q1380" i="1"/>
  <c r="R1380" i="1" s="1"/>
  <c r="Q1381" i="1"/>
  <c r="R1381" i="1" s="1"/>
  <c r="Q1382" i="1"/>
  <c r="R1382" i="1" s="1"/>
  <c r="Q1383" i="1"/>
  <c r="R1383" i="1" s="1"/>
  <c r="Q1384" i="1"/>
  <c r="R1384" i="1" s="1"/>
  <c r="Q1385" i="1"/>
  <c r="R1385" i="1" s="1"/>
  <c r="Q1386" i="1"/>
  <c r="R1386" i="1" s="1"/>
  <c r="Q1387" i="1"/>
  <c r="R1387" i="1" s="1"/>
  <c r="Q1388" i="1"/>
  <c r="R1388" i="1" s="1"/>
  <c r="Q1389" i="1"/>
  <c r="R1389" i="1" s="1"/>
  <c r="Q1390" i="1"/>
  <c r="R1390" i="1" s="1"/>
  <c r="Q1391" i="1"/>
  <c r="R1391" i="1" s="1"/>
  <c r="Q1392" i="1"/>
  <c r="R1392" i="1" s="1"/>
  <c r="Q1393" i="1"/>
  <c r="R1393" i="1" s="1"/>
  <c r="Q1394" i="1"/>
  <c r="R1394" i="1" s="1"/>
  <c r="Q1395" i="1"/>
  <c r="R1395" i="1" s="1"/>
  <c r="Q1396" i="1"/>
  <c r="R1396" i="1" s="1"/>
  <c r="Q1397" i="1"/>
  <c r="R1397" i="1" s="1"/>
  <c r="Q1398" i="1"/>
  <c r="R1398" i="1" s="1"/>
  <c r="Q1399" i="1"/>
  <c r="R1399" i="1" s="1"/>
  <c r="Q1400" i="1"/>
  <c r="R1400" i="1" s="1"/>
  <c r="Q1401" i="1"/>
  <c r="R1401" i="1" s="1"/>
  <c r="Q1402" i="1"/>
  <c r="R1402" i="1" s="1"/>
  <c r="Q1403" i="1"/>
  <c r="R1403" i="1" s="1"/>
  <c r="Q1404" i="1"/>
  <c r="R1404" i="1" s="1"/>
  <c r="Q1405" i="1"/>
  <c r="R1405" i="1" s="1"/>
  <c r="Q1406" i="1"/>
  <c r="R1406" i="1" s="1"/>
  <c r="Q1407" i="1"/>
  <c r="R1407" i="1" s="1"/>
  <c r="Q1408" i="1"/>
  <c r="R1408" i="1" s="1"/>
  <c r="Q1409" i="1"/>
  <c r="R1409" i="1" s="1"/>
  <c r="Q1410" i="1"/>
  <c r="R1410" i="1" s="1"/>
  <c r="Q1411" i="1"/>
  <c r="R1411" i="1" s="1"/>
  <c r="Q1412" i="1"/>
  <c r="R1412" i="1" s="1"/>
  <c r="Q1413" i="1"/>
  <c r="R1413" i="1" s="1"/>
  <c r="Q1414" i="1"/>
  <c r="R1414" i="1" s="1"/>
  <c r="Q1415" i="1"/>
  <c r="R1415" i="1" s="1"/>
  <c r="Q1416" i="1"/>
  <c r="R1416" i="1" s="1"/>
  <c r="Q1417" i="1"/>
  <c r="R1417" i="1" s="1"/>
  <c r="Q1418" i="1"/>
  <c r="R1418" i="1" s="1"/>
  <c r="Q1419" i="1"/>
  <c r="R1419" i="1" s="1"/>
  <c r="Q1420" i="1"/>
  <c r="R1420" i="1" s="1"/>
  <c r="Q1421" i="1"/>
  <c r="R1421" i="1" s="1"/>
  <c r="Q1422" i="1"/>
  <c r="R1422" i="1" s="1"/>
  <c r="Q1423" i="1"/>
  <c r="R1423" i="1" s="1"/>
  <c r="Q1424" i="1"/>
  <c r="R1424" i="1" s="1"/>
  <c r="Q1425" i="1"/>
  <c r="R1425" i="1" s="1"/>
  <c r="Q1426" i="1"/>
  <c r="R1426" i="1" s="1"/>
  <c r="Q1427" i="1"/>
  <c r="R1427" i="1" s="1"/>
  <c r="Q1428" i="1"/>
  <c r="R1428" i="1" s="1"/>
  <c r="Q1429" i="1"/>
  <c r="R1429" i="1" s="1"/>
  <c r="Q1430" i="1"/>
  <c r="R1430" i="1" s="1"/>
  <c r="Q1431" i="1"/>
  <c r="R1431" i="1" s="1"/>
  <c r="Q1432" i="1"/>
  <c r="R1432" i="1" s="1"/>
  <c r="Q1433" i="1"/>
  <c r="R1433" i="1" s="1"/>
  <c r="Q1434" i="1"/>
  <c r="R1434" i="1" s="1"/>
  <c r="Q1435" i="1"/>
  <c r="R1435" i="1" s="1"/>
  <c r="Q1436" i="1"/>
  <c r="R1436" i="1" s="1"/>
  <c r="Q1437" i="1"/>
  <c r="R1437" i="1" s="1"/>
  <c r="Q1438" i="1"/>
  <c r="R1438" i="1" s="1"/>
  <c r="Q1439" i="1"/>
  <c r="R1439" i="1" s="1"/>
  <c r="Q1440" i="1"/>
  <c r="R1440" i="1" s="1"/>
  <c r="Q1441" i="1"/>
  <c r="R1441" i="1" s="1"/>
  <c r="Q1442" i="1"/>
  <c r="R1442" i="1" s="1"/>
  <c r="Q1443" i="1"/>
  <c r="R1443" i="1" s="1"/>
  <c r="Q1444" i="1"/>
  <c r="R1444" i="1" s="1"/>
  <c r="Q1445" i="1"/>
  <c r="R1445" i="1" s="1"/>
  <c r="Q1446" i="1"/>
  <c r="R1446" i="1" s="1"/>
  <c r="Q1447" i="1"/>
  <c r="R1447" i="1" s="1"/>
  <c r="Q1448" i="1"/>
  <c r="R1448" i="1" s="1"/>
  <c r="Q1449" i="1"/>
  <c r="R1449" i="1" s="1"/>
  <c r="Q1450" i="1"/>
  <c r="R1450" i="1" s="1"/>
  <c r="Q1451" i="1"/>
  <c r="R1451" i="1" s="1"/>
  <c r="Q1452" i="1"/>
  <c r="R1452" i="1" s="1"/>
  <c r="Q1453" i="1"/>
  <c r="R1453" i="1" s="1"/>
  <c r="Q1454" i="1"/>
  <c r="R1454" i="1" s="1"/>
  <c r="Q1455" i="1"/>
  <c r="R1455" i="1" s="1"/>
  <c r="Q1456" i="1"/>
  <c r="R1456" i="1" s="1"/>
  <c r="Q1457" i="1"/>
  <c r="R1457" i="1" s="1"/>
  <c r="Q1458" i="1"/>
  <c r="R1458" i="1" s="1"/>
  <c r="Q1459" i="1"/>
  <c r="R1459" i="1" s="1"/>
  <c r="Q1460" i="1"/>
  <c r="R1460" i="1" s="1"/>
  <c r="Q1461" i="1"/>
  <c r="R1461" i="1" s="1"/>
  <c r="Q1462" i="1"/>
  <c r="R1462" i="1" s="1"/>
  <c r="Q1463" i="1"/>
  <c r="R1463" i="1" s="1"/>
  <c r="Q1464" i="1"/>
  <c r="R1464" i="1" s="1"/>
  <c r="Q1465" i="1"/>
  <c r="R1465" i="1" s="1"/>
  <c r="Q1466" i="1"/>
  <c r="R1466" i="1" s="1"/>
  <c r="Q1467" i="1"/>
  <c r="R1467" i="1" s="1"/>
  <c r="Q1468" i="1"/>
  <c r="R1468" i="1" s="1"/>
  <c r="Q1469" i="1"/>
  <c r="R1469" i="1" s="1"/>
  <c r="Q1470" i="1"/>
  <c r="R1470" i="1" s="1"/>
  <c r="Q1471" i="1"/>
  <c r="R1471" i="1" s="1"/>
  <c r="Q1472" i="1"/>
  <c r="R1472" i="1" s="1"/>
  <c r="Q1473" i="1"/>
  <c r="R1473" i="1" s="1"/>
  <c r="Q1474" i="1"/>
  <c r="R1474" i="1" s="1"/>
  <c r="Q1475" i="1"/>
  <c r="R1475" i="1" s="1"/>
  <c r="Q1476" i="1"/>
  <c r="R1476" i="1" s="1"/>
  <c r="Q1477" i="1"/>
  <c r="R1477" i="1" s="1"/>
  <c r="Q1478" i="1"/>
  <c r="R1478" i="1" s="1"/>
  <c r="Q1479" i="1"/>
  <c r="R1479" i="1" s="1"/>
  <c r="Q1480" i="1"/>
  <c r="R1480" i="1" s="1"/>
  <c r="Q1481" i="1"/>
  <c r="R1481" i="1" s="1"/>
  <c r="Q1482" i="1"/>
  <c r="R1482" i="1" s="1"/>
  <c r="Q1483" i="1"/>
  <c r="R1483" i="1" s="1"/>
  <c r="Q1484" i="1"/>
  <c r="R1484" i="1" s="1"/>
  <c r="Q1485" i="1"/>
  <c r="R1485" i="1" s="1"/>
  <c r="Q1486" i="1"/>
  <c r="R1486" i="1" s="1"/>
  <c r="Q1487" i="1"/>
  <c r="R1487" i="1" s="1"/>
  <c r="Q1488" i="1"/>
  <c r="R1488" i="1" s="1"/>
  <c r="Q1489" i="1"/>
  <c r="R1489" i="1" s="1"/>
  <c r="Q1490" i="1"/>
  <c r="R1490" i="1" s="1"/>
  <c r="Q1491" i="1"/>
  <c r="R1491" i="1" s="1"/>
  <c r="Q1492" i="1"/>
  <c r="R1492" i="1" s="1"/>
  <c r="Q1493" i="1"/>
  <c r="R1493" i="1" s="1"/>
  <c r="Q1494" i="1"/>
  <c r="R1494" i="1" s="1"/>
  <c r="Q1495" i="1"/>
  <c r="R1495" i="1" s="1"/>
  <c r="Q1496" i="1"/>
  <c r="R1496" i="1" s="1"/>
  <c r="Q1497" i="1"/>
  <c r="R1497" i="1" s="1"/>
  <c r="Q1498" i="1"/>
  <c r="R1498" i="1" s="1"/>
  <c r="Q1499" i="1"/>
  <c r="R1499" i="1" s="1"/>
  <c r="Q1500" i="1"/>
  <c r="R1500" i="1" s="1"/>
  <c r="Q1501" i="1"/>
  <c r="R1501" i="1" s="1"/>
  <c r="Q1502" i="1"/>
  <c r="R1502" i="1" s="1"/>
  <c r="Q1503" i="1"/>
  <c r="R1503" i="1" s="1"/>
  <c r="Q1504" i="1"/>
  <c r="R1504" i="1" s="1"/>
  <c r="Q1505" i="1"/>
  <c r="R1505" i="1" s="1"/>
  <c r="Q1506" i="1"/>
  <c r="R1506" i="1" s="1"/>
  <c r="Q1507" i="1"/>
  <c r="R1507" i="1" s="1"/>
  <c r="Q1508" i="1"/>
  <c r="R1508" i="1" s="1"/>
  <c r="Q1509" i="1"/>
  <c r="R1509" i="1" s="1"/>
  <c r="Q1510" i="1"/>
  <c r="R1510" i="1" s="1"/>
  <c r="Q1511" i="1"/>
  <c r="R1511" i="1" s="1"/>
  <c r="Q1512" i="1"/>
  <c r="R1512" i="1" s="1"/>
  <c r="Q1513" i="1"/>
  <c r="R1513" i="1" s="1"/>
  <c r="Q1514" i="1"/>
  <c r="R1514" i="1" s="1"/>
  <c r="Q1515" i="1"/>
  <c r="R1515" i="1" s="1"/>
  <c r="Q1516" i="1"/>
  <c r="R1516" i="1" s="1"/>
  <c r="Q1517" i="1"/>
  <c r="R1517" i="1" s="1"/>
  <c r="Q1518" i="1"/>
  <c r="R1518" i="1" s="1"/>
  <c r="Q1519" i="1"/>
  <c r="R1519" i="1" s="1"/>
  <c r="Q1520" i="1"/>
  <c r="R1520" i="1" s="1"/>
  <c r="Q1521" i="1"/>
  <c r="R1521" i="1" s="1"/>
  <c r="Q1522" i="1"/>
  <c r="R1522" i="1" s="1"/>
  <c r="Q1523" i="1"/>
  <c r="R1523" i="1" s="1"/>
  <c r="Q1524" i="1"/>
  <c r="R1524" i="1" s="1"/>
  <c r="Q1525" i="1"/>
  <c r="R1525" i="1" s="1"/>
  <c r="Q1526" i="1"/>
  <c r="R1526" i="1" s="1"/>
  <c r="Q1527" i="1"/>
  <c r="R1527" i="1" s="1"/>
  <c r="Q1528" i="1"/>
  <c r="R1528" i="1" s="1"/>
  <c r="Q1529" i="1"/>
  <c r="R1529" i="1" s="1"/>
  <c r="Q1530" i="1"/>
  <c r="R1530" i="1" s="1"/>
  <c r="Q1531" i="1"/>
  <c r="R1531" i="1" s="1"/>
  <c r="Q1532" i="1"/>
  <c r="R1532" i="1" s="1"/>
  <c r="Q1533" i="1"/>
  <c r="R1533" i="1" s="1"/>
  <c r="Q1534" i="1"/>
  <c r="R1534" i="1" s="1"/>
  <c r="Q1535" i="1"/>
  <c r="R1535" i="1" s="1"/>
  <c r="Q1536" i="1"/>
  <c r="R1536" i="1" s="1"/>
  <c r="Q1537" i="1"/>
  <c r="R1537" i="1" s="1"/>
  <c r="Q1538" i="1"/>
  <c r="R1538" i="1" s="1"/>
  <c r="Q1539" i="1"/>
  <c r="R1539" i="1" s="1"/>
  <c r="Q1540" i="1"/>
  <c r="R1540" i="1" s="1"/>
  <c r="Q1541" i="1"/>
  <c r="R1541" i="1" s="1"/>
  <c r="Q1542" i="1"/>
  <c r="R1542" i="1" s="1"/>
  <c r="Q1543" i="1"/>
  <c r="R1543" i="1" s="1"/>
  <c r="Q1544" i="1"/>
  <c r="R1544" i="1" s="1"/>
  <c r="Q1545" i="1"/>
  <c r="R1545" i="1" s="1"/>
  <c r="Q1546" i="1"/>
  <c r="R1546" i="1" s="1"/>
  <c r="Q1547" i="1"/>
  <c r="R1547" i="1" s="1"/>
  <c r="Q1548" i="1"/>
  <c r="R1548" i="1" s="1"/>
  <c r="Q1549" i="1"/>
  <c r="R1549" i="1" s="1"/>
  <c r="Q1550" i="1"/>
  <c r="R1550" i="1" s="1"/>
  <c r="Q1551" i="1"/>
  <c r="R1551" i="1" s="1"/>
  <c r="Q1552" i="1"/>
  <c r="R1552" i="1" s="1"/>
  <c r="Q1553" i="1"/>
  <c r="R1553" i="1" s="1"/>
  <c r="Q1554" i="1"/>
  <c r="R1554" i="1" s="1"/>
  <c r="Q1555" i="1"/>
  <c r="R1555" i="1" s="1"/>
  <c r="Q1556" i="1"/>
  <c r="R1556" i="1" s="1"/>
  <c r="Q1557" i="1"/>
  <c r="R1557" i="1" s="1"/>
  <c r="Q1558" i="1"/>
  <c r="R1558" i="1" s="1"/>
  <c r="Q1559" i="1"/>
  <c r="R1559" i="1" s="1"/>
  <c r="Q1560" i="1"/>
  <c r="R1560" i="1" s="1"/>
  <c r="Q1561" i="1"/>
  <c r="R1561" i="1" s="1"/>
  <c r="Q1562" i="1"/>
  <c r="R1562" i="1" s="1"/>
  <c r="Q1563" i="1"/>
  <c r="R1563" i="1" s="1"/>
  <c r="Q1564" i="1"/>
  <c r="R1564" i="1" s="1"/>
  <c r="Q1565" i="1"/>
  <c r="R1565" i="1" s="1"/>
  <c r="Q1566" i="1"/>
  <c r="R1566" i="1" s="1"/>
  <c r="Q1567" i="1"/>
  <c r="R1567" i="1" s="1"/>
  <c r="Q1568" i="1"/>
  <c r="R1568" i="1" s="1"/>
  <c r="Q1569" i="1"/>
  <c r="R1569" i="1" s="1"/>
  <c r="Q1570" i="1"/>
  <c r="R1570" i="1" s="1"/>
  <c r="Q1571" i="1"/>
  <c r="R1571" i="1" s="1"/>
  <c r="Q1572" i="1"/>
  <c r="R1572" i="1" s="1"/>
  <c r="Q1573" i="1"/>
  <c r="R1573" i="1" s="1"/>
  <c r="Q1574" i="1"/>
  <c r="R1574" i="1" s="1"/>
  <c r="Q1575" i="1"/>
  <c r="R1575" i="1" s="1"/>
  <c r="Q1576" i="1"/>
  <c r="R1576" i="1" s="1"/>
  <c r="Q1577" i="1"/>
  <c r="R1577" i="1" s="1"/>
  <c r="Q1578" i="1"/>
  <c r="R1578" i="1" s="1"/>
  <c r="Q1579" i="1"/>
  <c r="R1579" i="1" s="1"/>
  <c r="Q1580" i="1"/>
  <c r="R1580" i="1" s="1"/>
  <c r="Q1581" i="1"/>
  <c r="R1581" i="1" s="1"/>
  <c r="Q1582" i="1"/>
  <c r="R1582" i="1" s="1"/>
  <c r="Q1583" i="1"/>
  <c r="R1583" i="1" s="1"/>
  <c r="Q1584" i="1"/>
  <c r="R1584" i="1" s="1"/>
  <c r="Q1585" i="1"/>
  <c r="R1585" i="1" s="1"/>
  <c r="Q1586" i="1"/>
  <c r="R1586" i="1" s="1"/>
  <c r="Q1587" i="1"/>
  <c r="R1587" i="1" s="1"/>
  <c r="Q1588" i="1"/>
  <c r="R1588" i="1" s="1"/>
  <c r="Q1589" i="1"/>
  <c r="R1589" i="1" s="1"/>
  <c r="Q1590" i="1"/>
  <c r="R1590" i="1" s="1"/>
  <c r="Q1591" i="1"/>
  <c r="R1591" i="1" s="1"/>
  <c r="Q1592" i="1"/>
  <c r="R1592" i="1" s="1"/>
  <c r="Q1593" i="1"/>
  <c r="R1593" i="1" s="1"/>
  <c r="Q1594" i="1"/>
  <c r="R1594" i="1" s="1"/>
  <c r="Q1595" i="1"/>
  <c r="R1595" i="1" s="1"/>
  <c r="Q1596" i="1"/>
  <c r="R1596" i="1" s="1"/>
  <c r="Q1597" i="1"/>
  <c r="R1597" i="1" s="1"/>
  <c r="Q1598" i="1"/>
  <c r="R1598" i="1" s="1"/>
  <c r="Q1599" i="1"/>
  <c r="R1599" i="1" s="1"/>
  <c r="Q1600" i="1"/>
  <c r="R1600" i="1" s="1"/>
  <c r="Q1601" i="1"/>
  <c r="R1601" i="1" s="1"/>
  <c r="Q1602" i="1"/>
  <c r="R1602" i="1" s="1"/>
  <c r="Q1603" i="1"/>
  <c r="R1603" i="1" s="1"/>
  <c r="Q1604" i="1"/>
  <c r="R1604" i="1" s="1"/>
  <c r="Q1605" i="1"/>
  <c r="R1605" i="1" s="1"/>
  <c r="Q1606" i="1"/>
  <c r="R1606" i="1" s="1"/>
  <c r="Q1607" i="1"/>
  <c r="R1607" i="1" s="1"/>
  <c r="Q1608" i="1"/>
  <c r="R1608" i="1" s="1"/>
  <c r="Q1609" i="1"/>
  <c r="R1609" i="1" s="1"/>
  <c r="Q1610" i="1"/>
  <c r="R1610" i="1" s="1"/>
  <c r="Q1611" i="1"/>
  <c r="R1611" i="1" s="1"/>
  <c r="Q1612" i="1"/>
  <c r="R1612" i="1" s="1"/>
  <c r="Q1613" i="1"/>
  <c r="R1613" i="1" s="1"/>
  <c r="Q1614" i="1"/>
  <c r="R1614" i="1" s="1"/>
  <c r="Q1615" i="1"/>
  <c r="R1615" i="1" s="1"/>
  <c r="Q1616" i="1"/>
  <c r="R1616" i="1" s="1"/>
  <c r="Q1617" i="1"/>
  <c r="R1617" i="1" s="1"/>
  <c r="Q1618" i="1"/>
  <c r="R1618" i="1" s="1"/>
  <c r="Q1619" i="1"/>
  <c r="R1619" i="1" s="1"/>
  <c r="Q1620" i="1"/>
  <c r="R1620" i="1" s="1"/>
  <c r="Q1621" i="1"/>
  <c r="R1621" i="1" s="1"/>
  <c r="Q1622" i="1"/>
  <c r="R1622" i="1" s="1"/>
  <c r="Q1623" i="1"/>
  <c r="R1623" i="1" s="1"/>
  <c r="Q1624" i="1"/>
  <c r="R1624" i="1" s="1"/>
  <c r="Q1625" i="1"/>
  <c r="R1625" i="1" s="1"/>
  <c r="Q1626" i="1"/>
  <c r="R1626" i="1" s="1"/>
  <c r="Q1627" i="1"/>
  <c r="R1627" i="1" s="1"/>
  <c r="Q1628" i="1"/>
  <c r="R1628" i="1" s="1"/>
  <c r="Q1629" i="1"/>
  <c r="R1629" i="1" s="1"/>
  <c r="Q1630" i="1"/>
  <c r="R1630" i="1" s="1"/>
  <c r="Q1631" i="1"/>
  <c r="R1631" i="1" s="1"/>
  <c r="Q1632" i="1"/>
  <c r="R1632" i="1" s="1"/>
  <c r="Q1633" i="1"/>
  <c r="R1633" i="1" s="1"/>
  <c r="Q1634" i="1"/>
  <c r="R1634" i="1" s="1"/>
  <c r="Q1635" i="1"/>
  <c r="R1635" i="1" s="1"/>
  <c r="Q1636" i="1"/>
  <c r="R1636" i="1" s="1"/>
  <c r="Q1637" i="1"/>
  <c r="R1637" i="1" s="1"/>
  <c r="Q1638" i="1"/>
  <c r="R1638" i="1" s="1"/>
  <c r="Q1639" i="1"/>
  <c r="R1639" i="1" s="1"/>
  <c r="Q1640" i="1"/>
  <c r="R1640" i="1" s="1"/>
  <c r="Q1641" i="1"/>
  <c r="R1641" i="1" s="1"/>
  <c r="Q1642" i="1"/>
  <c r="R1642" i="1" s="1"/>
  <c r="Q1643" i="1"/>
  <c r="R1643" i="1" s="1"/>
  <c r="Q1644" i="1"/>
  <c r="R1644" i="1" s="1"/>
  <c r="Q1645" i="1"/>
  <c r="R1645" i="1" s="1"/>
  <c r="Q1646" i="1"/>
  <c r="R1646" i="1" s="1"/>
  <c r="Q1647" i="1"/>
  <c r="R1647" i="1" s="1"/>
  <c r="Q1648" i="1"/>
  <c r="R1648" i="1" s="1"/>
  <c r="Q1649" i="1"/>
  <c r="R1649" i="1" s="1"/>
  <c r="Q1650" i="1"/>
  <c r="R1650" i="1" s="1"/>
  <c r="Q1651" i="1"/>
  <c r="R1651" i="1" s="1"/>
  <c r="Q1652" i="1"/>
  <c r="R1652" i="1" s="1"/>
  <c r="Q1653" i="1"/>
  <c r="R1653" i="1" s="1"/>
  <c r="Q1654" i="1"/>
  <c r="R1654" i="1" s="1"/>
  <c r="Q1655" i="1"/>
  <c r="R1655" i="1" s="1"/>
  <c r="Q1656" i="1"/>
  <c r="R1656" i="1" s="1"/>
  <c r="Q1657" i="1"/>
  <c r="R1657" i="1" s="1"/>
  <c r="Q1658" i="1"/>
  <c r="R1658" i="1" s="1"/>
  <c r="Q1659" i="1"/>
  <c r="R1659" i="1" s="1"/>
  <c r="Q1660" i="1"/>
  <c r="R1660" i="1" s="1"/>
  <c r="Q1661" i="1"/>
  <c r="R1661" i="1" s="1"/>
  <c r="Q1662" i="1"/>
  <c r="R1662" i="1" s="1"/>
  <c r="Q1663" i="1"/>
  <c r="R1663" i="1" s="1"/>
  <c r="Q1664" i="1"/>
  <c r="R1664" i="1" s="1"/>
  <c r="Q1665" i="1"/>
  <c r="R1665" i="1" s="1"/>
  <c r="Q1666" i="1"/>
  <c r="R1666" i="1" s="1"/>
  <c r="Q1667" i="1"/>
  <c r="R1667" i="1" s="1"/>
  <c r="Q1668" i="1"/>
  <c r="R1668" i="1" s="1"/>
  <c r="Q1669" i="1"/>
  <c r="R1669" i="1" s="1"/>
  <c r="Q1670" i="1"/>
  <c r="R1670" i="1" s="1"/>
  <c r="Q1671" i="1"/>
  <c r="R1671" i="1" s="1"/>
  <c r="Q1672" i="1"/>
  <c r="R1672" i="1" s="1"/>
  <c r="Q1673" i="1"/>
  <c r="R1673" i="1" s="1"/>
  <c r="Q1674" i="1"/>
  <c r="R1674" i="1" s="1"/>
  <c r="Q1675" i="1"/>
  <c r="R1675" i="1" s="1"/>
  <c r="Q1676" i="1"/>
  <c r="R1676" i="1" s="1"/>
  <c r="Q1677" i="1"/>
  <c r="R1677" i="1" s="1"/>
  <c r="Q1678" i="1"/>
  <c r="R1678" i="1" s="1"/>
  <c r="Q1679" i="1"/>
  <c r="R1679" i="1" s="1"/>
  <c r="Q1680" i="1"/>
  <c r="R1680" i="1" s="1"/>
  <c r="Q1681" i="1"/>
  <c r="R1681" i="1" s="1"/>
  <c r="Q1682" i="1"/>
  <c r="R1682" i="1" s="1"/>
  <c r="Q1683" i="1"/>
  <c r="R1683" i="1" s="1"/>
  <c r="Q1684" i="1"/>
  <c r="R1684" i="1" s="1"/>
  <c r="Q1685" i="1"/>
  <c r="R1685" i="1" s="1"/>
  <c r="Q1686" i="1"/>
  <c r="R1686" i="1" s="1"/>
  <c r="Q1687" i="1"/>
  <c r="R1687" i="1" s="1"/>
  <c r="Q1688" i="1"/>
  <c r="R1688" i="1" s="1"/>
  <c r="Q1689" i="1"/>
  <c r="R1689" i="1" s="1"/>
  <c r="Q1690" i="1"/>
  <c r="R1690" i="1" s="1"/>
  <c r="Q1691" i="1"/>
  <c r="R1691" i="1" s="1"/>
  <c r="Q1692" i="1"/>
  <c r="R1692" i="1" s="1"/>
  <c r="Q1693" i="1"/>
  <c r="R1693" i="1" s="1"/>
  <c r="Q1694" i="1"/>
  <c r="R1694" i="1" s="1"/>
  <c r="Q1695" i="1"/>
  <c r="R1695" i="1" s="1"/>
  <c r="Q1696" i="1"/>
  <c r="R1696" i="1" s="1"/>
  <c r="Q1697" i="1"/>
  <c r="R1697" i="1" s="1"/>
  <c r="Q1698" i="1"/>
  <c r="R1698" i="1" s="1"/>
  <c r="Q1699" i="1"/>
  <c r="R1699" i="1" s="1"/>
  <c r="Q1700" i="1"/>
  <c r="R1700" i="1" s="1"/>
  <c r="Q1701" i="1"/>
  <c r="R1701" i="1" s="1"/>
  <c r="Q1702" i="1"/>
  <c r="R1702" i="1" s="1"/>
  <c r="Q1703" i="1"/>
  <c r="R1703" i="1" s="1"/>
  <c r="Q1704" i="1"/>
  <c r="R1704" i="1" s="1"/>
  <c r="Q1705" i="1"/>
  <c r="R1705" i="1" s="1"/>
  <c r="Q1706" i="1"/>
  <c r="R1706" i="1" s="1"/>
  <c r="Q1707" i="1"/>
  <c r="R1707" i="1" s="1"/>
  <c r="Q1708" i="1"/>
  <c r="R1708" i="1" s="1"/>
  <c r="Q1709" i="1"/>
  <c r="R1709" i="1" s="1"/>
  <c r="Q1710" i="1"/>
  <c r="R1710" i="1" s="1"/>
  <c r="Q1711" i="1"/>
  <c r="R1711" i="1" s="1"/>
  <c r="Q1712" i="1"/>
  <c r="R1712" i="1" s="1"/>
  <c r="Q1713" i="1"/>
  <c r="R1713" i="1" s="1"/>
  <c r="Q1714" i="1"/>
  <c r="R1714" i="1" s="1"/>
  <c r="Q1715" i="1"/>
  <c r="R1715" i="1" s="1"/>
  <c r="Q1716" i="1"/>
  <c r="R1716" i="1" s="1"/>
  <c r="Q1717" i="1"/>
  <c r="R1717" i="1" s="1"/>
  <c r="Q1718" i="1"/>
  <c r="R1718" i="1" s="1"/>
  <c r="Q1719" i="1"/>
  <c r="R1719" i="1" s="1"/>
  <c r="Q1720" i="1"/>
  <c r="R1720" i="1" s="1"/>
  <c r="Q1721" i="1"/>
  <c r="R1721" i="1" s="1"/>
  <c r="Q1722" i="1"/>
  <c r="R1722" i="1" s="1"/>
  <c r="Q1723" i="1"/>
  <c r="R1723" i="1" s="1"/>
  <c r="Q1724" i="1"/>
  <c r="R1724" i="1" s="1"/>
  <c r="Q1725" i="1"/>
  <c r="R1725" i="1" s="1"/>
  <c r="Q1726" i="1"/>
  <c r="R1726" i="1" s="1"/>
  <c r="Q1727" i="1"/>
  <c r="R1727" i="1" s="1"/>
  <c r="Q1728" i="1"/>
  <c r="R1728" i="1" s="1"/>
  <c r="Q1729" i="1"/>
  <c r="R1729" i="1" s="1"/>
  <c r="Q1730" i="1"/>
  <c r="R1730" i="1" s="1"/>
  <c r="Q1731" i="1"/>
  <c r="R1731" i="1" s="1"/>
  <c r="Q1732" i="1"/>
  <c r="R1732" i="1" s="1"/>
  <c r="Q1733" i="1"/>
  <c r="R1733" i="1" s="1"/>
  <c r="Q1734" i="1"/>
  <c r="R1734" i="1" s="1"/>
  <c r="Q1735" i="1"/>
  <c r="R1735" i="1" s="1"/>
  <c r="Q1736" i="1"/>
  <c r="R1736" i="1" s="1"/>
  <c r="Q1737" i="1"/>
  <c r="R1737" i="1" s="1"/>
  <c r="Q1738" i="1"/>
  <c r="R1738" i="1" s="1"/>
  <c r="Q1739" i="1"/>
  <c r="R1739" i="1" s="1"/>
  <c r="Q1740" i="1"/>
  <c r="R1740" i="1" s="1"/>
  <c r="Q1741" i="1"/>
  <c r="R1741" i="1" s="1"/>
  <c r="Q1742" i="1"/>
  <c r="R1742" i="1" s="1"/>
  <c r="Q1743" i="1"/>
  <c r="R1743" i="1" s="1"/>
  <c r="Q1744" i="1"/>
  <c r="R1744" i="1" s="1"/>
  <c r="Q1745" i="1"/>
  <c r="R1745" i="1" s="1"/>
  <c r="Q1746" i="1"/>
  <c r="R1746" i="1" s="1"/>
  <c r="Q1747" i="1"/>
  <c r="R1747" i="1" s="1"/>
  <c r="Q1748" i="1"/>
  <c r="R1748" i="1" s="1"/>
  <c r="Q1749" i="1"/>
  <c r="R1749" i="1" s="1"/>
  <c r="Q1750" i="1"/>
  <c r="R1750" i="1" s="1"/>
  <c r="Q1751" i="1"/>
  <c r="R1751" i="1" s="1"/>
  <c r="Q1752" i="1"/>
  <c r="R1752" i="1" s="1"/>
  <c r="Q1753" i="1"/>
  <c r="R1753" i="1" s="1"/>
  <c r="Q1754" i="1"/>
  <c r="R1754" i="1" s="1"/>
  <c r="Q1755" i="1"/>
  <c r="R1755" i="1" s="1"/>
  <c r="Q1756" i="1"/>
  <c r="R1756" i="1" s="1"/>
  <c r="Q1757" i="1"/>
  <c r="R1757" i="1" s="1"/>
  <c r="Q1758" i="1"/>
  <c r="R1758" i="1" s="1"/>
  <c r="Q1759" i="1"/>
  <c r="R1759" i="1" s="1"/>
  <c r="Q1760" i="1"/>
  <c r="R1760" i="1" s="1"/>
  <c r="Q1761" i="1"/>
  <c r="R1761" i="1" s="1"/>
  <c r="Q1762" i="1"/>
  <c r="R1762" i="1" s="1"/>
  <c r="Q1763" i="1"/>
  <c r="R1763" i="1" s="1"/>
  <c r="Q1764" i="1"/>
  <c r="R1764" i="1" s="1"/>
  <c r="Q1765" i="1"/>
  <c r="R1765" i="1" s="1"/>
  <c r="Q1766" i="1"/>
  <c r="R1766" i="1" s="1"/>
  <c r="Q1767" i="1"/>
  <c r="R1767" i="1" s="1"/>
  <c r="Q1768" i="1"/>
  <c r="R1768" i="1" s="1"/>
  <c r="Q1769" i="1"/>
  <c r="R1769" i="1" s="1"/>
  <c r="Q1770" i="1"/>
  <c r="R1770" i="1" s="1"/>
  <c r="Q1771" i="1"/>
  <c r="R1771" i="1" s="1"/>
  <c r="Q1772" i="1"/>
  <c r="R1772" i="1" s="1"/>
  <c r="Q1773" i="1"/>
  <c r="R1773" i="1" s="1"/>
  <c r="Q1774" i="1"/>
  <c r="R1774" i="1" s="1"/>
  <c r="Q1775" i="1"/>
  <c r="R1775" i="1" s="1"/>
  <c r="Q1776" i="1"/>
  <c r="R1776" i="1" s="1"/>
  <c r="Q1777" i="1"/>
  <c r="R1777" i="1" s="1"/>
  <c r="Q1778" i="1"/>
  <c r="R1778" i="1" s="1"/>
  <c r="Q1779" i="1"/>
  <c r="R1779" i="1" s="1"/>
  <c r="Q1780" i="1"/>
  <c r="R1780" i="1" s="1"/>
  <c r="Q1781" i="1"/>
  <c r="R1781" i="1" s="1"/>
  <c r="Q1782" i="1"/>
  <c r="R1782" i="1" s="1"/>
  <c r="Q1783" i="1"/>
  <c r="R1783" i="1" s="1"/>
  <c r="Q1784" i="1"/>
  <c r="R1784" i="1" s="1"/>
  <c r="Q1785" i="1"/>
  <c r="R1785" i="1" s="1"/>
  <c r="Q1786" i="1"/>
  <c r="R1786" i="1" s="1"/>
  <c r="Q1787" i="1"/>
  <c r="R1787" i="1" s="1"/>
  <c r="Q1788" i="1"/>
  <c r="R1788" i="1" s="1"/>
  <c r="Q1789" i="1"/>
  <c r="R1789" i="1" s="1"/>
  <c r="Q1790" i="1"/>
  <c r="R1790" i="1" s="1"/>
  <c r="Q1791" i="1"/>
  <c r="R1791" i="1" s="1"/>
  <c r="Q1792" i="1"/>
  <c r="R1792" i="1" s="1"/>
  <c r="Q1793" i="1"/>
  <c r="R1793" i="1" s="1"/>
  <c r="Q1794" i="1"/>
  <c r="R1794" i="1" s="1"/>
  <c r="Q1795" i="1"/>
  <c r="R1795" i="1" s="1"/>
  <c r="Q1796" i="1"/>
  <c r="R1796" i="1" s="1"/>
  <c r="Q1797" i="1"/>
  <c r="R1797" i="1" s="1"/>
  <c r="Q1798" i="1"/>
  <c r="R1798" i="1" s="1"/>
  <c r="Q1799" i="1"/>
  <c r="R1799" i="1" s="1"/>
  <c r="Q1800" i="1"/>
  <c r="R1800" i="1" s="1"/>
  <c r="Q1801" i="1"/>
  <c r="R1801" i="1" s="1"/>
  <c r="Q1802" i="1"/>
  <c r="R1802" i="1" s="1"/>
  <c r="Q1803" i="1"/>
  <c r="R1803" i="1" s="1"/>
  <c r="Q1804" i="1"/>
  <c r="R1804" i="1" s="1"/>
  <c r="Q1805" i="1"/>
  <c r="R1805" i="1" s="1"/>
  <c r="Q1806" i="1"/>
  <c r="R1806" i="1" s="1"/>
  <c r="Q1807" i="1"/>
  <c r="R1807" i="1" s="1"/>
  <c r="Q1808" i="1"/>
  <c r="R1808" i="1" s="1"/>
  <c r="Q1809" i="1"/>
  <c r="R1809" i="1" s="1"/>
  <c r="Q1810" i="1"/>
  <c r="R1810" i="1" s="1"/>
  <c r="Q1811" i="1"/>
  <c r="R1811" i="1" s="1"/>
  <c r="Q1812" i="1"/>
  <c r="R1812" i="1" s="1"/>
  <c r="Q1813" i="1"/>
  <c r="R1813" i="1" s="1"/>
  <c r="Q1814" i="1"/>
  <c r="R1814" i="1" s="1"/>
  <c r="Q1815" i="1"/>
  <c r="R1815" i="1" s="1"/>
  <c r="Q1816" i="1"/>
  <c r="R1816" i="1" s="1"/>
  <c r="Q1817" i="1"/>
  <c r="R1817" i="1" s="1"/>
  <c r="Q1818" i="1"/>
  <c r="R1818" i="1" s="1"/>
  <c r="Q1819" i="1"/>
  <c r="R1819" i="1" s="1"/>
  <c r="Q1820" i="1"/>
  <c r="R1820" i="1" s="1"/>
  <c r="Q1821" i="1"/>
  <c r="R1821" i="1" s="1"/>
  <c r="Q1822" i="1"/>
  <c r="R1822" i="1" s="1"/>
  <c r="Q1823" i="1"/>
  <c r="R1823" i="1" s="1"/>
  <c r="Q1824" i="1"/>
  <c r="R1824" i="1" s="1"/>
  <c r="Q1825" i="1"/>
  <c r="R1825" i="1" s="1"/>
  <c r="Q1826" i="1"/>
  <c r="R1826" i="1" s="1"/>
  <c r="Q1827" i="1"/>
  <c r="R1827" i="1" s="1"/>
  <c r="Q1828" i="1"/>
  <c r="R1828" i="1" s="1"/>
  <c r="Q1829" i="1"/>
  <c r="R1829" i="1" s="1"/>
  <c r="Q1830" i="1"/>
  <c r="R1830" i="1" s="1"/>
  <c r="Q1831" i="1"/>
  <c r="R1831" i="1" s="1"/>
  <c r="Q1832" i="1"/>
  <c r="R1832" i="1" s="1"/>
  <c r="Q1833" i="1"/>
  <c r="R1833" i="1" s="1"/>
  <c r="Q1834" i="1"/>
  <c r="R1834" i="1" s="1"/>
  <c r="Q1835" i="1"/>
  <c r="R1835" i="1" s="1"/>
  <c r="Q1836" i="1"/>
  <c r="R1836" i="1" s="1"/>
  <c r="Q1837" i="1"/>
  <c r="R1837" i="1" s="1"/>
  <c r="Q1838" i="1"/>
  <c r="R1838" i="1" s="1"/>
  <c r="Q1839" i="1"/>
  <c r="R1839" i="1" s="1"/>
  <c r="Q1840" i="1"/>
  <c r="R1840" i="1" s="1"/>
  <c r="Q1841" i="1"/>
  <c r="R1841" i="1" s="1"/>
  <c r="Q1842" i="1"/>
  <c r="R1842" i="1" s="1"/>
  <c r="Q1843" i="1"/>
  <c r="R1843" i="1" s="1"/>
  <c r="Q1844" i="1"/>
  <c r="R1844" i="1" s="1"/>
  <c r="Q1845" i="1"/>
  <c r="R1845" i="1" s="1"/>
  <c r="Q1846" i="1"/>
  <c r="R1846" i="1" s="1"/>
  <c r="Q1847" i="1"/>
  <c r="R1847" i="1" s="1"/>
  <c r="Q1848" i="1"/>
  <c r="R1848" i="1" s="1"/>
  <c r="Q1849" i="1"/>
  <c r="R1849" i="1" s="1"/>
  <c r="Q1850" i="1"/>
  <c r="R1850" i="1" s="1"/>
  <c r="Q1851" i="1"/>
  <c r="R1851" i="1" s="1"/>
  <c r="Q1852" i="1"/>
  <c r="R1852" i="1" s="1"/>
  <c r="Q1853" i="1"/>
  <c r="R1853" i="1" s="1"/>
  <c r="Q1854" i="1"/>
  <c r="R1854" i="1" s="1"/>
  <c r="Q1855" i="1"/>
  <c r="R1855" i="1" s="1"/>
  <c r="Q1856" i="1"/>
  <c r="R1856" i="1" s="1"/>
  <c r="Q1857" i="1"/>
  <c r="R1857" i="1" s="1"/>
  <c r="Q1858" i="1"/>
  <c r="R1858" i="1" s="1"/>
  <c r="Q1859" i="1"/>
  <c r="R1859" i="1" s="1"/>
  <c r="Q1860" i="1"/>
  <c r="R1860" i="1" s="1"/>
  <c r="Q1861" i="1"/>
  <c r="R1861" i="1" s="1"/>
  <c r="Q1862" i="1"/>
  <c r="R1862" i="1" s="1"/>
  <c r="Q1863" i="1"/>
  <c r="R1863" i="1" s="1"/>
  <c r="Q1864" i="1"/>
  <c r="R1864" i="1" s="1"/>
  <c r="Q1865" i="1"/>
  <c r="R1865" i="1" s="1"/>
  <c r="Q1866" i="1"/>
  <c r="R1866" i="1" s="1"/>
  <c r="Q1867" i="1"/>
  <c r="R1867" i="1" s="1"/>
  <c r="Q1868" i="1"/>
  <c r="R1868" i="1" s="1"/>
  <c r="Q1869" i="1"/>
  <c r="R1869" i="1" s="1"/>
  <c r="Q1870" i="1"/>
  <c r="R1870" i="1" s="1"/>
  <c r="Q1871" i="1"/>
  <c r="R1871" i="1" s="1"/>
  <c r="Q1872" i="1"/>
  <c r="R1872" i="1" s="1"/>
  <c r="Q1873" i="1"/>
  <c r="R1873" i="1" s="1"/>
  <c r="Q1874" i="1"/>
  <c r="R1874" i="1" s="1"/>
  <c r="Q1875" i="1"/>
  <c r="R1875" i="1" s="1"/>
  <c r="Q1876" i="1"/>
  <c r="R1876" i="1" s="1"/>
  <c r="Q1877" i="1"/>
  <c r="R1877" i="1" s="1"/>
  <c r="Q1878" i="1"/>
  <c r="R1878" i="1" s="1"/>
  <c r="Q1879" i="1"/>
  <c r="R1879" i="1" s="1"/>
  <c r="Q1880" i="1"/>
  <c r="R1880" i="1" s="1"/>
  <c r="Q1881" i="1"/>
  <c r="R1881" i="1" s="1"/>
  <c r="Q1882" i="1"/>
  <c r="R1882" i="1" s="1"/>
  <c r="Q1883" i="1"/>
  <c r="R1883" i="1" s="1"/>
  <c r="Q1884" i="1"/>
  <c r="R1884" i="1" s="1"/>
  <c r="Q1885" i="1"/>
  <c r="R1885" i="1" s="1"/>
  <c r="Q1886" i="1"/>
  <c r="R1886" i="1" s="1"/>
  <c r="Q1887" i="1"/>
  <c r="R1887" i="1" s="1"/>
  <c r="Q1888" i="1"/>
  <c r="R1888" i="1" s="1"/>
  <c r="Q1889" i="1"/>
  <c r="R1889" i="1" s="1"/>
  <c r="Q1890" i="1"/>
  <c r="R1890" i="1" s="1"/>
  <c r="Q1891" i="1"/>
  <c r="R1891" i="1" s="1"/>
  <c r="Q1892" i="1"/>
  <c r="R1892" i="1" s="1"/>
  <c r="Q1893" i="1"/>
  <c r="R1893" i="1" s="1"/>
  <c r="Q1894" i="1"/>
  <c r="R1894" i="1" s="1"/>
  <c r="Q1895" i="1"/>
  <c r="R1895" i="1" s="1"/>
  <c r="Q1896" i="1"/>
  <c r="R1896" i="1" s="1"/>
  <c r="Q1897" i="1"/>
  <c r="R1897" i="1" s="1"/>
  <c r="Q1898" i="1"/>
  <c r="R1898" i="1" s="1"/>
  <c r="Q1899" i="1"/>
  <c r="R1899" i="1" s="1"/>
  <c r="Q1900" i="1"/>
  <c r="R1900" i="1" s="1"/>
  <c r="Q1901" i="1"/>
  <c r="R1901" i="1" s="1"/>
  <c r="Q1902" i="1"/>
  <c r="R1902" i="1" s="1"/>
  <c r="Q1903" i="1"/>
  <c r="R1903" i="1" s="1"/>
  <c r="Q1904" i="1"/>
  <c r="R1904" i="1" s="1"/>
  <c r="Q1905" i="1"/>
  <c r="R1905" i="1" s="1"/>
  <c r="Q1906" i="1"/>
  <c r="R1906" i="1" s="1"/>
  <c r="Q1907" i="1"/>
  <c r="R1907" i="1" s="1"/>
  <c r="Q1908" i="1"/>
  <c r="R1908" i="1" s="1"/>
  <c r="Q1909" i="1"/>
  <c r="R1909" i="1" s="1"/>
  <c r="Q1910" i="1"/>
  <c r="R1910" i="1" s="1"/>
  <c r="Q1911" i="1"/>
  <c r="R1911" i="1" s="1"/>
  <c r="Q1912" i="1"/>
  <c r="R1912" i="1" s="1"/>
  <c r="Q1913" i="1"/>
  <c r="R1913" i="1" s="1"/>
  <c r="Q1914" i="1"/>
  <c r="R1914" i="1" s="1"/>
  <c r="Q1915" i="1"/>
  <c r="R1915" i="1" s="1"/>
  <c r="Q1916" i="1"/>
  <c r="R1916" i="1" s="1"/>
  <c r="Q1917" i="1"/>
  <c r="R1917" i="1" s="1"/>
  <c r="Q1918" i="1"/>
  <c r="R1918" i="1" s="1"/>
  <c r="Q1919" i="1"/>
  <c r="R1919" i="1" s="1"/>
  <c r="Q1920" i="1"/>
  <c r="R1920" i="1" s="1"/>
  <c r="Q1921" i="1"/>
  <c r="R1921" i="1" s="1"/>
  <c r="Q1922" i="1"/>
  <c r="R1922" i="1" s="1"/>
  <c r="Q1923" i="1"/>
  <c r="R1923" i="1" s="1"/>
  <c r="Q1924" i="1"/>
  <c r="R1924" i="1" s="1"/>
  <c r="Q1925" i="1"/>
  <c r="R1925" i="1" s="1"/>
  <c r="Q1926" i="1"/>
  <c r="R1926" i="1" s="1"/>
  <c r="Q1927" i="1"/>
  <c r="R1927" i="1" s="1"/>
  <c r="Q1928" i="1"/>
  <c r="R1928" i="1" s="1"/>
  <c r="Q1929" i="1"/>
  <c r="R1929" i="1" s="1"/>
  <c r="Q1930" i="1"/>
  <c r="R1930" i="1" s="1"/>
  <c r="Q1931" i="1"/>
  <c r="R1931" i="1" s="1"/>
  <c r="Q1932" i="1"/>
  <c r="R1932" i="1" s="1"/>
  <c r="Q1933" i="1"/>
  <c r="R1933" i="1" s="1"/>
  <c r="Q1934" i="1"/>
  <c r="R1934" i="1" s="1"/>
  <c r="Q1935" i="1"/>
  <c r="R1935" i="1" s="1"/>
  <c r="Q1936" i="1"/>
  <c r="R1936" i="1" s="1"/>
  <c r="Q1937" i="1"/>
  <c r="R1937" i="1" s="1"/>
  <c r="Q1938" i="1"/>
  <c r="R1938" i="1" s="1"/>
  <c r="Q1939" i="1"/>
  <c r="R1939" i="1" s="1"/>
  <c r="Q1940" i="1"/>
  <c r="R1940" i="1" s="1"/>
  <c r="Q1941" i="1"/>
  <c r="R1941" i="1" s="1"/>
  <c r="Q1942" i="1"/>
  <c r="R1942" i="1" s="1"/>
  <c r="Q1943" i="1"/>
  <c r="R1943" i="1" s="1"/>
  <c r="Q1944" i="1"/>
  <c r="R1944" i="1" s="1"/>
  <c r="Q1945" i="1"/>
  <c r="R1945" i="1" s="1"/>
  <c r="Q1946" i="1"/>
  <c r="R1946" i="1" s="1"/>
  <c r="Q1947" i="1"/>
  <c r="R1947" i="1" s="1"/>
  <c r="Q1948" i="1"/>
  <c r="R1948" i="1" s="1"/>
  <c r="Q1949" i="1"/>
  <c r="R1949" i="1" s="1"/>
  <c r="Q1950" i="1"/>
  <c r="R1950" i="1" s="1"/>
  <c r="Q1951" i="1"/>
  <c r="R1951" i="1" s="1"/>
  <c r="Q1952" i="1"/>
  <c r="R1952" i="1" s="1"/>
  <c r="Q1953" i="1"/>
  <c r="R1953" i="1" s="1"/>
  <c r="Q1954" i="1"/>
  <c r="R1954" i="1" s="1"/>
  <c r="Q1955" i="1"/>
  <c r="R1955" i="1" s="1"/>
  <c r="Q1956" i="1"/>
  <c r="R1956" i="1" s="1"/>
  <c r="Q1957" i="1"/>
  <c r="R1957" i="1" s="1"/>
  <c r="Q1958" i="1"/>
  <c r="R1958" i="1" s="1"/>
  <c r="Q1959" i="1"/>
  <c r="R1959" i="1" s="1"/>
  <c r="Q1960" i="1"/>
  <c r="R1960" i="1" s="1"/>
  <c r="Q1961" i="1"/>
  <c r="R1961" i="1" s="1"/>
  <c r="Q1962" i="1"/>
  <c r="R1962" i="1" s="1"/>
  <c r="Q1963" i="1"/>
  <c r="R1963" i="1" s="1"/>
  <c r="Q1964" i="1"/>
  <c r="R1964" i="1" s="1"/>
  <c r="Q1965" i="1"/>
  <c r="R1965" i="1" s="1"/>
  <c r="Q1966" i="1"/>
  <c r="R1966" i="1" s="1"/>
  <c r="Q1967" i="1"/>
  <c r="R1967" i="1" s="1"/>
  <c r="Q1968" i="1"/>
  <c r="R1968" i="1" s="1"/>
  <c r="Q1969" i="1"/>
  <c r="R1969" i="1" s="1"/>
  <c r="Q1970" i="1"/>
  <c r="R1970" i="1" s="1"/>
  <c r="Q1971" i="1"/>
  <c r="R1971" i="1" s="1"/>
  <c r="Q1972" i="1"/>
  <c r="R1972" i="1" s="1"/>
  <c r="Q1973" i="1"/>
  <c r="R1973" i="1" s="1"/>
  <c r="Q1974" i="1"/>
  <c r="R1974" i="1" s="1"/>
  <c r="Q1975" i="1"/>
  <c r="R1975" i="1" s="1"/>
  <c r="Q1976" i="1"/>
  <c r="R1976" i="1" s="1"/>
  <c r="Q1977" i="1"/>
  <c r="R1977" i="1" s="1"/>
  <c r="Q1978" i="1"/>
  <c r="R1978" i="1" s="1"/>
  <c r="Q1979" i="1"/>
  <c r="R1979" i="1" s="1"/>
  <c r="Q1980" i="1"/>
  <c r="R1980" i="1" s="1"/>
  <c r="Q1981" i="1"/>
  <c r="R1981" i="1" s="1"/>
  <c r="Q1982" i="1"/>
  <c r="R1982" i="1" s="1"/>
  <c r="Q1983" i="1"/>
  <c r="R1983" i="1" s="1"/>
  <c r="Q1984" i="1"/>
  <c r="R1984" i="1" s="1"/>
  <c r="Q1985" i="1"/>
  <c r="R1985" i="1" s="1"/>
  <c r="Q1986" i="1"/>
  <c r="R1986" i="1" s="1"/>
  <c r="Q1987" i="1"/>
  <c r="R1987" i="1" s="1"/>
  <c r="Q1988" i="1"/>
  <c r="R1988" i="1" s="1"/>
  <c r="Q1989" i="1"/>
  <c r="R1989" i="1" s="1"/>
  <c r="Q1990" i="1"/>
  <c r="R1990" i="1" s="1"/>
  <c r="Q1991" i="1"/>
  <c r="R1991" i="1" s="1"/>
  <c r="Q1992" i="1"/>
  <c r="R1992" i="1" s="1"/>
  <c r="Q1993" i="1"/>
  <c r="R1993" i="1" s="1"/>
  <c r="Q1994" i="1"/>
  <c r="R1994" i="1" s="1"/>
  <c r="Q1995" i="1"/>
  <c r="R1995" i="1" s="1"/>
  <c r="Q1996" i="1"/>
  <c r="R1996" i="1" s="1"/>
  <c r="Q1997" i="1"/>
  <c r="R1997" i="1" s="1"/>
  <c r="Q1998" i="1"/>
  <c r="R1998" i="1" s="1"/>
  <c r="Q1999" i="1"/>
  <c r="R1999" i="1" s="1"/>
  <c r="Q2000" i="1"/>
  <c r="R2000" i="1" s="1"/>
  <c r="Q2001" i="1"/>
  <c r="R2001" i="1" s="1"/>
  <c r="Q2002" i="1"/>
  <c r="R2002" i="1" s="1"/>
  <c r="Q2003" i="1"/>
  <c r="R2003" i="1" s="1"/>
  <c r="Q2004" i="1"/>
  <c r="R2004" i="1" s="1"/>
  <c r="Q2005" i="1"/>
  <c r="R2005" i="1" s="1"/>
  <c r="Q2006" i="1"/>
  <c r="R2006" i="1" s="1"/>
  <c r="Q2007" i="1"/>
  <c r="R2007" i="1" s="1"/>
  <c r="Q2008" i="1"/>
  <c r="R2008" i="1" s="1"/>
  <c r="Q2009" i="1"/>
  <c r="R2009" i="1" s="1"/>
  <c r="Q2010" i="1"/>
  <c r="R2010" i="1" s="1"/>
  <c r="Q2011" i="1"/>
  <c r="R2011" i="1" s="1"/>
  <c r="Q2012" i="1"/>
  <c r="R2012" i="1" s="1"/>
  <c r="Q2013" i="1"/>
  <c r="R2013" i="1" s="1"/>
  <c r="Q2014" i="1"/>
  <c r="R2014" i="1" s="1"/>
  <c r="Q2015" i="1"/>
  <c r="R2015" i="1" s="1"/>
  <c r="Q2016" i="1"/>
  <c r="R2016" i="1" s="1"/>
  <c r="Q2017" i="1"/>
  <c r="R2017" i="1" s="1"/>
  <c r="Q2018" i="1"/>
  <c r="R2018" i="1" s="1"/>
  <c r="Q2019" i="1"/>
  <c r="R2019" i="1" s="1"/>
  <c r="Q2020" i="1"/>
  <c r="R2020" i="1" s="1"/>
  <c r="Q2021" i="1"/>
  <c r="R2021" i="1" s="1"/>
  <c r="Q2022" i="1"/>
  <c r="R2022" i="1" s="1"/>
  <c r="Q2023" i="1"/>
  <c r="R2023" i="1" s="1"/>
  <c r="Q2024" i="1"/>
  <c r="R2024" i="1" s="1"/>
  <c r="Q2025" i="1"/>
  <c r="R2025" i="1" s="1"/>
  <c r="Q2026" i="1"/>
  <c r="R2026" i="1" s="1"/>
  <c r="Q2027" i="1"/>
  <c r="R2027" i="1" s="1"/>
  <c r="Q2028" i="1"/>
  <c r="R2028" i="1" s="1"/>
  <c r="Q2029" i="1"/>
  <c r="R2029" i="1" s="1"/>
  <c r="Q2030" i="1"/>
  <c r="R2030" i="1" s="1"/>
  <c r="Q2031" i="1"/>
  <c r="R2031" i="1" s="1"/>
  <c r="Q2032" i="1"/>
  <c r="R2032" i="1" s="1"/>
  <c r="Q2033" i="1"/>
  <c r="R2033" i="1" s="1"/>
  <c r="Q2034" i="1"/>
  <c r="R2034" i="1" s="1"/>
  <c r="Q2035" i="1"/>
  <c r="R2035" i="1" s="1"/>
  <c r="Q2036" i="1"/>
  <c r="R2036" i="1" s="1"/>
  <c r="Q2037" i="1"/>
  <c r="R2037" i="1" s="1"/>
  <c r="Q2038" i="1"/>
  <c r="R2038" i="1" s="1"/>
  <c r="Q2039" i="1"/>
  <c r="R2039" i="1" s="1"/>
  <c r="Q2040" i="1"/>
  <c r="R2040" i="1" s="1"/>
  <c r="Q2041" i="1"/>
  <c r="R2041" i="1" s="1"/>
  <c r="Q2042" i="1"/>
  <c r="R2042" i="1" s="1"/>
  <c r="Q2043" i="1"/>
  <c r="R2043" i="1" s="1"/>
  <c r="Q2044" i="1"/>
  <c r="R2044" i="1" s="1"/>
  <c r="Q2045" i="1"/>
  <c r="R2045" i="1" s="1"/>
  <c r="Q2046" i="1"/>
  <c r="R2046" i="1" s="1"/>
  <c r="Q2047" i="1"/>
  <c r="R2047" i="1" s="1"/>
  <c r="Q2048" i="1"/>
  <c r="R2048" i="1" s="1"/>
  <c r="Q2049" i="1"/>
  <c r="R2049" i="1" s="1"/>
  <c r="Q2050" i="1"/>
  <c r="R2050" i="1" s="1"/>
  <c r="Q2051" i="1"/>
  <c r="R2051" i="1" s="1"/>
  <c r="Q2052" i="1"/>
  <c r="R2052" i="1" s="1"/>
  <c r="Q2053" i="1"/>
  <c r="R2053" i="1" s="1"/>
  <c r="Q2054" i="1"/>
  <c r="R2054" i="1" s="1"/>
  <c r="Q2055" i="1"/>
  <c r="R2055" i="1" s="1"/>
  <c r="Q2056" i="1"/>
  <c r="R2056" i="1" s="1"/>
  <c r="Q2057" i="1"/>
  <c r="R2057" i="1" s="1"/>
  <c r="Q2058" i="1"/>
  <c r="R2058" i="1" s="1"/>
  <c r="Q2059" i="1"/>
  <c r="R2059" i="1" s="1"/>
  <c r="Q2060" i="1"/>
  <c r="R2060" i="1" s="1"/>
  <c r="Q2061" i="1"/>
  <c r="R2061" i="1" s="1"/>
  <c r="Q2062" i="1"/>
  <c r="R2062" i="1" s="1"/>
  <c r="Q2063" i="1"/>
  <c r="R2063" i="1" s="1"/>
  <c r="Q2064" i="1"/>
  <c r="R2064" i="1" s="1"/>
  <c r="Q2065" i="1"/>
  <c r="R2065" i="1" s="1"/>
  <c r="Q2066" i="1"/>
  <c r="R2066" i="1" s="1"/>
  <c r="Q2067" i="1"/>
  <c r="R2067" i="1" s="1"/>
  <c r="Q2068" i="1"/>
  <c r="R2068" i="1" s="1"/>
  <c r="Q2069" i="1"/>
  <c r="R2069" i="1" s="1"/>
  <c r="Q2070" i="1"/>
  <c r="R2070" i="1" s="1"/>
  <c r="Q2071" i="1"/>
  <c r="R2071" i="1" s="1"/>
  <c r="Q2072" i="1"/>
  <c r="R2072" i="1" s="1"/>
  <c r="Q2073" i="1"/>
  <c r="R2073" i="1" s="1"/>
  <c r="Q2074" i="1"/>
  <c r="R2074" i="1" s="1"/>
  <c r="Q2075" i="1"/>
  <c r="R2075" i="1" s="1"/>
  <c r="Q2076" i="1"/>
  <c r="R2076" i="1" s="1"/>
  <c r="Q2077" i="1"/>
  <c r="R2077" i="1" s="1"/>
  <c r="Q2078" i="1"/>
  <c r="R2078" i="1" s="1"/>
  <c r="Q2079" i="1"/>
  <c r="R2079" i="1" s="1"/>
  <c r="Q2080" i="1"/>
  <c r="R2080" i="1" s="1"/>
  <c r="Q2081" i="1"/>
  <c r="R2081" i="1" s="1"/>
  <c r="Q2082" i="1"/>
  <c r="R2082" i="1" s="1"/>
  <c r="Q2083" i="1"/>
  <c r="R2083" i="1" s="1"/>
  <c r="Q2084" i="1"/>
  <c r="R2084" i="1" s="1"/>
  <c r="Q2085" i="1"/>
  <c r="R2085" i="1" s="1"/>
  <c r="Q2086" i="1"/>
  <c r="R2086" i="1" s="1"/>
  <c r="Q2087" i="1"/>
  <c r="R2087" i="1" s="1"/>
  <c r="Q2088" i="1"/>
  <c r="R2088" i="1" s="1"/>
  <c r="Q2089" i="1"/>
  <c r="R2089" i="1" s="1"/>
  <c r="Q2090" i="1"/>
  <c r="R2090" i="1" s="1"/>
  <c r="Q2091" i="1"/>
  <c r="R2091" i="1" s="1"/>
  <c r="Q2092" i="1"/>
  <c r="R2092" i="1" s="1"/>
  <c r="Q2093" i="1"/>
  <c r="R2093" i="1" s="1"/>
  <c r="Q2094" i="1"/>
  <c r="R2094" i="1" s="1"/>
  <c r="Q2095" i="1"/>
  <c r="R2095" i="1" s="1"/>
  <c r="Q2096" i="1"/>
  <c r="R2096" i="1" s="1"/>
  <c r="Q2097" i="1"/>
  <c r="R2097" i="1" s="1"/>
  <c r="Q2098" i="1"/>
  <c r="R2098" i="1" s="1"/>
  <c r="Q2099" i="1"/>
  <c r="R2099" i="1" s="1"/>
  <c r="Q2100" i="1"/>
  <c r="R2100" i="1" s="1"/>
  <c r="Q2101" i="1"/>
  <c r="R2101" i="1" s="1"/>
  <c r="Q2102" i="1"/>
  <c r="R2102" i="1" s="1"/>
  <c r="Q2103" i="1"/>
  <c r="R2103" i="1" s="1"/>
  <c r="Q2104" i="1"/>
  <c r="R2104" i="1" s="1"/>
  <c r="Q2105" i="1"/>
  <c r="R2105" i="1" s="1"/>
  <c r="Q2106" i="1"/>
  <c r="R2106" i="1" s="1"/>
  <c r="Q2107" i="1"/>
  <c r="R2107" i="1" s="1"/>
  <c r="Q2108" i="1"/>
  <c r="R2108" i="1" s="1"/>
  <c r="Q2109" i="1"/>
  <c r="R2109" i="1" s="1"/>
  <c r="Q2110" i="1"/>
  <c r="R2110" i="1" s="1"/>
  <c r="Q2111" i="1"/>
  <c r="R2111" i="1" s="1"/>
  <c r="Q2112" i="1"/>
  <c r="R2112" i="1" s="1"/>
  <c r="Q2113" i="1"/>
  <c r="R2113" i="1" s="1"/>
  <c r="Q2114" i="1"/>
  <c r="R2114" i="1" s="1"/>
  <c r="Q2115" i="1"/>
  <c r="R2115" i="1" s="1"/>
  <c r="Q2116" i="1"/>
  <c r="R2116" i="1" s="1"/>
  <c r="Q2117" i="1"/>
  <c r="R2117" i="1" s="1"/>
  <c r="Q2118" i="1"/>
  <c r="R2118" i="1" s="1"/>
  <c r="Q2119" i="1"/>
  <c r="R2119" i="1" s="1"/>
  <c r="Q2120" i="1"/>
  <c r="R2120" i="1" s="1"/>
  <c r="Q2121" i="1"/>
  <c r="R2121" i="1" s="1"/>
  <c r="Q2122" i="1"/>
  <c r="R2122" i="1" s="1"/>
  <c r="Q2123" i="1"/>
  <c r="R2123" i="1" s="1"/>
  <c r="Q2124" i="1"/>
  <c r="R2124" i="1" s="1"/>
  <c r="Q2125" i="1"/>
  <c r="R2125" i="1" s="1"/>
  <c r="Q2126" i="1"/>
  <c r="R2126" i="1" s="1"/>
  <c r="Q2127" i="1"/>
  <c r="R2127" i="1" s="1"/>
  <c r="Q2128" i="1"/>
  <c r="R2128" i="1" s="1"/>
  <c r="Q2129" i="1"/>
  <c r="R2129" i="1" s="1"/>
  <c r="Q2130" i="1"/>
  <c r="R2130" i="1" s="1"/>
  <c r="Q2131" i="1"/>
  <c r="R2131" i="1" s="1"/>
  <c r="Q2132" i="1"/>
  <c r="R2132" i="1" s="1"/>
  <c r="Q2133" i="1"/>
  <c r="R2133" i="1" s="1"/>
  <c r="Q2134" i="1"/>
  <c r="R2134" i="1" s="1"/>
  <c r="Q2135" i="1"/>
  <c r="R2135" i="1" s="1"/>
  <c r="Q2136" i="1"/>
  <c r="R2136" i="1" s="1"/>
  <c r="Q2137" i="1"/>
  <c r="R2137" i="1" s="1"/>
  <c r="Q2138" i="1"/>
  <c r="R2138" i="1" s="1"/>
  <c r="Q2139" i="1"/>
  <c r="R2139" i="1" s="1"/>
  <c r="Q2140" i="1"/>
  <c r="R2140" i="1" s="1"/>
  <c r="Q2141" i="1"/>
  <c r="R2141" i="1" s="1"/>
  <c r="Q2142" i="1"/>
  <c r="R2142" i="1" s="1"/>
  <c r="Q2143" i="1"/>
  <c r="R2143" i="1" s="1"/>
  <c r="Q2144" i="1"/>
  <c r="R2144" i="1" s="1"/>
  <c r="Q2145" i="1"/>
  <c r="R2145" i="1" s="1"/>
  <c r="Q2146" i="1"/>
  <c r="R2146" i="1" s="1"/>
  <c r="Q2147" i="1"/>
  <c r="R2147" i="1" s="1"/>
  <c r="Q2148" i="1"/>
  <c r="R2148" i="1" s="1"/>
  <c r="Q2149" i="1"/>
  <c r="R2149" i="1" s="1"/>
  <c r="Q2150" i="1"/>
  <c r="R2150" i="1" s="1"/>
  <c r="Q2151" i="1"/>
  <c r="R2151" i="1" s="1"/>
  <c r="Q2152" i="1"/>
  <c r="R2152" i="1" s="1"/>
  <c r="Q2153" i="1"/>
  <c r="R2153" i="1" s="1"/>
  <c r="Q2154" i="1"/>
  <c r="R2154" i="1" s="1"/>
  <c r="Q2155" i="1"/>
  <c r="R2155" i="1" s="1"/>
  <c r="Q2156" i="1"/>
  <c r="R2156" i="1" s="1"/>
  <c r="Q2157" i="1"/>
  <c r="R2157" i="1" s="1"/>
  <c r="Q2158" i="1"/>
  <c r="R2158" i="1" s="1"/>
  <c r="Q2159" i="1"/>
  <c r="R2159" i="1" s="1"/>
  <c r="Q2160" i="1"/>
  <c r="R2160" i="1" s="1"/>
  <c r="Q2161" i="1"/>
  <c r="R2161" i="1" s="1"/>
  <c r="Q2162" i="1"/>
  <c r="R2162" i="1" s="1"/>
  <c r="Q2163" i="1"/>
  <c r="R2163" i="1" s="1"/>
  <c r="Q2164" i="1"/>
  <c r="R2164" i="1" s="1"/>
  <c r="Q2165" i="1"/>
  <c r="R2165" i="1" s="1"/>
  <c r="Q2166" i="1"/>
  <c r="R2166" i="1" s="1"/>
  <c r="Q2167" i="1"/>
  <c r="R2167" i="1" s="1"/>
  <c r="Q2168" i="1"/>
  <c r="R2168" i="1" s="1"/>
  <c r="Q2169" i="1"/>
  <c r="R2169" i="1" s="1"/>
  <c r="Q2170" i="1"/>
  <c r="R2170" i="1" s="1"/>
  <c r="Q2171" i="1"/>
  <c r="R2171" i="1" s="1"/>
  <c r="Q2172" i="1"/>
  <c r="R2172" i="1" s="1"/>
  <c r="Q2173" i="1"/>
  <c r="R2173" i="1" s="1"/>
  <c r="Q2174" i="1"/>
  <c r="R2174" i="1" s="1"/>
  <c r="Q2175" i="1"/>
  <c r="R2175" i="1" s="1"/>
  <c r="Q2176" i="1"/>
  <c r="R2176" i="1" s="1"/>
  <c r="Q2177" i="1"/>
  <c r="R2177" i="1" s="1"/>
  <c r="Q2178" i="1"/>
  <c r="R2178" i="1" s="1"/>
  <c r="Q2179" i="1"/>
  <c r="R2179" i="1" s="1"/>
  <c r="Q2180" i="1"/>
  <c r="R2180" i="1" s="1"/>
  <c r="Q2181" i="1"/>
  <c r="R2181" i="1" s="1"/>
  <c r="Q2182" i="1"/>
  <c r="R2182" i="1" s="1"/>
  <c r="Q2183" i="1"/>
  <c r="R2183" i="1" s="1"/>
  <c r="Q2184" i="1"/>
  <c r="R2184" i="1" s="1"/>
  <c r="Q2185" i="1"/>
  <c r="R2185" i="1" s="1"/>
  <c r="Q2186" i="1"/>
  <c r="R2186" i="1" s="1"/>
  <c r="Q2187" i="1"/>
  <c r="R2187" i="1" s="1"/>
  <c r="Q2188" i="1"/>
  <c r="R2188" i="1" s="1"/>
  <c r="Q2189" i="1"/>
  <c r="R2189" i="1" s="1"/>
  <c r="Q2190" i="1"/>
  <c r="R2190" i="1" s="1"/>
  <c r="Q2191" i="1"/>
  <c r="R2191" i="1" s="1"/>
  <c r="Q2192" i="1"/>
  <c r="R2192" i="1" s="1"/>
  <c r="Q2193" i="1"/>
  <c r="R2193" i="1" s="1"/>
  <c r="Q2194" i="1"/>
  <c r="R2194" i="1" s="1"/>
  <c r="Q2195" i="1"/>
  <c r="R2195" i="1" s="1"/>
  <c r="Q2196" i="1"/>
  <c r="R2196" i="1" s="1"/>
  <c r="Q2197" i="1"/>
  <c r="R2197" i="1" s="1"/>
  <c r="Q2198" i="1"/>
  <c r="R2198" i="1" s="1"/>
  <c r="Q2199" i="1"/>
  <c r="R2199" i="1" s="1"/>
  <c r="Q2200" i="1"/>
  <c r="R2200" i="1" s="1"/>
  <c r="Q2201" i="1"/>
  <c r="R2201" i="1" s="1"/>
  <c r="Q2202" i="1"/>
  <c r="R2202" i="1" s="1"/>
  <c r="Q2203" i="1"/>
  <c r="R2203" i="1" s="1"/>
  <c r="Q2204" i="1"/>
  <c r="R2204" i="1" s="1"/>
  <c r="Q2205" i="1"/>
  <c r="R2205" i="1" s="1"/>
  <c r="Q2206" i="1"/>
  <c r="R2206" i="1" s="1"/>
  <c r="Q2207" i="1"/>
  <c r="R2207" i="1" s="1"/>
  <c r="Q2208" i="1"/>
  <c r="R2208" i="1" s="1"/>
  <c r="Q2209" i="1"/>
  <c r="R2209" i="1" s="1"/>
  <c r="Q2210" i="1"/>
  <c r="R2210" i="1" s="1"/>
  <c r="Q2211" i="1"/>
  <c r="R2211" i="1" s="1"/>
  <c r="Q2212" i="1"/>
  <c r="R2212" i="1" s="1"/>
  <c r="Q2213" i="1"/>
  <c r="R2213" i="1" s="1"/>
  <c r="Q2214" i="1"/>
  <c r="R2214" i="1" s="1"/>
  <c r="Q2215" i="1"/>
  <c r="R2215" i="1" s="1"/>
  <c r="Q2216" i="1"/>
  <c r="R2216" i="1" s="1"/>
  <c r="Q2217" i="1"/>
  <c r="R2217" i="1" s="1"/>
  <c r="Q2218" i="1"/>
  <c r="R2218" i="1" s="1"/>
  <c r="Q2219" i="1"/>
  <c r="R2219" i="1" s="1"/>
  <c r="Q2220" i="1"/>
  <c r="R2220" i="1" s="1"/>
  <c r="Q2221" i="1"/>
  <c r="R2221" i="1" s="1"/>
  <c r="Q2222" i="1"/>
  <c r="R2222" i="1" s="1"/>
  <c r="Q2223" i="1"/>
  <c r="R2223" i="1" s="1"/>
  <c r="Q2224" i="1"/>
  <c r="R2224" i="1" s="1"/>
  <c r="Q2225" i="1"/>
  <c r="R2225" i="1" s="1"/>
  <c r="Q2226" i="1"/>
  <c r="R2226" i="1" s="1"/>
  <c r="Q2227" i="1"/>
  <c r="R2227" i="1" s="1"/>
  <c r="Q2228" i="1"/>
  <c r="R2228" i="1" s="1"/>
  <c r="Q2229" i="1"/>
  <c r="R2229" i="1" s="1"/>
  <c r="Q2230" i="1"/>
  <c r="R2230" i="1" s="1"/>
  <c r="Q2231" i="1"/>
  <c r="R2231" i="1" s="1"/>
  <c r="Q2232" i="1"/>
  <c r="R2232" i="1" s="1"/>
  <c r="Q2233" i="1"/>
  <c r="R2233" i="1" s="1"/>
  <c r="Q2234" i="1"/>
  <c r="R2234" i="1" s="1"/>
  <c r="Q2235" i="1"/>
  <c r="R2235" i="1" s="1"/>
  <c r="Q2236" i="1"/>
  <c r="R2236" i="1" s="1"/>
  <c r="Q2237" i="1"/>
  <c r="R2237" i="1" s="1"/>
  <c r="Q2238" i="1"/>
  <c r="R2238" i="1" s="1"/>
  <c r="Q2239" i="1"/>
  <c r="R2239" i="1" s="1"/>
  <c r="Q2240" i="1"/>
  <c r="R2240" i="1" s="1"/>
  <c r="Q2241" i="1"/>
  <c r="R2241" i="1" s="1"/>
  <c r="Q2242" i="1"/>
  <c r="R2242" i="1" s="1"/>
  <c r="Q2243" i="1"/>
  <c r="R2243" i="1" s="1"/>
  <c r="Q2244" i="1"/>
  <c r="R2244" i="1" s="1"/>
  <c r="Q2245" i="1"/>
  <c r="R2245" i="1" s="1"/>
  <c r="Q2246" i="1"/>
  <c r="R2246" i="1" s="1"/>
  <c r="Q2247" i="1"/>
  <c r="R2247" i="1" s="1"/>
  <c r="Q2248" i="1"/>
  <c r="R2248" i="1" s="1"/>
  <c r="Q2249" i="1"/>
  <c r="R2249" i="1" s="1"/>
  <c r="Q2250" i="1"/>
  <c r="R2250" i="1" s="1"/>
  <c r="Q2251" i="1"/>
  <c r="R2251" i="1" s="1"/>
  <c r="Q2252" i="1"/>
  <c r="R2252" i="1" s="1"/>
  <c r="Q2253" i="1"/>
  <c r="R2253" i="1" s="1"/>
  <c r="Q2254" i="1"/>
  <c r="R2254" i="1" s="1"/>
  <c r="Q2255" i="1"/>
  <c r="R2255" i="1" s="1"/>
  <c r="Q2256" i="1"/>
  <c r="R2256" i="1" s="1"/>
  <c r="Q2257" i="1"/>
  <c r="R2257" i="1" s="1"/>
  <c r="Q2258" i="1"/>
  <c r="R2258" i="1" s="1"/>
  <c r="Q2259" i="1"/>
  <c r="R2259" i="1" s="1"/>
  <c r="Q2260" i="1"/>
  <c r="R2260" i="1" s="1"/>
  <c r="Q2261" i="1"/>
  <c r="R2261" i="1" s="1"/>
  <c r="Q2262" i="1"/>
  <c r="R2262" i="1" s="1"/>
  <c r="Q2263" i="1"/>
  <c r="R2263" i="1" s="1"/>
  <c r="Q2264" i="1"/>
  <c r="R2264" i="1" s="1"/>
  <c r="Q2265" i="1"/>
  <c r="R2265" i="1" s="1"/>
  <c r="Q2266" i="1"/>
  <c r="R2266" i="1" s="1"/>
  <c r="Q2267" i="1"/>
  <c r="R2267" i="1" s="1"/>
  <c r="Q2268" i="1"/>
  <c r="R2268" i="1" s="1"/>
  <c r="Q2269" i="1"/>
  <c r="R2269" i="1" s="1"/>
  <c r="Q2270" i="1"/>
  <c r="R2270" i="1" s="1"/>
  <c r="Q2271" i="1"/>
  <c r="R2271" i="1" s="1"/>
  <c r="Q2272" i="1"/>
  <c r="R2272" i="1" s="1"/>
  <c r="Q2273" i="1"/>
  <c r="R2273" i="1" s="1"/>
  <c r="Q2274" i="1"/>
  <c r="R2274" i="1" s="1"/>
  <c r="Q2275" i="1"/>
  <c r="R2275" i="1" s="1"/>
  <c r="Q2276" i="1"/>
  <c r="R2276" i="1" s="1"/>
  <c r="Q2277" i="1"/>
  <c r="R2277" i="1" s="1"/>
  <c r="Q2278" i="1"/>
  <c r="R2278" i="1" s="1"/>
  <c r="Q2279" i="1"/>
  <c r="R2279" i="1" s="1"/>
  <c r="Q2280" i="1"/>
  <c r="R2280" i="1" s="1"/>
  <c r="Q2281" i="1"/>
  <c r="R2281" i="1" s="1"/>
  <c r="Q2282" i="1"/>
  <c r="R2282" i="1" s="1"/>
  <c r="Q2283" i="1"/>
  <c r="R2283" i="1" s="1"/>
  <c r="Q2284" i="1"/>
  <c r="R2284" i="1" s="1"/>
  <c r="Q2285" i="1"/>
  <c r="R2285" i="1" s="1"/>
  <c r="Q2286" i="1"/>
  <c r="R2286" i="1" s="1"/>
  <c r="Q2287" i="1"/>
  <c r="R2287" i="1" s="1"/>
  <c r="Q2288" i="1"/>
  <c r="R2288" i="1" s="1"/>
  <c r="Q2289" i="1"/>
  <c r="R2289" i="1" s="1"/>
  <c r="Q2290" i="1"/>
  <c r="R2290" i="1" s="1"/>
  <c r="Q2291" i="1"/>
  <c r="R2291" i="1" s="1"/>
  <c r="Q2292" i="1"/>
  <c r="R2292" i="1" s="1"/>
  <c r="Q2293" i="1"/>
  <c r="R2293" i="1" s="1"/>
  <c r="Q2294" i="1"/>
  <c r="R2294" i="1" s="1"/>
  <c r="Q2295" i="1"/>
  <c r="R2295" i="1" s="1"/>
  <c r="Q2296" i="1"/>
  <c r="R2296" i="1" s="1"/>
  <c r="Q2297" i="1"/>
  <c r="R2297" i="1" s="1"/>
  <c r="Q2298" i="1"/>
  <c r="R2298" i="1" s="1"/>
  <c r="Q2299" i="1"/>
  <c r="R2299" i="1" s="1"/>
  <c r="Q2300" i="1"/>
  <c r="R2300" i="1" s="1"/>
  <c r="Q2301" i="1"/>
  <c r="R2301" i="1" s="1"/>
  <c r="Q2302" i="1"/>
  <c r="R2302" i="1" s="1"/>
  <c r="Q2303" i="1"/>
  <c r="R2303" i="1" s="1"/>
  <c r="Q2304" i="1"/>
  <c r="R2304" i="1" s="1"/>
  <c r="Q2305" i="1"/>
  <c r="R2305" i="1" s="1"/>
  <c r="Q2306" i="1"/>
  <c r="R2306" i="1" s="1"/>
  <c r="Q2307" i="1"/>
  <c r="R2307" i="1" s="1"/>
  <c r="Q2308" i="1"/>
  <c r="R2308" i="1" s="1"/>
  <c r="Q2309" i="1"/>
  <c r="R2309" i="1" s="1"/>
  <c r="Q2310" i="1"/>
  <c r="R2310" i="1" s="1"/>
  <c r="Q2311" i="1"/>
  <c r="R2311" i="1" s="1"/>
  <c r="Q2312" i="1"/>
  <c r="R2312" i="1" s="1"/>
  <c r="Q2313" i="1"/>
  <c r="R2313" i="1" s="1"/>
  <c r="Q2314" i="1"/>
  <c r="R2314" i="1" s="1"/>
  <c r="Q2315" i="1"/>
  <c r="R2315" i="1" s="1"/>
  <c r="Q2316" i="1"/>
  <c r="R2316" i="1" s="1"/>
  <c r="Q2317" i="1"/>
  <c r="R2317" i="1" s="1"/>
  <c r="Q2318" i="1"/>
  <c r="R2318" i="1" s="1"/>
  <c r="Q2319" i="1"/>
  <c r="R2319" i="1" s="1"/>
  <c r="Q2320" i="1"/>
  <c r="R2320" i="1" s="1"/>
  <c r="Q2321" i="1"/>
  <c r="R2321" i="1" s="1"/>
  <c r="Q2322" i="1"/>
  <c r="R2322" i="1" s="1"/>
  <c r="Q2323" i="1"/>
  <c r="R2323" i="1" s="1"/>
  <c r="Q2324" i="1"/>
  <c r="R2324" i="1" s="1"/>
  <c r="Q2325" i="1"/>
  <c r="R2325" i="1" s="1"/>
  <c r="Q2326" i="1"/>
  <c r="R2326" i="1" s="1"/>
  <c r="Q2327" i="1"/>
  <c r="R2327" i="1" s="1"/>
  <c r="Q2328" i="1"/>
  <c r="R2328" i="1" s="1"/>
  <c r="Q2329" i="1"/>
  <c r="R2329" i="1" s="1"/>
  <c r="Q2330" i="1"/>
  <c r="R2330" i="1" s="1"/>
  <c r="Q2331" i="1"/>
  <c r="R2331" i="1" s="1"/>
  <c r="Q2332" i="1"/>
  <c r="R2332" i="1" s="1"/>
  <c r="Q2333" i="1"/>
  <c r="R2333" i="1" s="1"/>
  <c r="Q2334" i="1"/>
  <c r="R2334" i="1" s="1"/>
  <c r="Q2335" i="1"/>
  <c r="R2335" i="1" s="1"/>
  <c r="Q2336" i="1"/>
  <c r="R2336" i="1" s="1"/>
  <c r="Q2337" i="1"/>
  <c r="R2337" i="1" s="1"/>
  <c r="Q2338" i="1"/>
  <c r="R2338" i="1" s="1"/>
  <c r="Q2339" i="1"/>
  <c r="R2339" i="1" s="1"/>
  <c r="Q2340" i="1"/>
  <c r="R2340" i="1" s="1"/>
  <c r="Q2341" i="1"/>
  <c r="R2341" i="1" s="1"/>
  <c r="Q2342" i="1"/>
  <c r="R2342" i="1" s="1"/>
  <c r="Q2343" i="1"/>
  <c r="R2343" i="1" s="1"/>
  <c r="Q2344" i="1"/>
  <c r="R2344" i="1" s="1"/>
  <c r="Q2345" i="1"/>
  <c r="R2345" i="1" s="1"/>
  <c r="Q2346" i="1"/>
  <c r="R2346" i="1" s="1"/>
  <c r="Q2347" i="1"/>
  <c r="R2347" i="1" s="1"/>
  <c r="Q2348" i="1"/>
  <c r="R2348" i="1" s="1"/>
  <c r="Q2349" i="1"/>
  <c r="R2349" i="1" s="1"/>
  <c r="Q2350" i="1"/>
  <c r="R2350" i="1" s="1"/>
  <c r="Q2351" i="1"/>
  <c r="R2351" i="1" s="1"/>
  <c r="Q2352" i="1"/>
  <c r="R2352" i="1" s="1"/>
  <c r="Q2353" i="1"/>
  <c r="R2353" i="1" s="1"/>
  <c r="Q2354" i="1"/>
  <c r="R2354" i="1" s="1"/>
  <c r="Q2355" i="1"/>
  <c r="R2355" i="1" s="1"/>
  <c r="Q2356" i="1"/>
  <c r="R2356" i="1" s="1"/>
  <c r="Q2357" i="1"/>
  <c r="R2357" i="1" s="1"/>
  <c r="Q2358" i="1"/>
  <c r="R2358" i="1" s="1"/>
  <c r="Q2359" i="1"/>
  <c r="R2359" i="1" s="1"/>
  <c r="Q2360" i="1"/>
  <c r="R2360" i="1" s="1"/>
  <c r="Q2361" i="1"/>
  <c r="R2361" i="1" s="1"/>
  <c r="Q2362" i="1"/>
  <c r="R2362" i="1" s="1"/>
  <c r="Q2363" i="1"/>
  <c r="R2363" i="1" s="1"/>
  <c r="Q2364" i="1"/>
  <c r="R2364" i="1" s="1"/>
  <c r="Q2365" i="1"/>
  <c r="R2365" i="1" s="1"/>
  <c r="Q2366" i="1"/>
  <c r="R2366" i="1" s="1"/>
  <c r="Q2367" i="1"/>
  <c r="R2367" i="1" s="1"/>
  <c r="Q2368" i="1"/>
  <c r="R2368" i="1" s="1"/>
  <c r="Q2369" i="1"/>
  <c r="R2369" i="1" s="1"/>
  <c r="Q2370" i="1"/>
  <c r="R2370" i="1" s="1"/>
  <c r="Q2371" i="1"/>
  <c r="R2371" i="1" s="1"/>
  <c r="Q2372" i="1"/>
  <c r="R2372" i="1" s="1"/>
  <c r="Q2373" i="1"/>
  <c r="R2373" i="1" s="1"/>
  <c r="Q2374" i="1"/>
  <c r="R2374" i="1" s="1"/>
  <c r="Q2375" i="1"/>
  <c r="R2375" i="1" s="1"/>
  <c r="Q2376" i="1"/>
  <c r="R2376" i="1" s="1"/>
  <c r="Q2377" i="1"/>
  <c r="R2377" i="1" s="1"/>
  <c r="Q2378" i="1"/>
  <c r="R2378" i="1" s="1"/>
  <c r="Q2379" i="1"/>
  <c r="R2379" i="1" s="1"/>
  <c r="Q2380" i="1"/>
  <c r="R2380" i="1" s="1"/>
  <c r="Q2381" i="1"/>
  <c r="R2381" i="1" s="1"/>
  <c r="Q2382" i="1"/>
  <c r="R2382" i="1" s="1"/>
  <c r="Q2383" i="1"/>
  <c r="R2383" i="1" s="1"/>
  <c r="Q2384" i="1"/>
  <c r="R2384" i="1" s="1"/>
  <c r="Q2385" i="1"/>
  <c r="R2385" i="1" s="1"/>
  <c r="Q2386" i="1"/>
  <c r="R2386" i="1" s="1"/>
  <c r="Q2387" i="1"/>
  <c r="R2387" i="1" s="1"/>
  <c r="Q2388" i="1"/>
  <c r="R2388" i="1" s="1"/>
  <c r="Q2389" i="1"/>
  <c r="R2389" i="1" s="1"/>
  <c r="Q2390" i="1"/>
  <c r="R2390" i="1" s="1"/>
  <c r="Q2391" i="1"/>
  <c r="R2391" i="1" s="1"/>
  <c r="Q2392" i="1"/>
  <c r="R2392" i="1" s="1"/>
  <c r="Q2393" i="1"/>
  <c r="R2393" i="1" s="1"/>
  <c r="Q2394" i="1"/>
  <c r="R2394" i="1" s="1"/>
  <c r="Q2395" i="1"/>
  <c r="R2395" i="1" s="1"/>
  <c r="Q2396" i="1"/>
  <c r="R2396" i="1" s="1"/>
  <c r="Q2397" i="1"/>
  <c r="R2397" i="1" s="1"/>
  <c r="Q2398" i="1"/>
  <c r="R2398" i="1" s="1"/>
  <c r="Q2399" i="1"/>
  <c r="R2399" i="1" s="1"/>
  <c r="Q2400" i="1"/>
  <c r="R2400" i="1" s="1"/>
  <c r="Q2401" i="1"/>
  <c r="R2401" i="1" s="1"/>
  <c r="Q2402" i="1"/>
  <c r="R2402" i="1" s="1"/>
  <c r="Q2403" i="1"/>
  <c r="R2403" i="1" s="1"/>
  <c r="Q2404" i="1"/>
  <c r="R2404" i="1" s="1"/>
  <c r="Q2405" i="1"/>
  <c r="R2405" i="1" s="1"/>
  <c r="Q2406" i="1"/>
  <c r="R2406" i="1" s="1"/>
  <c r="Q2407" i="1"/>
  <c r="R2407" i="1" s="1"/>
  <c r="Q2408" i="1"/>
  <c r="R2408" i="1" s="1"/>
  <c r="Q2409" i="1"/>
  <c r="R2409" i="1" s="1"/>
  <c r="Q2410" i="1"/>
  <c r="R2410" i="1" s="1"/>
  <c r="Q2411" i="1"/>
  <c r="R2411" i="1" s="1"/>
  <c r="Q2412" i="1"/>
  <c r="R2412" i="1" s="1"/>
  <c r="Q2413" i="1"/>
  <c r="R2413" i="1" s="1"/>
  <c r="Q2414" i="1"/>
  <c r="R2414" i="1" s="1"/>
  <c r="Q2415" i="1"/>
  <c r="R2415" i="1" s="1"/>
  <c r="Q2416" i="1"/>
  <c r="R2416" i="1" s="1"/>
  <c r="Q2417" i="1"/>
  <c r="R2417" i="1" s="1"/>
  <c r="Q2418" i="1"/>
  <c r="R2418" i="1" s="1"/>
  <c r="Q2419" i="1"/>
  <c r="R2419" i="1" s="1"/>
  <c r="Q2420" i="1"/>
  <c r="R2420" i="1" s="1"/>
  <c r="Q2421" i="1"/>
  <c r="R2421" i="1" s="1"/>
  <c r="Q2422" i="1"/>
  <c r="R2422" i="1" s="1"/>
  <c r="Q2423" i="1"/>
  <c r="R2423" i="1" s="1"/>
  <c r="Q2424" i="1"/>
  <c r="R2424" i="1" s="1"/>
  <c r="Q2425" i="1"/>
  <c r="R2425" i="1" s="1"/>
  <c r="Q2426" i="1"/>
  <c r="R2426" i="1" s="1"/>
  <c r="Q2427" i="1"/>
  <c r="R2427" i="1" s="1"/>
  <c r="Q2428" i="1"/>
  <c r="R2428" i="1" s="1"/>
  <c r="Q2429" i="1"/>
  <c r="R2429" i="1" s="1"/>
  <c r="Q2430" i="1"/>
  <c r="R2430" i="1" s="1"/>
  <c r="Q2431" i="1"/>
  <c r="R2431" i="1" s="1"/>
  <c r="Q2432" i="1"/>
  <c r="R2432" i="1" s="1"/>
  <c r="Q2433" i="1"/>
  <c r="R2433" i="1" s="1"/>
  <c r="Q2434" i="1"/>
  <c r="R2434" i="1" s="1"/>
  <c r="Q2435" i="1"/>
  <c r="R2435" i="1" s="1"/>
  <c r="Q2436" i="1"/>
  <c r="R2436" i="1" s="1"/>
  <c r="Q2437" i="1"/>
  <c r="R2437" i="1" s="1"/>
  <c r="Q2438" i="1"/>
  <c r="R2438" i="1" s="1"/>
  <c r="Q2439" i="1"/>
  <c r="R2439" i="1" s="1"/>
  <c r="Q2440" i="1"/>
  <c r="R2440" i="1" s="1"/>
  <c r="Q2441" i="1"/>
  <c r="R2441" i="1" s="1"/>
  <c r="Q2442" i="1"/>
  <c r="R2442" i="1" s="1"/>
  <c r="Q2443" i="1"/>
  <c r="R2443" i="1" s="1"/>
  <c r="Q2444" i="1"/>
  <c r="R2444" i="1" s="1"/>
  <c r="Q2445" i="1"/>
  <c r="R2445" i="1" s="1"/>
  <c r="Q2446" i="1"/>
  <c r="R2446" i="1" s="1"/>
  <c r="Q2447" i="1"/>
  <c r="R2447" i="1" s="1"/>
  <c r="Q2448" i="1"/>
  <c r="R2448" i="1" s="1"/>
  <c r="Q2449" i="1"/>
  <c r="R2449" i="1" s="1"/>
  <c r="Q2450" i="1"/>
  <c r="R2450" i="1" s="1"/>
  <c r="Q2451" i="1"/>
  <c r="R2451" i="1" s="1"/>
  <c r="Q2452" i="1"/>
  <c r="R2452" i="1" s="1"/>
  <c r="Q2453" i="1"/>
  <c r="R2453" i="1" s="1"/>
  <c r="Q2454" i="1"/>
  <c r="R2454" i="1" s="1"/>
  <c r="Q2455" i="1"/>
  <c r="R2455" i="1" s="1"/>
  <c r="Q2456" i="1"/>
  <c r="R2456" i="1" s="1"/>
  <c r="Q2457" i="1"/>
  <c r="R2457" i="1" s="1"/>
  <c r="Q2458" i="1"/>
  <c r="R2458" i="1" s="1"/>
  <c r="Q2459" i="1"/>
  <c r="R2459" i="1" s="1"/>
  <c r="Q2460" i="1"/>
  <c r="R2460" i="1" s="1"/>
  <c r="Q2461" i="1"/>
  <c r="R2461" i="1" s="1"/>
  <c r="Q2462" i="1"/>
  <c r="R2462" i="1" s="1"/>
  <c r="Q2463" i="1"/>
  <c r="R2463" i="1" s="1"/>
  <c r="Q2464" i="1"/>
  <c r="R2464" i="1" s="1"/>
  <c r="Q2465" i="1"/>
  <c r="R2465" i="1" s="1"/>
  <c r="Q2466" i="1"/>
  <c r="R2466" i="1" s="1"/>
  <c r="Q2467" i="1"/>
  <c r="R2467" i="1" s="1"/>
  <c r="Q2468" i="1"/>
  <c r="R2468" i="1" s="1"/>
  <c r="Q2469" i="1"/>
  <c r="R2469" i="1" s="1"/>
  <c r="Q2470" i="1"/>
  <c r="R2470" i="1" s="1"/>
  <c r="Q2471" i="1"/>
  <c r="R2471" i="1" s="1"/>
  <c r="Q2472" i="1"/>
  <c r="R2472" i="1" s="1"/>
  <c r="Q2473" i="1"/>
  <c r="R2473" i="1" s="1"/>
  <c r="Q2474" i="1"/>
  <c r="R2474" i="1" s="1"/>
  <c r="Q2475" i="1"/>
  <c r="R2475" i="1" s="1"/>
  <c r="Q2476" i="1"/>
  <c r="R2476" i="1" s="1"/>
  <c r="Q2477" i="1"/>
  <c r="R2477" i="1" s="1"/>
  <c r="Q2478" i="1"/>
  <c r="R2478" i="1" s="1"/>
  <c r="Q2479" i="1"/>
  <c r="R2479" i="1" s="1"/>
  <c r="Q2480" i="1"/>
  <c r="R2480" i="1" s="1"/>
  <c r="Q2481" i="1"/>
  <c r="R2481" i="1" s="1"/>
  <c r="Q2482" i="1"/>
  <c r="R2482" i="1" s="1"/>
  <c r="Q2483" i="1"/>
  <c r="R2483" i="1" s="1"/>
  <c r="Q2484" i="1"/>
  <c r="R2484" i="1" s="1"/>
  <c r="Q2485" i="1"/>
  <c r="R2485" i="1" s="1"/>
  <c r="Q2486" i="1"/>
  <c r="R2486" i="1" s="1"/>
  <c r="Q2487" i="1"/>
  <c r="R2487" i="1" s="1"/>
  <c r="Q2488" i="1"/>
  <c r="R2488" i="1" s="1"/>
  <c r="Q2489" i="1"/>
  <c r="R2489" i="1" s="1"/>
  <c r="Q2490" i="1"/>
  <c r="R2490" i="1" s="1"/>
  <c r="Q2491" i="1"/>
  <c r="R2491" i="1" s="1"/>
  <c r="Q2492" i="1"/>
  <c r="R2492" i="1" s="1"/>
  <c r="Q2493" i="1"/>
  <c r="R2493" i="1" s="1"/>
  <c r="Q2494" i="1"/>
  <c r="R2494" i="1" s="1"/>
  <c r="Q2495" i="1"/>
  <c r="R2495" i="1" s="1"/>
  <c r="Q2496" i="1"/>
  <c r="R2496" i="1" s="1"/>
  <c r="Q2497" i="1"/>
  <c r="R2497" i="1" s="1"/>
  <c r="Q2498" i="1"/>
  <c r="R2498" i="1" s="1"/>
  <c r="Q2499" i="1"/>
  <c r="R2499" i="1" s="1"/>
  <c r="Q2500" i="1"/>
  <c r="R2500" i="1" s="1"/>
  <c r="Q2501" i="1"/>
  <c r="R2501" i="1" s="1"/>
  <c r="Q2502" i="1"/>
  <c r="R2502" i="1" s="1"/>
  <c r="Q2503" i="1"/>
  <c r="R2503" i="1" s="1"/>
  <c r="Q2504" i="1"/>
  <c r="R2504" i="1" s="1"/>
  <c r="Q2505" i="1"/>
  <c r="R2505" i="1" s="1"/>
  <c r="Q2506" i="1"/>
  <c r="R2506" i="1" s="1"/>
  <c r="Q2507" i="1"/>
  <c r="R2507" i="1" s="1"/>
  <c r="Q2508" i="1"/>
  <c r="R2508" i="1" s="1"/>
  <c r="Q2509" i="1"/>
  <c r="R2509" i="1" s="1"/>
  <c r="Q2510" i="1"/>
  <c r="R2510" i="1" s="1"/>
  <c r="Q2511" i="1"/>
  <c r="R2511" i="1" s="1"/>
  <c r="Q2512" i="1"/>
  <c r="R2512" i="1" s="1"/>
  <c r="Q2513" i="1"/>
  <c r="R2513" i="1" s="1"/>
  <c r="Q2514" i="1"/>
  <c r="R2514" i="1" s="1"/>
  <c r="Q2515" i="1"/>
  <c r="R2515" i="1" s="1"/>
  <c r="Q2516" i="1"/>
  <c r="R2516" i="1" s="1"/>
  <c r="Q2517" i="1"/>
  <c r="R2517" i="1" s="1"/>
  <c r="Q2518" i="1"/>
  <c r="R2518" i="1" s="1"/>
  <c r="Q2519" i="1"/>
  <c r="R2519" i="1" s="1"/>
  <c r="Q2520" i="1"/>
  <c r="R2520" i="1" s="1"/>
  <c r="Q2521" i="1"/>
  <c r="R2521" i="1" s="1"/>
  <c r="Q2522" i="1"/>
  <c r="R2522" i="1" s="1"/>
  <c r="Q2523" i="1"/>
  <c r="R2523" i="1" s="1"/>
  <c r="Q2524" i="1"/>
  <c r="R2524" i="1" s="1"/>
  <c r="Q2525" i="1"/>
  <c r="R2525" i="1" s="1"/>
  <c r="Q2526" i="1"/>
  <c r="R2526" i="1" s="1"/>
  <c r="Q2527" i="1"/>
  <c r="R2527" i="1" s="1"/>
  <c r="Q2528" i="1"/>
  <c r="R2528" i="1" s="1"/>
  <c r="Q2529" i="1"/>
  <c r="R2529" i="1" s="1"/>
  <c r="Q2530" i="1"/>
  <c r="R2530" i="1" s="1"/>
  <c r="Q2531" i="1"/>
  <c r="R2531" i="1" s="1"/>
  <c r="Q2532" i="1"/>
  <c r="R2532" i="1" s="1"/>
  <c r="Q2533" i="1"/>
  <c r="R2533" i="1" s="1"/>
  <c r="Q2534" i="1"/>
  <c r="R2534" i="1" s="1"/>
  <c r="Q2535" i="1"/>
  <c r="R2535" i="1" s="1"/>
  <c r="Q2536" i="1"/>
  <c r="R2536" i="1" s="1"/>
  <c r="Q2537" i="1"/>
  <c r="R2537" i="1" s="1"/>
  <c r="Q2538" i="1"/>
  <c r="R2538" i="1" s="1"/>
  <c r="Q2539" i="1"/>
  <c r="R2539" i="1" s="1"/>
  <c r="Q2540" i="1"/>
  <c r="R2540" i="1" s="1"/>
  <c r="Q2541" i="1"/>
  <c r="R2541" i="1" s="1"/>
  <c r="Q2542" i="1"/>
  <c r="R2542" i="1" s="1"/>
  <c r="Q2543" i="1"/>
  <c r="R2543" i="1" s="1"/>
  <c r="Q2544" i="1"/>
  <c r="R2544" i="1" s="1"/>
  <c r="Q2545" i="1"/>
  <c r="R2545" i="1" s="1"/>
  <c r="Q2546" i="1"/>
  <c r="R2546" i="1" s="1"/>
  <c r="Q2547" i="1"/>
  <c r="R2547" i="1" s="1"/>
  <c r="Q2548" i="1"/>
  <c r="R2548" i="1" s="1"/>
  <c r="Q2549" i="1"/>
  <c r="R2549" i="1" s="1"/>
  <c r="Q2550" i="1"/>
  <c r="R2550" i="1" s="1"/>
  <c r="Q2551" i="1"/>
  <c r="R2551" i="1" s="1"/>
  <c r="Q2552" i="1"/>
  <c r="R2552" i="1" s="1"/>
  <c r="Q2553" i="1"/>
  <c r="R2553" i="1" s="1"/>
  <c r="Q2554" i="1"/>
  <c r="R2554" i="1" s="1"/>
  <c r="Q2555" i="1"/>
  <c r="R2555" i="1" s="1"/>
  <c r="Q2556" i="1"/>
  <c r="R2556" i="1" s="1"/>
  <c r="Q2557" i="1"/>
  <c r="R2557" i="1" s="1"/>
  <c r="Q2558" i="1"/>
  <c r="R2558" i="1" s="1"/>
  <c r="Q2559" i="1"/>
  <c r="R2559" i="1" s="1"/>
  <c r="Q2560" i="1"/>
  <c r="R2560" i="1" s="1"/>
  <c r="Q2561" i="1"/>
  <c r="R2561" i="1" s="1"/>
  <c r="Q2562" i="1"/>
  <c r="R2562" i="1" s="1"/>
  <c r="Q2563" i="1"/>
  <c r="R2563" i="1" s="1"/>
  <c r="Q2564" i="1"/>
  <c r="R2564" i="1" s="1"/>
  <c r="Q2565" i="1"/>
  <c r="R2565" i="1" s="1"/>
  <c r="Q2566" i="1"/>
  <c r="R2566" i="1" s="1"/>
  <c r="Q2567" i="1"/>
  <c r="R2567" i="1" s="1"/>
  <c r="Q2568" i="1"/>
  <c r="R2568" i="1" s="1"/>
  <c r="Q2569" i="1"/>
  <c r="R2569" i="1" s="1"/>
  <c r="Q2570" i="1"/>
  <c r="R2570" i="1" s="1"/>
  <c r="Q2571" i="1"/>
  <c r="R2571" i="1" s="1"/>
  <c r="Q2572" i="1"/>
  <c r="R2572" i="1" s="1"/>
  <c r="Q2573" i="1"/>
  <c r="R2573" i="1" s="1"/>
  <c r="Q2574" i="1"/>
  <c r="R2574" i="1" s="1"/>
  <c r="Q2575" i="1"/>
  <c r="R2575" i="1" s="1"/>
  <c r="Q2576" i="1"/>
  <c r="R2576" i="1" s="1"/>
  <c r="Q2577" i="1"/>
  <c r="R2577" i="1" s="1"/>
  <c r="Q2578" i="1"/>
  <c r="R2578" i="1" s="1"/>
  <c r="Q2579" i="1"/>
  <c r="R2579" i="1" s="1"/>
  <c r="Q2580" i="1"/>
  <c r="R2580" i="1" s="1"/>
  <c r="Q2581" i="1"/>
  <c r="R2581" i="1" s="1"/>
  <c r="Q2582" i="1"/>
  <c r="R2582" i="1" s="1"/>
  <c r="Q2583" i="1"/>
  <c r="R2583" i="1" s="1"/>
  <c r="Q2584" i="1"/>
  <c r="R2584" i="1" s="1"/>
  <c r="Q2585" i="1"/>
  <c r="R2585" i="1" s="1"/>
  <c r="Q2586" i="1"/>
  <c r="R2586" i="1" s="1"/>
  <c r="Q2587" i="1"/>
  <c r="R2587" i="1" s="1"/>
  <c r="Q2588" i="1"/>
  <c r="R2588" i="1" s="1"/>
  <c r="Q2589" i="1"/>
  <c r="R2589" i="1" s="1"/>
  <c r="Q2590" i="1"/>
  <c r="R2590" i="1" s="1"/>
  <c r="Q2591" i="1"/>
  <c r="R2591" i="1" s="1"/>
  <c r="Q2592" i="1"/>
  <c r="R2592" i="1" s="1"/>
  <c r="Q2593" i="1"/>
  <c r="R2593" i="1" s="1"/>
  <c r="Q2594" i="1"/>
  <c r="R2594" i="1" s="1"/>
  <c r="Q2595" i="1"/>
  <c r="R2595" i="1" s="1"/>
  <c r="Q2596" i="1"/>
  <c r="R2596" i="1" s="1"/>
  <c r="Q2597" i="1"/>
  <c r="R2597" i="1" s="1"/>
  <c r="Q2598" i="1"/>
  <c r="R2598" i="1" s="1"/>
  <c r="Q2599" i="1"/>
  <c r="R2599" i="1" s="1"/>
  <c r="Q2600" i="1"/>
  <c r="R2600" i="1" s="1"/>
  <c r="Q2601" i="1"/>
  <c r="R2601" i="1" s="1"/>
  <c r="Q2602" i="1"/>
  <c r="R2602" i="1" s="1"/>
  <c r="Q2603" i="1"/>
  <c r="R2603" i="1" s="1"/>
  <c r="Q2604" i="1"/>
  <c r="R2604" i="1" s="1"/>
  <c r="Q2605" i="1"/>
  <c r="R2605" i="1" s="1"/>
  <c r="Q2606" i="1"/>
  <c r="R2606" i="1" s="1"/>
  <c r="Q2607" i="1"/>
  <c r="R2607" i="1" s="1"/>
  <c r="Q2608" i="1"/>
  <c r="R2608" i="1" s="1"/>
  <c r="Q2609" i="1"/>
  <c r="R2609" i="1" s="1"/>
  <c r="Q2610" i="1"/>
  <c r="R2610" i="1" s="1"/>
  <c r="Q2611" i="1"/>
  <c r="R2611" i="1" s="1"/>
  <c r="Q2612" i="1"/>
  <c r="R2612" i="1" s="1"/>
  <c r="Q2613" i="1"/>
  <c r="R2613" i="1" s="1"/>
  <c r="Q2614" i="1"/>
  <c r="R2614" i="1" s="1"/>
  <c r="Q2615" i="1"/>
  <c r="R2615" i="1" s="1"/>
  <c r="Q2616" i="1"/>
  <c r="R2616" i="1" s="1"/>
  <c r="Q2617" i="1"/>
  <c r="R2617" i="1" s="1"/>
  <c r="Q2618" i="1"/>
  <c r="R2618" i="1" s="1"/>
  <c r="Q2619" i="1"/>
  <c r="R2619" i="1" s="1"/>
  <c r="Q2620" i="1"/>
  <c r="R2620" i="1" s="1"/>
  <c r="Q2621" i="1"/>
  <c r="R2621" i="1" s="1"/>
  <c r="Q2622" i="1"/>
  <c r="R2622" i="1" s="1"/>
  <c r="Q2623" i="1"/>
  <c r="R2623" i="1" s="1"/>
  <c r="Q2624" i="1"/>
  <c r="R2624" i="1" s="1"/>
  <c r="Q2625" i="1"/>
  <c r="R2625" i="1" s="1"/>
  <c r="Q2626" i="1"/>
  <c r="R2626" i="1" s="1"/>
  <c r="Q2627" i="1"/>
  <c r="R2627" i="1" s="1"/>
  <c r="Q2628" i="1"/>
  <c r="R2628" i="1" s="1"/>
  <c r="Q2629" i="1"/>
  <c r="R2629" i="1" s="1"/>
  <c r="Q2630" i="1"/>
  <c r="R2630" i="1" s="1"/>
  <c r="Q2631" i="1"/>
  <c r="R2631" i="1" s="1"/>
  <c r="Q2632" i="1"/>
  <c r="R2632" i="1" s="1"/>
  <c r="Q2633" i="1"/>
  <c r="R2633" i="1" s="1"/>
  <c r="Q2634" i="1"/>
  <c r="R2634" i="1" s="1"/>
  <c r="Q2635" i="1"/>
  <c r="R2635" i="1" s="1"/>
  <c r="Q2636" i="1"/>
  <c r="R2636" i="1" s="1"/>
  <c r="Q2637" i="1"/>
  <c r="R2637" i="1" s="1"/>
  <c r="Q2638" i="1"/>
  <c r="R2638" i="1" s="1"/>
  <c r="Q2639" i="1"/>
  <c r="R2639" i="1" s="1"/>
  <c r="Q2640" i="1"/>
  <c r="R2640" i="1" s="1"/>
  <c r="Q2641" i="1"/>
  <c r="R2641" i="1" s="1"/>
  <c r="Q2642" i="1"/>
  <c r="R2642" i="1" s="1"/>
  <c r="Q2643" i="1"/>
  <c r="R2643" i="1" s="1"/>
  <c r="Q2644" i="1"/>
  <c r="R2644" i="1" s="1"/>
  <c r="Q2645" i="1"/>
  <c r="R2645" i="1" s="1"/>
  <c r="Q2646" i="1"/>
  <c r="R2646" i="1" s="1"/>
  <c r="Q2647" i="1"/>
  <c r="R2647" i="1" s="1"/>
  <c r="Q2648" i="1"/>
  <c r="R2648" i="1" s="1"/>
  <c r="Q2649" i="1"/>
  <c r="R2649" i="1" s="1"/>
  <c r="Q2650" i="1"/>
  <c r="R2650" i="1" s="1"/>
  <c r="Q2651" i="1"/>
  <c r="R2651" i="1" s="1"/>
  <c r="Q2652" i="1"/>
  <c r="R2652" i="1" s="1"/>
  <c r="Q2653" i="1"/>
  <c r="R2653" i="1" s="1"/>
  <c r="Q2654" i="1"/>
  <c r="R2654" i="1" s="1"/>
  <c r="Q2655" i="1"/>
  <c r="R2655" i="1" s="1"/>
  <c r="Q2656" i="1"/>
  <c r="R2656" i="1" s="1"/>
  <c r="Q2657" i="1"/>
  <c r="R2657" i="1" s="1"/>
  <c r="Q2658" i="1"/>
  <c r="R2658" i="1" s="1"/>
  <c r="Q2659" i="1"/>
  <c r="R2659" i="1" s="1"/>
  <c r="Q2660" i="1"/>
  <c r="R2660" i="1" s="1"/>
  <c r="Q2661" i="1"/>
  <c r="R2661" i="1" s="1"/>
  <c r="Q2662" i="1"/>
  <c r="R2662" i="1" s="1"/>
  <c r="Q2663" i="1"/>
  <c r="R2663" i="1" s="1"/>
  <c r="Q2664" i="1"/>
  <c r="R2664" i="1" s="1"/>
  <c r="Q2665" i="1"/>
  <c r="R2665" i="1" s="1"/>
  <c r="Q2666" i="1"/>
  <c r="R2666" i="1" s="1"/>
  <c r="Q2667" i="1"/>
  <c r="R2667" i="1" s="1"/>
  <c r="Q2668" i="1"/>
  <c r="R2668" i="1" s="1"/>
  <c r="Q2669" i="1"/>
  <c r="R2669" i="1" s="1"/>
  <c r="Q2670" i="1"/>
  <c r="R2670" i="1" s="1"/>
  <c r="Q2671" i="1"/>
  <c r="R2671" i="1" s="1"/>
  <c r="Q2672" i="1"/>
  <c r="R2672" i="1" s="1"/>
  <c r="Q2673" i="1"/>
  <c r="R2673" i="1" s="1"/>
  <c r="Q2674" i="1"/>
  <c r="R2674" i="1" s="1"/>
  <c r="Q2675" i="1"/>
  <c r="R2675" i="1" s="1"/>
  <c r="Q2676" i="1"/>
  <c r="R2676" i="1" s="1"/>
  <c r="Q2677" i="1"/>
  <c r="R2677" i="1" s="1"/>
  <c r="Q2678" i="1"/>
  <c r="R2678" i="1" s="1"/>
  <c r="Q2679" i="1"/>
  <c r="R2679" i="1" s="1"/>
  <c r="Q39" i="1"/>
  <c r="R39" i="1" s="1"/>
  <c r="Q38" i="1"/>
  <c r="R38" i="1" s="1"/>
  <c r="Q37" i="1"/>
  <c r="R37" i="1" s="1"/>
  <c r="Q36" i="1"/>
  <c r="R36" i="1" s="1"/>
  <c r="Q35" i="1"/>
  <c r="R35" i="1" s="1"/>
  <c r="Q34" i="1"/>
  <c r="R34" i="1" s="1"/>
  <c r="Q33" i="1"/>
  <c r="R33" i="1" s="1"/>
  <c r="Q32" i="1"/>
  <c r="R32" i="1" s="1"/>
  <c r="Q31" i="1"/>
  <c r="R31" i="1" s="1"/>
  <c r="Q30" i="1"/>
  <c r="R30" i="1" s="1"/>
  <c r="Q29" i="1"/>
  <c r="R29" i="1" s="1"/>
  <c r="Q28" i="1"/>
  <c r="R28" i="1" s="1"/>
  <c r="Q27" i="1"/>
  <c r="R27" i="1" s="1"/>
  <c r="Q26" i="1"/>
  <c r="R26" i="1" s="1"/>
  <c r="Q25" i="1"/>
  <c r="M3000" i="1"/>
  <c r="N3000" i="1"/>
  <c r="O3000" i="1"/>
  <c r="P3000" i="1"/>
  <c r="M3001" i="1"/>
  <c r="N3001" i="1"/>
  <c r="O3001" i="1"/>
  <c r="P3001" i="1"/>
  <c r="M3002" i="1"/>
  <c r="N3002" i="1"/>
  <c r="O3002" i="1"/>
  <c r="P3002" i="1"/>
  <c r="M3003" i="1"/>
  <c r="N3003" i="1"/>
  <c r="O3003" i="1"/>
  <c r="P3003" i="1"/>
  <c r="M3004" i="1"/>
  <c r="N3004" i="1"/>
  <c r="O3004" i="1"/>
  <c r="P3004" i="1"/>
  <c r="M3005" i="1"/>
  <c r="N3005" i="1"/>
  <c r="O3005" i="1"/>
  <c r="P3005" i="1"/>
  <c r="M3006" i="1"/>
  <c r="N3006" i="1"/>
  <c r="O3006" i="1"/>
  <c r="P3006" i="1"/>
  <c r="M3007" i="1"/>
  <c r="N3007" i="1"/>
  <c r="O3007" i="1"/>
  <c r="P3007" i="1"/>
  <c r="M3008" i="1"/>
  <c r="N3008" i="1"/>
  <c r="O3008" i="1"/>
  <c r="P3008" i="1"/>
  <c r="M3009" i="1"/>
  <c r="N3009" i="1"/>
  <c r="O3009" i="1"/>
  <c r="P3009" i="1"/>
  <c r="M3010" i="1"/>
  <c r="N3010" i="1"/>
  <c r="O3010" i="1"/>
  <c r="P3010" i="1"/>
  <c r="M3011" i="1"/>
  <c r="N3011" i="1"/>
  <c r="O3011" i="1"/>
  <c r="P3011" i="1"/>
  <c r="M3012" i="1"/>
  <c r="N3012" i="1"/>
  <c r="O3012" i="1"/>
  <c r="P3012" i="1"/>
  <c r="M3013" i="1"/>
  <c r="N3013" i="1"/>
  <c r="O3013" i="1"/>
  <c r="P3013" i="1"/>
  <c r="M3014" i="1"/>
  <c r="N3014" i="1"/>
  <c r="O3014" i="1"/>
  <c r="P3014" i="1"/>
  <c r="P2999" i="1" l="1"/>
  <c r="O2999" i="1"/>
  <c r="N2999" i="1"/>
  <c r="M2999" i="1"/>
  <c r="P2998" i="1"/>
  <c r="O2998" i="1"/>
  <c r="N2998" i="1"/>
  <c r="M2998" i="1"/>
  <c r="P2997" i="1"/>
  <c r="O2997" i="1"/>
  <c r="N2997" i="1"/>
  <c r="M2997" i="1"/>
  <c r="P2996" i="1"/>
  <c r="O2996" i="1"/>
  <c r="N2996" i="1"/>
  <c r="M2996" i="1"/>
  <c r="P2995" i="1"/>
  <c r="O2995" i="1"/>
  <c r="N2995" i="1"/>
  <c r="M2995" i="1"/>
  <c r="P2994" i="1"/>
  <c r="O2994" i="1"/>
  <c r="N2994" i="1"/>
  <c r="M2994" i="1"/>
  <c r="P2993" i="1"/>
  <c r="O2993" i="1"/>
  <c r="N2993" i="1"/>
  <c r="M2993" i="1"/>
  <c r="P2992" i="1"/>
  <c r="O2992" i="1"/>
  <c r="N2992" i="1"/>
  <c r="M2992" i="1"/>
  <c r="P2991" i="1"/>
  <c r="O2991" i="1"/>
  <c r="N2991" i="1"/>
  <c r="M2991" i="1"/>
  <c r="P2990" i="1"/>
  <c r="O2990" i="1"/>
  <c r="N2990" i="1"/>
  <c r="M2990" i="1"/>
  <c r="P2989" i="1"/>
  <c r="O2989" i="1"/>
  <c r="N2989" i="1"/>
  <c r="M2989" i="1"/>
  <c r="P2988" i="1"/>
  <c r="O2988" i="1"/>
  <c r="N2988" i="1"/>
  <c r="M2988" i="1"/>
  <c r="P2987" i="1"/>
  <c r="O2987" i="1"/>
  <c r="N2987" i="1"/>
  <c r="M2987" i="1"/>
  <c r="P2986" i="1"/>
  <c r="O2986" i="1"/>
  <c r="N2986" i="1"/>
  <c r="M2986" i="1"/>
  <c r="P2985" i="1"/>
  <c r="O2985" i="1"/>
  <c r="N2985" i="1"/>
  <c r="M2985" i="1"/>
  <c r="P2984" i="1"/>
  <c r="O2984" i="1"/>
  <c r="N2984" i="1"/>
  <c r="M2984" i="1"/>
  <c r="P2983" i="1" l="1"/>
  <c r="O2983" i="1"/>
  <c r="N2983" i="1"/>
  <c r="M2983" i="1"/>
  <c r="P2982" i="1"/>
  <c r="O2982" i="1"/>
  <c r="N2982" i="1"/>
  <c r="M2982" i="1"/>
  <c r="P2981" i="1"/>
  <c r="O2981" i="1"/>
  <c r="N2981" i="1"/>
  <c r="M2981" i="1"/>
  <c r="P2980" i="1"/>
  <c r="O2980" i="1"/>
  <c r="N2980" i="1"/>
  <c r="M2980" i="1"/>
  <c r="P2979" i="1"/>
  <c r="O2979" i="1"/>
  <c r="N2979" i="1"/>
  <c r="M2979" i="1"/>
  <c r="P2978" i="1"/>
  <c r="O2978" i="1"/>
  <c r="N2978" i="1"/>
  <c r="M2978" i="1"/>
  <c r="P2977" i="1"/>
  <c r="O2977" i="1"/>
  <c r="N2977" i="1"/>
  <c r="M2977" i="1"/>
  <c r="P2976" i="1"/>
  <c r="O2976" i="1"/>
  <c r="N2976" i="1"/>
  <c r="M2976" i="1"/>
  <c r="P2975" i="1"/>
  <c r="O2975" i="1"/>
  <c r="N2975" i="1"/>
  <c r="M2975" i="1"/>
  <c r="P2974" i="1"/>
  <c r="O2974" i="1"/>
  <c r="N2974" i="1"/>
  <c r="M2974" i="1"/>
  <c r="P2973" i="1"/>
  <c r="O2973" i="1"/>
  <c r="N2973" i="1"/>
  <c r="M2973" i="1"/>
  <c r="P2972" i="1"/>
  <c r="O2972" i="1"/>
  <c r="N2972" i="1"/>
  <c r="M2972" i="1"/>
  <c r="P2971" i="1"/>
  <c r="O2971" i="1"/>
  <c r="N2971" i="1"/>
  <c r="M2971" i="1"/>
  <c r="P2970" i="1"/>
  <c r="O2970" i="1"/>
  <c r="N2970" i="1"/>
  <c r="M2970" i="1"/>
  <c r="P2969" i="1"/>
  <c r="O2969" i="1"/>
  <c r="N2969" i="1"/>
  <c r="M2969" i="1"/>
  <c r="P2968" i="1"/>
  <c r="O2968" i="1"/>
  <c r="N2968" i="1"/>
  <c r="M2968" i="1"/>
  <c r="P2967" i="1"/>
  <c r="O2967" i="1"/>
  <c r="N2967" i="1"/>
  <c r="M2967" i="1"/>
  <c r="P2966" i="1"/>
  <c r="O2966" i="1"/>
  <c r="N2966" i="1"/>
  <c r="M2966" i="1"/>
  <c r="P2965" i="1"/>
  <c r="O2965" i="1"/>
  <c r="N2965" i="1"/>
  <c r="M2965" i="1"/>
  <c r="P2964" i="1"/>
  <c r="O2964" i="1"/>
  <c r="N2964" i="1"/>
  <c r="M2964" i="1"/>
  <c r="P2963" i="1"/>
  <c r="O2963" i="1"/>
  <c r="N2963" i="1"/>
  <c r="M2963" i="1"/>
  <c r="P2962" i="1"/>
  <c r="O2962" i="1"/>
  <c r="N2962" i="1"/>
  <c r="M2962" i="1"/>
  <c r="P2961" i="1"/>
  <c r="O2961" i="1"/>
  <c r="N2961" i="1"/>
  <c r="M2961" i="1"/>
  <c r="P2960" i="1"/>
  <c r="O2960" i="1"/>
  <c r="N2960" i="1"/>
  <c r="M2960" i="1"/>
  <c r="P2959" i="1"/>
  <c r="O2959" i="1"/>
  <c r="N2959" i="1"/>
  <c r="M2959" i="1"/>
  <c r="P2958" i="1"/>
  <c r="O2958" i="1"/>
  <c r="N2958" i="1"/>
  <c r="M2958" i="1"/>
  <c r="P2957" i="1"/>
  <c r="O2957" i="1"/>
  <c r="N2957" i="1"/>
  <c r="M2957" i="1"/>
  <c r="P2956" i="1"/>
  <c r="O2956" i="1"/>
  <c r="N2956" i="1"/>
  <c r="M2956" i="1"/>
  <c r="P2955" i="1"/>
  <c r="O2955" i="1"/>
  <c r="N2955" i="1"/>
  <c r="M2955" i="1"/>
  <c r="P2954" i="1"/>
  <c r="O2954" i="1"/>
  <c r="N2954" i="1"/>
  <c r="M2954" i="1"/>
  <c r="P2953" i="1"/>
  <c r="O2953" i="1"/>
  <c r="N2953" i="1"/>
  <c r="M2953" i="1"/>
  <c r="P2952" i="1"/>
  <c r="O2952" i="1"/>
  <c r="N2952" i="1"/>
  <c r="M2952" i="1"/>
  <c r="P2951" i="1"/>
  <c r="O2951" i="1"/>
  <c r="N2951" i="1"/>
  <c r="M2951" i="1"/>
  <c r="P2950" i="1"/>
  <c r="O2950" i="1"/>
  <c r="N2950" i="1"/>
  <c r="M2950" i="1"/>
  <c r="P2949" i="1"/>
  <c r="O2949" i="1"/>
  <c r="N2949" i="1"/>
  <c r="M2949" i="1"/>
  <c r="P2948" i="1"/>
  <c r="O2948" i="1"/>
  <c r="N2948" i="1"/>
  <c r="M2948" i="1"/>
  <c r="P2947" i="1"/>
  <c r="O2947" i="1"/>
  <c r="N2947" i="1"/>
  <c r="M2947" i="1"/>
  <c r="P2946" i="1"/>
  <c r="O2946" i="1"/>
  <c r="N2946" i="1"/>
  <c r="M2946" i="1"/>
  <c r="P2945" i="1"/>
  <c r="O2945" i="1"/>
  <c r="N2945" i="1"/>
  <c r="M2945" i="1"/>
  <c r="P2944" i="1"/>
  <c r="O2944" i="1"/>
  <c r="N2944" i="1"/>
  <c r="M2944" i="1"/>
  <c r="P2943" i="1"/>
  <c r="O2943" i="1"/>
  <c r="N2943" i="1"/>
  <c r="M2943" i="1"/>
  <c r="P2942" i="1"/>
  <c r="O2942" i="1"/>
  <c r="N2942" i="1"/>
  <c r="M2942" i="1"/>
  <c r="P2941" i="1"/>
  <c r="O2941" i="1"/>
  <c r="N2941" i="1"/>
  <c r="M2941" i="1"/>
  <c r="P2940" i="1"/>
  <c r="O2940" i="1"/>
  <c r="N2940" i="1"/>
  <c r="M2940" i="1"/>
  <c r="P2939" i="1"/>
  <c r="O2939" i="1"/>
  <c r="N2939" i="1"/>
  <c r="M2939" i="1"/>
  <c r="P2938" i="1"/>
  <c r="O2938" i="1"/>
  <c r="N2938" i="1"/>
  <c r="M2938" i="1"/>
  <c r="P2937" i="1"/>
  <c r="O2937" i="1"/>
  <c r="N2937" i="1"/>
  <c r="M2937" i="1"/>
  <c r="P2936" i="1"/>
  <c r="O2936" i="1"/>
  <c r="N2936" i="1"/>
  <c r="M2936" i="1"/>
  <c r="P2935" i="1"/>
  <c r="O2935" i="1"/>
  <c r="N2935" i="1"/>
  <c r="M2935" i="1"/>
  <c r="P2934" i="1"/>
  <c r="O2934" i="1"/>
  <c r="N2934" i="1"/>
  <c r="M2934" i="1"/>
  <c r="P2933" i="1"/>
  <c r="O2933" i="1"/>
  <c r="N2933" i="1"/>
  <c r="M2933" i="1"/>
  <c r="P2932" i="1"/>
  <c r="O2932" i="1"/>
  <c r="N2932" i="1"/>
  <c r="M2932" i="1"/>
  <c r="P2931" i="1"/>
  <c r="O2931" i="1"/>
  <c r="N2931" i="1"/>
  <c r="M2931" i="1"/>
  <c r="P2930" i="1"/>
  <c r="O2930" i="1"/>
  <c r="N2930" i="1"/>
  <c r="M2930" i="1"/>
  <c r="P2929" i="1"/>
  <c r="O2929" i="1"/>
  <c r="N2929" i="1"/>
  <c r="M2929" i="1"/>
  <c r="P2928" i="1"/>
  <c r="O2928" i="1"/>
  <c r="N2928" i="1"/>
  <c r="M2928" i="1"/>
  <c r="P2927" i="1"/>
  <c r="O2927" i="1"/>
  <c r="N2927" i="1"/>
  <c r="M2927" i="1"/>
  <c r="P2926" i="1"/>
  <c r="O2926" i="1"/>
  <c r="N2926" i="1"/>
  <c r="M2926" i="1"/>
  <c r="P2925" i="1"/>
  <c r="O2925" i="1"/>
  <c r="N2925" i="1"/>
  <c r="M2925" i="1"/>
  <c r="P2924" i="1"/>
  <c r="O2924" i="1"/>
  <c r="N2924" i="1"/>
  <c r="M2924" i="1"/>
  <c r="P2923" i="1"/>
  <c r="O2923" i="1"/>
  <c r="N2923" i="1"/>
  <c r="M2923" i="1"/>
  <c r="P2922" i="1"/>
  <c r="O2922" i="1"/>
  <c r="N2922" i="1"/>
  <c r="M2922" i="1"/>
  <c r="P2921" i="1"/>
  <c r="O2921" i="1"/>
  <c r="N2921" i="1"/>
  <c r="M2921" i="1"/>
  <c r="P2920" i="1"/>
  <c r="O2920" i="1"/>
  <c r="N2920" i="1"/>
  <c r="M2920" i="1"/>
  <c r="P2919" i="1"/>
  <c r="O2919" i="1"/>
  <c r="N2919" i="1"/>
  <c r="M2919" i="1"/>
  <c r="P2918" i="1"/>
  <c r="O2918" i="1"/>
  <c r="N2918" i="1"/>
  <c r="M2918" i="1"/>
  <c r="P2917" i="1"/>
  <c r="O2917" i="1"/>
  <c r="N2917" i="1"/>
  <c r="M2917" i="1"/>
  <c r="P2916" i="1"/>
  <c r="O2916" i="1"/>
  <c r="N2916" i="1"/>
  <c r="M2916" i="1"/>
  <c r="P2915" i="1"/>
  <c r="O2915" i="1"/>
  <c r="N2915" i="1"/>
  <c r="M2915" i="1"/>
  <c r="P2914" i="1"/>
  <c r="O2914" i="1"/>
  <c r="N2914" i="1"/>
  <c r="M2914" i="1"/>
  <c r="P2913" i="1"/>
  <c r="O2913" i="1"/>
  <c r="N2913" i="1"/>
  <c r="M2913" i="1"/>
  <c r="P2912" i="1"/>
  <c r="O2912" i="1"/>
  <c r="N2912" i="1"/>
  <c r="M2912" i="1"/>
  <c r="P2911" i="1"/>
  <c r="O2911" i="1"/>
  <c r="N2911" i="1"/>
  <c r="M2911" i="1"/>
  <c r="P2910" i="1"/>
  <c r="O2910" i="1"/>
  <c r="N2910" i="1"/>
  <c r="M2910" i="1"/>
  <c r="P2909" i="1"/>
  <c r="O2909" i="1"/>
  <c r="N2909" i="1"/>
  <c r="M2909" i="1"/>
  <c r="P2908" i="1"/>
  <c r="O2908" i="1"/>
  <c r="N2908" i="1"/>
  <c r="M2908" i="1"/>
  <c r="P2907" i="1"/>
  <c r="O2907" i="1"/>
  <c r="N2907" i="1"/>
  <c r="M2907" i="1"/>
  <c r="P2906" i="1"/>
  <c r="O2906" i="1"/>
  <c r="N2906" i="1"/>
  <c r="M2906" i="1"/>
  <c r="P2905" i="1"/>
  <c r="O2905" i="1"/>
  <c r="N2905" i="1"/>
  <c r="M2905" i="1"/>
  <c r="P2904" i="1"/>
  <c r="O2904" i="1"/>
  <c r="N2904" i="1"/>
  <c r="M2904" i="1"/>
  <c r="P2903" i="1"/>
  <c r="O2903" i="1"/>
  <c r="N2903" i="1"/>
  <c r="M2903" i="1"/>
  <c r="P2902" i="1"/>
  <c r="O2902" i="1"/>
  <c r="N2902" i="1"/>
  <c r="M2902" i="1"/>
  <c r="P2901" i="1"/>
  <c r="O2901" i="1"/>
  <c r="N2901" i="1"/>
  <c r="M2901" i="1"/>
  <c r="P2900" i="1"/>
  <c r="O2900" i="1"/>
  <c r="N2900" i="1"/>
  <c r="M2900" i="1"/>
  <c r="P2899" i="1"/>
  <c r="O2899" i="1"/>
  <c r="N2899" i="1"/>
  <c r="M2899" i="1"/>
  <c r="P2898" i="1"/>
  <c r="O2898" i="1"/>
  <c r="N2898" i="1"/>
  <c r="M2898" i="1"/>
  <c r="P2897" i="1"/>
  <c r="O2897" i="1"/>
  <c r="N2897" i="1"/>
  <c r="M2897" i="1"/>
  <c r="P2896" i="1"/>
  <c r="O2896" i="1"/>
  <c r="N2896" i="1"/>
  <c r="M2896" i="1"/>
  <c r="P2895" i="1"/>
  <c r="O2895" i="1"/>
  <c r="N2895" i="1"/>
  <c r="M2895" i="1"/>
  <c r="P2894" i="1"/>
  <c r="O2894" i="1"/>
  <c r="N2894" i="1"/>
  <c r="M2894" i="1"/>
  <c r="P2893" i="1"/>
  <c r="O2893" i="1"/>
  <c r="N2893" i="1"/>
  <c r="M2893" i="1"/>
  <c r="P2892" i="1"/>
  <c r="O2892" i="1"/>
  <c r="N2892" i="1"/>
  <c r="M2892" i="1"/>
  <c r="P2891" i="1"/>
  <c r="O2891" i="1"/>
  <c r="N2891" i="1"/>
  <c r="M2891" i="1"/>
  <c r="P2890" i="1"/>
  <c r="O2890" i="1"/>
  <c r="N2890" i="1"/>
  <c r="M2890" i="1"/>
  <c r="P2889" i="1"/>
  <c r="O2889" i="1"/>
  <c r="N2889" i="1"/>
  <c r="M2889" i="1"/>
  <c r="P2888" i="1"/>
  <c r="O2888" i="1"/>
  <c r="N2888" i="1"/>
  <c r="M2888" i="1"/>
  <c r="N2887" i="1"/>
  <c r="Q1591" i="2"/>
  <c r="P1591" i="2"/>
  <c r="O1591" i="2"/>
  <c r="N1591" i="2"/>
  <c r="M1591" i="2"/>
  <c r="Q1590" i="2"/>
  <c r="P1590" i="2"/>
  <c r="O1590" i="2"/>
  <c r="N1590" i="2"/>
  <c r="M1590" i="2"/>
  <c r="Q1589" i="2"/>
  <c r="P1589" i="2"/>
  <c r="O1589" i="2"/>
  <c r="N1589" i="2"/>
  <c r="M1589" i="2"/>
  <c r="Q1588" i="2"/>
  <c r="P1588" i="2"/>
  <c r="O1588" i="2"/>
  <c r="N1588" i="2"/>
  <c r="M1588" i="2"/>
  <c r="Q1587" i="2"/>
  <c r="P1587" i="2"/>
  <c r="O1587" i="2"/>
  <c r="N1587" i="2"/>
  <c r="M1587" i="2"/>
  <c r="Q1586" i="2"/>
  <c r="P1586" i="2"/>
  <c r="O1586" i="2"/>
  <c r="N1586" i="2"/>
  <c r="M1586" i="2"/>
  <c r="Q1585" i="2"/>
  <c r="P1585" i="2"/>
  <c r="O1585" i="2"/>
  <c r="N1585" i="2"/>
  <c r="M1585" i="2"/>
  <c r="Q1584" i="2"/>
  <c r="P1584" i="2"/>
  <c r="O1584" i="2"/>
  <c r="N1584" i="2"/>
  <c r="M1584" i="2"/>
  <c r="Q1583" i="2"/>
  <c r="U1583" i="2" s="1"/>
  <c r="P1583" i="2"/>
  <c r="O1583" i="2"/>
  <c r="N1583" i="2"/>
  <c r="M1583" i="2"/>
  <c r="Q1582" i="2"/>
  <c r="P1582" i="2"/>
  <c r="O1582" i="2"/>
  <c r="N1582" i="2"/>
  <c r="M1582" i="2"/>
  <c r="Q1581" i="2"/>
  <c r="U1581" i="2" s="1"/>
  <c r="P1581" i="2"/>
  <c r="O1581" i="2"/>
  <c r="N1581" i="2"/>
  <c r="M1581" i="2"/>
  <c r="Q1580" i="2"/>
  <c r="P1580" i="2"/>
  <c r="O1580" i="2"/>
  <c r="N1580" i="2"/>
  <c r="M1580" i="2"/>
  <c r="Q1579" i="2"/>
  <c r="P1579" i="2"/>
  <c r="O1579" i="2"/>
  <c r="N1579" i="2"/>
  <c r="M1579" i="2"/>
  <c r="Q1578" i="2"/>
  <c r="P1578" i="2"/>
  <c r="O1578" i="2"/>
  <c r="N1578" i="2"/>
  <c r="M1578" i="2"/>
  <c r="P2887" i="1"/>
  <c r="O2887" i="1"/>
  <c r="M2887" i="1"/>
  <c r="P2886" i="1"/>
  <c r="O2886" i="1"/>
  <c r="N2886" i="1"/>
  <c r="M2886" i="1"/>
  <c r="P2885" i="1"/>
  <c r="O2885" i="1"/>
  <c r="N2885" i="1"/>
  <c r="M2885" i="1"/>
  <c r="P2884" i="1"/>
  <c r="O2884" i="1"/>
  <c r="N2884" i="1"/>
  <c r="M2884" i="1"/>
  <c r="P2883" i="1"/>
  <c r="O2883" i="1"/>
  <c r="N2883" i="1"/>
  <c r="M2883" i="1"/>
  <c r="P2882" i="1"/>
  <c r="O2882" i="1"/>
  <c r="N2882" i="1"/>
  <c r="M2882" i="1"/>
  <c r="P2881" i="1"/>
  <c r="O2881" i="1"/>
  <c r="N2881" i="1"/>
  <c r="M2881" i="1"/>
  <c r="P2880" i="1"/>
  <c r="O2880" i="1"/>
  <c r="N2880" i="1"/>
  <c r="M2880" i="1"/>
  <c r="P2879" i="1"/>
  <c r="O2879" i="1"/>
  <c r="N2879" i="1"/>
  <c r="M2879" i="1"/>
  <c r="P2878" i="1"/>
  <c r="O2878" i="1"/>
  <c r="N2878" i="1"/>
  <c r="M2878" i="1"/>
  <c r="P2877" i="1"/>
  <c r="O2877" i="1"/>
  <c r="N2877" i="1"/>
  <c r="M2877" i="1"/>
  <c r="P2876" i="1"/>
  <c r="O2876" i="1"/>
  <c r="N2876" i="1"/>
  <c r="M2876" i="1"/>
  <c r="P2875" i="1"/>
  <c r="O2875" i="1"/>
  <c r="N2875" i="1"/>
  <c r="M2875" i="1"/>
  <c r="P2874" i="1"/>
  <c r="O2874" i="1"/>
  <c r="N2874" i="1"/>
  <c r="M2874" i="1"/>
  <c r="P2873" i="1"/>
  <c r="O2873" i="1"/>
  <c r="N2873" i="1"/>
  <c r="M2873" i="1"/>
  <c r="P2872" i="1"/>
  <c r="O2872" i="1"/>
  <c r="N2872" i="1"/>
  <c r="M2872" i="1"/>
  <c r="P2871" i="1"/>
  <c r="O2871" i="1"/>
  <c r="N2871" i="1"/>
  <c r="M2871" i="1"/>
  <c r="P2870" i="1"/>
  <c r="O2870" i="1"/>
  <c r="N2870" i="1"/>
  <c r="M2870" i="1"/>
  <c r="P2869" i="1"/>
  <c r="O2869" i="1"/>
  <c r="N2869" i="1"/>
  <c r="M2869" i="1"/>
  <c r="P2868" i="1"/>
  <c r="O2868" i="1"/>
  <c r="N2868" i="1"/>
  <c r="M2868" i="1"/>
  <c r="P2867" i="1"/>
  <c r="O2867" i="1"/>
  <c r="N2867" i="1"/>
  <c r="M2867" i="1"/>
  <c r="P2866" i="1"/>
  <c r="O2866" i="1"/>
  <c r="N2866" i="1"/>
  <c r="M2866" i="1"/>
  <c r="P2865" i="1"/>
  <c r="O2865" i="1"/>
  <c r="N2865" i="1"/>
  <c r="M2865" i="1"/>
  <c r="P2864" i="1"/>
  <c r="O2864" i="1"/>
  <c r="N2864" i="1"/>
  <c r="M2864" i="1"/>
  <c r="P2863" i="1"/>
  <c r="O2863" i="1"/>
  <c r="N2863" i="1"/>
  <c r="M2863" i="1"/>
  <c r="P2862" i="1"/>
  <c r="O2862" i="1"/>
  <c r="N2862" i="1"/>
  <c r="M2862" i="1"/>
  <c r="P2861" i="1"/>
  <c r="O2861" i="1"/>
  <c r="N2861" i="1"/>
  <c r="M2861" i="1"/>
  <c r="P2860" i="1"/>
  <c r="O2860" i="1"/>
  <c r="N2860" i="1"/>
  <c r="M2860" i="1"/>
  <c r="P2859" i="1"/>
  <c r="O2859" i="1"/>
  <c r="N2859" i="1"/>
  <c r="M2859" i="1"/>
  <c r="P2858" i="1"/>
  <c r="O2858" i="1"/>
  <c r="N2858" i="1"/>
  <c r="M2858" i="1"/>
  <c r="P2857" i="1"/>
  <c r="O2857" i="1"/>
  <c r="N2857" i="1"/>
  <c r="M2857" i="1"/>
  <c r="P2856" i="1"/>
  <c r="O2856" i="1"/>
  <c r="N2856" i="1"/>
  <c r="M2856" i="1"/>
  <c r="S1581" i="2" l="1"/>
  <c r="S1583" i="2"/>
  <c r="P2855" i="1"/>
  <c r="O2855" i="1"/>
  <c r="N2855" i="1"/>
  <c r="M2855" i="1"/>
  <c r="P2854" i="1"/>
  <c r="O2854" i="1"/>
  <c r="N2854" i="1"/>
  <c r="M2854" i="1"/>
  <c r="P2853" i="1"/>
  <c r="O2853" i="1"/>
  <c r="N2853" i="1"/>
  <c r="M2853" i="1"/>
  <c r="P2852" i="1"/>
  <c r="O2852" i="1"/>
  <c r="N2852" i="1"/>
  <c r="M2852" i="1"/>
  <c r="P2851" i="1"/>
  <c r="O2851" i="1"/>
  <c r="N2851" i="1"/>
  <c r="M2851" i="1"/>
  <c r="P2850" i="1"/>
  <c r="O2850" i="1"/>
  <c r="N2850" i="1"/>
  <c r="M2850" i="1"/>
  <c r="P2849" i="1"/>
  <c r="O2849" i="1"/>
  <c r="N2849" i="1"/>
  <c r="M2849" i="1"/>
  <c r="P2848" i="1"/>
  <c r="O2848" i="1"/>
  <c r="N2848" i="1"/>
  <c r="M2848" i="1"/>
  <c r="P2847" i="1"/>
  <c r="O2847" i="1"/>
  <c r="N2847" i="1"/>
  <c r="M2847" i="1"/>
  <c r="P2846" i="1"/>
  <c r="O2846" i="1"/>
  <c r="N2846" i="1"/>
  <c r="M2846" i="1"/>
  <c r="P2845" i="1"/>
  <c r="O2845" i="1"/>
  <c r="N2845" i="1"/>
  <c r="M2845" i="1"/>
  <c r="P2844" i="1"/>
  <c r="O2844" i="1"/>
  <c r="N2844" i="1"/>
  <c r="M2844" i="1"/>
  <c r="P2843" i="1"/>
  <c r="O2843" i="1"/>
  <c r="N2843" i="1"/>
  <c r="M2843" i="1"/>
  <c r="P2842" i="1"/>
  <c r="O2842" i="1"/>
  <c r="N2842" i="1"/>
  <c r="M2842" i="1"/>
  <c r="P2841" i="1"/>
  <c r="O2841" i="1"/>
  <c r="N2841" i="1"/>
  <c r="M2841" i="1"/>
  <c r="P2840" i="1"/>
  <c r="O2840" i="1"/>
  <c r="N2840" i="1"/>
  <c r="M2840" i="1"/>
  <c r="P2839" i="1"/>
  <c r="O2839" i="1"/>
  <c r="N2839" i="1"/>
  <c r="M2839" i="1"/>
  <c r="P2838" i="1"/>
  <c r="O2838" i="1"/>
  <c r="N2838" i="1"/>
  <c r="M2838" i="1"/>
  <c r="P2837" i="1"/>
  <c r="O2837" i="1"/>
  <c r="N2837" i="1"/>
  <c r="M2837" i="1"/>
  <c r="P2836" i="1"/>
  <c r="O2836" i="1"/>
  <c r="N2836" i="1"/>
  <c r="M2836" i="1"/>
  <c r="P2835" i="1"/>
  <c r="O2835" i="1"/>
  <c r="N2835" i="1"/>
  <c r="M2835" i="1"/>
  <c r="P2834" i="1"/>
  <c r="O2834" i="1"/>
  <c r="N2834" i="1"/>
  <c r="M2834" i="1"/>
  <c r="P2833" i="1"/>
  <c r="O2833" i="1"/>
  <c r="N2833" i="1"/>
  <c r="M2833" i="1"/>
  <c r="P2832" i="1"/>
  <c r="O2832" i="1"/>
  <c r="N2832" i="1"/>
  <c r="M2832" i="1"/>
  <c r="P2831" i="1"/>
  <c r="O2831" i="1"/>
  <c r="N2831" i="1"/>
  <c r="M2831" i="1"/>
  <c r="P2830" i="1"/>
  <c r="O2830" i="1"/>
  <c r="N2830" i="1"/>
  <c r="M2830" i="1"/>
  <c r="P2829" i="1"/>
  <c r="O2829" i="1"/>
  <c r="N2829" i="1"/>
  <c r="M2829" i="1"/>
  <c r="P2828" i="1"/>
  <c r="O2828" i="1"/>
  <c r="N2828" i="1"/>
  <c r="M2828" i="1"/>
  <c r="P2827" i="1"/>
  <c r="O2827" i="1"/>
  <c r="N2827" i="1"/>
  <c r="M2827" i="1"/>
  <c r="P2826" i="1"/>
  <c r="O2826" i="1"/>
  <c r="N2826" i="1"/>
  <c r="M2826" i="1"/>
  <c r="P2825" i="1"/>
  <c r="O2825" i="1"/>
  <c r="N2825" i="1"/>
  <c r="M2825" i="1"/>
  <c r="P2824" i="1"/>
  <c r="O2824" i="1"/>
  <c r="N2824" i="1"/>
  <c r="M2824" i="1"/>
  <c r="P2823" i="1"/>
  <c r="O2823" i="1"/>
  <c r="N2823" i="1"/>
  <c r="M2823" i="1"/>
  <c r="P2822" i="1"/>
  <c r="O2822" i="1"/>
  <c r="N2822" i="1"/>
  <c r="M2822" i="1"/>
  <c r="P2821" i="1"/>
  <c r="O2821" i="1"/>
  <c r="N2821" i="1"/>
  <c r="M2821" i="1"/>
  <c r="P2820" i="1"/>
  <c r="O2820" i="1"/>
  <c r="N2820" i="1"/>
  <c r="M2820" i="1"/>
  <c r="P2819" i="1"/>
  <c r="O2819" i="1"/>
  <c r="N2819" i="1"/>
  <c r="M2819" i="1"/>
  <c r="P2818" i="1"/>
  <c r="O2818" i="1"/>
  <c r="N2818" i="1"/>
  <c r="M2818" i="1"/>
  <c r="P2817" i="1"/>
  <c r="O2817" i="1"/>
  <c r="N2817" i="1"/>
  <c r="M2817" i="1"/>
  <c r="P2816" i="1"/>
  <c r="O2816" i="1"/>
  <c r="N2816" i="1"/>
  <c r="M2816" i="1"/>
  <c r="P2815" i="1"/>
  <c r="O2815" i="1"/>
  <c r="N2815" i="1"/>
  <c r="M2815" i="1"/>
  <c r="P2814" i="1"/>
  <c r="O2814" i="1"/>
  <c r="N2814" i="1"/>
  <c r="M2814" i="1"/>
  <c r="P2813" i="1"/>
  <c r="O2813" i="1"/>
  <c r="N2813" i="1"/>
  <c r="M2813" i="1"/>
  <c r="P2812" i="1"/>
  <c r="O2812" i="1"/>
  <c r="N2812" i="1"/>
  <c r="M2812" i="1"/>
  <c r="P2811" i="1"/>
  <c r="O2811" i="1"/>
  <c r="N2811" i="1"/>
  <c r="M2811" i="1"/>
  <c r="P2810" i="1"/>
  <c r="O2810" i="1"/>
  <c r="N2810" i="1"/>
  <c r="M2810" i="1"/>
  <c r="P2809" i="1"/>
  <c r="O2809" i="1"/>
  <c r="N2809" i="1"/>
  <c r="M2809" i="1"/>
  <c r="P2808" i="1"/>
  <c r="O2808" i="1"/>
  <c r="N2808" i="1"/>
  <c r="M2808" i="1"/>
  <c r="P2807" i="1"/>
  <c r="O2807" i="1"/>
  <c r="N2807" i="1"/>
  <c r="M2807" i="1"/>
  <c r="P2806" i="1"/>
  <c r="O2806" i="1"/>
  <c r="N2806" i="1"/>
  <c r="M2806" i="1"/>
  <c r="P2805" i="1"/>
  <c r="O2805" i="1"/>
  <c r="N2805" i="1"/>
  <c r="M2805" i="1"/>
  <c r="P2804" i="1"/>
  <c r="O2804" i="1"/>
  <c r="N2804" i="1"/>
  <c r="M2804" i="1"/>
  <c r="P2803" i="1"/>
  <c r="O2803" i="1"/>
  <c r="N2803" i="1"/>
  <c r="M2803" i="1"/>
  <c r="P2802" i="1"/>
  <c r="O2802" i="1"/>
  <c r="N2802" i="1"/>
  <c r="M2802" i="1"/>
  <c r="P2801" i="1"/>
  <c r="O2801" i="1"/>
  <c r="N2801" i="1"/>
  <c r="M2801" i="1"/>
  <c r="P2800" i="1"/>
  <c r="O2800" i="1"/>
  <c r="N2800" i="1"/>
  <c r="M2800" i="1"/>
  <c r="P2799" i="1"/>
  <c r="O2799" i="1"/>
  <c r="N2799" i="1"/>
  <c r="M2799" i="1"/>
  <c r="P2798" i="1"/>
  <c r="O2798" i="1"/>
  <c r="N2798" i="1"/>
  <c r="M2798" i="1"/>
  <c r="P2797" i="1"/>
  <c r="O2797" i="1"/>
  <c r="N2797" i="1"/>
  <c r="M2797" i="1"/>
  <c r="P2796" i="1"/>
  <c r="O2796" i="1"/>
  <c r="N2796" i="1"/>
  <c r="M2796" i="1"/>
  <c r="P2795" i="1"/>
  <c r="O2795" i="1"/>
  <c r="N2795" i="1"/>
  <c r="M2795" i="1"/>
  <c r="P2794" i="1"/>
  <c r="O2794" i="1"/>
  <c r="N2794" i="1"/>
  <c r="M2794" i="1"/>
  <c r="P2793" i="1"/>
  <c r="O2793" i="1"/>
  <c r="N2793" i="1"/>
  <c r="M2793" i="1"/>
  <c r="P2792" i="1"/>
  <c r="O2792" i="1"/>
  <c r="N2792" i="1"/>
  <c r="M2792" i="1"/>
  <c r="P2791" i="1"/>
  <c r="O2791" i="1"/>
  <c r="N2791" i="1"/>
  <c r="M2791" i="1"/>
  <c r="P2790" i="1"/>
  <c r="O2790" i="1"/>
  <c r="N2790" i="1"/>
  <c r="M2790" i="1"/>
  <c r="P2789" i="1"/>
  <c r="O2789" i="1"/>
  <c r="N2789" i="1"/>
  <c r="M2789" i="1"/>
  <c r="P2788" i="1"/>
  <c r="O2788" i="1"/>
  <c r="N2788" i="1"/>
  <c r="M2788" i="1"/>
  <c r="P2787" i="1"/>
  <c r="O2787" i="1"/>
  <c r="N2787" i="1"/>
  <c r="M2787" i="1"/>
  <c r="P2786" i="1"/>
  <c r="O2786" i="1"/>
  <c r="N2786" i="1"/>
  <c r="M2786" i="1"/>
  <c r="P2785" i="1"/>
  <c r="O2785" i="1"/>
  <c r="N2785" i="1"/>
  <c r="M2785" i="1"/>
  <c r="P2784" i="1"/>
  <c r="O2784" i="1"/>
  <c r="N2784" i="1"/>
  <c r="M2784" i="1"/>
  <c r="P2783" i="1"/>
  <c r="O2783" i="1"/>
  <c r="N2783" i="1"/>
  <c r="M2783" i="1"/>
  <c r="P2782" i="1"/>
  <c r="O2782" i="1"/>
  <c r="N2782" i="1"/>
  <c r="M2782" i="1"/>
  <c r="P2781" i="1"/>
  <c r="O2781" i="1"/>
  <c r="N2781" i="1"/>
  <c r="M2781" i="1"/>
  <c r="P2780" i="1"/>
  <c r="O2780" i="1"/>
  <c r="N2780" i="1"/>
  <c r="M2780" i="1"/>
  <c r="P2779" i="1"/>
  <c r="O2779" i="1"/>
  <c r="N2779" i="1"/>
  <c r="M2779" i="1"/>
  <c r="P2778" i="1"/>
  <c r="O2778" i="1"/>
  <c r="N2778" i="1"/>
  <c r="M2778" i="1"/>
  <c r="P2777" i="1"/>
  <c r="O2777" i="1"/>
  <c r="N2777" i="1"/>
  <c r="M2777" i="1"/>
  <c r="P2776" i="1"/>
  <c r="O2776" i="1"/>
  <c r="N2776" i="1"/>
  <c r="M2776" i="1"/>
  <c r="M1367" i="2"/>
  <c r="N1367" i="2"/>
  <c r="O1367" i="2"/>
  <c r="P1367" i="2"/>
  <c r="Q1367" i="2"/>
  <c r="Q1577" i="2"/>
  <c r="P1577" i="2"/>
  <c r="O1577" i="2"/>
  <c r="N1577" i="2"/>
  <c r="M1577" i="2"/>
  <c r="Q1576" i="2"/>
  <c r="P1576" i="2"/>
  <c r="O1576" i="2"/>
  <c r="N1576" i="2"/>
  <c r="M1576" i="2"/>
  <c r="Q1575" i="2"/>
  <c r="P1575" i="2"/>
  <c r="O1575" i="2"/>
  <c r="N1575" i="2"/>
  <c r="M1575" i="2"/>
  <c r="Q1574" i="2"/>
  <c r="P1574" i="2"/>
  <c r="O1574" i="2"/>
  <c r="N1574" i="2"/>
  <c r="M1574" i="2"/>
  <c r="Q1573" i="2"/>
  <c r="P1573" i="2"/>
  <c r="O1573" i="2"/>
  <c r="N1573" i="2"/>
  <c r="M1573" i="2"/>
  <c r="Q1572" i="2"/>
  <c r="P1572" i="2"/>
  <c r="O1572" i="2"/>
  <c r="N1572" i="2"/>
  <c r="M1572" i="2"/>
  <c r="Q1571" i="2"/>
  <c r="P1571" i="2"/>
  <c r="O1571" i="2"/>
  <c r="N1571" i="2"/>
  <c r="M1571" i="2"/>
  <c r="Q1570" i="2"/>
  <c r="P1570" i="2"/>
  <c r="O1570" i="2"/>
  <c r="N1570" i="2"/>
  <c r="M1570" i="2"/>
  <c r="Q1569" i="2"/>
  <c r="S1569" i="2" s="1"/>
  <c r="P1569" i="2"/>
  <c r="O1569" i="2"/>
  <c r="N1569" i="2"/>
  <c r="M1569" i="2"/>
  <c r="Q1568" i="2"/>
  <c r="P1568" i="2"/>
  <c r="O1568" i="2"/>
  <c r="N1568" i="2"/>
  <c r="M1568" i="2"/>
  <c r="Q1567" i="2"/>
  <c r="U1567" i="2" s="1"/>
  <c r="P1567" i="2"/>
  <c r="O1567" i="2"/>
  <c r="N1567" i="2"/>
  <c r="M1567" i="2"/>
  <c r="Q1566" i="2"/>
  <c r="P1566" i="2"/>
  <c r="O1566" i="2"/>
  <c r="N1566" i="2"/>
  <c r="M1566" i="2"/>
  <c r="Q1565" i="2"/>
  <c r="P1565" i="2"/>
  <c r="O1565" i="2"/>
  <c r="N1565" i="2"/>
  <c r="M1565" i="2"/>
  <c r="Q1564" i="2"/>
  <c r="P1564" i="2"/>
  <c r="O1564" i="2"/>
  <c r="N1564" i="2"/>
  <c r="M1564" i="2"/>
  <c r="Q1563" i="2"/>
  <c r="P1563" i="2"/>
  <c r="O1563" i="2"/>
  <c r="N1563" i="2"/>
  <c r="M1563" i="2"/>
  <c r="Q1562" i="2"/>
  <c r="P1562" i="2"/>
  <c r="O1562" i="2"/>
  <c r="N1562" i="2"/>
  <c r="M1562" i="2"/>
  <c r="Q1561" i="2"/>
  <c r="P1561" i="2"/>
  <c r="O1561" i="2"/>
  <c r="N1561" i="2"/>
  <c r="M1561" i="2"/>
  <c r="Q1560" i="2"/>
  <c r="P1560" i="2"/>
  <c r="O1560" i="2"/>
  <c r="N1560" i="2"/>
  <c r="M1560" i="2"/>
  <c r="Q1559" i="2"/>
  <c r="P1559" i="2"/>
  <c r="O1559" i="2"/>
  <c r="N1559" i="2"/>
  <c r="M1559" i="2"/>
  <c r="Q1558" i="2"/>
  <c r="P1558" i="2"/>
  <c r="O1558" i="2"/>
  <c r="N1558" i="2"/>
  <c r="M1558" i="2"/>
  <c r="Q1557" i="2"/>
  <c r="P1557" i="2"/>
  <c r="O1557" i="2"/>
  <c r="N1557" i="2"/>
  <c r="M1557" i="2"/>
  <c r="Q1556" i="2"/>
  <c r="P1556" i="2"/>
  <c r="O1556" i="2"/>
  <c r="N1556" i="2"/>
  <c r="M1556" i="2"/>
  <c r="Q1555" i="2"/>
  <c r="U1555" i="2" s="1"/>
  <c r="P1555" i="2"/>
  <c r="O1555" i="2"/>
  <c r="N1555" i="2"/>
  <c r="M1555" i="2"/>
  <c r="Q1554" i="2"/>
  <c r="P1554" i="2"/>
  <c r="O1554" i="2"/>
  <c r="N1554" i="2"/>
  <c r="M1554" i="2"/>
  <c r="Q1553" i="2"/>
  <c r="S1553" i="2" s="1"/>
  <c r="P1553" i="2"/>
  <c r="O1553" i="2"/>
  <c r="N1553" i="2"/>
  <c r="M1553" i="2"/>
  <c r="Q1552" i="2"/>
  <c r="P1552" i="2"/>
  <c r="O1552" i="2"/>
  <c r="N1552" i="2"/>
  <c r="M1552" i="2"/>
  <c r="Q1551" i="2"/>
  <c r="P1551" i="2"/>
  <c r="O1551" i="2"/>
  <c r="N1551" i="2"/>
  <c r="M1551" i="2"/>
  <c r="Q1550" i="2"/>
  <c r="P1550" i="2"/>
  <c r="O1550" i="2"/>
  <c r="N1550" i="2"/>
  <c r="M1550" i="2"/>
  <c r="Q1549" i="2"/>
  <c r="P1549" i="2"/>
  <c r="O1549" i="2"/>
  <c r="N1549" i="2"/>
  <c r="M1549" i="2"/>
  <c r="Q1548" i="2"/>
  <c r="P1548" i="2"/>
  <c r="O1548" i="2"/>
  <c r="N1548" i="2"/>
  <c r="M1548" i="2"/>
  <c r="Q1547" i="2"/>
  <c r="P1547" i="2"/>
  <c r="O1547" i="2"/>
  <c r="N1547" i="2"/>
  <c r="M1547" i="2"/>
  <c r="Q1546" i="2"/>
  <c r="P1546" i="2"/>
  <c r="O1546" i="2"/>
  <c r="N1546" i="2"/>
  <c r="M1546" i="2"/>
  <c r="Q1545" i="2"/>
  <c r="P1545" i="2"/>
  <c r="O1545" i="2"/>
  <c r="N1545" i="2"/>
  <c r="M1545" i="2"/>
  <c r="Q1544" i="2"/>
  <c r="P1544" i="2"/>
  <c r="O1544" i="2"/>
  <c r="N1544" i="2"/>
  <c r="M1544" i="2"/>
  <c r="Q1543" i="2"/>
  <c r="P1543" i="2"/>
  <c r="O1543" i="2"/>
  <c r="N1543" i="2"/>
  <c r="M1543" i="2"/>
  <c r="Q1542" i="2"/>
  <c r="P1542" i="2"/>
  <c r="O1542" i="2"/>
  <c r="N1542" i="2"/>
  <c r="M1542" i="2"/>
  <c r="Q1541" i="2"/>
  <c r="U1541" i="2" s="1"/>
  <c r="P1541" i="2"/>
  <c r="O1541" i="2"/>
  <c r="N1541" i="2"/>
  <c r="M1541" i="2"/>
  <c r="Q1540" i="2"/>
  <c r="P1540" i="2"/>
  <c r="O1540" i="2"/>
  <c r="N1540" i="2"/>
  <c r="M1540" i="2"/>
  <c r="Q1539" i="2"/>
  <c r="U1539" i="2" s="1"/>
  <c r="P1539" i="2"/>
  <c r="O1539" i="2"/>
  <c r="N1539" i="2"/>
  <c r="M1539" i="2"/>
  <c r="Q1538" i="2"/>
  <c r="P1538" i="2"/>
  <c r="O1538" i="2"/>
  <c r="N1538" i="2"/>
  <c r="M1538" i="2"/>
  <c r="Q1537" i="2"/>
  <c r="P1537" i="2"/>
  <c r="O1537" i="2"/>
  <c r="N1537" i="2"/>
  <c r="M1537" i="2"/>
  <c r="Q1536" i="2"/>
  <c r="P1536" i="2"/>
  <c r="O1536" i="2"/>
  <c r="N1536" i="2"/>
  <c r="M1536" i="2"/>
  <c r="Q1535" i="2"/>
  <c r="P1535" i="2"/>
  <c r="O1535" i="2"/>
  <c r="N1535" i="2"/>
  <c r="M1535" i="2"/>
  <c r="Q1534" i="2"/>
  <c r="P1534" i="2"/>
  <c r="O1534" i="2"/>
  <c r="N1534" i="2"/>
  <c r="M1534" i="2"/>
  <c r="Q1533" i="2"/>
  <c r="P1533" i="2"/>
  <c r="O1533" i="2"/>
  <c r="N1533" i="2"/>
  <c r="M1533" i="2"/>
  <c r="Q1532" i="2"/>
  <c r="P1532" i="2"/>
  <c r="O1532" i="2"/>
  <c r="N1532" i="2"/>
  <c r="M1532" i="2"/>
  <c r="Q1531" i="2"/>
  <c r="P1531" i="2"/>
  <c r="O1531" i="2"/>
  <c r="N1531" i="2"/>
  <c r="M1531" i="2"/>
  <c r="Q1530" i="2"/>
  <c r="P1530" i="2"/>
  <c r="O1530" i="2"/>
  <c r="N1530" i="2"/>
  <c r="M1530" i="2"/>
  <c r="Q1529" i="2"/>
  <c r="P1529" i="2"/>
  <c r="O1529" i="2"/>
  <c r="N1529" i="2"/>
  <c r="M1529" i="2"/>
  <c r="Q1528" i="2"/>
  <c r="P1528" i="2"/>
  <c r="O1528" i="2"/>
  <c r="N1528" i="2"/>
  <c r="M1528" i="2"/>
  <c r="Q1527" i="2"/>
  <c r="U1527" i="2" s="1"/>
  <c r="P1527" i="2"/>
  <c r="O1527" i="2"/>
  <c r="N1527" i="2"/>
  <c r="M1527" i="2"/>
  <c r="Q1526" i="2"/>
  <c r="P1526" i="2"/>
  <c r="O1526" i="2"/>
  <c r="N1526" i="2"/>
  <c r="M1526" i="2"/>
  <c r="Q1525" i="2"/>
  <c r="U1525" i="2" s="1"/>
  <c r="P1525" i="2"/>
  <c r="O1525" i="2"/>
  <c r="N1525" i="2"/>
  <c r="M1525" i="2"/>
  <c r="Q1524" i="2"/>
  <c r="P1524" i="2"/>
  <c r="O1524" i="2"/>
  <c r="N1524" i="2"/>
  <c r="M1524" i="2"/>
  <c r="Q1523" i="2"/>
  <c r="P1523" i="2"/>
  <c r="O1523" i="2"/>
  <c r="N1523" i="2"/>
  <c r="M1523" i="2"/>
  <c r="Q1522" i="2"/>
  <c r="P1522" i="2"/>
  <c r="O1522" i="2"/>
  <c r="N1522" i="2"/>
  <c r="M1522" i="2"/>
  <c r="Q1521" i="2"/>
  <c r="P1521" i="2"/>
  <c r="O1521" i="2"/>
  <c r="N1521" i="2"/>
  <c r="M1521" i="2"/>
  <c r="Q1520" i="2"/>
  <c r="P1520" i="2"/>
  <c r="O1520" i="2"/>
  <c r="N1520" i="2"/>
  <c r="M1520" i="2"/>
  <c r="Q1519" i="2"/>
  <c r="P1519" i="2"/>
  <c r="O1519" i="2"/>
  <c r="N1519" i="2"/>
  <c r="M1519" i="2"/>
  <c r="Q1518" i="2"/>
  <c r="P1518" i="2"/>
  <c r="O1518" i="2"/>
  <c r="N1518" i="2"/>
  <c r="M1518" i="2"/>
  <c r="Q1517" i="2"/>
  <c r="P1517" i="2"/>
  <c r="O1517" i="2"/>
  <c r="N1517" i="2"/>
  <c r="M1517" i="2"/>
  <c r="Q1516" i="2"/>
  <c r="P1516" i="2"/>
  <c r="O1516" i="2"/>
  <c r="N1516" i="2"/>
  <c r="M1516" i="2"/>
  <c r="Q1515" i="2"/>
  <c r="P1515" i="2"/>
  <c r="O1515" i="2"/>
  <c r="N1515" i="2"/>
  <c r="M1515" i="2"/>
  <c r="Q1514" i="2"/>
  <c r="P1514" i="2"/>
  <c r="O1514" i="2"/>
  <c r="N1514" i="2"/>
  <c r="M1514" i="2"/>
  <c r="Q1513" i="2"/>
  <c r="U1513" i="2" s="1"/>
  <c r="P1513" i="2"/>
  <c r="O1513" i="2"/>
  <c r="N1513" i="2"/>
  <c r="M1513" i="2"/>
  <c r="Q1512" i="2"/>
  <c r="P1512" i="2"/>
  <c r="O1512" i="2"/>
  <c r="N1512" i="2"/>
  <c r="M1512" i="2"/>
  <c r="Q1511" i="2"/>
  <c r="U1511" i="2" s="1"/>
  <c r="P1511" i="2"/>
  <c r="O1511" i="2"/>
  <c r="N1511" i="2"/>
  <c r="M1511" i="2"/>
  <c r="Q1510" i="2"/>
  <c r="P1510" i="2"/>
  <c r="O1510" i="2"/>
  <c r="N1510" i="2"/>
  <c r="M1510" i="2"/>
  <c r="Q1509" i="2"/>
  <c r="P1509" i="2"/>
  <c r="O1509" i="2"/>
  <c r="N1509" i="2"/>
  <c r="M1509" i="2"/>
  <c r="Q1508" i="2"/>
  <c r="P1508" i="2"/>
  <c r="O1508" i="2"/>
  <c r="N1508" i="2"/>
  <c r="M1508" i="2"/>
  <c r="Q1507" i="2"/>
  <c r="P1507" i="2"/>
  <c r="O1507" i="2"/>
  <c r="N1507" i="2"/>
  <c r="M1507" i="2"/>
  <c r="Q1506" i="2"/>
  <c r="P1506" i="2"/>
  <c r="O1506" i="2"/>
  <c r="N1506" i="2"/>
  <c r="M1506" i="2"/>
  <c r="Q1505" i="2"/>
  <c r="P1505" i="2"/>
  <c r="O1505" i="2"/>
  <c r="N1505" i="2"/>
  <c r="M1505" i="2"/>
  <c r="Q1504" i="2"/>
  <c r="P1504" i="2"/>
  <c r="O1504" i="2"/>
  <c r="N1504" i="2"/>
  <c r="M1504" i="2"/>
  <c r="Q1503" i="2"/>
  <c r="P1503" i="2"/>
  <c r="O1503" i="2"/>
  <c r="N1503" i="2"/>
  <c r="M1503" i="2"/>
  <c r="Q1502" i="2"/>
  <c r="P1502" i="2"/>
  <c r="O1502" i="2"/>
  <c r="N1502" i="2"/>
  <c r="M1502" i="2"/>
  <c r="Q1501" i="2"/>
  <c r="P1501" i="2"/>
  <c r="O1501" i="2"/>
  <c r="N1501" i="2"/>
  <c r="M1501" i="2"/>
  <c r="Q1500" i="2"/>
  <c r="P1500" i="2"/>
  <c r="O1500" i="2"/>
  <c r="N1500" i="2"/>
  <c r="M1500" i="2"/>
  <c r="Q1499" i="2"/>
  <c r="U1499" i="2" s="1"/>
  <c r="P1499" i="2"/>
  <c r="O1499" i="2"/>
  <c r="N1499" i="2"/>
  <c r="M1499" i="2"/>
  <c r="Q1498" i="2"/>
  <c r="P1498" i="2"/>
  <c r="O1498" i="2"/>
  <c r="N1498" i="2"/>
  <c r="M1498" i="2"/>
  <c r="Q1497" i="2"/>
  <c r="S1497" i="2" s="1"/>
  <c r="P1497" i="2"/>
  <c r="O1497" i="2"/>
  <c r="N1497" i="2"/>
  <c r="M1497" i="2"/>
  <c r="Q1496" i="2"/>
  <c r="P1496" i="2"/>
  <c r="O1496" i="2"/>
  <c r="N1496" i="2"/>
  <c r="M1496" i="2"/>
  <c r="Q1495" i="2"/>
  <c r="P1495" i="2"/>
  <c r="O1495" i="2"/>
  <c r="N1495" i="2"/>
  <c r="M1495" i="2"/>
  <c r="Q1494" i="2"/>
  <c r="P1494" i="2"/>
  <c r="O1494" i="2"/>
  <c r="N1494" i="2"/>
  <c r="M1494" i="2"/>
  <c r="Q1493" i="2"/>
  <c r="P1493" i="2"/>
  <c r="O1493" i="2"/>
  <c r="N1493" i="2"/>
  <c r="M1493" i="2"/>
  <c r="Q1492" i="2"/>
  <c r="P1492" i="2"/>
  <c r="O1492" i="2"/>
  <c r="N1492" i="2"/>
  <c r="M1492" i="2"/>
  <c r="Q1491" i="2"/>
  <c r="P1491" i="2"/>
  <c r="O1491" i="2"/>
  <c r="N1491" i="2"/>
  <c r="M1491" i="2"/>
  <c r="Q1490" i="2"/>
  <c r="P1490" i="2"/>
  <c r="O1490" i="2"/>
  <c r="N1490" i="2"/>
  <c r="M1490" i="2"/>
  <c r="Q1489" i="2"/>
  <c r="P1489" i="2"/>
  <c r="O1489" i="2"/>
  <c r="N1489" i="2"/>
  <c r="M1489" i="2"/>
  <c r="Q1488" i="2"/>
  <c r="P1488" i="2"/>
  <c r="O1488" i="2"/>
  <c r="N1488" i="2"/>
  <c r="M1488" i="2"/>
  <c r="Q1487" i="2"/>
  <c r="P1487" i="2"/>
  <c r="O1487" i="2"/>
  <c r="N1487" i="2"/>
  <c r="M1487" i="2"/>
  <c r="Q1486" i="2"/>
  <c r="P1486" i="2"/>
  <c r="O1486" i="2"/>
  <c r="N1486" i="2"/>
  <c r="M1486" i="2"/>
  <c r="Q1485" i="2"/>
  <c r="U1485" i="2" s="1"/>
  <c r="P1485" i="2"/>
  <c r="O1485" i="2"/>
  <c r="N1485" i="2"/>
  <c r="M1485" i="2"/>
  <c r="Q1484" i="2"/>
  <c r="P1484" i="2"/>
  <c r="O1484" i="2"/>
  <c r="N1484" i="2"/>
  <c r="M1484" i="2"/>
  <c r="Q1483" i="2"/>
  <c r="U1483" i="2" s="1"/>
  <c r="P1483" i="2"/>
  <c r="O1483" i="2"/>
  <c r="N1483" i="2"/>
  <c r="M1483" i="2"/>
  <c r="Q1482" i="2"/>
  <c r="P1482" i="2"/>
  <c r="O1482" i="2"/>
  <c r="N1482" i="2"/>
  <c r="M1482" i="2"/>
  <c r="Q1481" i="2"/>
  <c r="P1481" i="2"/>
  <c r="O1481" i="2"/>
  <c r="N1481" i="2"/>
  <c r="M1481" i="2"/>
  <c r="Q1480" i="2"/>
  <c r="P1480" i="2"/>
  <c r="O1480" i="2"/>
  <c r="N1480" i="2"/>
  <c r="M1480" i="2"/>
  <c r="Q1479" i="2"/>
  <c r="P1479" i="2"/>
  <c r="O1479" i="2"/>
  <c r="N1479" i="2"/>
  <c r="M1479" i="2"/>
  <c r="Q1478" i="2"/>
  <c r="P1478" i="2"/>
  <c r="O1478" i="2"/>
  <c r="N1478" i="2"/>
  <c r="M1478" i="2"/>
  <c r="Q1477" i="2"/>
  <c r="P1477" i="2"/>
  <c r="O1477" i="2"/>
  <c r="N1477" i="2"/>
  <c r="M1477" i="2"/>
  <c r="Q1476" i="2"/>
  <c r="P1476" i="2"/>
  <c r="O1476" i="2"/>
  <c r="N1476" i="2"/>
  <c r="M1476" i="2"/>
  <c r="Q1475" i="2"/>
  <c r="P1475" i="2"/>
  <c r="O1475" i="2"/>
  <c r="N1475" i="2"/>
  <c r="M1475" i="2"/>
  <c r="Q1474" i="2"/>
  <c r="P1474" i="2"/>
  <c r="O1474" i="2"/>
  <c r="N1474" i="2"/>
  <c r="M1474" i="2"/>
  <c r="Q1473" i="2"/>
  <c r="P1473" i="2"/>
  <c r="O1473" i="2"/>
  <c r="N1473" i="2"/>
  <c r="M1473" i="2"/>
  <c r="Q1472" i="2"/>
  <c r="P1472" i="2"/>
  <c r="O1472" i="2"/>
  <c r="N1472" i="2"/>
  <c r="M1472" i="2"/>
  <c r="Q1471" i="2"/>
  <c r="S1471" i="2" s="1"/>
  <c r="P1471" i="2"/>
  <c r="O1471" i="2"/>
  <c r="N1471" i="2"/>
  <c r="M1471" i="2"/>
  <c r="Q1470" i="2"/>
  <c r="P1470" i="2"/>
  <c r="O1470" i="2"/>
  <c r="N1470" i="2"/>
  <c r="M1470" i="2"/>
  <c r="Q1469" i="2"/>
  <c r="U1469" i="2" s="1"/>
  <c r="P1469" i="2"/>
  <c r="O1469" i="2"/>
  <c r="N1469" i="2"/>
  <c r="M1469" i="2"/>
  <c r="Q1468" i="2"/>
  <c r="P1468" i="2"/>
  <c r="O1468" i="2"/>
  <c r="N1468" i="2"/>
  <c r="M1468" i="2"/>
  <c r="Q1467" i="2"/>
  <c r="P1467" i="2"/>
  <c r="O1467" i="2"/>
  <c r="N1467" i="2"/>
  <c r="M1467" i="2"/>
  <c r="Q1466" i="2"/>
  <c r="P1466" i="2"/>
  <c r="O1466" i="2"/>
  <c r="N1466" i="2"/>
  <c r="M1466" i="2"/>
  <c r="Q1465" i="2"/>
  <c r="P1465" i="2"/>
  <c r="O1465" i="2"/>
  <c r="N1465" i="2"/>
  <c r="M1465" i="2"/>
  <c r="Q1464" i="2"/>
  <c r="P1464" i="2"/>
  <c r="O1464" i="2"/>
  <c r="N1464" i="2"/>
  <c r="M1464" i="2"/>
  <c r="Q1463" i="2"/>
  <c r="P1463" i="2"/>
  <c r="O1463" i="2"/>
  <c r="N1463" i="2"/>
  <c r="M1463" i="2"/>
  <c r="Q1462" i="2"/>
  <c r="P1462" i="2"/>
  <c r="O1462" i="2"/>
  <c r="N1462" i="2"/>
  <c r="M1462" i="2"/>
  <c r="Q1461" i="2"/>
  <c r="P1461" i="2"/>
  <c r="O1461" i="2"/>
  <c r="N1461" i="2"/>
  <c r="M1461" i="2"/>
  <c r="Q1460" i="2"/>
  <c r="P1460" i="2"/>
  <c r="O1460" i="2"/>
  <c r="N1460" i="2"/>
  <c r="M1460" i="2"/>
  <c r="Q1459" i="2"/>
  <c r="P1459" i="2"/>
  <c r="O1459" i="2"/>
  <c r="N1459" i="2"/>
  <c r="M1459" i="2"/>
  <c r="Q1458" i="2"/>
  <c r="P1458" i="2"/>
  <c r="O1458" i="2"/>
  <c r="N1458" i="2"/>
  <c r="M1458" i="2"/>
  <c r="Q1457" i="2"/>
  <c r="U1457" i="2" s="1"/>
  <c r="P1457" i="2"/>
  <c r="O1457" i="2"/>
  <c r="N1457" i="2"/>
  <c r="M1457" i="2"/>
  <c r="Q1456" i="2"/>
  <c r="P1456" i="2"/>
  <c r="O1456" i="2"/>
  <c r="N1456" i="2"/>
  <c r="M1456" i="2"/>
  <c r="Q1455" i="2"/>
  <c r="S1455" i="2" s="1"/>
  <c r="P1455" i="2"/>
  <c r="O1455" i="2"/>
  <c r="N1455" i="2"/>
  <c r="M1455" i="2"/>
  <c r="Q1454" i="2"/>
  <c r="P1454" i="2"/>
  <c r="O1454" i="2"/>
  <c r="N1454" i="2"/>
  <c r="M1454" i="2"/>
  <c r="Q1453" i="2"/>
  <c r="P1453" i="2"/>
  <c r="O1453" i="2"/>
  <c r="N1453" i="2"/>
  <c r="M1453" i="2"/>
  <c r="Q1452" i="2"/>
  <c r="P1452" i="2"/>
  <c r="O1452" i="2"/>
  <c r="N1452" i="2"/>
  <c r="M1452" i="2"/>
  <c r="Q1451" i="2"/>
  <c r="P1451" i="2"/>
  <c r="O1451" i="2"/>
  <c r="N1451" i="2"/>
  <c r="M1451" i="2"/>
  <c r="Q1450" i="2"/>
  <c r="P1450" i="2"/>
  <c r="O1450" i="2"/>
  <c r="N1450" i="2"/>
  <c r="M1450" i="2"/>
  <c r="Q1449" i="2"/>
  <c r="P1449" i="2"/>
  <c r="O1449" i="2"/>
  <c r="N1449" i="2"/>
  <c r="M1449" i="2"/>
  <c r="Q1448" i="2"/>
  <c r="P1448" i="2"/>
  <c r="O1448" i="2"/>
  <c r="N1448" i="2"/>
  <c r="M1448" i="2"/>
  <c r="Q1447" i="2"/>
  <c r="P1447" i="2"/>
  <c r="O1447" i="2"/>
  <c r="N1447" i="2"/>
  <c r="M1447" i="2"/>
  <c r="Q1446" i="2"/>
  <c r="P1446" i="2"/>
  <c r="O1446" i="2"/>
  <c r="N1446" i="2"/>
  <c r="M1446" i="2"/>
  <c r="Q1445" i="2"/>
  <c r="P1445" i="2"/>
  <c r="O1445" i="2"/>
  <c r="N1445" i="2"/>
  <c r="M1445" i="2"/>
  <c r="Q1444" i="2"/>
  <c r="P1444" i="2"/>
  <c r="O1444" i="2"/>
  <c r="N1444" i="2"/>
  <c r="M1444" i="2"/>
  <c r="Q1443" i="2"/>
  <c r="U1443" i="2" s="1"/>
  <c r="P1443" i="2"/>
  <c r="O1443" i="2"/>
  <c r="N1443" i="2"/>
  <c r="M1443" i="2"/>
  <c r="Q1442" i="2"/>
  <c r="P1442" i="2"/>
  <c r="O1442" i="2"/>
  <c r="N1442" i="2"/>
  <c r="M1442" i="2"/>
  <c r="Q1441" i="2"/>
  <c r="U1441" i="2" s="1"/>
  <c r="P1441" i="2"/>
  <c r="O1441" i="2"/>
  <c r="N1441" i="2"/>
  <c r="M1441" i="2"/>
  <c r="Q1440" i="2"/>
  <c r="P1440" i="2"/>
  <c r="O1440" i="2"/>
  <c r="N1440" i="2"/>
  <c r="M1440" i="2"/>
  <c r="Q1439" i="2"/>
  <c r="P1439" i="2"/>
  <c r="O1439" i="2"/>
  <c r="N1439" i="2"/>
  <c r="M1439" i="2"/>
  <c r="Q1438" i="2"/>
  <c r="P1438" i="2"/>
  <c r="O1438" i="2"/>
  <c r="N1438" i="2"/>
  <c r="M1438" i="2"/>
  <c r="Q1437" i="2"/>
  <c r="P1437" i="2"/>
  <c r="O1437" i="2"/>
  <c r="N1437" i="2"/>
  <c r="M1437" i="2"/>
  <c r="Q1436" i="2"/>
  <c r="P1436" i="2"/>
  <c r="O1436" i="2"/>
  <c r="N1436" i="2"/>
  <c r="M1436" i="2"/>
  <c r="Q1435" i="2"/>
  <c r="P1435" i="2"/>
  <c r="O1435" i="2"/>
  <c r="N1435" i="2"/>
  <c r="M1435" i="2"/>
  <c r="Q1434" i="2"/>
  <c r="P1434" i="2"/>
  <c r="O1434" i="2"/>
  <c r="N1434" i="2"/>
  <c r="M1434" i="2"/>
  <c r="Q1433" i="2"/>
  <c r="P1433" i="2"/>
  <c r="O1433" i="2"/>
  <c r="N1433" i="2"/>
  <c r="M1433" i="2"/>
  <c r="Q1432" i="2"/>
  <c r="P1432" i="2"/>
  <c r="O1432" i="2"/>
  <c r="N1432" i="2"/>
  <c r="M1432" i="2"/>
  <c r="Q1431" i="2"/>
  <c r="P1431" i="2"/>
  <c r="O1431" i="2"/>
  <c r="N1431" i="2"/>
  <c r="M1431" i="2"/>
  <c r="Q1430" i="2"/>
  <c r="P1430" i="2"/>
  <c r="O1430" i="2"/>
  <c r="N1430" i="2"/>
  <c r="M1430" i="2"/>
  <c r="Q1429" i="2"/>
  <c r="S1429" i="2" s="1"/>
  <c r="P1429" i="2"/>
  <c r="O1429" i="2"/>
  <c r="N1429" i="2"/>
  <c r="M1429" i="2"/>
  <c r="Q1428" i="2"/>
  <c r="P1428" i="2"/>
  <c r="O1428" i="2"/>
  <c r="N1428" i="2"/>
  <c r="M1428" i="2"/>
  <c r="Q1427" i="2"/>
  <c r="U1427" i="2" s="1"/>
  <c r="P1427" i="2"/>
  <c r="O1427" i="2"/>
  <c r="N1427" i="2"/>
  <c r="M1427" i="2"/>
  <c r="Q1426" i="2"/>
  <c r="P1426" i="2"/>
  <c r="O1426" i="2"/>
  <c r="N1426" i="2"/>
  <c r="M1426" i="2"/>
  <c r="Q1425" i="2"/>
  <c r="P1425" i="2"/>
  <c r="O1425" i="2"/>
  <c r="N1425" i="2"/>
  <c r="M1425" i="2"/>
  <c r="Q1424" i="2"/>
  <c r="P1424" i="2"/>
  <c r="O1424" i="2"/>
  <c r="N1424" i="2"/>
  <c r="M1424" i="2"/>
  <c r="Q1423" i="2"/>
  <c r="P1423" i="2"/>
  <c r="O1423" i="2"/>
  <c r="N1423" i="2"/>
  <c r="M1423" i="2"/>
  <c r="Q1422" i="2"/>
  <c r="P1422" i="2"/>
  <c r="O1422" i="2"/>
  <c r="N1422" i="2"/>
  <c r="M1422" i="2"/>
  <c r="Q1421" i="2"/>
  <c r="P1421" i="2"/>
  <c r="O1421" i="2"/>
  <c r="N1421" i="2"/>
  <c r="M1421" i="2"/>
  <c r="Q1420" i="2"/>
  <c r="P1420" i="2"/>
  <c r="O1420" i="2"/>
  <c r="N1420" i="2"/>
  <c r="M1420" i="2"/>
  <c r="Q1419" i="2"/>
  <c r="P1419" i="2"/>
  <c r="O1419" i="2"/>
  <c r="N1419" i="2"/>
  <c r="M1419" i="2"/>
  <c r="Q1418" i="2"/>
  <c r="P1418" i="2"/>
  <c r="O1418" i="2"/>
  <c r="N1418" i="2"/>
  <c r="M1418" i="2"/>
  <c r="Q1417" i="2"/>
  <c r="P1417" i="2"/>
  <c r="O1417" i="2"/>
  <c r="N1417" i="2"/>
  <c r="M1417" i="2"/>
  <c r="Q1416" i="2"/>
  <c r="P1416" i="2"/>
  <c r="O1416" i="2"/>
  <c r="N1416" i="2"/>
  <c r="M1416" i="2"/>
  <c r="Q1415" i="2"/>
  <c r="U1415" i="2" s="1"/>
  <c r="P1415" i="2"/>
  <c r="O1415" i="2"/>
  <c r="N1415" i="2"/>
  <c r="M1415" i="2"/>
  <c r="Q1414" i="2"/>
  <c r="P1414" i="2"/>
  <c r="O1414" i="2"/>
  <c r="N1414" i="2"/>
  <c r="M1414" i="2"/>
  <c r="Q1413" i="2"/>
  <c r="U1413" i="2" s="1"/>
  <c r="P1413" i="2"/>
  <c r="O1413" i="2"/>
  <c r="N1413" i="2"/>
  <c r="M1413" i="2"/>
  <c r="Q1412" i="2"/>
  <c r="P1412" i="2"/>
  <c r="O1412" i="2"/>
  <c r="N1412" i="2"/>
  <c r="M1412" i="2"/>
  <c r="Q1411" i="2"/>
  <c r="P1411" i="2"/>
  <c r="O1411" i="2"/>
  <c r="N1411" i="2"/>
  <c r="M1411" i="2"/>
  <c r="Q1410" i="2"/>
  <c r="P1410" i="2"/>
  <c r="O1410" i="2"/>
  <c r="N1410" i="2"/>
  <c r="M1410" i="2"/>
  <c r="Q1409" i="2"/>
  <c r="P1409" i="2"/>
  <c r="O1409" i="2"/>
  <c r="N1409" i="2"/>
  <c r="M1409" i="2"/>
  <c r="Q1408" i="2"/>
  <c r="P1408" i="2"/>
  <c r="O1408" i="2"/>
  <c r="N1408" i="2"/>
  <c r="M1408" i="2"/>
  <c r="Q1407" i="2"/>
  <c r="P1407" i="2"/>
  <c r="O1407" i="2"/>
  <c r="N1407" i="2"/>
  <c r="M1407" i="2"/>
  <c r="Q1406" i="2"/>
  <c r="P1406" i="2"/>
  <c r="O1406" i="2"/>
  <c r="N1406" i="2"/>
  <c r="M1406" i="2"/>
  <c r="Q1405" i="2"/>
  <c r="P1405" i="2"/>
  <c r="O1405" i="2"/>
  <c r="N1405" i="2"/>
  <c r="M1405" i="2"/>
  <c r="Q1404" i="2"/>
  <c r="P1404" i="2"/>
  <c r="O1404" i="2"/>
  <c r="N1404" i="2"/>
  <c r="M1404" i="2"/>
  <c r="Q1403" i="2"/>
  <c r="P1403" i="2"/>
  <c r="O1403" i="2"/>
  <c r="N1403" i="2"/>
  <c r="M1403" i="2"/>
  <c r="Q1402" i="2"/>
  <c r="P1402" i="2"/>
  <c r="O1402" i="2"/>
  <c r="N1402" i="2"/>
  <c r="M1402" i="2"/>
  <c r="Q1401" i="2"/>
  <c r="U1401" i="2" s="1"/>
  <c r="P1401" i="2"/>
  <c r="O1401" i="2"/>
  <c r="N1401" i="2"/>
  <c r="M1401" i="2"/>
  <c r="Q1400" i="2"/>
  <c r="P1400" i="2"/>
  <c r="O1400" i="2"/>
  <c r="N1400" i="2"/>
  <c r="M1400" i="2"/>
  <c r="Q1399" i="2"/>
  <c r="U1399" i="2" s="1"/>
  <c r="P1399" i="2"/>
  <c r="O1399" i="2"/>
  <c r="N1399" i="2"/>
  <c r="M1399" i="2"/>
  <c r="Q1398" i="2"/>
  <c r="P1398" i="2"/>
  <c r="O1398" i="2"/>
  <c r="N1398" i="2"/>
  <c r="M1398" i="2"/>
  <c r="Q1397" i="2"/>
  <c r="P1397" i="2"/>
  <c r="O1397" i="2"/>
  <c r="N1397" i="2"/>
  <c r="M1397" i="2"/>
  <c r="Q1396" i="2"/>
  <c r="P1396" i="2"/>
  <c r="O1396" i="2"/>
  <c r="N1396" i="2"/>
  <c r="M1396" i="2"/>
  <c r="Q1395" i="2"/>
  <c r="P1395" i="2"/>
  <c r="O1395" i="2"/>
  <c r="N1395" i="2"/>
  <c r="M1395" i="2"/>
  <c r="Q1394" i="2"/>
  <c r="P1394" i="2"/>
  <c r="O1394" i="2"/>
  <c r="N1394" i="2"/>
  <c r="M1394" i="2"/>
  <c r="Q1393" i="2"/>
  <c r="P1393" i="2"/>
  <c r="O1393" i="2"/>
  <c r="N1393" i="2"/>
  <c r="M1393" i="2"/>
  <c r="Q1392" i="2"/>
  <c r="P1392" i="2"/>
  <c r="O1392" i="2"/>
  <c r="N1392" i="2"/>
  <c r="M1392" i="2"/>
  <c r="Q1391" i="2"/>
  <c r="P1391" i="2"/>
  <c r="O1391" i="2"/>
  <c r="N1391" i="2"/>
  <c r="M1391" i="2"/>
  <c r="Q1390" i="2"/>
  <c r="P1390" i="2"/>
  <c r="O1390" i="2"/>
  <c r="N1390" i="2"/>
  <c r="M1390" i="2"/>
  <c r="Q1389" i="2"/>
  <c r="P1389" i="2"/>
  <c r="O1389" i="2"/>
  <c r="N1389" i="2"/>
  <c r="M1389" i="2"/>
  <c r="Q1388" i="2"/>
  <c r="P1388" i="2"/>
  <c r="O1388" i="2"/>
  <c r="N1388" i="2"/>
  <c r="M1388" i="2"/>
  <c r="Q1387" i="2"/>
  <c r="U1387" i="2" s="1"/>
  <c r="P1387" i="2"/>
  <c r="O1387" i="2"/>
  <c r="N1387" i="2"/>
  <c r="M1387" i="2"/>
  <c r="Q1386" i="2"/>
  <c r="P1386" i="2"/>
  <c r="O1386" i="2"/>
  <c r="N1386" i="2"/>
  <c r="M1386" i="2"/>
  <c r="Q1385" i="2"/>
  <c r="U1385" i="2" s="1"/>
  <c r="P1385" i="2"/>
  <c r="O1385" i="2"/>
  <c r="N1385" i="2"/>
  <c r="M1385" i="2"/>
  <c r="Q1384" i="2"/>
  <c r="P1384" i="2"/>
  <c r="O1384" i="2"/>
  <c r="N1384" i="2"/>
  <c r="M1384" i="2"/>
  <c r="Q1383" i="2"/>
  <c r="P1383" i="2"/>
  <c r="O1383" i="2"/>
  <c r="N1383" i="2"/>
  <c r="M1383" i="2"/>
  <c r="Q1382" i="2"/>
  <c r="P1382" i="2"/>
  <c r="O1382" i="2"/>
  <c r="N1382" i="2"/>
  <c r="M1382" i="2"/>
  <c r="Q1381" i="2"/>
  <c r="P1381" i="2"/>
  <c r="O1381" i="2"/>
  <c r="N1381" i="2"/>
  <c r="M1381" i="2"/>
  <c r="Q1380" i="2"/>
  <c r="P1380" i="2"/>
  <c r="O1380" i="2"/>
  <c r="N1380" i="2"/>
  <c r="M1380" i="2"/>
  <c r="Q1379" i="2"/>
  <c r="P1379" i="2"/>
  <c r="O1379" i="2"/>
  <c r="N1379" i="2"/>
  <c r="M1379" i="2"/>
  <c r="Q1378" i="2"/>
  <c r="P1378" i="2"/>
  <c r="O1378" i="2"/>
  <c r="N1378" i="2"/>
  <c r="M1378" i="2"/>
  <c r="Q1377" i="2"/>
  <c r="P1377" i="2"/>
  <c r="O1377" i="2"/>
  <c r="N1377" i="2"/>
  <c r="M1377" i="2"/>
  <c r="Q1376" i="2"/>
  <c r="P1376" i="2"/>
  <c r="O1376" i="2"/>
  <c r="N1376" i="2"/>
  <c r="M1376" i="2"/>
  <c r="Q1375" i="2"/>
  <c r="P1375" i="2"/>
  <c r="O1375" i="2"/>
  <c r="N1375" i="2"/>
  <c r="M1375" i="2"/>
  <c r="Q1374" i="2"/>
  <c r="P1374" i="2"/>
  <c r="O1374" i="2"/>
  <c r="N1374" i="2"/>
  <c r="M1374" i="2"/>
  <c r="Q1373" i="2"/>
  <c r="U1373" i="2" s="1"/>
  <c r="P1373" i="2"/>
  <c r="O1373" i="2"/>
  <c r="N1373" i="2"/>
  <c r="M1373" i="2"/>
  <c r="Q1372" i="2"/>
  <c r="P1372" i="2"/>
  <c r="O1372" i="2"/>
  <c r="N1372" i="2"/>
  <c r="M1372" i="2"/>
  <c r="Q1371" i="2"/>
  <c r="U1371" i="2" s="1"/>
  <c r="P1371" i="2"/>
  <c r="O1371" i="2"/>
  <c r="N1371" i="2"/>
  <c r="M1371" i="2"/>
  <c r="Q1370" i="2"/>
  <c r="P1370" i="2"/>
  <c r="O1370" i="2"/>
  <c r="N1370" i="2"/>
  <c r="M1370" i="2"/>
  <c r="Q1369" i="2"/>
  <c r="P1369" i="2"/>
  <c r="O1369" i="2"/>
  <c r="N1369" i="2"/>
  <c r="M1369" i="2"/>
  <c r="Q1368" i="2"/>
  <c r="P1368" i="2"/>
  <c r="O1368" i="2"/>
  <c r="N1368" i="2"/>
  <c r="M1368" i="2"/>
  <c r="Q1366" i="2"/>
  <c r="P1366" i="2"/>
  <c r="O1366" i="2"/>
  <c r="N1366" i="2"/>
  <c r="M1366" i="2"/>
  <c r="Q1365" i="2"/>
  <c r="P1365" i="2"/>
  <c r="O1365" i="2"/>
  <c r="N1365" i="2"/>
  <c r="M1365" i="2"/>
  <c r="Q1364" i="2"/>
  <c r="P1364" i="2"/>
  <c r="O1364" i="2"/>
  <c r="N1364" i="2"/>
  <c r="M1364" i="2"/>
  <c r="Q1363" i="2"/>
  <c r="P1363" i="2"/>
  <c r="O1363" i="2"/>
  <c r="N1363" i="2"/>
  <c r="M1363" i="2"/>
  <c r="Q1362" i="2"/>
  <c r="P1362" i="2"/>
  <c r="O1362" i="2"/>
  <c r="N1362" i="2"/>
  <c r="M1362" i="2"/>
  <c r="Q1361" i="2"/>
  <c r="P1361" i="2"/>
  <c r="O1361" i="2"/>
  <c r="N1361" i="2"/>
  <c r="M1361" i="2"/>
  <c r="Q1360" i="2"/>
  <c r="P1360" i="2"/>
  <c r="O1360" i="2"/>
  <c r="N1360" i="2"/>
  <c r="M1360" i="2"/>
  <c r="Q1359" i="2"/>
  <c r="U1359" i="2" s="1"/>
  <c r="P1359" i="2"/>
  <c r="O1359" i="2"/>
  <c r="N1359" i="2"/>
  <c r="M1359" i="2"/>
  <c r="Q1358" i="2"/>
  <c r="P1358" i="2"/>
  <c r="O1358" i="2"/>
  <c r="N1358" i="2"/>
  <c r="M1358" i="2"/>
  <c r="Q1357" i="2"/>
  <c r="U1357" i="2" s="1"/>
  <c r="P1357" i="2"/>
  <c r="O1357" i="2"/>
  <c r="N1357" i="2"/>
  <c r="M1357" i="2"/>
  <c r="Q1356" i="2"/>
  <c r="P1356" i="2"/>
  <c r="O1356" i="2"/>
  <c r="N1356" i="2"/>
  <c r="M1356" i="2"/>
  <c r="Q1355" i="2"/>
  <c r="P1355" i="2"/>
  <c r="O1355" i="2"/>
  <c r="N1355" i="2"/>
  <c r="M1355" i="2"/>
  <c r="Q1354" i="2"/>
  <c r="P1354" i="2"/>
  <c r="O1354" i="2"/>
  <c r="N1354" i="2"/>
  <c r="M1354" i="2"/>
  <c r="Q1353" i="2"/>
  <c r="P1353" i="2"/>
  <c r="O1353" i="2"/>
  <c r="N1353" i="2"/>
  <c r="M1353" i="2"/>
  <c r="Q1352" i="2"/>
  <c r="P1352" i="2"/>
  <c r="O1352" i="2"/>
  <c r="N1352" i="2"/>
  <c r="M1352" i="2"/>
  <c r="Q1351" i="2"/>
  <c r="P1351" i="2"/>
  <c r="O1351" i="2"/>
  <c r="N1351" i="2"/>
  <c r="M1351" i="2"/>
  <c r="Q1350" i="2"/>
  <c r="P1350" i="2"/>
  <c r="O1350" i="2"/>
  <c r="N1350" i="2"/>
  <c r="M1350" i="2"/>
  <c r="Q1349" i="2"/>
  <c r="P1349" i="2"/>
  <c r="O1349" i="2"/>
  <c r="N1349" i="2"/>
  <c r="M1349" i="2"/>
  <c r="Q1348" i="2"/>
  <c r="P1348" i="2"/>
  <c r="O1348" i="2"/>
  <c r="N1348" i="2"/>
  <c r="M1348" i="2"/>
  <c r="Q1347" i="2"/>
  <c r="P1347" i="2"/>
  <c r="O1347" i="2"/>
  <c r="N1347" i="2"/>
  <c r="M1347" i="2"/>
  <c r="Q1346" i="2"/>
  <c r="P1346" i="2"/>
  <c r="O1346" i="2"/>
  <c r="N1346" i="2"/>
  <c r="M1346" i="2"/>
  <c r="Q1345" i="2"/>
  <c r="U1345" i="2" s="1"/>
  <c r="P1345" i="2"/>
  <c r="O1345" i="2"/>
  <c r="N1345" i="2"/>
  <c r="M1345" i="2"/>
  <c r="Q1344" i="2"/>
  <c r="P1344" i="2"/>
  <c r="O1344" i="2"/>
  <c r="N1344" i="2"/>
  <c r="M1344" i="2"/>
  <c r="Q1343" i="2"/>
  <c r="S1343" i="2" s="1"/>
  <c r="P1343" i="2"/>
  <c r="O1343" i="2"/>
  <c r="N1343" i="2"/>
  <c r="M1343" i="2"/>
  <c r="Q1342" i="2"/>
  <c r="P1342" i="2"/>
  <c r="O1342" i="2"/>
  <c r="N1342" i="2"/>
  <c r="M1342" i="2"/>
  <c r="Q1341" i="2"/>
  <c r="P1341" i="2"/>
  <c r="O1341" i="2"/>
  <c r="N1341" i="2"/>
  <c r="M1341" i="2"/>
  <c r="Q1340" i="2"/>
  <c r="P1340" i="2"/>
  <c r="O1340" i="2"/>
  <c r="N1340" i="2"/>
  <c r="M1340" i="2"/>
  <c r="Q1339" i="2"/>
  <c r="P1339" i="2"/>
  <c r="O1339" i="2"/>
  <c r="N1339" i="2"/>
  <c r="M1339" i="2"/>
  <c r="Q1338" i="2"/>
  <c r="P1338" i="2"/>
  <c r="O1338" i="2"/>
  <c r="N1338" i="2"/>
  <c r="M1338" i="2"/>
  <c r="Q1337" i="2"/>
  <c r="P1337" i="2"/>
  <c r="O1337" i="2"/>
  <c r="N1337" i="2"/>
  <c r="M1337" i="2"/>
  <c r="Q1336" i="2"/>
  <c r="P1336" i="2"/>
  <c r="O1336" i="2"/>
  <c r="N1336" i="2"/>
  <c r="M1336" i="2"/>
  <c r="Q1335" i="2"/>
  <c r="P1335" i="2"/>
  <c r="O1335" i="2"/>
  <c r="N1335" i="2"/>
  <c r="M1335" i="2"/>
  <c r="Q1334" i="2"/>
  <c r="P1334" i="2"/>
  <c r="O1334" i="2"/>
  <c r="N1334" i="2"/>
  <c r="M1334" i="2"/>
  <c r="Q1333" i="2"/>
  <c r="P1333" i="2"/>
  <c r="O1333" i="2"/>
  <c r="N1333" i="2"/>
  <c r="M1333" i="2"/>
  <c r="Q1332" i="2"/>
  <c r="P1332" i="2"/>
  <c r="O1332" i="2"/>
  <c r="N1332" i="2"/>
  <c r="M1332" i="2"/>
  <c r="Q1331" i="2"/>
  <c r="U1331" i="2" s="1"/>
  <c r="P1331" i="2"/>
  <c r="O1331" i="2"/>
  <c r="N1331" i="2"/>
  <c r="M1331" i="2"/>
  <c r="Q1330" i="2"/>
  <c r="P1330" i="2"/>
  <c r="O1330" i="2"/>
  <c r="N1330" i="2"/>
  <c r="M1330" i="2"/>
  <c r="Q1329" i="2"/>
  <c r="U1329" i="2" s="1"/>
  <c r="P1329" i="2"/>
  <c r="O1329" i="2"/>
  <c r="N1329" i="2"/>
  <c r="M1329" i="2"/>
  <c r="Q1328" i="2"/>
  <c r="P1328" i="2"/>
  <c r="O1328" i="2"/>
  <c r="N1328" i="2"/>
  <c r="M1328" i="2"/>
  <c r="Q1327" i="2"/>
  <c r="P1327" i="2"/>
  <c r="O1327" i="2"/>
  <c r="N1327" i="2"/>
  <c r="M1327" i="2"/>
  <c r="Q1326" i="2"/>
  <c r="P1326" i="2"/>
  <c r="O1326" i="2"/>
  <c r="N1326" i="2"/>
  <c r="M1326" i="2"/>
  <c r="Q1325" i="2"/>
  <c r="P1325" i="2"/>
  <c r="O1325" i="2"/>
  <c r="N1325" i="2"/>
  <c r="M1325" i="2"/>
  <c r="Q1324" i="2"/>
  <c r="P1324" i="2"/>
  <c r="O1324" i="2"/>
  <c r="N1324" i="2"/>
  <c r="M1324" i="2"/>
  <c r="Q1323" i="2"/>
  <c r="P1323" i="2"/>
  <c r="O1323" i="2"/>
  <c r="N1323" i="2"/>
  <c r="M1323" i="2"/>
  <c r="Q1322" i="2"/>
  <c r="P1322" i="2"/>
  <c r="O1322" i="2"/>
  <c r="N1322" i="2"/>
  <c r="M1322" i="2"/>
  <c r="Q1321" i="2"/>
  <c r="P1321" i="2"/>
  <c r="O1321" i="2"/>
  <c r="N1321" i="2"/>
  <c r="M1321" i="2"/>
  <c r="Q1320" i="2"/>
  <c r="P1320" i="2"/>
  <c r="O1320" i="2"/>
  <c r="N1320" i="2"/>
  <c r="M1320" i="2"/>
  <c r="Q1319" i="2"/>
  <c r="P1319" i="2"/>
  <c r="O1319" i="2"/>
  <c r="N1319" i="2"/>
  <c r="M1319" i="2"/>
  <c r="Q1318" i="2"/>
  <c r="P1318" i="2"/>
  <c r="O1318" i="2"/>
  <c r="N1318" i="2"/>
  <c r="M1318" i="2"/>
  <c r="Q1317" i="2"/>
  <c r="S1317" i="2" s="1"/>
  <c r="P1317" i="2"/>
  <c r="O1317" i="2"/>
  <c r="N1317" i="2"/>
  <c r="M1317" i="2"/>
  <c r="Q1316" i="2"/>
  <c r="P1316" i="2"/>
  <c r="O1316" i="2"/>
  <c r="N1316" i="2"/>
  <c r="M1316" i="2"/>
  <c r="Q1315" i="2"/>
  <c r="U1315" i="2" s="1"/>
  <c r="P1315" i="2"/>
  <c r="O1315" i="2"/>
  <c r="N1315" i="2"/>
  <c r="M1315" i="2"/>
  <c r="Q1314" i="2"/>
  <c r="P1314" i="2"/>
  <c r="O1314" i="2"/>
  <c r="N1314" i="2"/>
  <c r="M1314" i="2"/>
  <c r="Q1313" i="2"/>
  <c r="P1313" i="2"/>
  <c r="O1313" i="2"/>
  <c r="N1313" i="2"/>
  <c r="M1313" i="2"/>
  <c r="Q1312" i="2"/>
  <c r="P1312" i="2"/>
  <c r="O1312" i="2"/>
  <c r="N1312" i="2"/>
  <c r="M1312" i="2"/>
  <c r="Q1311" i="2"/>
  <c r="P1311" i="2"/>
  <c r="O1311" i="2"/>
  <c r="N1311" i="2"/>
  <c r="M1311" i="2"/>
  <c r="Q1310" i="2"/>
  <c r="P1310" i="2"/>
  <c r="O1310" i="2"/>
  <c r="N1310" i="2"/>
  <c r="M1310" i="2"/>
  <c r="Q1309" i="2"/>
  <c r="P1309" i="2"/>
  <c r="O1309" i="2"/>
  <c r="N1309" i="2"/>
  <c r="M1309" i="2"/>
  <c r="Q1308" i="2"/>
  <c r="P1308" i="2"/>
  <c r="O1308" i="2"/>
  <c r="N1308" i="2"/>
  <c r="M1308" i="2"/>
  <c r="Q1307" i="2"/>
  <c r="P1307" i="2"/>
  <c r="O1307" i="2"/>
  <c r="N1307" i="2"/>
  <c r="M1307" i="2"/>
  <c r="Q1306" i="2"/>
  <c r="P1306" i="2"/>
  <c r="O1306" i="2"/>
  <c r="N1306" i="2"/>
  <c r="M1306" i="2"/>
  <c r="Q1305" i="2"/>
  <c r="P1305" i="2"/>
  <c r="O1305" i="2"/>
  <c r="N1305" i="2"/>
  <c r="M1305" i="2"/>
  <c r="Q1304" i="2"/>
  <c r="P1304" i="2"/>
  <c r="O1304" i="2"/>
  <c r="N1304" i="2"/>
  <c r="M1304" i="2"/>
  <c r="Q1303" i="2"/>
  <c r="S1303" i="2" s="1"/>
  <c r="P1303" i="2"/>
  <c r="O1303" i="2"/>
  <c r="N1303" i="2"/>
  <c r="M1303" i="2"/>
  <c r="Q1302" i="2"/>
  <c r="P1302" i="2"/>
  <c r="O1302" i="2"/>
  <c r="N1302" i="2"/>
  <c r="M1302" i="2"/>
  <c r="Q1301" i="2"/>
  <c r="U1301" i="2" s="1"/>
  <c r="P1301" i="2"/>
  <c r="O1301" i="2"/>
  <c r="N1301" i="2"/>
  <c r="M1301" i="2"/>
  <c r="Q1300" i="2"/>
  <c r="P1300" i="2"/>
  <c r="O1300" i="2"/>
  <c r="N1300" i="2"/>
  <c r="M1300" i="2"/>
  <c r="Q1299" i="2"/>
  <c r="P1299" i="2"/>
  <c r="O1299" i="2"/>
  <c r="N1299" i="2"/>
  <c r="M1299" i="2"/>
  <c r="Q1298" i="2"/>
  <c r="P1298" i="2"/>
  <c r="O1298" i="2"/>
  <c r="N1298" i="2"/>
  <c r="M1298" i="2"/>
  <c r="Q1297" i="2"/>
  <c r="P1297" i="2"/>
  <c r="O1297" i="2"/>
  <c r="N1297" i="2"/>
  <c r="M1297" i="2"/>
  <c r="Q1296" i="2"/>
  <c r="P1296" i="2"/>
  <c r="O1296" i="2"/>
  <c r="N1296" i="2"/>
  <c r="M1296" i="2"/>
  <c r="Q1295" i="2"/>
  <c r="P1295" i="2"/>
  <c r="O1295" i="2"/>
  <c r="N1295" i="2"/>
  <c r="M1295" i="2"/>
  <c r="Q1294" i="2"/>
  <c r="P1294" i="2"/>
  <c r="O1294" i="2"/>
  <c r="N1294" i="2"/>
  <c r="M1294" i="2"/>
  <c r="Q1293" i="2"/>
  <c r="P1293" i="2"/>
  <c r="O1293" i="2"/>
  <c r="N1293" i="2"/>
  <c r="M1293" i="2"/>
  <c r="Q1292" i="2"/>
  <c r="P1292" i="2"/>
  <c r="O1292" i="2"/>
  <c r="N1292" i="2"/>
  <c r="M1292" i="2"/>
  <c r="Q1291" i="2"/>
  <c r="P1291" i="2"/>
  <c r="O1291" i="2"/>
  <c r="N1291" i="2"/>
  <c r="M1291" i="2"/>
  <c r="Q1290" i="2"/>
  <c r="P1290" i="2"/>
  <c r="O1290" i="2"/>
  <c r="N1290" i="2"/>
  <c r="M1290" i="2"/>
  <c r="Q1289" i="2"/>
  <c r="U1289" i="2" s="1"/>
  <c r="P1289" i="2"/>
  <c r="O1289" i="2"/>
  <c r="N1289" i="2"/>
  <c r="M1289" i="2"/>
  <c r="Q1288" i="2"/>
  <c r="P1288" i="2"/>
  <c r="O1288" i="2"/>
  <c r="N1288" i="2"/>
  <c r="M1288" i="2"/>
  <c r="Q1287" i="2"/>
  <c r="U1287" i="2" s="1"/>
  <c r="P1287" i="2"/>
  <c r="O1287" i="2"/>
  <c r="N1287" i="2"/>
  <c r="M1287" i="2"/>
  <c r="Q1286" i="2"/>
  <c r="P1286" i="2"/>
  <c r="O1286" i="2"/>
  <c r="N1286" i="2"/>
  <c r="M1286" i="2"/>
  <c r="Q1285" i="2"/>
  <c r="P1285" i="2"/>
  <c r="O1285" i="2"/>
  <c r="N1285" i="2"/>
  <c r="M1285" i="2"/>
  <c r="Q1284" i="2"/>
  <c r="P1284" i="2"/>
  <c r="O1284" i="2"/>
  <c r="N1284" i="2"/>
  <c r="M1284" i="2"/>
  <c r="Q1283" i="2"/>
  <c r="P1283" i="2"/>
  <c r="O1283" i="2"/>
  <c r="N1283" i="2"/>
  <c r="M1283" i="2"/>
  <c r="Q1282" i="2"/>
  <c r="P1282" i="2"/>
  <c r="O1282" i="2"/>
  <c r="N1282" i="2"/>
  <c r="M1282" i="2"/>
  <c r="Q1281" i="2"/>
  <c r="P1281" i="2"/>
  <c r="O1281" i="2"/>
  <c r="N1281" i="2"/>
  <c r="M1281" i="2"/>
  <c r="Q1280" i="2"/>
  <c r="P1280" i="2"/>
  <c r="O1280" i="2"/>
  <c r="N1280" i="2"/>
  <c r="M1280" i="2"/>
  <c r="Q1279" i="2"/>
  <c r="P1279" i="2"/>
  <c r="O1279" i="2"/>
  <c r="N1279" i="2"/>
  <c r="M1279" i="2"/>
  <c r="Q1278" i="2"/>
  <c r="P1278" i="2"/>
  <c r="O1278" i="2"/>
  <c r="N1278" i="2"/>
  <c r="M1278" i="2"/>
  <c r="Q1277" i="2"/>
  <c r="P1277" i="2"/>
  <c r="O1277" i="2"/>
  <c r="N1277" i="2"/>
  <c r="M1277" i="2"/>
  <c r="Q1276" i="2"/>
  <c r="P1276" i="2"/>
  <c r="O1276" i="2"/>
  <c r="N1276" i="2"/>
  <c r="M1276" i="2"/>
  <c r="Q1275" i="2"/>
  <c r="U1275" i="2" s="1"/>
  <c r="P1275" i="2"/>
  <c r="O1275" i="2"/>
  <c r="N1275" i="2"/>
  <c r="M1275" i="2"/>
  <c r="Q1274" i="2"/>
  <c r="P1274" i="2"/>
  <c r="O1274" i="2"/>
  <c r="N1274" i="2"/>
  <c r="M1274" i="2"/>
  <c r="Q1273" i="2"/>
  <c r="U1273" i="2" s="1"/>
  <c r="P1273" i="2"/>
  <c r="O1273" i="2"/>
  <c r="N1273" i="2"/>
  <c r="M1273" i="2"/>
  <c r="Q1272" i="2"/>
  <c r="P1272" i="2"/>
  <c r="O1272" i="2"/>
  <c r="N1272" i="2"/>
  <c r="M1272" i="2"/>
  <c r="Q1271" i="2"/>
  <c r="P1271" i="2"/>
  <c r="O1271" i="2"/>
  <c r="N1271" i="2"/>
  <c r="M1271" i="2"/>
  <c r="Q1270" i="2"/>
  <c r="P1270" i="2"/>
  <c r="O1270" i="2"/>
  <c r="N1270" i="2"/>
  <c r="M1270" i="2"/>
  <c r="Q1269" i="2"/>
  <c r="P1269" i="2"/>
  <c r="O1269" i="2"/>
  <c r="N1269" i="2"/>
  <c r="M1269" i="2"/>
  <c r="Q1268" i="2"/>
  <c r="P1268" i="2"/>
  <c r="O1268" i="2"/>
  <c r="N1268" i="2"/>
  <c r="M1268" i="2"/>
  <c r="Q1267" i="2"/>
  <c r="P1267" i="2"/>
  <c r="O1267" i="2"/>
  <c r="N1267" i="2"/>
  <c r="M1267" i="2"/>
  <c r="Q1266" i="2"/>
  <c r="P1266" i="2"/>
  <c r="O1266" i="2"/>
  <c r="N1266" i="2"/>
  <c r="M1266" i="2"/>
  <c r="Q1265" i="2"/>
  <c r="P1265" i="2"/>
  <c r="O1265" i="2"/>
  <c r="N1265" i="2"/>
  <c r="M1265" i="2"/>
  <c r="Q1264" i="2"/>
  <c r="P1264" i="2"/>
  <c r="O1264" i="2"/>
  <c r="N1264" i="2"/>
  <c r="M1264" i="2"/>
  <c r="Q1263" i="2"/>
  <c r="P1263" i="2"/>
  <c r="O1263" i="2"/>
  <c r="N1263" i="2"/>
  <c r="M1263" i="2"/>
  <c r="Q1262" i="2"/>
  <c r="P1262" i="2"/>
  <c r="O1262" i="2"/>
  <c r="N1262" i="2"/>
  <c r="M1262" i="2"/>
  <c r="Q1261" i="2"/>
  <c r="U1261" i="2" s="1"/>
  <c r="P1261" i="2"/>
  <c r="O1261" i="2"/>
  <c r="N1261" i="2"/>
  <c r="M1261" i="2"/>
  <c r="Q1260" i="2"/>
  <c r="P1260" i="2"/>
  <c r="O1260" i="2"/>
  <c r="N1260" i="2"/>
  <c r="M1260" i="2"/>
  <c r="Q1259" i="2"/>
  <c r="U1259" i="2" s="1"/>
  <c r="P1259" i="2"/>
  <c r="O1259" i="2"/>
  <c r="N1259" i="2"/>
  <c r="M1259" i="2"/>
  <c r="Q1258" i="2"/>
  <c r="P1258" i="2"/>
  <c r="O1258" i="2"/>
  <c r="N1258" i="2"/>
  <c r="M1258" i="2"/>
  <c r="Q1257" i="2"/>
  <c r="P1257" i="2"/>
  <c r="O1257" i="2"/>
  <c r="N1257" i="2"/>
  <c r="M1257" i="2"/>
  <c r="Q1256" i="2"/>
  <c r="P1256" i="2"/>
  <c r="O1256" i="2"/>
  <c r="N1256" i="2"/>
  <c r="M1256" i="2"/>
  <c r="Q1255" i="2"/>
  <c r="P1255" i="2"/>
  <c r="O1255" i="2"/>
  <c r="N1255" i="2"/>
  <c r="M1255" i="2"/>
  <c r="Q1254" i="2"/>
  <c r="P1254" i="2"/>
  <c r="O1254" i="2"/>
  <c r="N1254" i="2"/>
  <c r="M1254" i="2"/>
  <c r="Q1253" i="2"/>
  <c r="P1253" i="2"/>
  <c r="O1253" i="2"/>
  <c r="N1253" i="2"/>
  <c r="M1253" i="2"/>
  <c r="Q1252" i="2"/>
  <c r="P1252" i="2"/>
  <c r="O1252" i="2"/>
  <c r="N1252" i="2"/>
  <c r="M1252" i="2"/>
  <c r="Q1251" i="2"/>
  <c r="P1251" i="2"/>
  <c r="O1251" i="2"/>
  <c r="N1251" i="2"/>
  <c r="M1251" i="2"/>
  <c r="Q1250" i="2"/>
  <c r="P1250" i="2"/>
  <c r="O1250" i="2"/>
  <c r="N1250" i="2"/>
  <c r="M1250" i="2"/>
  <c r="Q1249" i="2"/>
  <c r="P1249" i="2"/>
  <c r="O1249" i="2"/>
  <c r="N1249" i="2"/>
  <c r="M1249" i="2"/>
  <c r="Q1248" i="2"/>
  <c r="P1248" i="2"/>
  <c r="O1248" i="2"/>
  <c r="N1248" i="2"/>
  <c r="M1248" i="2"/>
  <c r="Q1247" i="2"/>
  <c r="U1247" i="2" s="1"/>
  <c r="P1247" i="2"/>
  <c r="O1247" i="2"/>
  <c r="N1247" i="2"/>
  <c r="M1247" i="2"/>
  <c r="Q1246" i="2"/>
  <c r="P1246" i="2"/>
  <c r="O1246" i="2"/>
  <c r="N1246" i="2"/>
  <c r="M1246" i="2"/>
  <c r="Q1245" i="2"/>
  <c r="U1245" i="2" s="1"/>
  <c r="P1245" i="2"/>
  <c r="O1245" i="2"/>
  <c r="N1245" i="2"/>
  <c r="M1245" i="2"/>
  <c r="Q1244" i="2"/>
  <c r="P1244" i="2"/>
  <c r="O1244" i="2"/>
  <c r="N1244" i="2"/>
  <c r="M1244" i="2"/>
  <c r="Q1243" i="2"/>
  <c r="P1243" i="2"/>
  <c r="O1243" i="2"/>
  <c r="N1243" i="2"/>
  <c r="M1243" i="2"/>
  <c r="Q1242" i="2"/>
  <c r="P1242" i="2"/>
  <c r="O1242" i="2"/>
  <c r="N1242" i="2"/>
  <c r="M1242" i="2"/>
  <c r="Q1241" i="2"/>
  <c r="P1241" i="2"/>
  <c r="O1241" i="2"/>
  <c r="N1241" i="2"/>
  <c r="M1241" i="2"/>
  <c r="Q1240" i="2"/>
  <c r="P1240" i="2"/>
  <c r="O1240" i="2"/>
  <c r="N1240" i="2"/>
  <c r="M1240" i="2"/>
  <c r="Q1239" i="2"/>
  <c r="P1239" i="2"/>
  <c r="O1239" i="2"/>
  <c r="N1239" i="2"/>
  <c r="M1239" i="2"/>
  <c r="Q1238" i="2"/>
  <c r="P1238" i="2"/>
  <c r="O1238" i="2"/>
  <c r="N1238" i="2"/>
  <c r="M1238" i="2"/>
  <c r="Q1237" i="2"/>
  <c r="P1237" i="2"/>
  <c r="O1237" i="2"/>
  <c r="N1237" i="2"/>
  <c r="M1237" i="2"/>
  <c r="Q1236" i="2"/>
  <c r="P1236" i="2"/>
  <c r="O1236" i="2"/>
  <c r="N1236" i="2"/>
  <c r="M1236" i="2"/>
  <c r="Q1235" i="2"/>
  <c r="P1235" i="2"/>
  <c r="O1235" i="2"/>
  <c r="N1235" i="2"/>
  <c r="M1235" i="2"/>
  <c r="Q1234" i="2"/>
  <c r="P1234" i="2"/>
  <c r="O1234" i="2"/>
  <c r="N1234" i="2"/>
  <c r="M1234" i="2"/>
  <c r="Q1233" i="2"/>
  <c r="U1233" i="2" s="1"/>
  <c r="P1233" i="2"/>
  <c r="O1233" i="2"/>
  <c r="N1233" i="2"/>
  <c r="M1233" i="2"/>
  <c r="Q1232" i="2"/>
  <c r="P1232" i="2"/>
  <c r="O1232" i="2"/>
  <c r="N1232" i="2"/>
  <c r="M1232" i="2"/>
  <c r="Q1231" i="2"/>
  <c r="U1231" i="2" s="1"/>
  <c r="P1231" i="2"/>
  <c r="O1231" i="2"/>
  <c r="N1231" i="2"/>
  <c r="M1231" i="2"/>
  <c r="Q1230" i="2"/>
  <c r="P1230" i="2"/>
  <c r="O1230" i="2"/>
  <c r="N1230" i="2"/>
  <c r="M1230" i="2"/>
  <c r="Q1229" i="2"/>
  <c r="P1229" i="2"/>
  <c r="O1229" i="2"/>
  <c r="N1229" i="2"/>
  <c r="M1229" i="2"/>
  <c r="Q1228" i="2"/>
  <c r="P1228" i="2"/>
  <c r="O1228" i="2"/>
  <c r="N1228" i="2"/>
  <c r="M1228" i="2"/>
  <c r="Q1227" i="2"/>
  <c r="P1227" i="2"/>
  <c r="O1227" i="2"/>
  <c r="N1227" i="2"/>
  <c r="M1227" i="2"/>
  <c r="Q1226" i="2"/>
  <c r="P1226" i="2"/>
  <c r="O1226" i="2"/>
  <c r="N1226" i="2"/>
  <c r="M1226" i="2"/>
  <c r="Q1225" i="2"/>
  <c r="P1225" i="2"/>
  <c r="O1225" i="2"/>
  <c r="N1225" i="2"/>
  <c r="M1225" i="2"/>
  <c r="Q1224" i="2"/>
  <c r="P1224" i="2"/>
  <c r="O1224" i="2"/>
  <c r="N1224" i="2"/>
  <c r="M1224" i="2"/>
  <c r="Q1223" i="2"/>
  <c r="P1223" i="2"/>
  <c r="O1223" i="2"/>
  <c r="N1223" i="2"/>
  <c r="M1223" i="2"/>
  <c r="Q1222" i="2"/>
  <c r="P1222" i="2"/>
  <c r="O1222" i="2"/>
  <c r="N1222" i="2"/>
  <c r="M1222" i="2"/>
  <c r="Q1221" i="2"/>
  <c r="P1221" i="2"/>
  <c r="O1221" i="2"/>
  <c r="N1221" i="2"/>
  <c r="M1221" i="2"/>
  <c r="Q1220" i="2"/>
  <c r="P1220" i="2"/>
  <c r="O1220" i="2"/>
  <c r="N1220" i="2"/>
  <c r="M1220" i="2"/>
  <c r="Q1219" i="2"/>
  <c r="U1219" i="2" s="1"/>
  <c r="P1219" i="2"/>
  <c r="O1219" i="2"/>
  <c r="N1219" i="2"/>
  <c r="M1219" i="2"/>
  <c r="Q1218" i="2"/>
  <c r="P1218" i="2"/>
  <c r="O1218" i="2"/>
  <c r="N1218" i="2"/>
  <c r="M1218" i="2"/>
  <c r="Q1217" i="2"/>
  <c r="S1217" i="2" s="1"/>
  <c r="P1217" i="2"/>
  <c r="O1217" i="2"/>
  <c r="N1217" i="2"/>
  <c r="M1217" i="2"/>
  <c r="Q1216" i="2"/>
  <c r="P1216" i="2"/>
  <c r="O1216" i="2"/>
  <c r="N1216" i="2"/>
  <c r="M1216" i="2"/>
  <c r="Q1215" i="2"/>
  <c r="P1215" i="2"/>
  <c r="O1215" i="2"/>
  <c r="N1215" i="2"/>
  <c r="M1215" i="2"/>
  <c r="Q1214" i="2"/>
  <c r="P1214" i="2"/>
  <c r="O1214" i="2"/>
  <c r="N1214" i="2"/>
  <c r="M1214" i="2"/>
  <c r="Q1213" i="2"/>
  <c r="P1213" i="2"/>
  <c r="O1213" i="2"/>
  <c r="N1213" i="2"/>
  <c r="M1213" i="2"/>
  <c r="Q1212" i="2"/>
  <c r="P1212" i="2"/>
  <c r="O1212" i="2"/>
  <c r="N1212" i="2"/>
  <c r="M1212" i="2"/>
  <c r="Q1211" i="2"/>
  <c r="P1211" i="2"/>
  <c r="O1211" i="2"/>
  <c r="N1211" i="2"/>
  <c r="M1211" i="2"/>
  <c r="Q1210" i="2"/>
  <c r="P1210" i="2"/>
  <c r="O1210" i="2"/>
  <c r="N1210" i="2"/>
  <c r="M1210" i="2"/>
  <c r="Q1209" i="2"/>
  <c r="P1209" i="2"/>
  <c r="O1209" i="2"/>
  <c r="N1209" i="2"/>
  <c r="M1209" i="2"/>
  <c r="Q1208" i="2"/>
  <c r="P1208" i="2"/>
  <c r="O1208" i="2"/>
  <c r="N1208" i="2"/>
  <c r="M1208" i="2"/>
  <c r="Q1207" i="2"/>
  <c r="P1207" i="2"/>
  <c r="O1207" i="2"/>
  <c r="N1207" i="2"/>
  <c r="M1207" i="2"/>
  <c r="Q1206" i="2"/>
  <c r="P1206" i="2"/>
  <c r="O1206" i="2"/>
  <c r="N1206" i="2"/>
  <c r="M1206" i="2"/>
  <c r="Q1205" i="2"/>
  <c r="S1205" i="2" s="1"/>
  <c r="P1205" i="2"/>
  <c r="O1205" i="2"/>
  <c r="N1205" i="2"/>
  <c r="M1205" i="2"/>
  <c r="Q1204" i="2"/>
  <c r="P1204" i="2"/>
  <c r="O1204" i="2"/>
  <c r="N1204" i="2"/>
  <c r="M1204" i="2"/>
  <c r="Q1203" i="2"/>
  <c r="U1203" i="2" s="1"/>
  <c r="P1203" i="2"/>
  <c r="O1203" i="2"/>
  <c r="N1203" i="2"/>
  <c r="M1203" i="2"/>
  <c r="Q1202" i="2"/>
  <c r="P1202" i="2"/>
  <c r="O1202" i="2"/>
  <c r="N1202" i="2"/>
  <c r="M1202" i="2"/>
  <c r="Q1201" i="2"/>
  <c r="P1201" i="2"/>
  <c r="O1201" i="2"/>
  <c r="N1201" i="2"/>
  <c r="M1201" i="2"/>
  <c r="Q1200" i="2"/>
  <c r="P1200" i="2"/>
  <c r="O1200" i="2"/>
  <c r="N1200" i="2"/>
  <c r="M1200" i="2"/>
  <c r="Q1199" i="2"/>
  <c r="P1199" i="2"/>
  <c r="O1199" i="2"/>
  <c r="N1199" i="2"/>
  <c r="M1199" i="2"/>
  <c r="Q1198" i="2"/>
  <c r="P1198" i="2"/>
  <c r="O1198" i="2"/>
  <c r="N1198" i="2"/>
  <c r="M1198" i="2"/>
  <c r="Q1197" i="2"/>
  <c r="P1197" i="2"/>
  <c r="O1197" i="2"/>
  <c r="N1197" i="2"/>
  <c r="M1197" i="2"/>
  <c r="Q1196" i="2"/>
  <c r="P1196" i="2"/>
  <c r="O1196" i="2"/>
  <c r="N1196" i="2"/>
  <c r="M1196" i="2"/>
  <c r="Q1195" i="2"/>
  <c r="P1195" i="2"/>
  <c r="O1195" i="2"/>
  <c r="N1195" i="2"/>
  <c r="M1195" i="2"/>
  <c r="Q1194" i="2"/>
  <c r="P1194" i="2"/>
  <c r="O1194" i="2"/>
  <c r="N1194" i="2"/>
  <c r="M1194" i="2"/>
  <c r="Q1193" i="2"/>
  <c r="P1193" i="2"/>
  <c r="O1193" i="2"/>
  <c r="N1193" i="2"/>
  <c r="M1193" i="2"/>
  <c r="Q1192" i="2"/>
  <c r="P1192" i="2"/>
  <c r="O1192" i="2"/>
  <c r="N1192" i="2"/>
  <c r="M1192" i="2"/>
  <c r="Q1191" i="2"/>
  <c r="U1191" i="2" s="1"/>
  <c r="P1191" i="2"/>
  <c r="O1191" i="2"/>
  <c r="N1191" i="2"/>
  <c r="M1191" i="2"/>
  <c r="Q1190" i="2"/>
  <c r="P1190" i="2"/>
  <c r="O1190" i="2"/>
  <c r="N1190" i="2"/>
  <c r="M1190" i="2"/>
  <c r="Q1189" i="2"/>
  <c r="U1189" i="2" s="1"/>
  <c r="P1189" i="2"/>
  <c r="O1189" i="2"/>
  <c r="N1189" i="2"/>
  <c r="M1189" i="2"/>
  <c r="Q1188" i="2"/>
  <c r="P1188" i="2"/>
  <c r="O1188" i="2"/>
  <c r="N1188" i="2"/>
  <c r="M1188" i="2"/>
  <c r="Q1187" i="2"/>
  <c r="P1187" i="2"/>
  <c r="O1187" i="2"/>
  <c r="N1187" i="2"/>
  <c r="M1187" i="2"/>
  <c r="Q1186" i="2"/>
  <c r="P1186" i="2"/>
  <c r="O1186" i="2"/>
  <c r="N1186" i="2"/>
  <c r="M1186" i="2"/>
  <c r="Q1185" i="2"/>
  <c r="P1185" i="2"/>
  <c r="O1185" i="2"/>
  <c r="N1185" i="2"/>
  <c r="M1185" i="2"/>
  <c r="Q1184" i="2"/>
  <c r="P1184" i="2"/>
  <c r="O1184" i="2"/>
  <c r="N1184" i="2"/>
  <c r="M1184" i="2"/>
  <c r="Q1183" i="2"/>
  <c r="P1183" i="2"/>
  <c r="O1183" i="2"/>
  <c r="N1183" i="2"/>
  <c r="M1183" i="2"/>
  <c r="Q1182" i="2"/>
  <c r="P1182" i="2"/>
  <c r="O1182" i="2"/>
  <c r="N1182" i="2"/>
  <c r="M1182" i="2"/>
  <c r="Q1181" i="2"/>
  <c r="P1181" i="2"/>
  <c r="O1181" i="2"/>
  <c r="N1181" i="2"/>
  <c r="M1181" i="2"/>
  <c r="Q1180" i="2"/>
  <c r="P1180" i="2"/>
  <c r="O1180" i="2"/>
  <c r="N1180" i="2"/>
  <c r="M1180" i="2"/>
  <c r="Q1179" i="2"/>
  <c r="P1179" i="2"/>
  <c r="O1179" i="2"/>
  <c r="N1179" i="2"/>
  <c r="M1179" i="2"/>
  <c r="Q1178" i="2"/>
  <c r="P1178" i="2"/>
  <c r="O1178" i="2"/>
  <c r="N1178" i="2"/>
  <c r="M1178" i="2"/>
  <c r="Q1177" i="2"/>
  <c r="S1177" i="2" s="1"/>
  <c r="P1177" i="2"/>
  <c r="O1177" i="2"/>
  <c r="N1177" i="2"/>
  <c r="M1177" i="2"/>
  <c r="Q1176" i="2"/>
  <c r="P1176" i="2"/>
  <c r="O1176" i="2"/>
  <c r="N1176" i="2"/>
  <c r="M1176" i="2"/>
  <c r="Q1175" i="2"/>
  <c r="U1175" i="2" s="1"/>
  <c r="P1175" i="2"/>
  <c r="O1175" i="2"/>
  <c r="N1175" i="2"/>
  <c r="M1175" i="2"/>
  <c r="Q1174" i="2"/>
  <c r="P1174" i="2"/>
  <c r="O1174" i="2"/>
  <c r="N1174" i="2"/>
  <c r="M1174" i="2"/>
  <c r="Q1173" i="2"/>
  <c r="P1173" i="2"/>
  <c r="O1173" i="2"/>
  <c r="N1173" i="2"/>
  <c r="M1173" i="2"/>
  <c r="Q1172" i="2"/>
  <c r="P1172" i="2"/>
  <c r="O1172" i="2"/>
  <c r="N1172" i="2"/>
  <c r="M1172" i="2"/>
  <c r="Q1171" i="2"/>
  <c r="P1171" i="2"/>
  <c r="O1171" i="2"/>
  <c r="N1171" i="2"/>
  <c r="M1171" i="2"/>
  <c r="Q1170" i="2"/>
  <c r="P1170" i="2"/>
  <c r="O1170" i="2"/>
  <c r="N1170" i="2"/>
  <c r="M1170" i="2"/>
  <c r="Q1169" i="2"/>
  <c r="P1169" i="2"/>
  <c r="O1169" i="2"/>
  <c r="N1169" i="2"/>
  <c r="M1169" i="2"/>
  <c r="Q1168" i="2"/>
  <c r="P1168" i="2"/>
  <c r="O1168" i="2"/>
  <c r="N1168" i="2"/>
  <c r="M1168" i="2"/>
  <c r="Q1167" i="2"/>
  <c r="P1167" i="2"/>
  <c r="O1167" i="2"/>
  <c r="N1167" i="2"/>
  <c r="M1167" i="2"/>
  <c r="Q1166" i="2"/>
  <c r="P1166" i="2"/>
  <c r="O1166" i="2"/>
  <c r="N1166" i="2"/>
  <c r="M1166" i="2"/>
  <c r="Q1165" i="2"/>
  <c r="P1165" i="2"/>
  <c r="O1165" i="2"/>
  <c r="N1165" i="2"/>
  <c r="M1165" i="2"/>
  <c r="Q1164" i="2"/>
  <c r="P1164" i="2"/>
  <c r="O1164" i="2"/>
  <c r="N1164" i="2"/>
  <c r="M1164" i="2"/>
  <c r="Q1163" i="2"/>
  <c r="S1163" i="2" s="1"/>
  <c r="P1163" i="2"/>
  <c r="O1163" i="2"/>
  <c r="N1163" i="2"/>
  <c r="M1163" i="2"/>
  <c r="Q1162" i="2"/>
  <c r="P1162" i="2"/>
  <c r="O1162" i="2"/>
  <c r="N1162" i="2"/>
  <c r="M1162" i="2"/>
  <c r="Q1161" i="2"/>
  <c r="U1161" i="2" s="1"/>
  <c r="P1161" i="2"/>
  <c r="O1161" i="2"/>
  <c r="N1161" i="2"/>
  <c r="M1161" i="2"/>
  <c r="Q1160" i="2"/>
  <c r="P1160" i="2"/>
  <c r="O1160" i="2"/>
  <c r="N1160" i="2"/>
  <c r="M1160" i="2"/>
  <c r="Q1159" i="2"/>
  <c r="P1159" i="2"/>
  <c r="O1159" i="2"/>
  <c r="N1159" i="2"/>
  <c r="M1159" i="2"/>
  <c r="Q1158" i="2"/>
  <c r="P1158" i="2"/>
  <c r="O1158" i="2"/>
  <c r="N1158" i="2"/>
  <c r="M1158" i="2"/>
  <c r="Q1157" i="2"/>
  <c r="P1157" i="2"/>
  <c r="O1157" i="2"/>
  <c r="N1157" i="2"/>
  <c r="M1157" i="2"/>
  <c r="Q1156" i="2"/>
  <c r="P1156" i="2"/>
  <c r="O1156" i="2"/>
  <c r="N1156" i="2"/>
  <c r="M1156" i="2"/>
  <c r="Q1155" i="2"/>
  <c r="P1155" i="2"/>
  <c r="O1155" i="2"/>
  <c r="N1155" i="2"/>
  <c r="M1155" i="2"/>
  <c r="Q1154" i="2"/>
  <c r="P1154" i="2"/>
  <c r="O1154" i="2"/>
  <c r="N1154" i="2"/>
  <c r="M1154" i="2"/>
  <c r="Q1153" i="2"/>
  <c r="P1153" i="2"/>
  <c r="O1153" i="2"/>
  <c r="N1153" i="2"/>
  <c r="M1153" i="2"/>
  <c r="Q1152" i="2"/>
  <c r="P1152" i="2"/>
  <c r="O1152" i="2"/>
  <c r="N1152" i="2"/>
  <c r="M1152" i="2"/>
  <c r="Q1151" i="2"/>
  <c r="P1151" i="2"/>
  <c r="O1151" i="2"/>
  <c r="N1151" i="2"/>
  <c r="M1151" i="2"/>
  <c r="Q1150" i="2"/>
  <c r="P1150" i="2"/>
  <c r="O1150" i="2"/>
  <c r="N1150" i="2"/>
  <c r="M1150" i="2"/>
  <c r="Q1149" i="2"/>
  <c r="S1149" i="2" s="1"/>
  <c r="P1149" i="2"/>
  <c r="O1149" i="2"/>
  <c r="N1149" i="2"/>
  <c r="M1149" i="2"/>
  <c r="Q1148" i="2"/>
  <c r="P1148" i="2"/>
  <c r="O1148" i="2"/>
  <c r="N1148" i="2"/>
  <c r="M1148" i="2"/>
  <c r="Q1147" i="2"/>
  <c r="U1147" i="2" s="1"/>
  <c r="P1147" i="2"/>
  <c r="O1147" i="2"/>
  <c r="N1147" i="2"/>
  <c r="M1147" i="2"/>
  <c r="Q1146" i="2"/>
  <c r="P1146" i="2"/>
  <c r="O1146" i="2"/>
  <c r="N1146" i="2"/>
  <c r="M1146" i="2"/>
  <c r="Q1145" i="2"/>
  <c r="P1145" i="2"/>
  <c r="O1145" i="2"/>
  <c r="N1145" i="2"/>
  <c r="M1145" i="2"/>
  <c r="Q1144" i="2"/>
  <c r="P1144" i="2"/>
  <c r="O1144" i="2"/>
  <c r="N1144" i="2"/>
  <c r="M1144" i="2"/>
  <c r="Q1143" i="2"/>
  <c r="P1143" i="2"/>
  <c r="O1143" i="2"/>
  <c r="N1143" i="2"/>
  <c r="M1143" i="2"/>
  <c r="Q1142" i="2"/>
  <c r="P1142" i="2"/>
  <c r="O1142" i="2"/>
  <c r="N1142" i="2"/>
  <c r="M1142" i="2"/>
  <c r="Q1141" i="2"/>
  <c r="P1141" i="2"/>
  <c r="O1141" i="2"/>
  <c r="N1141" i="2"/>
  <c r="M1141" i="2"/>
  <c r="Q1140" i="2"/>
  <c r="P1140" i="2"/>
  <c r="O1140" i="2"/>
  <c r="N1140" i="2"/>
  <c r="M1140" i="2"/>
  <c r="Q1139" i="2"/>
  <c r="P1139" i="2"/>
  <c r="O1139" i="2"/>
  <c r="N1139" i="2"/>
  <c r="M1139" i="2"/>
  <c r="Q1138" i="2"/>
  <c r="P1138" i="2"/>
  <c r="O1138" i="2"/>
  <c r="N1138" i="2"/>
  <c r="M1138" i="2"/>
  <c r="Q1137" i="2"/>
  <c r="P1137" i="2"/>
  <c r="O1137" i="2"/>
  <c r="N1137" i="2"/>
  <c r="M1137" i="2"/>
  <c r="Q1136" i="2"/>
  <c r="P1136" i="2"/>
  <c r="O1136" i="2"/>
  <c r="N1136" i="2"/>
  <c r="M1136" i="2"/>
  <c r="Q1135" i="2"/>
  <c r="S1135" i="2" s="1"/>
  <c r="P1135" i="2"/>
  <c r="O1135" i="2"/>
  <c r="N1135" i="2"/>
  <c r="M1135" i="2"/>
  <c r="Q1134" i="2"/>
  <c r="P1134" i="2"/>
  <c r="O1134" i="2"/>
  <c r="N1134" i="2"/>
  <c r="M1134" i="2"/>
  <c r="Q1133" i="2"/>
  <c r="U1133" i="2" s="1"/>
  <c r="P1133" i="2"/>
  <c r="O1133" i="2"/>
  <c r="N1133" i="2"/>
  <c r="M1133" i="2"/>
  <c r="Q1132" i="2"/>
  <c r="P1132" i="2"/>
  <c r="O1132" i="2"/>
  <c r="N1132" i="2"/>
  <c r="M1132" i="2"/>
  <c r="Q1131" i="2"/>
  <c r="P1131" i="2"/>
  <c r="O1131" i="2"/>
  <c r="N1131" i="2"/>
  <c r="M1131" i="2"/>
  <c r="Q1130" i="2"/>
  <c r="P1130" i="2"/>
  <c r="O1130" i="2"/>
  <c r="N1130" i="2"/>
  <c r="M1130" i="2"/>
  <c r="Q1129" i="2"/>
  <c r="P1129" i="2"/>
  <c r="O1129" i="2"/>
  <c r="N1129" i="2"/>
  <c r="M1129" i="2"/>
  <c r="Q1128" i="2"/>
  <c r="P1128" i="2"/>
  <c r="O1128" i="2"/>
  <c r="N1128" i="2"/>
  <c r="M1128" i="2"/>
  <c r="Q1127" i="2"/>
  <c r="P1127" i="2"/>
  <c r="O1127" i="2"/>
  <c r="N1127" i="2"/>
  <c r="M1127" i="2"/>
  <c r="Q1126" i="2"/>
  <c r="P1126" i="2"/>
  <c r="O1126" i="2"/>
  <c r="N1126" i="2"/>
  <c r="M1126" i="2"/>
  <c r="Q1125" i="2"/>
  <c r="P1125" i="2"/>
  <c r="O1125" i="2"/>
  <c r="N1125" i="2"/>
  <c r="M1125" i="2"/>
  <c r="Q1124" i="2"/>
  <c r="P1124" i="2"/>
  <c r="O1124" i="2"/>
  <c r="N1124" i="2"/>
  <c r="M1124" i="2"/>
  <c r="Q1123" i="2"/>
  <c r="P1123" i="2"/>
  <c r="O1123" i="2"/>
  <c r="N1123" i="2"/>
  <c r="M1123" i="2"/>
  <c r="Q1122" i="2"/>
  <c r="P1122" i="2"/>
  <c r="O1122" i="2"/>
  <c r="N1122" i="2"/>
  <c r="M1122" i="2"/>
  <c r="Q1121" i="2"/>
  <c r="U1121" i="2" s="1"/>
  <c r="P1121" i="2"/>
  <c r="O1121" i="2"/>
  <c r="N1121" i="2"/>
  <c r="M1121" i="2"/>
  <c r="Q1120" i="2"/>
  <c r="P1120" i="2"/>
  <c r="O1120" i="2"/>
  <c r="N1120" i="2"/>
  <c r="M1120" i="2"/>
  <c r="Q1119" i="2"/>
  <c r="S1119" i="2" s="1"/>
  <c r="P1119" i="2"/>
  <c r="O1119" i="2"/>
  <c r="N1119" i="2"/>
  <c r="M1119" i="2"/>
  <c r="Q1118" i="2"/>
  <c r="P1118" i="2"/>
  <c r="O1118" i="2"/>
  <c r="N1118" i="2"/>
  <c r="M1118" i="2"/>
  <c r="Q1117" i="2"/>
  <c r="P1117" i="2"/>
  <c r="O1117" i="2"/>
  <c r="N1117" i="2"/>
  <c r="M1117" i="2"/>
  <c r="Q1116" i="2"/>
  <c r="P1116" i="2"/>
  <c r="O1116" i="2"/>
  <c r="N1116" i="2"/>
  <c r="M1116" i="2"/>
  <c r="Q1115" i="2"/>
  <c r="P1115" i="2"/>
  <c r="O1115" i="2"/>
  <c r="N1115" i="2"/>
  <c r="M1115" i="2"/>
  <c r="Q1114" i="2"/>
  <c r="P1114" i="2"/>
  <c r="O1114" i="2"/>
  <c r="N1114" i="2"/>
  <c r="M1114" i="2"/>
  <c r="Q1113" i="2"/>
  <c r="P1113" i="2"/>
  <c r="O1113" i="2"/>
  <c r="N1113" i="2"/>
  <c r="M1113" i="2"/>
  <c r="Q1112" i="2"/>
  <c r="P1112" i="2"/>
  <c r="O1112" i="2"/>
  <c r="N1112" i="2"/>
  <c r="M1112" i="2"/>
  <c r="Q1111" i="2"/>
  <c r="P1111" i="2"/>
  <c r="O1111" i="2"/>
  <c r="N1111" i="2"/>
  <c r="M1111" i="2"/>
  <c r="Q1110" i="2"/>
  <c r="P1110" i="2"/>
  <c r="O1110" i="2"/>
  <c r="N1110" i="2"/>
  <c r="M1110" i="2"/>
  <c r="Q1109" i="2"/>
  <c r="P1109" i="2"/>
  <c r="O1109" i="2"/>
  <c r="N1109" i="2"/>
  <c r="M1109" i="2"/>
  <c r="Q1108" i="2"/>
  <c r="P1108" i="2"/>
  <c r="O1108" i="2"/>
  <c r="N1108" i="2"/>
  <c r="M1108" i="2"/>
  <c r="Q1107" i="2"/>
  <c r="U1107" i="2" s="1"/>
  <c r="P1107" i="2"/>
  <c r="O1107" i="2"/>
  <c r="N1107" i="2"/>
  <c r="M1107" i="2"/>
  <c r="Q1106" i="2"/>
  <c r="P1106" i="2"/>
  <c r="O1106" i="2"/>
  <c r="N1106" i="2"/>
  <c r="M1106" i="2"/>
  <c r="Q1105" i="2"/>
  <c r="U1105" i="2" s="1"/>
  <c r="P1105" i="2"/>
  <c r="O1105" i="2"/>
  <c r="N1105" i="2"/>
  <c r="M1105" i="2"/>
  <c r="Q1104" i="2"/>
  <c r="P1104" i="2"/>
  <c r="O1104" i="2"/>
  <c r="N1104" i="2"/>
  <c r="M1104" i="2"/>
  <c r="Q1103" i="2"/>
  <c r="P1103" i="2"/>
  <c r="O1103" i="2"/>
  <c r="N1103" i="2"/>
  <c r="M1103" i="2"/>
  <c r="Q1102" i="2"/>
  <c r="P1102" i="2"/>
  <c r="O1102" i="2"/>
  <c r="N1102" i="2"/>
  <c r="M1102" i="2"/>
  <c r="P2775" i="1"/>
  <c r="O2775" i="1"/>
  <c r="N2775" i="1"/>
  <c r="M2775" i="1"/>
  <c r="P2774" i="1"/>
  <c r="O2774" i="1"/>
  <c r="N2774" i="1"/>
  <c r="M2774" i="1"/>
  <c r="P2773" i="1"/>
  <c r="O2773" i="1"/>
  <c r="N2773" i="1"/>
  <c r="M2773" i="1"/>
  <c r="P2772" i="1"/>
  <c r="O2772" i="1"/>
  <c r="N2772" i="1"/>
  <c r="M2772" i="1"/>
  <c r="P2771" i="1"/>
  <c r="O2771" i="1"/>
  <c r="N2771" i="1"/>
  <c r="M2771" i="1"/>
  <c r="P2770" i="1"/>
  <c r="O2770" i="1"/>
  <c r="N2770" i="1"/>
  <c r="M2770" i="1"/>
  <c r="P2769" i="1"/>
  <c r="O2769" i="1"/>
  <c r="N2769" i="1"/>
  <c r="M2769" i="1"/>
  <c r="P2768" i="1"/>
  <c r="O2768" i="1"/>
  <c r="N2768" i="1"/>
  <c r="M2768" i="1"/>
  <c r="P2767" i="1"/>
  <c r="O2767" i="1"/>
  <c r="N2767" i="1"/>
  <c r="M2767" i="1"/>
  <c r="P2766" i="1"/>
  <c r="O2766" i="1"/>
  <c r="N2766" i="1"/>
  <c r="M2766" i="1"/>
  <c r="P2765" i="1"/>
  <c r="O2765" i="1"/>
  <c r="N2765" i="1"/>
  <c r="M2765" i="1"/>
  <c r="P2764" i="1"/>
  <c r="O2764" i="1"/>
  <c r="N2764" i="1"/>
  <c r="M2764" i="1"/>
  <c r="P2763" i="1"/>
  <c r="O2763" i="1"/>
  <c r="N2763" i="1"/>
  <c r="M2763" i="1"/>
  <c r="P2762" i="1"/>
  <c r="O2762" i="1"/>
  <c r="N2762" i="1"/>
  <c r="M2762" i="1"/>
  <c r="P2761" i="1"/>
  <c r="O2761" i="1"/>
  <c r="N2761" i="1"/>
  <c r="M2761" i="1"/>
  <c r="P2760" i="1"/>
  <c r="O2760" i="1"/>
  <c r="N2760" i="1"/>
  <c r="M2760" i="1"/>
  <c r="P2759" i="1"/>
  <c r="O2759" i="1"/>
  <c r="N2759" i="1"/>
  <c r="M2759" i="1"/>
  <c r="P2758" i="1"/>
  <c r="O2758" i="1"/>
  <c r="N2758" i="1"/>
  <c r="M2758" i="1"/>
  <c r="P2757" i="1"/>
  <c r="O2757" i="1"/>
  <c r="N2757" i="1"/>
  <c r="M2757" i="1"/>
  <c r="P2756" i="1"/>
  <c r="O2756" i="1"/>
  <c r="N2756" i="1"/>
  <c r="M2756" i="1"/>
  <c r="P2755" i="1"/>
  <c r="O2755" i="1"/>
  <c r="N2755" i="1"/>
  <c r="M2755" i="1"/>
  <c r="P2754" i="1"/>
  <c r="O2754" i="1"/>
  <c r="N2754" i="1"/>
  <c r="M2754" i="1"/>
  <c r="P2753" i="1"/>
  <c r="O2753" i="1"/>
  <c r="N2753" i="1"/>
  <c r="M2753" i="1"/>
  <c r="P2752" i="1"/>
  <c r="O2752" i="1"/>
  <c r="N2752" i="1"/>
  <c r="M2752" i="1"/>
  <c r="P2751" i="1"/>
  <c r="O2751" i="1"/>
  <c r="N2751" i="1"/>
  <c r="M2751" i="1"/>
  <c r="P2750" i="1"/>
  <c r="O2750" i="1"/>
  <c r="N2750" i="1"/>
  <c r="M2750" i="1"/>
  <c r="P2749" i="1"/>
  <c r="O2749" i="1"/>
  <c r="N2749" i="1"/>
  <c r="M2749" i="1"/>
  <c r="P2748" i="1"/>
  <c r="O2748" i="1"/>
  <c r="N2748" i="1"/>
  <c r="M2748" i="1"/>
  <c r="P2747" i="1"/>
  <c r="O2747" i="1"/>
  <c r="N2747" i="1"/>
  <c r="M2747" i="1"/>
  <c r="P2746" i="1"/>
  <c r="O2746" i="1"/>
  <c r="N2746" i="1"/>
  <c r="M2746" i="1"/>
  <c r="P2745" i="1"/>
  <c r="O2745" i="1"/>
  <c r="N2745" i="1"/>
  <c r="M2745" i="1"/>
  <c r="P2744" i="1"/>
  <c r="O2744" i="1"/>
  <c r="N2744" i="1"/>
  <c r="M2744" i="1"/>
  <c r="P2743" i="1"/>
  <c r="O2743" i="1"/>
  <c r="N2743" i="1"/>
  <c r="M2743" i="1"/>
  <c r="P2742" i="1"/>
  <c r="O2742" i="1"/>
  <c r="N2742" i="1"/>
  <c r="M2742" i="1"/>
  <c r="P2741" i="1"/>
  <c r="O2741" i="1"/>
  <c r="N2741" i="1"/>
  <c r="M2741" i="1"/>
  <c r="P2740" i="1"/>
  <c r="O2740" i="1"/>
  <c r="N2740" i="1"/>
  <c r="M2740" i="1"/>
  <c r="P2739" i="1"/>
  <c r="O2739" i="1"/>
  <c r="N2739" i="1"/>
  <c r="M2739" i="1"/>
  <c r="P2738" i="1"/>
  <c r="O2738" i="1"/>
  <c r="N2738" i="1"/>
  <c r="M2738" i="1"/>
  <c r="P2737" i="1"/>
  <c r="O2737" i="1"/>
  <c r="N2737" i="1"/>
  <c r="M2737" i="1"/>
  <c r="P2736" i="1"/>
  <c r="O2736" i="1"/>
  <c r="N2736" i="1"/>
  <c r="M2736" i="1"/>
  <c r="P2735" i="1"/>
  <c r="O2735" i="1"/>
  <c r="N2735" i="1"/>
  <c r="M2735" i="1"/>
  <c r="P2734" i="1"/>
  <c r="O2734" i="1"/>
  <c r="N2734" i="1"/>
  <c r="M2734" i="1"/>
  <c r="P2733" i="1"/>
  <c r="O2733" i="1"/>
  <c r="N2733" i="1"/>
  <c r="M2733" i="1"/>
  <c r="P2732" i="1"/>
  <c r="O2732" i="1"/>
  <c r="N2732" i="1"/>
  <c r="M2732" i="1"/>
  <c r="P2731" i="1"/>
  <c r="O2731" i="1"/>
  <c r="N2731" i="1"/>
  <c r="M2731" i="1"/>
  <c r="P2730" i="1"/>
  <c r="O2730" i="1"/>
  <c r="N2730" i="1"/>
  <c r="M2730" i="1"/>
  <c r="P2729" i="1"/>
  <c r="O2729" i="1"/>
  <c r="N2729" i="1"/>
  <c r="M2729" i="1"/>
  <c r="P2728" i="1"/>
  <c r="O2728" i="1"/>
  <c r="N2728" i="1"/>
  <c r="M2728" i="1"/>
  <c r="P2727" i="1"/>
  <c r="O2727" i="1"/>
  <c r="N2727" i="1"/>
  <c r="M2727" i="1"/>
  <c r="P2726" i="1"/>
  <c r="O2726" i="1"/>
  <c r="N2726" i="1"/>
  <c r="M2726" i="1"/>
  <c r="P2725" i="1"/>
  <c r="O2725" i="1"/>
  <c r="N2725" i="1"/>
  <c r="M2725" i="1"/>
  <c r="P2724" i="1"/>
  <c r="O2724" i="1"/>
  <c r="N2724" i="1"/>
  <c r="M2724" i="1"/>
  <c r="P2723" i="1"/>
  <c r="O2723" i="1"/>
  <c r="N2723" i="1"/>
  <c r="M2723" i="1"/>
  <c r="P2722" i="1"/>
  <c r="O2722" i="1"/>
  <c r="N2722" i="1"/>
  <c r="M2722" i="1"/>
  <c r="P2721" i="1"/>
  <c r="O2721" i="1"/>
  <c r="N2721" i="1"/>
  <c r="M2721" i="1"/>
  <c r="P2720" i="1"/>
  <c r="O2720" i="1"/>
  <c r="N2720" i="1"/>
  <c r="M2720" i="1"/>
  <c r="P2719" i="1"/>
  <c r="O2719" i="1"/>
  <c r="N2719" i="1"/>
  <c r="M2719" i="1"/>
  <c r="P2718" i="1"/>
  <c r="O2718" i="1"/>
  <c r="N2718" i="1"/>
  <c r="M2718" i="1"/>
  <c r="P2717" i="1"/>
  <c r="O2717" i="1"/>
  <c r="N2717" i="1"/>
  <c r="M2717" i="1"/>
  <c r="P2716" i="1"/>
  <c r="O2716" i="1"/>
  <c r="N2716" i="1"/>
  <c r="M2716" i="1"/>
  <c r="P2715" i="1"/>
  <c r="O2715" i="1"/>
  <c r="N2715" i="1"/>
  <c r="M2715" i="1"/>
  <c r="P2714" i="1"/>
  <c r="O2714" i="1"/>
  <c r="N2714" i="1"/>
  <c r="M2714" i="1"/>
  <c r="P2713" i="1"/>
  <c r="O2713" i="1"/>
  <c r="N2713" i="1"/>
  <c r="M2713" i="1"/>
  <c r="P2712" i="1"/>
  <c r="O2712" i="1"/>
  <c r="N2712" i="1"/>
  <c r="M2712" i="1"/>
  <c r="P2711" i="1"/>
  <c r="O2711" i="1"/>
  <c r="N2711" i="1"/>
  <c r="M2711" i="1"/>
  <c r="P2710" i="1"/>
  <c r="O2710" i="1"/>
  <c r="N2710" i="1"/>
  <c r="M2710" i="1"/>
  <c r="P2709" i="1"/>
  <c r="O2709" i="1"/>
  <c r="N2709" i="1"/>
  <c r="M2709" i="1"/>
  <c r="P2708" i="1"/>
  <c r="O2708" i="1"/>
  <c r="N2708" i="1"/>
  <c r="M2708" i="1"/>
  <c r="P2707" i="1"/>
  <c r="O2707" i="1"/>
  <c r="N2707" i="1"/>
  <c r="M2707" i="1"/>
  <c r="P2706" i="1"/>
  <c r="O2706" i="1"/>
  <c r="N2706" i="1"/>
  <c r="M2706" i="1"/>
  <c r="P2705" i="1"/>
  <c r="O2705" i="1"/>
  <c r="N2705" i="1"/>
  <c r="M2705" i="1"/>
  <c r="P2704" i="1"/>
  <c r="O2704" i="1"/>
  <c r="N2704" i="1"/>
  <c r="M2704" i="1"/>
  <c r="P2703" i="1"/>
  <c r="O2703" i="1"/>
  <c r="N2703" i="1"/>
  <c r="M2703" i="1"/>
  <c r="P2702" i="1"/>
  <c r="O2702" i="1"/>
  <c r="N2702" i="1"/>
  <c r="M2702" i="1"/>
  <c r="P2701" i="1"/>
  <c r="O2701" i="1"/>
  <c r="N2701" i="1"/>
  <c r="M2701" i="1"/>
  <c r="P2700" i="1"/>
  <c r="O2700" i="1"/>
  <c r="N2700" i="1"/>
  <c r="M2700" i="1"/>
  <c r="P2699" i="1"/>
  <c r="O2699" i="1"/>
  <c r="N2699" i="1"/>
  <c r="M2699" i="1"/>
  <c r="P2698" i="1"/>
  <c r="O2698" i="1"/>
  <c r="N2698" i="1"/>
  <c r="M2698" i="1"/>
  <c r="P2697" i="1"/>
  <c r="O2697" i="1"/>
  <c r="N2697" i="1"/>
  <c r="M2697" i="1"/>
  <c r="P2696" i="1"/>
  <c r="O2696" i="1"/>
  <c r="N2696" i="1"/>
  <c r="M2696" i="1"/>
  <c r="P2695" i="1"/>
  <c r="O2695" i="1"/>
  <c r="N2695" i="1"/>
  <c r="M2695" i="1"/>
  <c r="P2694" i="1"/>
  <c r="O2694" i="1"/>
  <c r="N2694" i="1"/>
  <c r="M2694" i="1"/>
  <c r="P2693" i="1"/>
  <c r="O2693" i="1"/>
  <c r="N2693" i="1"/>
  <c r="M2693" i="1"/>
  <c r="P2692" i="1"/>
  <c r="O2692" i="1"/>
  <c r="N2692" i="1"/>
  <c r="M2692" i="1"/>
  <c r="P2691" i="1"/>
  <c r="O2691" i="1"/>
  <c r="N2691" i="1"/>
  <c r="M2691" i="1"/>
  <c r="P2690" i="1"/>
  <c r="O2690" i="1"/>
  <c r="N2690" i="1"/>
  <c r="M2690" i="1"/>
  <c r="P2689" i="1"/>
  <c r="O2689" i="1"/>
  <c r="N2689" i="1"/>
  <c r="M2689" i="1"/>
  <c r="P2688" i="1"/>
  <c r="O2688" i="1"/>
  <c r="N2688" i="1"/>
  <c r="M2688" i="1"/>
  <c r="P2687" i="1"/>
  <c r="O2687" i="1"/>
  <c r="N2687" i="1"/>
  <c r="M2687" i="1"/>
  <c r="P2686" i="1"/>
  <c r="O2686" i="1"/>
  <c r="N2686" i="1"/>
  <c r="M2686" i="1"/>
  <c r="P2685" i="1"/>
  <c r="O2685" i="1"/>
  <c r="N2685" i="1"/>
  <c r="M2685" i="1"/>
  <c r="P2684" i="1"/>
  <c r="O2684" i="1"/>
  <c r="N2684" i="1"/>
  <c r="M2684" i="1"/>
  <c r="P2683" i="1"/>
  <c r="O2683" i="1"/>
  <c r="N2683" i="1"/>
  <c r="M2683" i="1"/>
  <c r="P2682" i="1"/>
  <c r="O2682" i="1"/>
  <c r="N2682" i="1"/>
  <c r="M2682" i="1"/>
  <c r="P2681" i="1"/>
  <c r="O2681" i="1"/>
  <c r="N2681" i="1"/>
  <c r="M2681" i="1"/>
  <c r="P2680" i="1"/>
  <c r="O2680" i="1"/>
  <c r="N2680" i="1"/>
  <c r="M2680" i="1"/>
  <c r="P2679" i="1"/>
  <c r="O2679" i="1"/>
  <c r="N2679" i="1"/>
  <c r="M2679" i="1"/>
  <c r="P2678" i="1"/>
  <c r="O2678" i="1"/>
  <c r="N2678" i="1"/>
  <c r="M2678" i="1"/>
  <c r="P2677" i="1"/>
  <c r="O2677" i="1"/>
  <c r="N2677" i="1"/>
  <c r="M2677" i="1"/>
  <c r="P2676" i="1"/>
  <c r="O2676" i="1"/>
  <c r="N2676" i="1"/>
  <c r="M2676" i="1"/>
  <c r="P2675" i="1"/>
  <c r="O2675" i="1"/>
  <c r="N2675" i="1"/>
  <c r="M2675" i="1"/>
  <c r="P2674" i="1"/>
  <c r="O2674" i="1"/>
  <c r="N2674" i="1"/>
  <c r="M2674" i="1"/>
  <c r="P2673" i="1"/>
  <c r="O2673" i="1"/>
  <c r="N2673" i="1"/>
  <c r="M2673" i="1"/>
  <c r="P2672" i="1"/>
  <c r="O2672" i="1"/>
  <c r="N2672" i="1"/>
  <c r="M2672" i="1"/>
  <c r="P2671" i="1"/>
  <c r="O2671" i="1"/>
  <c r="N2671" i="1"/>
  <c r="M2671" i="1"/>
  <c r="P2670" i="1"/>
  <c r="O2670" i="1"/>
  <c r="N2670" i="1"/>
  <c r="M2670" i="1"/>
  <c r="P2669" i="1"/>
  <c r="O2669" i="1"/>
  <c r="N2669" i="1"/>
  <c r="M2669" i="1"/>
  <c r="P2668" i="1"/>
  <c r="O2668" i="1"/>
  <c r="N2668" i="1"/>
  <c r="M2668" i="1"/>
  <c r="P2667" i="1"/>
  <c r="O2667" i="1"/>
  <c r="N2667" i="1"/>
  <c r="M2667" i="1"/>
  <c r="P2666" i="1"/>
  <c r="O2666" i="1"/>
  <c r="N2666" i="1"/>
  <c r="M2666" i="1"/>
  <c r="P2665" i="1"/>
  <c r="O2665" i="1"/>
  <c r="N2665" i="1"/>
  <c r="M2665" i="1"/>
  <c r="P2664" i="1"/>
  <c r="O2664" i="1"/>
  <c r="N2664" i="1"/>
  <c r="M2664" i="1"/>
  <c r="P2663" i="1"/>
  <c r="O2663" i="1"/>
  <c r="N2663" i="1"/>
  <c r="M2663" i="1"/>
  <c r="P2662" i="1"/>
  <c r="O2662" i="1"/>
  <c r="N2662" i="1"/>
  <c r="M2662" i="1"/>
  <c r="P2661" i="1"/>
  <c r="O2661" i="1"/>
  <c r="N2661" i="1"/>
  <c r="M2661" i="1"/>
  <c r="P2660" i="1"/>
  <c r="O2660" i="1"/>
  <c r="N2660" i="1"/>
  <c r="M2660" i="1"/>
  <c r="P2659" i="1"/>
  <c r="O2659" i="1"/>
  <c r="N2659" i="1"/>
  <c r="M2659" i="1"/>
  <c r="P2658" i="1"/>
  <c r="O2658" i="1"/>
  <c r="N2658" i="1"/>
  <c r="M2658" i="1"/>
  <c r="P2657" i="1"/>
  <c r="O2657" i="1"/>
  <c r="N2657" i="1"/>
  <c r="M2657" i="1"/>
  <c r="P2656" i="1"/>
  <c r="O2656" i="1"/>
  <c r="N2656" i="1"/>
  <c r="M2656" i="1"/>
  <c r="P2655" i="1"/>
  <c r="O2655" i="1"/>
  <c r="N2655" i="1"/>
  <c r="M2655" i="1"/>
  <c r="P2654" i="1"/>
  <c r="O2654" i="1"/>
  <c r="N2654" i="1"/>
  <c r="M2654" i="1"/>
  <c r="P2653" i="1"/>
  <c r="O2653" i="1"/>
  <c r="N2653" i="1"/>
  <c r="M2653" i="1"/>
  <c r="P2652" i="1"/>
  <c r="O2652" i="1"/>
  <c r="N2652" i="1"/>
  <c r="M2652" i="1"/>
  <c r="P2651" i="1"/>
  <c r="O2651" i="1"/>
  <c r="N2651" i="1"/>
  <c r="M2651" i="1"/>
  <c r="P2650" i="1"/>
  <c r="O2650" i="1"/>
  <c r="N2650" i="1"/>
  <c r="M2650" i="1"/>
  <c r="P2649" i="1"/>
  <c r="O2649" i="1"/>
  <c r="N2649" i="1"/>
  <c r="M2649" i="1"/>
  <c r="P2648" i="1"/>
  <c r="O2648" i="1"/>
  <c r="N2648" i="1"/>
  <c r="M2648" i="1"/>
  <c r="P2647" i="1"/>
  <c r="O2647" i="1"/>
  <c r="N2647" i="1"/>
  <c r="M2647" i="1"/>
  <c r="P2646" i="1"/>
  <c r="O2646" i="1"/>
  <c r="N2646" i="1"/>
  <c r="M2646" i="1"/>
  <c r="P2645" i="1"/>
  <c r="O2645" i="1"/>
  <c r="N2645" i="1"/>
  <c r="M2645" i="1"/>
  <c r="P2644" i="1"/>
  <c r="O2644" i="1"/>
  <c r="N2644" i="1"/>
  <c r="M2644" i="1"/>
  <c r="P2643" i="1"/>
  <c r="O2643" i="1"/>
  <c r="N2643" i="1"/>
  <c r="M2643" i="1"/>
  <c r="P2642" i="1"/>
  <c r="O2642" i="1"/>
  <c r="N2642" i="1"/>
  <c r="M2642" i="1"/>
  <c r="P2641" i="1"/>
  <c r="O2641" i="1"/>
  <c r="N2641" i="1"/>
  <c r="M2641" i="1"/>
  <c r="P2640" i="1"/>
  <c r="O2640" i="1"/>
  <c r="N2640" i="1"/>
  <c r="M2640" i="1"/>
  <c r="P2639" i="1"/>
  <c r="O2639" i="1"/>
  <c r="N2639" i="1"/>
  <c r="M2639" i="1"/>
  <c r="P2638" i="1"/>
  <c r="O2638" i="1"/>
  <c r="N2638" i="1"/>
  <c r="M2638" i="1"/>
  <c r="P2637" i="1"/>
  <c r="O2637" i="1"/>
  <c r="N2637" i="1"/>
  <c r="M2637" i="1"/>
  <c r="P2636" i="1"/>
  <c r="O2636" i="1"/>
  <c r="N2636" i="1"/>
  <c r="M2636" i="1"/>
  <c r="P2635" i="1"/>
  <c r="O2635" i="1"/>
  <c r="N2635" i="1"/>
  <c r="M2635" i="1"/>
  <c r="P2634" i="1"/>
  <c r="O2634" i="1"/>
  <c r="N2634" i="1"/>
  <c r="M2634" i="1"/>
  <c r="P2633" i="1"/>
  <c r="O2633" i="1"/>
  <c r="N2633" i="1"/>
  <c r="M2633" i="1"/>
  <c r="P2632" i="1"/>
  <c r="O2632" i="1"/>
  <c r="N2632" i="1"/>
  <c r="M2632" i="1"/>
  <c r="P2631" i="1"/>
  <c r="O2631" i="1"/>
  <c r="N2631" i="1"/>
  <c r="M2631" i="1"/>
  <c r="P2630" i="1"/>
  <c r="O2630" i="1"/>
  <c r="N2630" i="1"/>
  <c r="M2630" i="1"/>
  <c r="P2629" i="1"/>
  <c r="O2629" i="1"/>
  <c r="N2629" i="1"/>
  <c r="M2629" i="1"/>
  <c r="P2628" i="1"/>
  <c r="O2628" i="1"/>
  <c r="N2628" i="1"/>
  <c r="M2628" i="1"/>
  <c r="P2627" i="1"/>
  <c r="O2627" i="1"/>
  <c r="N2627" i="1"/>
  <c r="M2627" i="1"/>
  <c r="P2626" i="1"/>
  <c r="O2626" i="1"/>
  <c r="N2626" i="1"/>
  <c r="M2626" i="1"/>
  <c r="P2625" i="1"/>
  <c r="O2625" i="1"/>
  <c r="N2625" i="1"/>
  <c r="M2625" i="1"/>
  <c r="P2624" i="1"/>
  <c r="O2624" i="1"/>
  <c r="N2624" i="1"/>
  <c r="M2624" i="1"/>
  <c r="P2623" i="1"/>
  <c r="O2623" i="1"/>
  <c r="N2623" i="1"/>
  <c r="M2623" i="1"/>
  <c r="P2622" i="1"/>
  <c r="O2622" i="1"/>
  <c r="N2622" i="1"/>
  <c r="M2622" i="1"/>
  <c r="P2621" i="1"/>
  <c r="O2621" i="1"/>
  <c r="N2621" i="1"/>
  <c r="M2621" i="1"/>
  <c r="P2620" i="1"/>
  <c r="O2620" i="1"/>
  <c r="N2620" i="1"/>
  <c r="M2620" i="1"/>
  <c r="P2619" i="1"/>
  <c r="O2619" i="1"/>
  <c r="N2619" i="1"/>
  <c r="M2619" i="1"/>
  <c r="P2618" i="1"/>
  <c r="O2618" i="1"/>
  <c r="N2618" i="1"/>
  <c r="M2618" i="1"/>
  <c r="P2617" i="1"/>
  <c r="O2617" i="1"/>
  <c r="N2617" i="1"/>
  <c r="M2617" i="1"/>
  <c r="P2616" i="1"/>
  <c r="O2616" i="1"/>
  <c r="N2616" i="1"/>
  <c r="M2616" i="1"/>
  <c r="P2615" i="1"/>
  <c r="O2615" i="1"/>
  <c r="N2615" i="1"/>
  <c r="M2615" i="1"/>
  <c r="P2614" i="1"/>
  <c r="O2614" i="1"/>
  <c r="N2614" i="1"/>
  <c r="M2614" i="1"/>
  <c r="P2613" i="1"/>
  <c r="O2613" i="1"/>
  <c r="N2613" i="1"/>
  <c r="M2613" i="1"/>
  <c r="P2612" i="1"/>
  <c r="O2612" i="1"/>
  <c r="N2612" i="1"/>
  <c r="M2612" i="1"/>
  <c r="P2611" i="1"/>
  <c r="O2611" i="1"/>
  <c r="N2611" i="1"/>
  <c r="M2611" i="1"/>
  <c r="P2610" i="1"/>
  <c r="O2610" i="1"/>
  <c r="N2610" i="1"/>
  <c r="M2610" i="1"/>
  <c r="P2609" i="1"/>
  <c r="O2609" i="1"/>
  <c r="N2609" i="1"/>
  <c r="M2609" i="1"/>
  <c r="P2608" i="1"/>
  <c r="O2608" i="1"/>
  <c r="N2608" i="1"/>
  <c r="M2608" i="1"/>
  <c r="P2607" i="1"/>
  <c r="O2607" i="1"/>
  <c r="N2607" i="1"/>
  <c r="M2607" i="1"/>
  <c r="P2606" i="1"/>
  <c r="O2606" i="1"/>
  <c r="N2606" i="1"/>
  <c r="M2606" i="1"/>
  <c r="P2605" i="1"/>
  <c r="O2605" i="1"/>
  <c r="N2605" i="1"/>
  <c r="M2605" i="1"/>
  <c r="P2604" i="1"/>
  <c r="O2604" i="1"/>
  <c r="N2604" i="1"/>
  <c r="M2604" i="1"/>
  <c r="P2603" i="1"/>
  <c r="O2603" i="1"/>
  <c r="N2603" i="1"/>
  <c r="M2603" i="1"/>
  <c r="P2602" i="1"/>
  <c r="O2602" i="1"/>
  <c r="N2602" i="1"/>
  <c r="M2602" i="1"/>
  <c r="P2601" i="1"/>
  <c r="O2601" i="1"/>
  <c r="N2601" i="1"/>
  <c r="M2601" i="1"/>
  <c r="P2600" i="1"/>
  <c r="O2600" i="1"/>
  <c r="N2600" i="1"/>
  <c r="M2600" i="1"/>
  <c r="P2599" i="1"/>
  <c r="O2599" i="1"/>
  <c r="N2599" i="1"/>
  <c r="M2599" i="1"/>
  <c r="P2598" i="1"/>
  <c r="O2598" i="1"/>
  <c r="N2598" i="1"/>
  <c r="M2598" i="1"/>
  <c r="P2597" i="1"/>
  <c r="O2597" i="1"/>
  <c r="N2597" i="1"/>
  <c r="M2597" i="1"/>
  <c r="P2596" i="1"/>
  <c r="O2596" i="1"/>
  <c r="N2596" i="1"/>
  <c r="M2596" i="1"/>
  <c r="P2595" i="1"/>
  <c r="O2595" i="1"/>
  <c r="N2595" i="1"/>
  <c r="M2595" i="1"/>
  <c r="P2594" i="1"/>
  <c r="O2594" i="1"/>
  <c r="N2594" i="1"/>
  <c r="M2594" i="1"/>
  <c r="P2593" i="1"/>
  <c r="O2593" i="1"/>
  <c r="N2593" i="1"/>
  <c r="M2593" i="1"/>
  <c r="P2592" i="1"/>
  <c r="O2592" i="1"/>
  <c r="N2592" i="1"/>
  <c r="M2592" i="1"/>
  <c r="P2591" i="1"/>
  <c r="O2591" i="1"/>
  <c r="N2591" i="1"/>
  <c r="M2591" i="1"/>
  <c r="P2590" i="1"/>
  <c r="O2590" i="1"/>
  <c r="N2590" i="1"/>
  <c r="M2590" i="1"/>
  <c r="P2589" i="1"/>
  <c r="O2589" i="1"/>
  <c r="N2589" i="1"/>
  <c r="M2589" i="1"/>
  <c r="P2588" i="1"/>
  <c r="O2588" i="1"/>
  <c r="N2588" i="1"/>
  <c r="M2588" i="1"/>
  <c r="P2587" i="1"/>
  <c r="O2587" i="1"/>
  <c r="N2587" i="1"/>
  <c r="M2587" i="1"/>
  <c r="P2586" i="1"/>
  <c r="O2586" i="1"/>
  <c r="N2586" i="1"/>
  <c r="M2586" i="1"/>
  <c r="P2585" i="1"/>
  <c r="O2585" i="1"/>
  <c r="N2585" i="1"/>
  <c r="M2585" i="1"/>
  <c r="P2584" i="1"/>
  <c r="O2584" i="1"/>
  <c r="N2584" i="1"/>
  <c r="M2584" i="1"/>
  <c r="M2579" i="1"/>
  <c r="P2583" i="1"/>
  <c r="O2583" i="1"/>
  <c r="N2583" i="1"/>
  <c r="M2583" i="1"/>
  <c r="P2582" i="1"/>
  <c r="O2582" i="1"/>
  <c r="N2582" i="1"/>
  <c r="M2582" i="1"/>
  <c r="P2581" i="1"/>
  <c r="O2581" i="1"/>
  <c r="N2581" i="1"/>
  <c r="M2581" i="1"/>
  <c r="P2580" i="1"/>
  <c r="O2580" i="1"/>
  <c r="N2580" i="1"/>
  <c r="M2580" i="1"/>
  <c r="P2579" i="1"/>
  <c r="O2579" i="1"/>
  <c r="N2579" i="1"/>
  <c r="P2578" i="1"/>
  <c r="O2578" i="1"/>
  <c r="N2578" i="1"/>
  <c r="M2578" i="1"/>
  <c r="P2577" i="1"/>
  <c r="O2577" i="1"/>
  <c r="N2577" i="1"/>
  <c r="M2577" i="1"/>
  <c r="P2576" i="1"/>
  <c r="O2576" i="1"/>
  <c r="N2576" i="1"/>
  <c r="M2576" i="1"/>
  <c r="P2575" i="1"/>
  <c r="O2575" i="1"/>
  <c r="N2575" i="1"/>
  <c r="M2575" i="1"/>
  <c r="P2574" i="1"/>
  <c r="O2574" i="1"/>
  <c r="N2574" i="1"/>
  <c r="M2574" i="1"/>
  <c r="P2573" i="1"/>
  <c r="O2573" i="1"/>
  <c r="N2573" i="1"/>
  <c r="M2573" i="1"/>
  <c r="P2572" i="1"/>
  <c r="O2572" i="1"/>
  <c r="N2572" i="1"/>
  <c r="M2572" i="1"/>
  <c r="P2571" i="1"/>
  <c r="O2571" i="1"/>
  <c r="N2571" i="1"/>
  <c r="M2571" i="1"/>
  <c r="P2570" i="1"/>
  <c r="O2570" i="1"/>
  <c r="N2570" i="1"/>
  <c r="M2570" i="1"/>
  <c r="P2569" i="1"/>
  <c r="O2569" i="1"/>
  <c r="N2569" i="1"/>
  <c r="M2569" i="1"/>
  <c r="P2568" i="1"/>
  <c r="O2568" i="1"/>
  <c r="N2568" i="1"/>
  <c r="M2568" i="1"/>
  <c r="P2567" i="1"/>
  <c r="O2567" i="1"/>
  <c r="N2567" i="1"/>
  <c r="M2567" i="1"/>
  <c r="P2566" i="1"/>
  <c r="O2566" i="1"/>
  <c r="N2566" i="1"/>
  <c r="M2566" i="1"/>
  <c r="P2565" i="1"/>
  <c r="O2565" i="1"/>
  <c r="N2565" i="1"/>
  <c r="M2565" i="1"/>
  <c r="P2564" i="1"/>
  <c r="O2564" i="1"/>
  <c r="N2564" i="1"/>
  <c r="M2564" i="1"/>
  <c r="P2563" i="1"/>
  <c r="O2563" i="1"/>
  <c r="N2563" i="1"/>
  <c r="M2563" i="1"/>
  <c r="P2562" i="1"/>
  <c r="O2562" i="1"/>
  <c r="N2562" i="1"/>
  <c r="M2562" i="1"/>
  <c r="P2561" i="1"/>
  <c r="O2561" i="1"/>
  <c r="N2561" i="1"/>
  <c r="M2561" i="1"/>
  <c r="P2560" i="1"/>
  <c r="O2560" i="1"/>
  <c r="N2560" i="1"/>
  <c r="M2560" i="1"/>
  <c r="P2559" i="1"/>
  <c r="O2559" i="1"/>
  <c r="N2559" i="1"/>
  <c r="M2559" i="1"/>
  <c r="P2558" i="1"/>
  <c r="O2558" i="1"/>
  <c r="N2558" i="1"/>
  <c r="M2558" i="1"/>
  <c r="P2557" i="1"/>
  <c r="O2557" i="1"/>
  <c r="N2557" i="1"/>
  <c r="M2557" i="1"/>
  <c r="P2556" i="1"/>
  <c r="O2556" i="1"/>
  <c r="N2556" i="1"/>
  <c r="M2556" i="1"/>
  <c r="P2555" i="1"/>
  <c r="O2555" i="1"/>
  <c r="N2555" i="1"/>
  <c r="M2555" i="1"/>
  <c r="P2554" i="1"/>
  <c r="O2554" i="1"/>
  <c r="N2554" i="1"/>
  <c r="M2554" i="1"/>
  <c r="P2553" i="1"/>
  <c r="O2553" i="1"/>
  <c r="N2553" i="1"/>
  <c r="M2553" i="1"/>
  <c r="P2552" i="1"/>
  <c r="O2552" i="1"/>
  <c r="N2552" i="1"/>
  <c r="M2552" i="1"/>
  <c r="P2551" i="1"/>
  <c r="O2551" i="1"/>
  <c r="N2551" i="1"/>
  <c r="M2551" i="1"/>
  <c r="P2550" i="1"/>
  <c r="O2550" i="1"/>
  <c r="N2550" i="1"/>
  <c r="M2550" i="1"/>
  <c r="P2549" i="1"/>
  <c r="O2549" i="1"/>
  <c r="N2549" i="1"/>
  <c r="M2549" i="1"/>
  <c r="P2548" i="1"/>
  <c r="O2548" i="1"/>
  <c r="N2548" i="1"/>
  <c r="M2548" i="1"/>
  <c r="P2547" i="1"/>
  <c r="O2547" i="1"/>
  <c r="N2547" i="1"/>
  <c r="M2547" i="1"/>
  <c r="P2546" i="1"/>
  <c r="O2546" i="1"/>
  <c r="N2546" i="1"/>
  <c r="M2546" i="1"/>
  <c r="P2545" i="1"/>
  <c r="O2545" i="1"/>
  <c r="N2545" i="1"/>
  <c r="M2545" i="1"/>
  <c r="P2544" i="1"/>
  <c r="O2544" i="1"/>
  <c r="N2544" i="1"/>
  <c r="M2544" i="1"/>
  <c r="P2543" i="1"/>
  <c r="O2543" i="1"/>
  <c r="N2543" i="1"/>
  <c r="M2543" i="1"/>
  <c r="P2542" i="1"/>
  <c r="O2542" i="1"/>
  <c r="N2542" i="1"/>
  <c r="M2542" i="1"/>
  <c r="P2541" i="1"/>
  <c r="O2541" i="1"/>
  <c r="N2541" i="1"/>
  <c r="M2541" i="1"/>
  <c r="P2540" i="1"/>
  <c r="O2540" i="1"/>
  <c r="N2540" i="1"/>
  <c r="M2540" i="1"/>
  <c r="P2539" i="1"/>
  <c r="O2539" i="1"/>
  <c r="N2539" i="1"/>
  <c r="M2539" i="1"/>
  <c r="P2538" i="1"/>
  <c r="O2538" i="1"/>
  <c r="N2538" i="1"/>
  <c r="M2538" i="1"/>
  <c r="P2537" i="1"/>
  <c r="O2537" i="1"/>
  <c r="N2537" i="1"/>
  <c r="M2537" i="1"/>
  <c r="P2536" i="1"/>
  <c r="O2536" i="1"/>
  <c r="N2536" i="1"/>
  <c r="M2536" i="1"/>
  <c r="P2535" i="1"/>
  <c r="O2535" i="1"/>
  <c r="N2535" i="1"/>
  <c r="M2535" i="1"/>
  <c r="P2534" i="1"/>
  <c r="O2534" i="1"/>
  <c r="N2534" i="1"/>
  <c r="M2534" i="1"/>
  <c r="P2533" i="1"/>
  <c r="O2533" i="1"/>
  <c r="N2533" i="1"/>
  <c r="M2533" i="1"/>
  <c r="P2532" i="1"/>
  <c r="O2532" i="1"/>
  <c r="N2532" i="1"/>
  <c r="M2532" i="1"/>
  <c r="P2531" i="1"/>
  <c r="O2531" i="1"/>
  <c r="N2531" i="1"/>
  <c r="M2531" i="1"/>
  <c r="P2530" i="1"/>
  <c r="O2530" i="1"/>
  <c r="N2530" i="1"/>
  <c r="M2530" i="1"/>
  <c r="P2529" i="1"/>
  <c r="O2529" i="1"/>
  <c r="N2529" i="1"/>
  <c r="M2529" i="1"/>
  <c r="P2528" i="1"/>
  <c r="O2528" i="1"/>
  <c r="N2528" i="1"/>
  <c r="M2528" i="1"/>
  <c r="P2527" i="1"/>
  <c r="O2527" i="1"/>
  <c r="N2527" i="1"/>
  <c r="M2527" i="1"/>
  <c r="P2526" i="1"/>
  <c r="O2526" i="1"/>
  <c r="N2526" i="1"/>
  <c r="M2526" i="1"/>
  <c r="P2525" i="1"/>
  <c r="O2525" i="1"/>
  <c r="N2525" i="1"/>
  <c r="M2525" i="1"/>
  <c r="P2524" i="1"/>
  <c r="O2524" i="1"/>
  <c r="N2524" i="1"/>
  <c r="M2524" i="1"/>
  <c r="P2523" i="1"/>
  <c r="O2523" i="1"/>
  <c r="N2523" i="1"/>
  <c r="M2523" i="1"/>
  <c r="P2522" i="1"/>
  <c r="O2522" i="1"/>
  <c r="N2522" i="1"/>
  <c r="M2522" i="1"/>
  <c r="P2521" i="1"/>
  <c r="O2521" i="1"/>
  <c r="N2521" i="1"/>
  <c r="M2521" i="1"/>
  <c r="P2520" i="1"/>
  <c r="O2520" i="1"/>
  <c r="N2520" i="1"/>
  <c r="M2520" i="1"/>
  <c r="P2519" i="1"/>
  <c r="O2519" i="1"/>
  <c r="N2519" i="1"/>
  <c r="M2519" i="1"/>
  <c r="P2518" i="1"/>
  <c r="O2518" i="1"/>
  <c r="N2518" i="1"/>
  <c r="M2518" i="1"/>
  <c r="P2517" i="1"/>
  <c r="O2517" i="1"/>
  <c r="N2517" i="1"/>
  <c r="M2517" i="1"/>
  <c r="P2516" i="1"/>
  <c r="O2516" i="1"/>
  <c r="N2516" i="1"/>
  <c r="M2516" i="1"/>
  <c r="P2515" i="1"/>
  <c r="O2515" i="1"/>
  <c r="N2515" i="1"/>
  <c r="M2515" i="1"/>
  <c r="P2514" i="1"/>
  <c r="O2514" i="1"/>
  <c r="N2514" i="1"/>
  <c r="M2514" i="1"/>
  <c r="P2513" i="1"/>
  <c r="O2513" i="1"/>
  <c r="N2513" i="1"/>
  <c r="M2513" i="1"/>
  <c r="P2512" i="1"/>
  <c r="O2512" i="1"/>
  <c r="N2512" i="1"/>
  <c r="M2512" i="1"/>
  <c r="P2511" i="1"/>
  <c r="O2511" i="1"/>
  <c r="N2511" i="1"/>
  <c r="M2511" i="1"/>
  <c r="P2510" i="1"/>
  <c r="O2510" i="1"/>
  <c r="N2510" i="1"/>
  <c r="M2510" i="1"/>
  <c r="P2509" i="1"/>
  <c r="O2509" i="1"/>
  <c r="N2509" i="1"/>
  <c r="M2509" i="1"/>
  <c r="P2508" i="1"/>
  <c r="O2508" i="1"/>
  <c r="N2508" i="1"/>
  <c r="M2508" i="1"/>
  <c r="P2507" i="1"/>
  <c r="O2507" i="1"/>
  <c r="N2507" i="1"/>
  <c r="M2507" i="1"/>
  <c r="P2506" i="1"/>
  <c r="O2506" i="1"/>
  <c r="N2506" i="1"/>
  <c r="M2506" i="1"/>
  <c r="P2505" i="1"/>
  <c r="O2505" i="1"/>
  <c r="N2505" i="1"/>
  <c r="M2505" i="1"/>
  <c r="P2504" i="1"/>
  <c r="O2504" i="1"/>
  <c r="N2504" i="1"/>
  <c r="M2504" i="1"/>
  <c r="P2503" i="1"/>
  <c r="O2503" i="1"/>
  <c r="N2503" i="1"/>
  <c r="M2503" i="1"/>
  <c r="P2502" i="1"/>
  <c r="O2502" i="1"/>
  <c r="N2502" i="1"/>
  <c r="M2502" i="1"/>
  <c r="P2501" i="1"/>
  <c r="O2501" i="1"/>
  <c r="N2501" i="1"/>
  <c r="M2501" i="1"/>
  <c r="P2500" i="1"/>
  <c r="O2500" i="1"/>
  <c r="N2500" i="1"/>
  <c r="M2500" i="1"/>
  <c r="P2499" i="1"/>
  <c r="O2499" i="1"/>
  <c r="N2499" i="1"/>
  <c r="M2499" i="1"/>
  <c r="P2498" i="1"/>
  <c r="O2498" i="1"/>
  <c r="N2498" i="1"/>
  <c r="M2498" i="1"/>
  <c r="P2497" i="1"/>
  <c r="O2497" i="1"/>
  <c r="N2497" i="1"/>
  <c r="M2497" i="1"/>
  <c r="P2496" i="1"/>
  <c r="O2496" i="1"/>
  <c r="N2496" i="1"/>
  <c r="M2496" i="1"/>
  <c r="P2495" i="1"/>
  <c r="O2495" i="1"/>
  <c r="N2495" i="1"/>
  <c r="M2495" i="1"/>
  <c r="P2494" i="1"/>
  <c r="O2494" i="1"/>
  <c r="N2494" i="1"/>
  <c r="M2494" i="1"/>
  <c r="P2493" i="1"/>
  <c r="O2493" i="1"/>
  <c r="N2493" i="1"/>
  <c r="M2493" i="1"/>
  <c r="P2492" i="1"/>
  <c r="O2492" i="1"/>
  <c r="N2492" i="1"/>
  <c r="M2492" i="1"/>
  <c r="P2491" i="1"/>
  <c r="O2491" i="1"/>
  <c r="N2491" i="1"/>
  <c r="M2491" i="1"/>
  <c r="P2490" i="1"/>
  <c r="O2490" i="1"/>
  <c r="N2490" i="1"/>
  <c r="M2490" i="1"/>
  <c r="P2489" i="1"/>
  <c r="O2489" i="1"/>
  <c r="N2489" i="1"/>
  <c r="M2489" i="1"/>
  <c r="P2488" i="1"/>
  <c r="O2488" i="1"/>
  <c r="N2488" i="1"/>
  <c r="M2488" i="1"/>
  <c r="P2487" i="1"/>
  <c r="O2487" i="1"/>
  <c r="N2487" i="1"/>
  <c r="M2487" i="1"/>
  <c r="P2486" i="1"/>
  <c r="O2486" i="1"/>
  <c r="N2486" i="1"/>
  <c r="M2486" i="1"/>
  <c r="P2485" i="1"/>
  <c r="O2485" i="1"/>
  <c r="N2485" i="1"/>
  <c r="M2485" i="1"/>
  <c r="P2484" i="1"/>
  <c r="O2484" i="1"/>
  <c r="N2484" i="1"/>
  <c r="M2484" i="1"/>
  <c r="P2483" i="1"/>
  <c r="O2483" i="1"/>
  <c r="N2483" i="1"/>
  <c r="M2483" i="1"/>
  <c r="P2482" i="1"/>
  <c r="O2482" i="1"/>
  <c r="N2482" i="1"/>
  <c r="M2482" i="1"/>
  <c r="P2481" i="1"/>
  <c r="O2481" i="1"/>
  <c r="N2481" i="1"/>
  <c r="M2481" i="1"/>
  <c r="P2480" i="1"/>
  <c r="O2480" i="1"/>
  <c r="N2480" i="1"/>
  <c r="M2480" i="1"/>
  <c r="P2479" i="1"/>
  <c r="O2479" i="1"/>
  <c r="N2479" i="1"/>
  <c r="M2479" i="1"/>
  <c r="P2478" i="1"/>
  <c r="O2478" i="1"/>
  <c r="N2478" i="1"/>
  <c r="M2478" i="1"/>
  <c r="P2477" i="1"/>
  <c r="O2477" i="1"/>
  <c r="N2477" i="1"/>
  <c r="M2477" i="1"/>
  <c r="P2476" i="1"/>
  <c r="O2476" i="1"/>
  <c r="N2476" i="1"/>
  <c r="M2476" i="1"/>
  <c r="P2475" i="1"/>
  <c r="O2475" i="1"/>
  <c r="N2475" i="1"/>
  <c r="M2475" i="1"/>
  <c r="P2474" i="1"/>
  <c r="O2474" i="1"/>
  <c r="N2474" i="1"/>
  <c r="M2474" i="1"/>
  <c r="P2473" i="1"/>
  <c r="O2473" i="1"/>
  <c r="N2473" i="1"/>
  <c r="M2473" i="1"/>
  <c r="P2472" i="1"/>
  <c r="O2472" i="1"/>
  <c r="N2472" i="1"/>
  <c r="M2472" i="1"/>
  <c r="P2471" i="1"/>
  <c r="O2471" i="1"/>
  <c r="N2471" i="1"/>
  <c r="M2471" i="1"/>
  <c r="P2470" i="1"/>
  <c r="O2470" i="1"/>
  <c r="N2470" i="1"/>
  <c r="M2470" i="1"/>
  <c r="P2469" i="1"/>
  <c r="O2469" i="1"/>
  <c r="N2469" i="1"/>
  <c r="M2469" i="1"/>
  <c r="P2468" i="1"/>
  <c r="O2468" i="1"/>
  <c r="N2468" i="1"/>
  <c r="M2468" i="1"/>
  <c r="P2467" i="1"/>
  <c r="O2467" i="1"/>
  <c r="N2467" i="1"/>
  <c r="M2467" i="1"/>
  <c r="P2466" i="1"/>
  <c r="O2466" i="1"/>
  <c r="N2466" i="1"/>
  <c r="M2466" i="1"/>
  <c r="P2465" i="1"/>
  <c r="O2465" i="1"/>
  <c r="N2465" i="1"/>
  <c r="M2465" i="1"/>
  <c r="P2464" i="1"/>
  <c r="O2464" i="1"/>
  <c r="N2464" i="1"/>
  <c r="M2464" i="1"/>
  <c r="P2463" i="1"/>
  <c r="O2463" i="1"/>
  <c r="N2463" i="1"/>
  <c r="M2463" i="1"/>
  <c r="P2462" i="1"/>
  <c r="O2462" i="1"/>
  <c r="N2462" i="1"/>
  <c r="M2462" i="1"/>
  <c r="P2461" i="1"/>
  <c r="O2461" i="1"/>
  <c r="N2461" i="1"/>
  <c r="M2461" i="1"/>
  <c r="P2460" i="1"/>
  <c r="O2460" i="1"/>
  <c r="N2460" i="1"/>
  <c r="M2460" i="1"/>
  <c r="P2459" i="1"/>
  <c r="O2459" i="1"/>
  <c r="N2459" i="1"/>
  <c r="M2459" i="1"/>
  <c r="P2458" i="1"/>
  <c r="O2458" i="1"/>
  <c r="N2458" i="1"/>
  <c r="M2458" i="1"/>
  <c r="P2457" i="1"/>
  <c r="O2457" i="1"/>
  <c r="N2457" i="1"/>
  <c r="M2457" i="1"/>
  <c r="P2456" i="1"/>
  <c r="O2456" i="1"/>
  <c r="N2456" i="1"/>
  <c r="M2456" i="1"/>
  <c r="P2455" i="1"/>
  <c r="O2455" i="1"/>
  <c r="N2455" i="1"/>
  <c r="M2455" i="1"/>
  <c r="P2454" i="1"/>
  <c r="O2454" i="1"/>
  <c r="N2454" i="1"/>
  <c r="M2454" i="1"/>
  <c r="P2453" i="1"/>
  <c r="O2453" i="1"/>
  <c r="N2453" i="1"/>
  <c r="M2453" i="1"/>
  <c r="P2452" i="1"/>
  <c r="O2452" i="1"/>
  <c r="N2452" i="1"/>
  <c r="M2452" i="1"/>
  <c r="P2451" i="1"/>
  <c r="O2451" i="1"/>
  <c r="N2451" i="1"/>
  <c r="M2451" i="1"/>
  <c r="P2450" i="1"/>
  <c r="O2450" i="1"/>
  <c r="N2450" i="1"/>
  <c r="M2450" i="1"/>
  <c r="P2449" i="1"/>
  <c r="O2449" i="1"/>
  <c r="N2449" i="1"/>
  <c r="M2449" i="1"/>
  <c r="P2448" i="1"/>
  <c r="O2448" i="1"/>
  <c r="N2448" i="1"/>
  <c r="M2448" i="1"/>
  <c r="P2447" i="1"/>
  <c r="O2447" i="1"/>
  <c r="N2447" i="1"/>
  <c r="M2447" i="1"/>
  <c r="P2446" i="1"/>
  <c r="O2446" i="1"/>
  <c r="N2446" i="1"/>
  <c r="M2446" i="1"/>
  <c r="P2445" i="1"/>
  <c r="O2445" i="1"/>
  <c r="N2445" i="1"/>
  <c r="M2445" i="1"/>
  <c r="P2444" i="1"/>
  <c r="O2444" i="1"/>
  <c r="N2444" i="1"/>
  <c r="M2444" i="1"/>
  <c r="P2443" i="1"/>
  <c r="O2443" i="1"/>
  <c r="N2443" i="1"/>
  <c r="M2443" i="1"/>
  <c r="P2442" i="1"/>
  <c r="O2442" i="1"/>
  <c r="N2442" i="1"/>
  <c r="M2442" i="1"/>
  <c r="P2441" i="1"/>
  <c r="O2441" i="1"/>
  <c r="N2441" i="1"/>
  <c r="M2441" i="1"/>
  <c r="P2440" i="1"/>
  <c r="O2440" i="1"/>
  <c r="N2440" i="1"/>
  <c r="M2440" i="1"/>
  <c r="P2439" i="1"/>
  <c r="O2439" i="1"/>
  <c r="N2439" i="1"/>
  <c r="M2439" i="1"/>
  <c r="P2438" i="1"/>
  <c r="O2438" i="1"/>
  <c r="N2438" i="1"/>
  <c r="M2438" i="1"/>
  <c r="P2437" i="1"/>
  <c r="O2437" i="1"/>
  <c r="N2437" i="1"/>
  <c r="M2437" i="1"/>
  <c r="P2436" i="1"/>
  <c r="O2436" i="1"/>
  <c r="N2436" i="1"/>
  <c r="M2436" i="1"/>
  <c r="P2435" i="1"/>
  <c r="O2435" i="1"/>
  <c r="N2435" i="1"/>
  <c r="M2435" i="1"/>
  <c r="P2434" i="1"/>
  <c r="O2434" i="1"/>
  <c r="N2434" i="1"/>
  <c r="M2434" i="1"/>
  <c r="P2433" i="1"/>
  <c r="O2433" i="1"/>
  <c r="N2433" i="1"/>
  <c r="M2433" i="1"/>
  <c r="P2432" i="1"/>
  <c r="O2432" i="1"/>
  <c r="N2432" i="1"/>
  <c r="M2432" i="1"/>
  <c r="P2431" i="1"/>
  <c r="O2431" i="1"/>
  <c r="N2431" i="1"/>
  <c r="M2431" i="1"/>
  <c r="P2430" i="1"/>
  <c r="O2430" i="1"/>
  <c r="N2430" i="1"/>
  <c r="M2430" i="1"/>
  <c r="P2429" i="1"/>
  <c r="O2429" i="1"/>
  <c r="N2429" i="1"/>
  <c r="M2429" i="1"/>
  <c r="P2428" i="1"/>
  <c r="O2428" i="1"/>
  <c r="N2428" i="1"/>
  <c r="M2428" i="1"/>
  <c r="P2427" i="1"/>
  <c r="O2427" i="1"/>
  <c r="N2427" i="1"/>
  <c r="M2427" i="1"/>
  <c r="P2426" i="1"/>
  <c r="O2426" i="1"/>
  <c r="N2426" i="1"/>
  <c r="M2426" i="1"/>
  <c r="P2425" i="1"/>
  <c r="O2425" i="1"/>
  <c r="N2425" i="1"/>
  <c r="M2425" i="1"/>
  <c r="P2424" i="1"/>
  <c r="O2424" i="1"/>
  <c r="N2424" i="1"/>
  <c r="M2424" i="1"/>
  <c r="P2423" i="1"/>
  <c r="O2423" i="1"/>
  <c r="N2423" i="1"/>
  <c r="M2423" i="1"/>
  <c r="P2422" i="1"/>
  <c r="O2422" i="1"/>
  <c r="N2422" i="1"/>
  <c r="M2422" i="1"/>
  <c r="P2421" i="1"/>
  <c r="O2421" i="1"/>
  <c r="N2421" i="1"/>
  <c r="M2421" i="1"/>
  <c r="P2420" i="1"/>
  <c r="O2420" i="1"/>
  <c r="N2420" i="1"/>
  <c r="M2420" i="1"/>
  <c r="P2419" i="1"/>
  <c r="O2419" i="1"/>
  <c r="N2419" i="1"/>
  <c r="M2419" i="1"/>
  <c r="P2418" i="1"/>
  <c r="O2418" i="1"/>
  <c r="N2418" i="1"/>
  <c r="M2418" i="1"/>
  <c r="P2417" i="1"/>
  <c r="O2417" i="1"/>
  <c r="N2417" i="1"/>
  <c r="M2417" i="1"/>
  <c r="P2416" i="1"/>
  <c r="O2416" i="1"/>
  <c r="N2416" i="1"/>
  <c r="M2416" i="1"/>
  <c r="P2415" i="1"/>
  <c r="O2415" i="1"/>
  <c r="N2415" i="1"/>
  <c r="M2415" i="1"/>
  <c r="P2414" i="1"/>
  <c r="O2414" i="1"/>
  <c r="N2414" i="1"/>
  <c r="M2414" i="1"/>
  <c r="P2413" i="1"/>
  <c r="O2413" i="1"/>
  <c r="N2413" i="1"/>
  <c r="M2413" i="1"/>
  <c r="P2412" i="1"/>
  <c r="O2412" i="1"/>
  <c r="N2412" i="1"/>
  <c r="M2412" i="1"/>
  <c r="P2411" i="1"/>
  <c r="O2411" i="1"/>
  <c r="N2411" i="1"/>
  <c r="M2411" i="1"/>
  <c r="P2410" i="1"/>
  <c r="O2410" i="1"/>
  <c r="N2410" i="1"/>
  <c r="M2410" i="1"/>
  <c r="P2409" i="1"/>
  <c r="O2409" i="1"/>
  <c r="N2409" i="1"/>
  <c r="M2409" i="1"/>
  <c r="P2408" i="1"/>
  <c r="O2408" i="1"/>
  <c r="N2408" i="1"/>
  <c r="M2408" i="1"/>
  <c r="P2407" i="1"/>
  <c r="O2407" i="1"/>
  <c r="N2407" i="1"/>
  <c r="M2407" i="1"/>
  <c r="P2406" i="1"/>
  <c r="O2406" i="1"/>
  <c r="N2406" i="1"/>
  <c r="M2406" i="1"/>
  <c r="P2405" i="1"/>
  <c r="O2405" i="1"/>
  <c r="N2405" i="1"/>
  <c r="M2405" i="1"/>
  <c r="P2404" i="1"/>
  <c r="O2404" i="1"/>
  <c r="N2404" i="1"/>
  <c r="M2404" i="1"/>
  <c r="P2403" i="1"/>
  <c r="O2403" i="1"/>
  <c r="N2403" i="1"/>
  <c r="M2403" i="1"/>
  <c r="P2402" i="1"/>
  <c r="O2402" i="1"/>
  <c r="N2402" i="1"/>
  <c r="M2402" i="1"/>
  <c r="P2401" i="1"/>
  <c r="O2401" i="1"/>
  <c r="N2401" i="1"/>
  <c r="M2401" i="1"/>
  <c r="P2400" i="1"/>
  <c r="O2400" i="1"/>
  <c r="N2400" i="1"/>
  <c r="M2400" i="1"/>
  <c r="P2399" i="1"/>
  <c r="O2399" i="1"/>
  <c r="N2399" i="1"/>
  <c r="M2399" i="1"/>
  <c r="P2398" i="1"/>
  <c r="O2398" i="1"/>
  <c r="N2398" i="1"/>
  <c r="M2398" i="1"/>
  <c r="P2397" i="1"/>
  <c r="O2397" i="1"/>
  <c r="N2397" i="1"/>
  <c r="M2397" i="1"/>
  <c r="P2396" i="1"/>
  <c r="O2396" i="1"/>
  <c r="N2396" i="1"/>
  <c r="M2396" i="1"/>
  <c r="P2395" i="1"/>
  <c r="O2395" i="1"/>
  <c r="N2395" i="1"/>
  <c r="M2395" i="1"/>
  <c r="P2394" i="1"/>
  <c r="O2394" i="1"/>
  <c r="N2394" i="1"/>
  <c r="M2394" i="1"/>
  <c r="P2393" i="1"/>
  <c r="O2393" i="1"/>
  <c r="N2393" i="1"/>
  <c r="M2393" i="1"/>
  <c r="P2392" i="1"/>
  <c r="O2392" i="1"/>
  <c r="N2392" i="1"/>
  <c r="M2392" i="1"/>
  <c r="P2391" i="1"/>
  <c r="O2391" i="1"/>
  <c r="N2391" i="1"/>
  <c r="M2391" i="1"/>
  <c r="P2390" i="1"/>
  <c r="O2390" i="1"/>
  <c r="N2390" i="1"/>
  <c r="M2390" i="1"/>
  <c r="P2389" i="1"/>
  <c r="O2389" i="1"/>
  <c r="N2389" i="1"/>
  <c r="M2389" i="1"/>
  <c r="P2388" i="1"/>
  <c r="O2388" i="1"/>
  <c r="N2388" i="1"/>
  <c r="M2388" i="1"/>
  <c r="P2387" i="1"/>
  <c r="O2387" i="1"/>
  <c r="N2387" i="1"/>
  <c r="M2387" i="1"/>
  <c r="P2386" i="1"/>
  <c r="O2386" i="1"/>
  <c r="N2386" i="1"/>
  <c r="M2386" i="1"/>
  <c r="P2385" i="1"/>
  <c r="O2385" i="1"/>
  <c r="N2385" i="1"/>
  <c r="M2385" i="1"/>
  <c r="P2384" i="1"/>
  <c r="O2384" i="1"/>
  <c r="N2384" i="1"/>
  <c r="M2384" i="1"/>
  <c r="P2383" i="1"/>
  <c r="O2383" i="1"/>
  <c r="N2383" i="1"/>
  <c r="M2383" i="1"/>
  <c r="P2382" i="1"/>
  <c r="O2382" i="1"/>
  <c r="N2382" i="1"/>
  <c r="M2382" i="1"/>
  <c r="P2381" i="1"/>
  <c r="O2381" i="1"/>
  <c r="N2381" i="1"/>
  <c r="M2381" i="1"/>
  <c r="P2380" i="1"/>
  <c r="O2380" i="1"/>
  <c r="N2380" i="1"/>
  <c r="M2380" i="1"/>
  <c r="P2379" i="1"/>
  <c r="O2379" i="1"/>
  <c r="N2379" i="1"/>
  <c r="M2379" i="1"/>
  <c r="P2378" i="1"/>
  <c r="O2378" i="1"/>
  <c r="N2378" i="1"/>
  <c r="M2378" i="1"/>
  <c r="P2377" i="1"/>
  <c r="O2377" i="1"/>
  <c r="N2377" i="1"/>
  <c r="M2377" i="1"/>
  <c r="P2376" i="1"/>
  <c r="O2376" i="1"/>
  <c r="N2376" i="1"/>
  <c r="M2376" i="1"/>
  <c r="P2375" i="1"/>
  <c r="O2375" i="1"/>
  <c r="N2375" i="1"/>
  <c r="M2375" i="1"/>
  <c r="P2374" i="1"/>
  <c r="O2374" i="1"/>
  <c r="N2374" i="1"/>
  <c r="M2374" i="1"/>
  <c r="P2373" i="1"/>
  <c r="O2373" i="1"/>
  <c r="N2373" i="1"/>
  <c r="M2373" i="1"/>
  <c r="P2372" i="1"/>
  <c r="O2372" i="1"/>
  <c r="N2372" i="1"/>
  <c r="M2372" i="1"/>
  <c r="P2371" i="1"/>
  <c r="O2371" i="1"/>
  <c r="N2371" i="1"/>
  <c r="M2371" i="1"/>
  <c r="P2370" i="1"/>
  <c r="O2370" i="1"/>
  <c r="N2370" i="1"/>
  <c r="M2370" i="1"/>
  <c r="P2369" i="1"/>
  <c r="O2369" i="1"/>
  <c r="N2369" i="1"/>
  <c r="M2369" i="1"/>
  <c r="P2368" i="1"/>
  <c r="O2368" i="1"/>
  <c r="N2368" i="1"/>
  <c r="M2368" i="1"/>
  <c r="P2367" i="1"/>
  <c r="O2367" i="1"/>
  <c r="N2367" i="1"/>
  <c r="M2367" i="1"/>
  <c r="P2366" i="1"/>
  <c r="O2366" i="1"/>
  <c r="N2366" i="1"/>
  <c r="M2366" i="1"/>
  <c r="P2365" i="1"/>
  <c r="O2365" i="1"/>
  <c r="N2365" i="1"/>
  <c r="M2365" i="1"/>
  <c r="P2364" i="1"/>
  <c r="O2364" i="1"/>
  <c r="N2364" i="1"/>
  <c r="M2364" i="1"/>
  <c r="P2363" i="1"/>
  <c r="O2363" i="1"/>
  <c r="N2363" i="1"/>
  <c r="M2363" i="1"/>
  <c r="P2362" i="1"/>
  <c r="O2362" i="1"/>
  <c r="N2362" i="1"/>
  <c r="M2362" i="1"/>
  <c r="P2361" i="1"/>
  <c r="O2361" i="1"/>
  <c r="N2361" i="1"/>
  <c r="M2361" i="1"/>
  <c r="P2360" i="1"/>
  <c r="O2360" i="1"/>
  <c r="N2360" i="1"/>
  <c r="M2360" i="1"/>
  <c r="P2359" i="1"/>
  <c r="O2359" i="1"/>
  <c r="N2359" i="1"/>
  <c r="M2359" i="1"/>
  <c r="P2358" i="1"/>
  <c r="O2358" i="1"/>
  <c r="N2358" i="1"/>
  <c r="M2358" i="1"/>
  <c r="P2357" i="1"/>
  <c r="O2357" i="1"/>
  <c r="N2357" i="1"/>
  <c r="M2357" i="1"/>
  <c r="P2356" i="1"/>
  <c r="O2356" i="1"/>
  <c r="N2356" i="1"/>
  <c r="M2356" i="1"/>
  <c r="P2355" i="1"/>
  <c r="O2355" i="1"/>
  <c r="N2355" i="1"/>
  <c r="M2355" i="1"/>
  <c r="P2354" i="1"/>
  <c r="O2354" i="1"/>
  <c r="N2354" i="1"/>
  <c r="M2354" i="1"/>
  <c r="P2353" i="1"/>
  <c r="O2353" i="1"/>
  <c r="N2353" i="1"/>
  <c r="M2353" i="1"/>
  <c r="P2352" i="1"/>
  <c r="O2352" i="1"/>
  <c r="N2352" i="1"/>
  <c r="M2352" i="1"/>
  <c r="P2351" i="1"/>
  <c r="O2351" i="1"/>
  <c r="N2351" i="1"/>
  <c r="M2351" i="1"/>
  <c r="P2350" i="1"/>
  <c r="O2350" i="1"/>
  <c r="N2350" i="1"/>
  <c r="M2350" i="1"/>
  <c r="P2349" i="1"/>
  <c r="O2349" i="1"/>
  <c r="N2349" i="1"/>
  <c r="M2349" i="1"/>
  <c r="P2348" i="1"/>
  <c r="O2348" i="1"/>
  <c r="N2348" i="1"/>
  <c r="M2348" i="1"/>
  <c r="P2347" i="1"/>
  <c r="O2347" i="1"/>
  <c r="N2347" i="1"/>
  <c r="M2347" i="1"/>
  <c r="P2346" i="1"/>
  <c r="O2346" i="1"/>
  <c r="N2346" i="1"/>
  <c r="M2346" i="1"/>
  <c r="P2345" i="1"/>
  <c r="O2345" i="1"/>
  <c r="N2345" i="1"/>
  <c r="M2345" i="1"/>
  <c r="P2344" i="1"/>
  <c r="O2344" i="1"/>
  <c r="N2344" i="1"/>
  <c r="M2344" i="1"/>
  <c r="P2343" i="1"/>
  <c r="O2343" i="1"/>
  <c r="N2343" i="1"/>
  <c r="M2343" i="1"/>
  <c r="P2342" i="1"/>
  <c r="O2342" i="1"/>
  <c r="N2342" i="1"/>
  <c r="M2342" i="1"/>
  <c r="P2341" i="1"/>
  <c r="O2341" i="1"/>
  <c r="N2341" i="1"/>
  <c r="M2341" i="1"/>
  <c r="P2340" i="1"/>
  <c r="O2340" i="1"/>
  <c r="N2340" i="1"/>
  <c r="M2340" i="1"/>
  <c r="P2339" i="1"/>
  <c r="O2339" i="1"/>
  <c r="N2339" i="1"/>
  <c r="M2339" i="1"/>
  <c r="P2338" i="1"/>
  <c r="O2338" i="1"/>
  <c r="N2338" i="1"/>
  <c r="M2338" i="1"/>
  <c r="P2337" i="1"/>
  <c r="O2337" i="1"/>
  <c r="N2337" i="1"/>
  <c r="M2337" i="1"/>
  <c r="P2336" i="1"/>
  <c r="O2336" i="1"/>
  <c r="N2336" i="1"/>
  <c r="M2336" i="1"/>
  <c r="P2335" i="1"/>
  <c r="O2335" i="1"/>
  <c r="N2335" i="1"/>
  <c r="M2335" i="1"/>
  <c r="P2334" i="1"/>
  <c r="O2334" i="1"/>
  <c r="N2334" i="1"/>
  <c r="M2334" i="1"/>
  <c r="P2333" i="1"/>
  <c r="O2333" i="1"/>
  <c r="N2333" i="1"/>
  <c r="M2333" i="1"/>
  <c r="P2332" i="1"/>
  <c r="O2332" i="1"/>
  <c r="N2332" i="1"/>
  <c r="M2332" i="1"/>
  <c r="P2331" i="1"/>
  <c r="O2331" i="1"/>
  <c r="N2331" i="1"/>
  <c r="M2331" i="1"/>
  <c r="P2330" i="1"/>
  <c r="O2330" i="1"/>
  <c r="N2330" i="1"/>
  <c r="M2330" i="1"/>
  <c r="P2329" i="1"/>
  <c r="O2329" i="1"/>
  <c r="N2329" i="1"/>
  <c r="M2329" i="1"/>
  <c r="P2328" i="1"/>
  <c r="O2328" i="1"/>
  <c r="N2328" i="1"/>
  <c r="M2328" i="1"/>
  <c r="P2327" i="1"/>
  <c r="O2327" i="1"/>
  <c r="N2327" i="1"/>
  <c r="M2327" i="1"/>
  <c r="P2326" i="1"/>
  <c r="O2326" i="1"/>
  <c r="N2326" i="1"/>
  <c r="M2326" i="1"/>
  <c r="P2325" i="1"/>
  <c r="O2325" i="1"/>
  <c r="N2325" i="1"/>
  <c r="M2325" i="1"/>
  <c r="P2324" i="1"/>
  <c r="O2324" i="1"/>
  <c r="N2324" i="1"/>
  <c r="M2324" i="1"/>
  <c r="P2323" i="1"/>
  <c r="O2323" i="1"/>
  <c r="N2323" i="1"/>
  <c r="M2323" i="1"/>
  <c r="P2322" i="1"/>
  <c r="O2322" i="1"/>
  <c r="N2322" i="1"/>
  <c r="M2322" i="1"/>
  <c r="P2321" i="1"/>
  <c r="O2321" i="1"/>
  <c r="N2321" i="1"/>
  <c r="M2321" i="1"/>
  <c r="P2320" i="1"/>
  <c r="O2320" i="1"/>
  <c r="N2320" i="1"/>
  <c r="M2320" i="1"/>
  <c r="P2319" i="1"/>
  <c r="O2319" i="1"/>
  <c r="N2319" i="1"/>
  <c r="M2319" i="1"/>
  <c r="P2318" i="1"/>
  <c r="O2318" i="1"/>
  <c r="N2318" i="1"/>
  <c r="M2318" i="1"/>
  <c r="P2317" i="1"/>
  <c r="O2317" i="1"/>
  <c r="N2317" i="1"/>
  <c r="M2317" i="1"/>
  <c r="P2316" i="1"/>
  <c r="O2316" i="1"/>
  <c r="N2316" i="1"/>
  <c r="M2316" i="1"/>
  <c r="P2315" i="1"/>
  <c r="O2315" i="1"/>
  <c r="N2315" i="1"/>
  <c r="M2315" i="1"/>
  <c r="P2314" i="1"/>
  <c r="O2314" i="1"/>
  <c r="N2314" i="1"/>
  <c r="M2314" i="1"/>
  <c r="P2313" i="1"/>
  <c r="O2313" i="1"/>
  <c r="N2313" i="1"/>
  <c r="M2313" i="1"/>
  <c r="P2312" i="1"/>
  <c r="O2312" i="1"/>
  <c r="N2312" i="1"/>
  <c r="M2312" i="1"/>
  <c r="P2311" i="1"/>
  <c r="O2311" i="1"/>
  <c r="N2311" i="1"/>
  <c r="M2311" i="1"/>
  <c r="P2310" i="1"/>
  <c r="O2310" i="1"/>
  <c r="N2310" i="1"/>
  <c r="M2310" i="1"/>
  <c r="P2309" i="1"/>
  <c r="O2309" i="1"/>
  <c r="N2309" i="1"/>
  <c r="M2309" i="1"/>
  <c r="P2308" i="1"/>
  <c r="O2308" i="1"/>
  <c r="N2308" i="1"/>
  <c r="M2308" i="1"/>
  <c r="P2307" i="1"/>
  <c r="O2307" i="1"/>
  <c r="N2307" i="1"/>
  <c r="M2307" i="1"/>
  <c r="P2306" i="1"/>
  <c r="O2306" i="1"/>
  <c r="N2306" i="1"/>
  <c r="M2306" i="1"/>
  <c r="P2305" i="1"/>
  <c r="O2305" i="1"/>
  <c r="N2305" i="1"/>
  <c r="M2305" i="1"/>
  <c r="P2304" i="1"/>
  <c r="O2304" i="1"/>
  <c r="N2304" i="1"/>
  <c r="M2304" i="1"/>
  <c r="P2303" i="1"/>
  <c r="O2303" i="1"/>
  <c r="N2303" i="1"/>
  <c r="M2303" i="1"/>
  <c r="P2302" i="1"/>
  <c r="O2302" i="1"/>
  <c r="N2302" i="1"/>
  <c r="M2302" i="1"/>
  <c r="P2301" i="1"/>
  <c r="O2301" i="1"/>
  <c r="N2301" i="1"/>
  <c r="M2301" i="1"/>
  <c r="P2300" i="1"/>
  <c r="O2300" i="1"/>
  <c r="N2300" i="1"/>
  <c r="M2300" i="1"/>
  <c r="P2299" i="1"/>
  <c r="O2299" i="1"/>
  <c r="N2299" i="1"/>
  <c r="M2299" i="1"/>
  <c r="P2298" i="1"/>
  <c r="O2298" i="1"/>
  <c r="N2298" i="1"/>
  <c r="M2298" i="1"/>
  <c r="P2297" i="1"/>
  <c r="O2297" i="1"/>
  <c r="N2297" i="1"/>
  <c r="M2297" i="1"/>
  <c r="P2296" i="1"/>
  <c r="O2296" i="1"/>
  <c r="N2296" i="1"/>
  <c r="M2296" i="1"/>
  <c r="P2295" i="1"/>
  <c r="O2295" i="1"/>
  <c r="N2295" i="1"/>
  <c r="M2295" i="1"/>
  <c r="P2294" i="1"/>
  <c r="O2294" i="1"/>
  <c r="N2294" i="1"/>
  <c r="M2294" i="1"/>
  <c r="P2293" i="1"/>
  <c r="O2293" i="1"/>
  <c r="N2293" i="1"/>
  <c r="M2293" i="1"/>
  <c r="P2292" i="1"/>
  <c r="O2292" i="1"/>
  <c r="N2292" i="1"/>
  <c r="M2292" i="1"/>
  <c r="P2291" i="1"/>
  <c r="O2291" i="1"/>
  <c r="N2291" i="1"/>
  <c r="M2291" i="1"/>
  <c r="P2290" i="1"/>
  <c r="O2290" i="1"/>
  <c r="N2290" i="1"/>
  <c r="M2290" i="1"/>
  <c r="P2289" i="1"/>
  <c r="O2289" i="1"/>
  <c r="N2289" i="1"/>
  <c r="M2289" i="1"/>
  <c r="P2288" i="1"/>
  <c r="O2288" i="1"/>
  <c r="N2288" i="1"/>
  <c r="M2288" i="1"/>
  <c r="P2287" i="1"/>
  <c r="O2287" i="1"/>
  <c r="N2287" i="1"/>
  <c r="M2287" i="1"/>
  <c r="P2286" i="1"/>
  <c r="O2286" i="1"/>
  <c r="N2286" i="1"/>
  <c r="M2286" i="1"/>
  <c r="P2285" i="1"/>
  <c r="O2285" i="1"/>
  <c r="N2285" i="1"/>
  <c r="M2285" i="1"/>
  <c r="P2284" i="1"/>
  <c r="O2284" i="1"/>
  <c r="N2284" i="1"/>
  <c r="M2284" i="1"/>
  <c r="P2283" i="1"/>
  <c r="O2283" i="1"/>
  <c r="N2283" i="1"/>
  <c r="M2283" i="1"/>
  <c r="P2282" i="1"/>
  <c r="O2282" i="1"/>
  <c r="N2282" i="1"/>
  <c r="M2282" i="1"/>
  <c r="P2281" i="1"/>
  <c r="O2281" i="1"/>
  <c r="N2281" i="1"/>
  <c r="M2281" i="1"/>
  <c r="P2280" i="1"/>
  <c r="O2280" i="1"/>
  <c r="N2280" i="1"/>
  <c r="M2280" i="1"/>
  <c r="S1345" i="2" l="1"/>
  <c r="U1303" i="2"/>
  <c r="S1499" i="2"/>
  <c r="S1275" i="2"/>
  <c r="S1359" i="2"/>
  <c r="S1541" i="2"/>
  <c r="S1527" i="2"/>
  <c r="S1121" i="2"/>
  <c r="U1317" i="2"/>
  <c r="S1513" i="2"/>
  <c r="U1163" i="2"/>
  <c r="U1569" i="2"/>
  <c r="S1331" i="2"/>
  <c r="U1455" i="2"/>
  <c r="S1555" i="2"/>
  <c r="U1205" i="2"/>
  <c r="S1385" i="2"/>
  <c r="U1471" i="2"/>
  <c r="S1457" i="2"/>
  <c r="S1539" i="2"/>
  <c r="S1301" i="2"/>
  <c r="S1387" i="2"/>
  <c r="S1401" i="2"/>
  <c r="S1415" i="2"/>
  <c r="U1429" i="2"/>
  <c r="U1553" i="2"/>
  <c r="S1373" i="2"/>
  <c r="U1149" i="2"/>
  <c r="S1247" i="2"/>
  <c r="S1261" i="2"/>
  <c r="U1135" i="2"/>
  <c r="S1219" i="2"/>
  <c r="S1233" i="2"/>
  <c r="U1343" i="2"/>
  <c r="S1485" i="2"/>
  <c r="S1567" i="2"/>
  <c r="S1525" i="2"/>
  <c r="S1511" i="2"/>
  <c r="U1497" i="2"/>
  <c r="S1483" i="2"/>
  <c r="S1469" i="2"/>
  <c r="S1441" i="2"/>
  <c r="S1443" i="2"/>
  <c r="S1427" i="2"/>
  <c r="S1413" i="2"/>
  <c r="S1399" i="2"/>
  <c r="S1371" i="2"/>
  <c r="S1357" i="2"/>
  <c r="S1329" i="2"/>
  <c r="S1315" i="2"/>
  <c r="S1287" i="2"/>
  <c r="S1289" i="2"/>
  <c r="S1273" i="2"/>
  <c r="S1259" i="2"/>
  <c r="S1245" i="2"/>
  <c r="S1231" i="2"/>
  <c r="U1177" i="2"/>
  <c r="U1217" i="2"/>
  <c r="S1203" i="2"/>
  <c r="S1189" i="2"/>
  <c r="S1191" i="2"/>
  <c r="S1175" i="2"/>
  <c r="S1161" i="2"/>
  <c r="S1147" i="2"/>
  <c r="S1133" i="2"/>
  <c r="U1119" i="2"/>
  <c r="S1105" i="2"/>
  <c r="S1107" i="2"/>
  <c r="P2279" i="1"/>
  <c r="O2279" i="1"/>
  <c r="N2279" i="1"/>
  <c r="M2279" i="1"/>
  <c r="P2278" i="1"/>
  <c r="O2278" i="1"/>
  <c r="N2278" i="1"/>
  <c r="M2278" i="1"/>
  <c r="P2277" i="1"/>
  <c r="O2277" i="1"/>
  <c r="N2277" i="1"/>
  <c r="M2277" i="1"/>
  <c r="P2276" i="1"/>
  <c r="O2276" i="1"/>
  <c r="N2276" i="1"/>
  <c r="M2276" i="1"/>
  <c r="P2275" i="1"/>
  <c r="O2275" i="1"/>
  <c r="N2275" i="1"/>
  <c r="M2275" i="1"/>
  <c r="P2274" i="1"/>
  <c r="O2274" i="1"/>
  <c r="N2274" i="1"/>
  <c r="M2274" i="1"/>
  <c r="P2273" i="1"/>
  <c r="O2273" i="1"/>
  <c r="N2273" i="1"/>
  <c r="M2273" i="1"/>
  <c r="P2272" i="1"/>
  <c r="O2272" i="1"/>
  <c r="N2272" i="1"/>
  <c r="M2272" i="1"/>
  <c r="P2271" i="1"/>
  <c r="O2271" i="1"/>
  <c r="N2271" i="1"/>
  <c r="M2271" i="1"/>
  <c r="P2270" i="1"/>
  <c r="O2270" i="1"/>
  <c r="N2270" i="1"/>
  <c r="M2270" i="1"/>
  <c r="P2269" i="1"/>
  <c r="O2269" i="1"/>
  <c r="N2269" i="1"/>
  <c r="M2269" i="1"/>
  <c r="P2268" i="1"/>
  <c r="O2268" i="1"/>
  <c r="N2268" i="1"/>
  <c r="M2268" i="1"/>
  <c r="P2267" i="1"/>
  <c r="O2267" i="1"/>
  <c r="N2267" i="1"/>
  <c r="M2267" i="1"/>
  <c r="P2266" i="1"/>
  <c r="O2266" i="1"/>
  <c r="N2266" i="1"/>
  <c r="M2266" i="1"/>
  <c r="P2265" i="1"/>
  <c r="O2265" i="1"/>
  <c r="N2265" i="1"/>
  <c r="M2265" i="1"/>
  <c r="P2264" i="1"/>
  <c r="O2264" i="1"/>
  <c r="N2264" i="1"/>
  <c r="M2264" i="1"/>
  <c r="P2263" i="1"/>
  <c r="O2263" i="1"/>
  <c r="N2263" i="1"/>
  <c r="M2263" i="1"/>
  <c r="P2262" i="1"/>
  <c r="O2262" i="1"/>
  <c r="N2262" i="1"/>
  <c r="M2262" i="1"/>
  <c r="P2261" i="1"/>
  <c r="O2261" i="1"/>
  <c r="N2261" i="1"/>
  <c r="M2261" i="1"/>
  <c r="P2260" i="1"/>
  <c r="O2260" i="1"/>
  <c r="N2260" i="1"/>
  <c r="M2260" i="1"/>
  <c r="P2259" i="1"/>
  <c r="O2259" i="1"/>
  <c r="N2259" i="1"/>
  <c r="M2259" i="1"/>
  <c r="P2258" i="1"/>
  <c r="O2258" i="1"/>
  <c r="N2258" i="1"/>
  <c r="M2258" i="1"/>
  <c r="P2257" i="1"/>
  <c r="O2257" i="1"/>
  <c r="N2257" i="1"/>
  <c r="M2257" i="1"/>
  <c r="P2256" i="1"/>
  <c r="O2256" i="1"/>
  <c r="N2256" i="1"/>
  <c r="M2256" i="1"/>
  <c r="P2255" i="1"/>
  <c r="O2255" i="1"/>
  <c r="N2255" i="1"/>
  <c r="M2255" i="1"/>
  <c r="P2254" i="1"/>
  <c r="O2254" i="1"/>
  <c r="N2254" i="1"/>
  <c r="M2254" i="1"/>
  <c r="P2253" i="1"/>
  <c r="O2253" i="1"/>
  <c r="N2253" i="1"/>
  <c r="M2253" i="1"/>
  <c r="P2252" i="1"/>
  <c r="O2252" i="1"/>
  <c r="N2252" i="1"/>
  <c r="M2252" i="1"/>
  <c r="P2251" i="1"/>
  <c r="O2251" i="1"/>
  <c r="N2251" i="1"/>
  <c r="M2251" i="1"/>
  <c r="P2250" i="1"/>
  <c r="O2250" i="1"/>
  <c r="N2250" i="1"/>
  <c r="M2250" i="1"/>
  <c r="P2249" i="1"/>
  <c r="O2249" i="1"/>
  <c r="N2249" i="1"/>
  <c r="M2249" i="1"/>
  <c r="P2248" i="1"/>
  <c r="O2248" i="1"/>
  <c r="N2248" i="1"/>
  <c r="M2248" i="1"/>
  <c r="M794" i="2" l="1"/>
  <c r="N794" i="2"/>
  <c r="O794" i="2"/>
  <c r="P794" i="2"/>
  <c r="Q794" i="2"/>
  <c r="M795" i="2"/>
  <c r="N795" i="2"/>
  <c r="O795" i="2"/>
  <c r="P795" i="2"/>
  <c r="Q795" i="2"/>
  <c r="M796" i="2"/>
  <c r="N796" i="2"/>
  <c r="O796" i="2"/>
  <c r="P796" i="2"/>
  <c r="Q796" i="2"/>
  <c r="M797" i="2"/>
  <c r="N797" i="2"/>
  <c r="O797" i="2"/>
  <c r="P797" i="2"/>
  <c r="Q797" i="2"/>
  <c r="S797" i="2" s="1"/>
  <c r="M798" i="2"/>
  <c r="N798" i="2"/>
  <c r="O798" i="2"/>
  <c r="P798" i="2"/>
  <c r="Q798" i="2"/>
  <c r="M799" i="2"/>
  <c r="N799" i="2"/>
  <c r="O799" i="2"/>
  <c r="P799" i="2"/>
  <c r="Q799" i="2"/>
  <c r="S799" i="2" s="1"/>
  <c r="M800" i="2"/>
  <c r="N800" i="2"/>
  <c r="O800" i="2"/>
  <c r="P800" i="2"/>
  <c r="Q800" i="2"/>
  <c r="M801" i="2"/>
  <c r="N801" i="2"/>
  <c r="O801" i="2"/>
  <c r="P801" i="2"/>
  <c r="Q801" i="2"/>
  <c r="M802" i="2"/>
  <c r="N802" i="2"/>
  <c r="O802" i="2"/>
  <c r="P802" i="2"/>
  <c r="Q802" i="2"/>
  <c r="M803" i="2"/>
  <c r="N803" i="2"/>
  <c r="O803" i="2"/>
  <c r="P803" i="2"/>
  <c r="Q803" i="2"/>
  <c r="M804" i="2"/>
  <c r="N804" i="2"/>
  <c r="O804" i="2"/>
  <c r="P804" i="2"/>
  <c r="Q804" i="2"/>
  <c r="M805" i="2"/>
  <c r="N805" i="2"/>
  <c r="O805" i="2"/>
  <c r="P805" i="2"/>
  <c r="Q805" i="2"/>
  <c r="M806" i="2"/>
  <c r="N806" i="2"/>
  <c r="O806" i="2"/>
  <c r="P806" i="2"/>
  <c r="Q806" i="2"/>
  <c r="M807" i="2"/>
  <c r="N807" i="2"/>
  <c r="O807" i="2"/>
  <c r="P807" i="2"/>
  <c r="Q807" i="2"/>
  <c r="U797" i="2" l="1"/>
  <c r="U799" i="2"/>
  <c r="Q1101" i="2" l="1"/>
  <c r="P1101" i="2"/>
  <c r="O1101" i="2"/>
  <c r="N1101" i="2"/>
  <c r="M1101" i="2"/>
  <c r="Q1100" i="2"/>
  <c r="P1100" i="2"/>
  <c r="O1100" i="2"/>
  <c r="N1100" i="2"/>
  <c r="M1100" i="2"/>
  <c r="Q1099" i="2"/>
  <c r="P1099" i="2"/>
  <c r="O1099" i="2"/>
  <c r="N1099" i="2"/>
  <c r="M1099" i="2"/>
  <c r="Q1098" i="2"/>
  <c r="P1098" i="2"/>
  <c r="O1098" i="2"/>
  <c r="N1098" i="2"/>
  <c r="M1098" i="2"/>
  <c r="Q1097" i="2"/>
  <c r="P1097" i="2"/>
  <c r="O1097" i="2"/>
  <c r="N1097" i="2"/>
  <c r="M1097" i="2"/>
  <c r="Q1096" i="2"/>
  <c r="P1096" i="2"/>
  <c r="O1096" i="2"/>
  <c r="N1096" i="2"/>
  <c r="M1096" i="2"/>
  <c r="Q1095" i="2"/>
  <c r="P1095" i="2"/>
  <c r="O1095" i="2"/>
  <c r="N1095" i="2"/>
  <c r="M1095" i="2"/>
  <c r="Q1094" i="2"/>
  <c r="P1094" i="2"/>
  <c r="O1094" i="2"/>
  <c r="N1094" i="2"/>
  <c r="M1094" i="2"/>
  <c r="Q1093" i="2"/>
  <c r="U1093" i="2" s="1"/>
  <c r="P1093" i="2"/>
  <c r="O1093" i="2"/>
  <c r="N1093" i="2"/>
  <c r="M1093" i="2"/>
  <c r="Q1092" i="2"/>
  <c r="P1092" i="2"/>
  <c r="O1092" i="2"/>
  <c r="N1092" i="2"/>
  <c r="M1092" i="2"/>
  <c r="Q1091" i="2"/>
  <c r="S1091" i="2" s="1"/>
  <c r="P1091" i="2"/>
  <c r="O1091" i="2"/>
  <c r="N1091" i="2"/>
  <c r="M1091" i="2"/>
  <c r="Q1090" i="2"/>
  <c r="P1090" i="2"/>
  <c r="O1090" i="2"/>
  <c r="N1090" i="2"/>
  <c r="M1090" i="2"/>
  <c r="Q1089" i="2"/>
  <c r="P1089" i="2"/>
  <c r="O1089" i="2"/>
  <c r="N1089" i="2"/>
  <c r="M1089" i="2"/>
  <c r="Q1088" i="2"/>
  <c r="P1088" i="2"/>
  <c r="O1088" i="2"/>
  <c r="N1088" i="2"/>
  <c r="M1088" i="2"/>
  <c r="Q1087" i="2"/>
  <c r="P1087" i="2"/>
  <c r="O1087" i="2"/>
  <c r="N1087" i="2"/>
  <c r="M1087" i="2"/>
  <c r="Q1086" i="2"/>
  <c r="P1086" i="2"/>
  <c r="O1086" i="2"/>
  <c r="N1086" i="2"/>
  <c r="M1086" i="2"/>
  <c r="Q1085" i="2"/>
  <c r="P1085" i="2"/>
  <c r="O1085" i="2"/>
  <c r="N1085" i="2"/>
  <c r="M1085" i="2"/>
  <c r="Q1084" i="2"/>
  <c r="P1084" i="2"/>
  <c r="O1084" i="2"/>
  <c r="N1084" i="2"/>
  <c r="M1084" i="2"/>
  <c r="Q1083" i="2"/>
  <c r="P1083" i="2"/>
  <c r="O1083" i="2"/>
  <c r="N1083" i="2"/>
  <c r="M1083" i="2"/>
  <c r="Q1082" i="2"/>
  <c r="P1082" i="2"/>
  <c r="O1082" i="2"/>
  <c r="N1082" i="2"/>
  <c r="M1082" i="2"/>
  <c r="Q1081" i="2"/>
  <c r="P1081" i="2"/>
  <c r="O1081" i="2"/>
  <c r="N1081" i="2"/>
  <c r="M1081" i="2"/>
  <c r="Q1080" i="2"/>
  <c r="P1080" i="2"/>
  <c r="O1080" i="2"/>
  <c r="N1080" i="2"/>
  <c r="M1080" i="2"/>
  <c r="Q1079" i="2"/>
  <c r="U1079" i="2" s="1"/>
  <c r="P1079" i="2"/>
  <c r="O1079" i="2"/>
  <c r="N1079" i="2"/>
  <c r="M1079" i="2"/>
  <c r="Q1078" i="2"/>
  <c r="P1078" i="2"/>
  <c r="O1078" i="2"/>
  <c r="N1078" i="2"/>
  <c r="M1078" i="2"/>
  <c r="Q1077" i="2"/>
  <c r="U1077" i="2" s="1"/>
  <c r="P1077" i="2"/>
  <c r="O1077" i="2"/>
  <c r="N1077" i="2"/>
  <c r="M1077" i="2"/>
  <c r="Q1076" i="2"/>
  <c r="P1076" i="2"/>
  <c r="O1076" i="2"/>
  <c r="N1076" i="2"/>
  <c r="M1076" i="2"/>
  <c r="Q1075" i="2"/>
  <c r="P1075" i="2"/>
  <c r="O1075" i="2"/>
  <c r="N1075" i="2"/>
  <c r="M1075" i="2"/>
  <c r="Q1074" i="2"/>
  <c r="P1074" i="2"/>
  <c r="O1074" i="2"/>
  <c r="N1074" i="2"/>
  <c r="M1074" i="2"/>
  <c r="Q1073" i="2"/>
  <c r="P1073" i="2"/>
  <c r="O1073" i="2"/>
  <c r="N1073" i="2"/>
  <c r="M1073" i="2"/>
  <c r="Q1072" i="2"/>
  <c r="P1072" i="2"/>
  <c r="O1072" i="2"/>
  <c r="N1072" i="2"/>
  <c r="M1072" i="2"/>
  <c r="Q1071" i="2"/>
  <c r="P1071" i="2"/>
  <c r="O1071" i="2"/>
  <c r="N1071" i="2"/>
  <c r="M1071" i="2"/>
  <c r="Q1070" i="2"/>
  <c r="P1070" i="2"/>
  <c r="O1070" i="2"/>
  <c r="N1070" i="2"/>
  <c r="M1070" i="2"/>
  <c r="Q1069" i="2"/>
  <c r="P1069" i="2"/>
  <c r="O1069" i="2"/>
  <c r="N1069" i="2"/>
  <c r="M1069" i="2"/>
  <c r="Q1068" i="2"/>
  <c r="P1068" i="2"/>
  <c r="O1068" i="2"/>
  <c r="N1068" i="2"/>
  <c r="M1068" i="2"/>
  <c r="Q1067" i="2"/>
  <c r="P1067" i="2"/>
  <c r="O1067" i="2"/>
  <c r="N1067" i="2"/>
  <c r="M1067" i="2"/>
  <c r="Q1066" i="2"/>
  <c r="P1066" i="2"/>
  <c r="O1066" i="2"/>
  <c r="N1066" i="2"/>
  <c r="M1066" i="2"/>
  <c r="Q1065" i="2"/>
  <c r="S1065" i="2" s="1"/>
  <c r="P1065" i="2"/>
  <c r="O1065" i="2"/>
  <c r="N1065" i="2"/>
  <c r="M1065" i="2"/>
  <c r="Q1064" i="2"/>
  <c r="P1064" i="2"/>
  <c r="O1064" i="2"/>
  <c r="N1064" i="2"/>
  <c r="M1064" i="2"/>
  <c r="Q1063" i="2"/>
  <c r="U1063" i="2" s="1"/>
  <c r="P1063" i="2"/>
  <c r="O1063" i="2"/>
  <c r="N1063" i="2"/>
  <c r="M1063" i="2"/>
  <c r="Q1062" i="2"/>
  <c r="P1062" i="2"/>
  <c r="O1062" i="2"/>
  <c r="N1062" i="2"/>
  <c r="M1062" i="2"/>
  <c r="Q1061" i="2"/>
  <c r="P1061" i="2"/>
  <c r="O1061" i="2"/>
  <c r="N1061" i="2"/>
  <c r="M1061" i="2"/>
  <c r="Q1060" i="2"/>
  <c r="P1060" i="2"/>
  <c r="O1060" i="2"/>
  <c r="N1060" i="2"/>
  <c r="M1060" i="2"/>
  <c r="Q1059" i="2"/>
  <c r="P1059" i="2"/>
  <c r="O1059" i="2"/>
  <c r="N1059" i="2"/>
  <c r="M1059" i="2"/>
  <c r="Q1058" i="2"/>
  <c r="P1058" i="2"/>
  <c r="O1058" i="2"/>
  <c r="N1058" i="2"/>
  <c r="M1058" i="2"/>
  <c r="Q1057" i="2"/>
  <c r="P1057" i="2"/>
  <c r="O1057" i="2"/>
  <c r="N1057" i="2"/>
  <c r="M1057" i="2"/>
  <c r="Q1056" i="2"/>
  <c r="P1056" i="2"/>
  <c r="O1056" i="2"/>
  <c r="N1056" i="2"/>
  <c r="M1056" i="2"/>
  <c r="Q1055" i="2"/>
  <c r="P1055" i="2"/>
  <c r="O1055" i="2"/>
  <c r="N1055" i="2"/>
  <c r="M1055" i="2"/>
  <c r="Q1054" i="2"/>
  <c r="P1054" i="2"/>
  <c r="O1054" i="2"/>
  <c r="N1054" i="2"/>
  <c r="M1054" i="2"/>
  <c r="Q1053" i="2"/>
  <c r="P1053" i="2"/>
  <c r="O1053" i="2"/>
  <c r="N1053" i="2"/>
  <c r="M1053" i="2"/>
  <c r="Q1052" i="2"/>
  <c r="P1052" i="2"/>
  <c r="O1052" i="2"/>
  <c r="N1052" i="2"/>
  <c r="M1052" i="2"/>
  <c r="Q1051" i="2"/>
  <c r="S1051" i="2" s="1"/>
  <c r="P1051" i="2"/>
  <c r="O1051" i="2"/>
  <c r="N1051" i="2"/>
  <c r="M1051" i="2"/>
  <c r="Q1050" i="2"/>
  <c r="P1050" i="2"/>
  <c r="O1050" i="2"/>
  <c r="N1050" i="2"/>
  <c r="M1050" i="2"/>
  <c r="Q1049" i="2"/>
  <c r="U1049" i="2" s="1"/>
  <c r="P1049" i="2"/>
  <c r="O1049" i="2"/>
  <c r="N1049" i="2"/>
  <c r="M1049" i="2"/>
  <c r="Q1048" i="2"/>
  <c r="P1048" i="2"/>
  <c r="O1048" i="2"/>
  <c r="N1048" i="2"/>
  <c r="M1048" i="2"/>
  <c r="Q1047" i="2"/>
  <c r="P1047" i="2"/>
  <c r="O1047" i="2"/>
  <c r="N1047" i="2"/>
  <c r="M1047" i="2"/>
  <c r="Q1046" i="2"/>
  <c r="P1046" i="2"/>
  <c r="O1046" i="2"/>
  <c r="N1046" i="2"/>
  <c r="M1046" i="2"/>
  <c r="Q1045" i="2"/>
  <c r="P1045" i="2"/>
  <c r="O1045" i="2"/>
  <c r="N1045" i="2"/>
  <c r="M1045" i="2"/>
  <c r="Q1044" i="2"/>
  <c r="P1044" i="2"/>
  <c r="O1044" i="2"/>
  <c r="N1044" i="2"/>
  <c r="M1044" i="2"/>
  <c r="Q1043" i="2"/>
  <c r="P1043" i="2"/>
  <c r="O1043" i="2"/>
  <c r="N1043" i="2"/>
  <c r="M1043" i="2"/>
  <c r="Q1042" i="2"/>
  <c r="P1042" i="2"/>
  <c r="O1042" i="2"/>
  <c r="N1042" i="2"/>
  <c r="M1042" i="2"/>
  <c r="Q1041" i="2"/>
  <c r="P1041" i="2"/>
  <c r="O1041" i="2"/>
  <c r="N1041" i="2"/>
  <c r="M1041" i="2"/>
  <c r="Q1040" i="2"/>
  <c r="P1040" i="2"/>
  <c r="O1040" i="2"/>
  <c r="N1040" i="2"/>
  <c r="M1040" i="2"/>
  <c r="Q1039" i="2"/>
  <c r="P1039" i="2"/>
  <c r="O1039" i="2"/>
  <c r="N1039" i="2"/>
  <c r="M1039" i="2"/>
  <c r="Q1038" i="2"/>
  <c r="P1038" i="2"/>
  <c r="O1038" i="2"/>
  <c r="N1038" i="2"/>
  <c r="M1038" i="2"/>
  <c r="Q1037" i="2"/>
  <c r="U1037" i="2" s="1"/>
  <c r="P1037" i="2"/>
  <c r="O1037" i="2"/>
  <c r="N1037" i="2"/>
  <c r="M1037" i="2"/>
  <c r="Q1036" i="2"/>
  <c r="P1036" i="2"/>
  <c r="O1036" i="2"/>
  <c r="N1036" i="2"/>
  <c r="M1036" i="2"/>
  <c r="Q1035" i="2"/>
  <c r="U1035" i="2" s="1"/>
  <c r="P1035" i="2"/>
  <c r="O1035" i="2"/>
  <c r="N1035" i="2"/>
  <c r="M1035" i="2"/>
  <c r="Q1034" i="2"/>
  <c r="P1034" i="2"/>
  <c r="O1034" i="2"/>
  <c r="N1034" i="2"/>
  <c r="M1034" i="2"/>
  <c r="Q1033" i="2"/>
  <c r="P1033" i="2"/>
  <c r="O1033" i="2"/>
  <c r="N1033" i="2"/>
  <c r="M1033" i="2"/>
  <c r="Q1032" i="2"/>
  <c r="P1032" i="2"/>
  <c r="O1032" i="2"/>
  <c r="N1032" i="2"/>
  <c r="M1032" i="2"/>
  <c r="Q1031" i="2"/>
  <c r="P1031" i="2"/>
  <c r="O1031" i="2"/>
  <c r="N1031" i="2"/>
  <c r="M1031" i="2"/>
  <c r="Q1030" i="2"/>
  <c r="P1030" i="2"/>
  <c r="O1030" i="2"/>
  <c r="N1030" i="2"/>
  <c r="M1030" i="2"/>
  <c r="Q1029" i="2"/>
  <c r="P1029" i="2"/>
  <c r="O1029" i="2"/>
  <c r="N1029" i="2"/>
  <c r="M1029" i="2"/>
  <c r="Q1028" i="2"/>
  <c r="P1028" i="2"/>
  <c r="O1028" i="2"/>
  <c r="N1028" i="2"/>
  <c r="M1028" i="2"/>
  <c r="Q1027" i="2"/>
  <c r="P1027" i="2"/>
  <c r="O1027" i="2"/>
  <c r="N1027" i="2"/>
  <c r="M1027" i="2"/>
  <c r="Q1026" i="2"/>
  <c r="P1026" i="2"/>
  <c r="O1026" i="2"/>
  <c r="N1026" i="2"/>
  <c r="M1026" i="2"/>
  <c r="Q1025" i="2"/>
  <c r="P1025" i="2"/>
  <c r="O1025" i="2"/>
  <c r="N1025" i="2"/>
  <c r="M1025" i="2"/>
  <c r="Q1024" i="2"/>
  <c r="P1024" i="2"/>
  <c r="O1024" i="2"/>
  <c r="N1024" i="2"/>
  <c r="M1024" i="2"/>
  <c r="Q1023" i="2"/>
  <c r="U1023" i="2" s="1"/>
  <c r="P1023" i="2"/>
  <c r="O1023" i="2"/>
  <c r="N1023" i="2"/>
  <c r="M1023" i="2"/>
  <c r="Q1022" i="2"/>
  <c r="P1022" i="2"/>
  <c r="O1022" i="2"/>
  <c r="N1022" i="2"/>
  <c r="M1022" i="2"/>
  <c r="Q1021" i="2"/>
  <c r="S1021" i="2" s="1"/>
  <c r="P1021" i="2"/>
  <c r="O1021" i="2"/>
  <c r="N1021" i="2"/>
  <c r="M1021" i="2"/>
  <c r="Q1020" i="2"/>
  <c r="P1020" i="2"/>
  <c r="O1020" i="2"/>
  <c r="N1020" i="2"/>
  <c r="M1020" i="2"/>
  <c r="Q1019" i="2"/>
  <c r="P1019" i="2"/>
  <c r="O1019" i="2"/>
  <c r="N1019" i="2"/>
  <c r="M1019" i="2"/>
  <c r="Q1018" i="2"/>
  <c r="P1018" i="2"/>
  <c r="O1018" i="2"/>
  <c r="N1018" i="2"/>
  <c r="M1018" i="2"/>
  <c r="Q1017" i="2"/>
  <c r="P1017" i="2"/>
  <c r="O1017" i="2"/>
  <c r="N1017" i="2"/>
  <c r="M1017" i="2"/>
  <c r="Q1016" i="2"/>
  <c r="P1016" i="2"/>
  <c r="O1016" i="2"/>
  <c r="N1016" i="2"/>
  <c r="M1016" i="2"/>
  <c r="Q1015" i="2"/>
  <c r="P1015" i="2"/>
  <c r="O1015" i="2"/>
  <c r="N1015" i="2"/>
  <c r="M1015" i="2"/>
  <c r="Q1014" i="2"/>
  <c r="P1014" i="2"/>
  <c r="O1014" i="2"/>
  <c r="N1014" i="2"/>
  <c r="M1014" i="2"/>
  <c r="Q1013" i="2"/>
  <c r="P1013" i="2"/>
  <c r="O1013" i="2"/>
  <c r="N1013" i="2"/>
  <c r="M1013" i="2"/>
  <c r="Q1012" i="2"/>
  <c r="P1012" i="2"/>
  <c r="O1012" i="2"/>
  <c r="N1012" i="2"/>
  <c r="M1012" i="2"/>
  <c r="Q1011" i="2"/>
  <c r="P1011" i="2"/>
  <c r="O1011" i="2"/>
  <c r="N1011" i="2"/>
  <c r="M1011" i="2"/>
  <c r="Q1010" i="2"/>
  <c r="P1010" i="2"/>
  <c r="O1010" i="2"/>
  <c r="N1010" i="2"/>
  <c r="M1010" i="2"/>
  <c r="Q1009" i="2"/>
  <c r="U1009" i="2" s="1"/>
  <c r="P1009" i="2"/>
  <c r="O1009" i="2"/>
  <c r="N1009" i="2"/>
  <c r="M1009" i="2"/>
  <c r="Q1008" i="2"/>
  <c r="P1008" i="2"/>
  <c r="O1008" i="2"/>
  <c r="N1008" i="2"/>
  <c r="M1008" i="2"/>
  <c r="Q1007" i="2"/>
  <c r="U1007" i="2" s="1"/>
  <c r="P1007" i="2"/>
  <c r="O1007" i="2"/>
  <c r="N1007" i="2"/>
  <c r="M1007" i="2"/>
  <c r="Q1006" i="2"/>
  <c r="P1006" i="2"/>
  <c r="O1006" i="2"/>
  <c r="N1006" i="2"/>
  <c r="M1006" i="2"/>
  <c r="Q1005" i="2"/>
  <c r="P1005" i="2"/>
  <c r="O1005" i="2"/>
  <c r="N1005" i="2"/>
  <c r="M1005" i="2"/>
  <c r="Q1004" i="2"/>
  <c r="P1004" i="2"/>
  <c r="O1004" i="2"/>
  <c r="N1004" i="2"/>
  <c r="M1004" i="2"/>
  <c r="Q1003" i="2"/>
  <c r="P1003" i="2"/>
  <c r="O1003" i="2"/>
  <c r="N1003" i="2"/>
  <c r="M1003" i="2"/>
  <c r="Q1002" i="2"/>
  <c r="P1002" i="2"/>
  <c r="O1002" i="2"/>
  <c r="N1002" i="2"/>
  <c r="M1002" i="2"/>
  <c r="Q1001" i="2"/>
  <c r="P1001" i="2"/>
  <c r="O1001" i="2"/>
  <c r="N1001" i="2"/>
  <c r="M1001" i="2"/>
  <c r="Q1000" i="2"/>
  <c r="P1000" i="2"/>
  <c r="O1000" i="2"/>
  <c r="N1000" i="2"/>
  <c r="M1000" i="2"/>
  <c r="Q999" i="2"/>
  <c r="P999" i="2"/>
  <c r="O999" i="2"/>
  <c r="N999" i="2"/>
  <c r="M999" i="2"/>
  <c r="Q998" i="2"/>
  <c r="P998" i="2"/>
  <c r="O998" i="2"/>
  <c r="N998" i="2"/>
  <c r="M998" i="2"/>
  <c r="Q997" i="2"/>
  <c r="P997" i="2"/>
  <c r="O997" i="2"/>
  <c r="N997" i="2"/>
  <c r="M997" i="2"/>
  <c r="Q996" i="2"/>
  <c r="P996" i="2"/>
  <c r="O996" i="2"/>
  <c r="N996" i="2"/>
  <c r="M996" i="2"/>
  <c r="Q995" i="2"/>
  <c r="U995" i="2" s="1"/>
  <c r="P995" i="2"/>
  <c r="O995" i="2"/>
  <c r="N995" i="2"/>
  <c r="M995" i="2"/>
  <c r="Q994" i="2"/>
  <c r="P994" i="2"/>
  <c r="O994" i="2"/>
  <c r="N994" i="2"/>
  <c r="M994" i="2"/>
  <c r="Q993" i="2"/>
  <c r="U993" i="2" s="1"/>
  <c r="P993" i="2"/>
  <c r="O993" i="2"/>
  <c r="N993" i="2"/>
  <c r="M993" i="2"/>
  <c r="Q992" i="2"/>
  <c r="P992" i="2"/>
  <c r="O992" i="2"/>
  <c r="N992" i="2"/>
  <c r="M992" i="2"/>
  <c r="Q991" i="2"/>
  <c r="P991" i="2"/>
  <c r="O991" i="2"/>
  <c r="N991" i="2"/>
  <c r="M991" i="2"/>
  <c r="Q990" i="2"/>
  <c r="P990" i="2"/>
  <c r="O990" i="2"/>
  <c r="N990" i="2"/>
  <c r="M990" i="2"/>
  <c r="Q989" i="2"/>
  <c r="P989" i="2"/>
  <c r="O989" i="2"/>
  <c r="N989" i="2"/>
  <c r="M989" i="2"/>
  <c r="Q988" i="2"/>
  <c r="P988" i="2"/>
  <c r="O988" i="2"/>
  <c r="N988" i="2"/>
  <c r="M988" i="2"/>
  <c r="Q987" i="2"/>
  <c r="P987" i="2"/>
  <c r="O987" i="2"/>
  <c r="N987" i="2"/>
  <c r="M987" i="2"/>
  <c r="Q986" i="2"/>
  <c r="P986" i="2"/>
  <c r="O986" i="2"/>
  <c r="N986" i="2"/>
  <c r="M986" i="2"/>
  <c r="Q985" i="2"/>
  <c r="P985" i="2"/>
  <c r="O985" i="2"/>
  <c r="N985" i="2"/>
  <c r="M985" i="2"/>
  <c r="Q984" i="2"/>
  <c r="P984" i="2"/>
  <c r="O984" i="2"/>
  <c r="N984" i="2"/>
  <c r="M984" i="2"/>
  <c r="Q983" i="2"/>
  <c r="P983" i="2"/>
  <c r="O983" i="2"/>
  <c r="N983" i="2"/>
  <c r="M983" i="2"/>
  <c r="Q982" i="2"/>
  <c r="P982" i="2"/>
  <c r="O982" i="2"/>
  <c r="N982" i="2"/>
  <c r="M982" i="2"/>
  <c r="Q981" i="2"/>
  <c r="U981" i="2" s="1"/>
  <c r="P981" i="2"/>
  <c r="O981" i="2"/>
  <c r="N981" i="2"/>
  <c r="M981" i="2"/>
  <c r="Q980" i="2"/>
  <c r="P980" i="2"/>
  <c r="O980" i="2"/>
  <c r="N980" i="2"/>
  <c r="M980" i="2"/>
  <c r="Q979" i="2"/>
  <c r="U979" i="2" s="1"/>
  <c r="P979" i="2"/>
  <c r="O979" i="2"/>
  <c r="N979" i="2"/>
  <c r="M979" i="2"/>
  <c r="Q978" i="2"/>
  <c r="P978" i="2"/>
  <c r="O978" i="2"/>
  <c r="N978" i="2"/>
  <c r="M978" i="2"/>
  <c r="Q977" i="2"/>
  <c r="P977" i="2"/>
  <c r="O977" i="2"/>
  <c r="N977" i="2"/>
  <c r="M977" i="2"/>
  <c r="Q976" i="2"/>
  <c r="P976" i="2"/>
  <c r="O976" i="2"/>
  <c r="N976" i="2"/>
  <c r="M976" i="2"/>
  <c r="Q975" i="2"/>
  <c r="P975" i="2"/>
  <c r="O975" i="2"/>
  <c r="N975" i="2"/>
  <c r="M975" i="2"/>
  <c r="Q974" i="2"/>
  <c r="P974" i="2"/>
  <c r="O974" i="2"/>
  <c r="N974" i="2"/>
  <c r="M974" i="2"/>
  <c r="Q973" i="2"/>
  <c r="P973" i="2"/>
  <c r="O973" i="2"/>
  <c r="N973" i="2"/>
  <c r="M973" i="2"/>
  <c r="Q972" i="2"/>
  <c r="P972" i="2"/>
  <c r="O972" i="2"/>
  <c r="N972" i="2"/>
  <c r="M972" i="2"/>
  <c r="Q971" i="2"/>
  <c r="P971" i="2"/>
  <c r="O971" i="2"/>
  <c r="N971" i="2"/>
  <c r="M971" i="2"/>
  <c r="Q970" i="2"/>
  <c r="P970" i="2"/>
  <c r="O970" i="2"/>
  <c r="N970" i="2"/>
  <c r="M970" i="2"/>
  <c r="Q969" i="2"/>
  <c r="P969" i="2"/>
  <c r="O969" i="2"/>
  <c r="N969" i="2"/>
  <c r="M969" i="2"/>
  <c r="Q968" i="2"/>
  <c r="P968" i="2"/>
  <c r="O968" i="2"/>
  <c r="N968" i="2"/>
  <c r="M968" i="2"/>
  <c r="Q967" i="2"/>
  <c r="U967" i="2" s="1"/>
  <c r="P967" i="2"/>
  <c r="O967" i="2"/>
  <c r="N967" i="2"/>
  <c r="M967" i="2"/>
  <c r="Q966" i="2"/>
  <c r="P966" i="2"/>
  <c r="O966" i="2"/>
  <c r="N966" i="2"/>
  <c r="M966" i="2"/>
  <c r="Q965" i="2"/>
  <c r="S965" i="2" s="1"/>
  <c r="P965" i="2"/>
  <c r="O965" i="2"/>
  <c r="N965" i="2"/>
  <c r="M965" i="2"/>
  <c r="Q964" i="2"/>
  <c r="P964" i="2"/>
  <c r="O964" i="2"/>
  <c r="N964" i="2"/>
  <c r="M964" i="2"/>
  <c r="Q963" i="2"/>
  <c r="P963" i="2"/>
  <c r="O963" i="2"/>
  <c r="N963" i="2"/>
  <c r="M963" i="2"/>
  <c r="Q962" i="2"/>
  <c r="P962" i="2"/>
  <c r="O962" i="2"/>
  <c r="N962" i="2"/>
  <c r="M962" i="2"/>
  <c r="Q961" i="2"/>
  <c r="P961" i="2"/>
  <c r="O961" i="2"/>
  <c r="N961" i="2"/>
  <c r="M961" i="2"/>
  <c r="Q960" i="2"/>
  <c r="P960" i="2"/>
  <c r="O960" i="2"/>
  <c r="N960" i="2"/>
  <c r="M960" i="2"/>
  <c r="Q959" i="2"/>
  <c r="P959" i="2"/>
  <c r="O959" i="2"/>
  <c r="N959" i="2"/>
  <c r="M959" i="2"/>
  <c r="Q958" i="2"/>
  <c r="P958" i="2"/>
  <c r="O958" i="2"/>
  <c r="N958" i="2"/>
  <c r="M958" i="2"/>
  <c r="Q957" i="2"/>
  <c r="P957" i="2"/>
  <c r="O957" i="2"/>
  <c r="N957" i="2"/>
  <c r="M957" i="2"/>
  <c r="Q956" i="2"/>
  <c r="P956" i="2"/>
  <c r="O956" i="2"/>
  <c r="N956" i="2"/>
  <c r="M956" i="2"/>
  <c r="Q955" i="2"/>
  <c r="P955" i="2"/>
  <c r="O955" i="2"/>
  <c r="N955" i="2"/>
  <c r="M955" i="2"/>
  <c r="Q954" i="2"/>
  <c r="P954" i="2"/>
  <c r="O954" i="2"/>
  <c r="N954" i="2"/>
  <c r="M954" i="2"/>
  <c r="Q953" i="2"/>
  <c r="U953" i="2" s="1"/>
  <c r="P953" i="2"/>
  <c r="O953" i="2"/>
  <c r="N953" i="2"/>
  <c r="M953" i="2"/>
  <c r="Q952" i="2"/>
  <c r="P952" i="2"/>
  <c r="O952" i="2"/>
  <c r="N952" i="2"/>
  <c r="M952" i="2"/>
  <c r="Q951" i="2"/>
  <c r="U951" i="2" s="1"/>
  <c r="P951" i="2"/>
  <c r="O951" i="2"/>
  <c r="N951" i="2"/>
  <c r="M951" i="2"/>
  <c r="Q950" i="2"/>
  <c r="P950" i="2"/>
  <c r="O950" i="2"/>
  <c r="N950" i="2"/>
  <c r="M950" i="2"/>
  <c r="Q949" i="2"/>
  <c r="P949" i="2"/>
  <c r="O949" i="2"/>
  <c r="N949" i="2"/>
  <c r="M949" i="2"/>
  <c r="Q948" i="2"/>
  <c r="P948" i="2"/>
  <c r="O948" i="2"/>
  <c r="N948" i="2"/>
  <c r="M948" i="2"/>
  <c r="Q947" i="2"/>
  <c r="P947" i="2"/>
  <c r="O947" i="2"/>
  <c r="N947" i="2"/>
  <c r="M947" i="2"/>
  <c r="Q946" i="2"/>
  <c r="P946" i="2"/>
  <c r="O946" i="2"/>
  <c r="N946" i="2"/>
  <c r="M946" i="2"/>
  <c r="Q945" i="2"/>
  <c r="P945" i="2"/>
  <c r="O945" i="2"/>
  <c r="N945" i="2"/>
  <c r="M945" i="2"/>
  <c r="Q944" i="2"/>
  <c r="P944" i="2"/>
  <c r="O944" i="2"/>
  <c r="N944" i="2"/>
  <c r="M944" i="2"/>
  <c r="Q943" i="2"/>
  <c r="P943" i="2"/>
  <c r="O943" i="2"/>
  <c r="N943" i="2"/>
  <c r="M943" i="2"/>
  <c r="Q942" i="2"/>
  <c r="P942" i="2"/>
  <c r="O942" i="2"/>
  <c r="N942" i="2"/>
  <c r="M942" i="2"/>
  <c r="Q941" i="2"/>
  <c r="P941" i="2"/>
  <c r="O941" i="2"/>
  <c r="N941" i="2"/>
  <c r="M941" i="2"/>
  <c r="Q940" i="2"/>
  <c r="P940" i="2"/>
  <c r="O940" i="2"/>
  <c r="N940" i="2"/>
  <c r="M940" i="2"/>
  <c r="Q939" i="2"/>
  <c r="U939" i="2" s="1"/>
  <c r="P939" i="2"/>
  <c r="O939" i="2"/>
  <c r="N939" i="2"/>
  <c r="M939" i="2"/>
  <c r="Q938" i="2"/>
  <c r="P938" i="2"/>
  <c r="O938" i="2"/>
  <c r="N938" i="2"/>
  <c r="M938" i="2"/>
  <c r="Q937" i="2"/>
  <c r="U937" i="2" s="1"/>
  <c r="P937" i="2"/>
  <c r="O937" i="2"/>
  <c r="N937" i="2"/>
  <c r="M937" i="2"/>
  <c r="Q936" i="2"/>
  <c r="P936" i="2"/>
  <c r="O936" i="2"/>
  <c r="N936" i="2"/>
  <c r="M936" i="2"/>
  <c r="Q935" i="2"/>
  <c r="P935" i="2"/>
  <c r="O935" i="2"/>
  <c r="N935" i="2"/>
  <c r="M935" i="2"/>
  <c r="Q934" i="2"/>
  <c r="P934" i="2"/>
  <c r="O934" i="2"/>
  <c r="N934" i="2"/>
  <c r="M934" i="2"/>
  <c r="Q933" i="2"/>
  <c r="P933" i="2"/>
  <c r="O933" i="2"/>
  <c r="N933" i="2"/>
  <c r="M933" i="2"/>
  <c r="Q932" i="2"/>
  <c r="P932" i="2"/>
  <c r="O932" i="2"/>
  <c r="N932" i="2"/>
  <c r="M932" i="2"/>
  <c r="Q931" i="2"/>
  <c r="P931" i="2"/>
  <c r="O931" i="2"/>
  <c r="N931" i="2"/>
  <c r="M931" i="2"/>
  <c r="Q930" i="2"/>
  <c r="P930" i="2"/>
  <c r="O930" i="2"/>
  <c r="N930" i="2"/>
  <c r="M930" i="2"/>
  <c r="Q929" i="2"/>
  <c r="P929" i="2"/>
  <c r="O929" i="2"/>
  <c r="N929" i="2"/>
  <c r="M929" i="2"/>
  <c r="Q928" i="2"/>
  <c r="P928" i="2"/>
  <c r="O928" i="2"/>
  <c r="N928" i="2"/>
  <c r="M928" i="2"/>
  <c r="Q927" i="2"/>
  <c r="P927" i="2"/>
  <c r="O927" i="2"/>
  <c r="N927" i="2"/>
  <c r="M927" i="2"/>
  <c r="Q926" i="2"/>
  <c r="P926" i="2"/>
  <c r="O926" i="2"/>
  <c r="N926" i="2"/>
  <c r="M926" i="2"/>
  <c r="Q925" i="2"/>
  <c r="U925" i="2" s="1"/>
  <c r="P925" i="2"/>
  <c r="O925" i="2"/>
  <c r="N925" i="2"/>
  <c r="M925" i="2"/>
  <c r="Q924" i="2"/>
  <c r="P924" i="2"/>
  <c r="O924" i="2"/>
  <c r="N924" i="2"/>
  <c r="M924" i="2"/>
  <c r="Q923" i="2"/>
  <c r="S923" i="2" s="1"/>
  <c r="P923" i="2"/>
  <c r="O923" i="2"/>
  <c r="N923" i="2"/>
  <c r="M923" i="2"/>
  <c r="Q922" i="2"/>
  <c r="P922" i="2"/>
  <c r="O922" i="2"/>
  <c r="N922" i="2"/>
  <c r="M922" i="2"/>
  <c r="Q921" i="2"/>
  <c r="P921" i="2"/>
  <c r="O921" i="2"/>
  <c r="N921" i="2"/>
  <c r="M921" i="2"/>
  <c r="Q920" i="2"/>
  <c r="P920" i="2"/>
  <c r="O920" i="2"/>
  <c r="N920" i="2"/>
  <c r="M920" i="2"/>
  <c r="Q919" i="2"/>
  <c r="P919" i="2"/>
  <c r="O919" i="2"/>
  <c r="N919" i="2"/>
  <c r="M919" i="2"/>
  <c r="Q918" i="2"/>
  <c r="P918" i="2"/>
  <c r="O918" i="2"/>
  <c r="N918" i="2"/>
  <c r="M918" i="2"/>
  <c r="Q917" i="2"/>
  <c r="P917" i="2"/>
  <c r="O917" i="2"/>
  <c r="N917" i="2"/>
  <c r="M917" i="2"/>
  <c r="Q916" i="2"/>
  <c r="P916" i="2"/>
  <c r="O916" i="2"/>
  <c r="N916" i="2"/>
  <c r="M916" i="2"/>
  <c r="Q915" i="2"/>
  <c r="P915" i="2"/>
  <c r="O915" i="2"/>
  <c r="N915" i="2"/>
  <c r="M915" i="2"/>
  <c r="Q914" i="2"/>
  <c r="P914" i="2"/>
  <c r="O914" i="2"/>
  <c r="N914" i="2"/>
  <c r="M914" i="2"/>
  <c r="Q913" i="2"/>
  <c r="P913" i="2"/>
  <c r="O913" i="2"/>
  <c r="N913" i="2"/>
  <c r="M913" i="2"/>
  <c r="Q912" i="2"/>
  <c r="P912" i="2"/>
  <c r="O912" i="2"/>
  <c r="N912" i="2"/>
  <c r="M912" i="2"/>
  <c r="Q911" i="2"/>
  <c r="S911" i="2" s="1"/>
  <c r="P911" i="2"/>
  <c r="O911" i="2"/>
  <c r="N911" i="2"/>
  <c r="M911" i="2"/>
  <c r="Q910" i="2"/>
  <c r="P910" i="2"/>
  <c r="O910" i="2"/>
  <c r="N910" i="2"/>
  <c r="M910" i="2"/>
  <c r="Q909" i="2"/>
  <c r="U909" i="2" s="1"/>
  <c r="P909" i="2"/>
  <c r="O909" i="2"/>
  <c r="N909" i="2"/>
  <c r="M909" i="2"/>
  <c r="Q908" i="2"/>
  <c r="P908" i="2"/>
  <c r="O908" i="2"/>
  <c r="N908" i="2"/>
  <c r="M908" i="2"/>
  <c r="Q907" i="2"/>
  <c r="P907" i="2"/>
  <c r="O907" i="2"/>
  <c r="N907" i="2"/>
  <c r="M907" i="2"/>
  <c r="Q906" i="2"/>
  <c r="P906" i="2"/>
  <c r="O906" i="2"/>
  <c r="N906" i="2"/>
  <c r="M906" i="2"/>
  <c r="Q905" i="2"/>
  <c r="P905" i="2"/>
  <c r="O905" i="2"/>
  <c r="N905" i="2"/>
  <c r="M905" i="2"/>
  <c r="Q904" i="2"/>
  <c r="P904" i="2"/>
  <c r="O904" i="2"/>
  <c r="N904" i="2"/>
  <c r="M904" i="2"/>
  <c r="Q903" i="2"/>
  <c r="P903" i="2"/>
  <c r="O903" i="2"/>
  <c r="N903" i="2"/>
  <c r="M903" i="2"/>
  <c r="Q902" i="2"/>
  <c r="P902" i="2"/>
  <c r="O902" i="2"/>
  <c r="N902" i="2"/>
  <c r="M902" i="2"/>
  <c r="Q901" i="2"/>
  <c r="P901" i="2"/>
  <c r="O901" i="2"/>
  <c r="N901" i="2"/>
  <c r="M901" i="2"/>
  <c r="Q900" i="2"/>
  <c r="P900" i="2"/>
  <c r="O900" i="2"/>
  <c r="N900" i="2"/>
  <c r="M900" i="2"/>
  <c r="Q899" i="2"/>
  <c r="P899" i="2"/>
  <c r="O899" i="2"/>
  <c r="N899" i="2"/>
  <c r="M899" i="2"/>
  <c r="Q898" i="2"/>
  <c r="P898" i="2"/>
  <c r="O898" i="2"/>
  <c r="N898" i="2"/>
  <c r="M898" i="2"/>
  <c r="Q897" i="2"/>
  <c r="U897" i="2" s="1"/>
  <c r="P897" i="2"/>
  <c r="O897" i="2"/>
  <c r="N897" i="2"/>
  <c r="M897" i="2"/>
  <c r="Q896" i="2"/>
  <c r="P896" i="2"/>
  <c r="O896" i="2"/>
  <c r="N896" i="2"/>
  <c r="M896" i="2"/>
  <c r="Q895" i="2"/>
  <c r="U895" i="2" s="1"/>
  <c r="P895" i="2"/>
  <c r="O895" i="2"/>
  <c r="N895" i="2"/>
  <c r="M895" i="2"/>
  <c r="Q894" i="2"/>
  <c r="P894" i="2"/>
  <c r="O894" i="2"/>
  <c r="N894" i="2"/>
  <c r="M894" i="2"/>
  <c r="Q893" i="2"/>
  <c r="P893" i="2"/>
  <c r="O893" i="2"/>
  <c r="N893" i="2"/>
  <c r="M893" i="2"/>
  <c r="Q892" i="2"/>
  <c r="P892" i="2"/>
  <c r="O892" i="2"/>
  <c r="N892" i="2"/>
  <c r="M892" i="2"/>
  <c r="Q891" i="2"/>
  <c r="P891" i="2"/>
  <c r="O891" i="2"/>
  <c r="N891" i="2"/>
  <c r="M891" i="2"/>
  <c r="Q890" i="2"/>
  <c r="P890" i="2"/>
  <c r="O890" i="2"/>
  <c r="N890" i="2"/>
  <c r="M890" i="2"/>
  <c r="Q889" i="2"/>
  <c r="P889" i="2"/>
  <c r="O889" i="2"/>
  <c r="N889" i="2"/>
  <c r="M889" i="2"/>
  <c r="Q888" i="2"/>
  <c r="P888" i="2"/>
  <c r="O888" i="2"/>
  <c r="N888" i="2"/>
  <c r="M888" i="2"/>
  <c r="Q887" i="2"/>
  <c r="P887" i="2"/>
  <c r="O887" i="2"/>
  <c r="N887" i="2"/>
  <c r="M887" i="2"/>
  <c r="Q886" i="2"/>
  <c r="P886" i="2"/>
  <c r="O886" i="2"/>
  <c r="N886" i="2"/>
  <c r="M886" i="2"/>
  <c r="Q885" i="2"/>
  <c r="P885" i="2"/>
  <c r="O885" i="2"/>
  <c r="N885" i="2"/>
  <c r="M885" i="2"/>
  <c r="Q884" i="2"/>
  <c r="P884" i="2"/>
  <c r="O884" i="2"/>
  <c r="N884" i="2"/>
  <c r="M884" i="2"/>
  <c r="Q883" i="2"/>
  <c r="U883" i="2" s="1"/>
  <c r="P883" i="2"/>
  <c r="O883" i="2"/>
  <c r="N883" i="2"/>
  <c r="M883" i="2"/>
  <c r="Q882" i="2"/>
  <c r="P882" i="2"/>
  <c r="O882" i="2"/>
  <c r="N882" i="2"/>
  <c r="M882" i="2"/>
  <c r="Q881" i="2"/>
  <c r="S881" i="2" s="1"/>
  <c r="P881" i="2"/>
  <c r="O881" i="2"/>
  <c r="N881" i="2"/>
  <c r="M881" i="2"/>
  <c r="Q880" i="2"/>
  <c r="P880" i="2"/>
  <c r="O880" i="2"/>
  <c r="N880" i="2"/>
  <c r="M880" i="2"/>
  <c r="Q879" i="2"/>
  <c r="P879" i="2"/>
  <c r="O879" i="2"/>
  <c r="N879" i="2"/>
  <c r="M879" i="2"/>
  <c r="Q878" i="2"/>
  <c r="P878" i="2"/>
  <c r="O878" i="2"/>
  <c r="N878" i="2"/>
  <c r="M878" i="2"/>
  <c r="Q877" i="2"/>
  <c r="P877" i="2"/>
  <c r="O877" i="2"/>
  <c r="N877" i="2"/>
  <c r="M877" i="2"/>
  <c r="Q876" i="2"/>
  <c r="P876" i="2"/>
  <c r="O876" i="2"/>
  <c r="N876" i="2"/>
  <c r="M876" i="2"/>
  <c r="Q875" i="2"/>
  <c r="P875" i="2"/>
  <c r="O875" i="2"/>
  <c r="N875" i="2"/>
  <c r="M875" i="2"/>
  <c r="Q874" i="2"/>
  <c r="P874" i="2"/>
  <c r="O874" i="2"/>
  <c r="N874" i="2"/>
  <c r="M874" i="2"/>
  <c r="Q873" i="2"/>
  <c r="P873" i="2"/>
  <c r="O873" i="2"/>
  <c r="N873" i="2"/>
  <c r="M873" i="2"/>
  <c r="Q872" i="2"/>
  <c r="P872" i="2"/>
  <c r="O872" i="2"/>
  <c r="N872" i="2"/>
  <c r="M872" i="2"/>
  <c r="Q871" i="2"/>
  <c r="P871" i="2"/>
  <c r="O871" i="2"/>
  <c r="N871" i="2"/>
  <c r="M871" i="2"/>
  <c r="Q870" i="2"/>
  <c r="P870" i="2"/>
  <c r="O870" i="2"/>
  <c r="N870" i="2"/>
  <c r="M870" i="2"/>
  <c r="Q869" i="2"/>
  <c r="U869" i="2" s="1"/>
  <c r="P869" i="2"/>
  <c r="O869" i="2"/>
  <c r="N869" i="2"/>
  <c r="M869" i="2"/>
  <c r="Q868" i="2"/>
  <c r="P868" i="2"/>
  <c r="O868" i="2"/>
  <c r="N868" i="2"/>
  <c r="M868" i="2"/>
  <c r="Q867" i="2"/>
  <c r="S867" i="2" s="1"/>
  <c r="P867" i="2"/>
  <c r="O867" i="2"/>
  <c r="N867" i="2"/>
  <c r="M867" i="2"/>
  <c r="Q866" i="2"/>
  <c r="P866" i="2"/>
  <c r="O866" i="2"/>
  <c r="N866" i="2"/>
  <c r="M866" i="2"/>
  <c r="Q865" i="2"/>
  <c r="P865" i="2"/>
  <c r="O865" i="2"/>
  <c r="N865" i="2"/>
  <c r="M865" i="2"/>
  <c r="Q864" i="2"/>
  <c r="P864" i="2"/>
  <c r="O864" i="2"/>
  <c r="N864" i="2"/>
  <c r="M864" i="2"/>
  <c r="Q863" i="2"/>
  <c r="P863" i="2"/>
  <c r="O863" i="2"/>
  <c r="N863" i="2"/>
  <c r="M863" i="2"/>
  <c r="Q862" i="2"/>
  <c r="P862" i="2"/>
  <c r="O862" i="2"/>
  <c r="N862" i="2"/>
  <c r="M862" i="2"/>
  <c r="Q861" i="2"/>
  <c r="P861" i="2"/>
  <c r="O861" i="2"/>
  <c r="N861" i="2"/>
  <c r="M861" i="2"/>
  <c r="Q860" i="2"/>
  <c r="P860" i="2"/>
  <c r="O860" i="2"/>
  <c r="N860" i="2"/>
  <c r="M860" i="2"/>
  <c r="Q859" i="2"/>
  <c r="P859" i="2"/>
  <c r="O859" i="2"/>
  <c r="N859" i="2"/>
  <c r="M859" i="2"/>
  <c r="Q858" i="2"/>
  <c r="P858" i="2"/>
  <c r="O858" i="2"/>
  <c r="N858" i="2"/>
  <c r="M858" i="2"/>
  <c r="Q857" i="2"/>
  <c r="P857" i="2"/>
  <c r="O857" i="2"/>
  <c r="N857" i="2"/>
  <c r="M857" i="2"/>
  <c r="Q856" i="2"/>
  <c r="P856" i="2"/>
  <c r="O856" i="2"/>
  <c r="N856" i="2"/>
  <c r="M856" i="2"/>
  <c r="Q855" i="2"/>
  <c r="U855" i="2" s="1"/>
  <c r="P855" i="2"/>
  <c r="O855" i="2"/>
  <c r="N855" i="2"/>
  <c r="M855" i="2"/>
  <c r="Q854" i="2"/>
  <c r="P854" i="2"/>
  <c r="O854" i="2"/>
  <c r="N854" i="2"/>
  <c r="M854" i="2"/>
  <c r="Q853" i="2"/>
  <c r="U853" i="2" s="1"/>
  <c r="P853" i="2"/>
  <c r="O853" i="2"/>
  <c r="N853" i="2"/>
  <c r="M853" i="2"/>
  <c r="Q852" i="2"/>
  <c r="P852" i="2"/>
  <c r="O852" i="2"/>
  <c r="N852" i="2"/>
  <c r="M852" i="2"/>
  <c r="Q851" i="2"/>
  <c r="P851" i="2"/>
  <c r="O851" i="2"/>
  <c r="N851" i="2"/>
  <c r="M851" i="2"/>
  <c r="Q850" i="2"/>
  <c r="P850" i="2"/>
  <c r="O850" i="2"/>
  <c r="N850" i="2"/>
  <c r="M850" i="2"/>
  <c r="Q849" i="2"/>
  <c r="P849" i="2"/>
  <c r="O849" i="2"/>
  <c r="N849" i="2"/>
  <c r="M849" i="2"/>
  <c r="Q848" i="2"/>
  <c r="P848" i="2"/>
  <c r="O848" i="2"/>
  <c r="N848" i="2"/>
  <c r="M848" i="2"/>
  <c r="Q847" i="2"/>
  <c r="P847" i="2"/>
  <c r="O847" i="2"/>
  <c r="N847" i="2"/>
  <c r="M847" i="2"/>
  <c r="Q846" i="2"/>
  <c r="P846" i="2"/>
  <c r="O846" i="2"/>
  <c r="N846" i="2"/>
  <c r="M846" i="2"/>
  <c r="Q845" i="2"/>
  <c r="P845" i="2"/>
  <c r="O845" i="2"/>
  <c r="N845" i="2"/>
  <c r="M845" i="2"/>
  <c r="Q844" i="2"/>
  <c r="P844" i="2"/>
  <c r="O844" i="2"/>
  <c r="N844" i="2"/>
  <c r="M844" i="2"/>
  <c r="Q843" i="2"/>
  <c r="P843" i="2"/>
  <c r="O843" i="2"/>
  <c r="N843" i="2"/>
  <c r="M843" i="2"/>
  <c r="Q842" i="2"/>
  <c r="P842" i="2"/>
  <c r="O842" i="2"/>
  <c r="N842" i="2"/>
  <c r="M842" i="2"/>
  <c r="Q841" i="2"/>
  <c r="U841" i="2" s="1"/>
  <c r="P841" i="2"/>
  <c r="O841" i="2"/>
  <c r="N841" i="2"/>
  <c r="M841" i="2"/>
  <c r="Q840" i="2"/>
  <c r="P840" i="2"/>
  <c r="O840" i="2"/>
  <c r="N840" i="2"/>
  <c r="M840" i="2"/>
  <c r="Q839" i="2"/>
  <c r="S839" i="2" s="1"/>
  <c r="P839" i="2"/>
  <c r="O839" i="2"/>
  <c r="N839" i="2"/>
  <c r="M839" i="2"/>
  <c r="Q838" i="2"/>
  <c r="P838" i="2"/>
  <c r="O838" i="2"/>
  <c r="N838" i="2"/>
  <c r="M838" i="2"/>
  <c r="Q837" i="2"/>
  <c r="P837" i="2"/>
  <c r="O837" i="2"/>
  <c r="N837" i="2"/>
  <c r="M837" i="2"/>
  <c r="Q836" i="2"/>
  <c r="P836" i="2"/>
  <c r="O836" i="2"/>
  <c r="N836" i="2"/>
  <c r="M836" i="2"/>
  <c r="P2247" i="1"/>
  <c r="O2247" i="1"/>
  <c r="N2247" i="1"/>
  <c r="M2247" i="1"/>
  <c r="P2246" i="1"/>
  <c r="O2246" i="1"/>
  <c r="N2246" i="1"/>
  <c r="M2246" i="1"/>
  <c r="P2245" i="1"/>
  <c r="O2245" i="1"/>
  <c r="N2245" i="1"/>
  <c r="M2245" i="1"/>
  <c r="P2244" i="1"/>
  <c r="O2244" i="1"/>
  <c r="N2244" i="1"/>
  <c r="M2244" i="1"/>
  <c r="P2243" i="1"/>
  <c r="O2243" i="1"/>
  <c r="N2243" i="1"/>
  <c r="M2243" i="1"/>
  <c r="P2242" i="1"/>
  <c r="O2242" i="1"/>
  <c r="N2242" i="1"/>
  <c r="M2242" i="1"/>
  <c r="P2241" i="1"/>
  <c r="O2241" i="1"/>
  <c r="N2241" i="1"/>
  <c r="M2241" i="1"/>
  <c r="P2240" i="1"/>
  <c r="O2240" i="1"/>
  <c r="N2240" i="1"/>
  <c r="M2240" i="1"/>
  <c r="P2239" i="1"/>
  <c r="O2239" i="1"/>
  <c r="N2239" i="1"/>
  <c r="M2239" i="1"/>
  <c r="P2238" i="1"/>
  <c r="O2238" i="1"/>
  <c r="N2238" i="1"/>
  <c r="M2238" i="1"/>
  <c r="P2237" i="1"/>
  <c r="O2237" i="1"/>
  <c r="N2237" i="1"/>
  <c r="M2237" i="1"/>
  <c r="P2236" i="1"/>
  <c r="O2236" i="1"/>
  <c r="N2236" i="1"/>
  <c r="M2236" i="1"/>
  <c r="P2235" i="1"/>
  <c r="O2235" i="1"/>
  <c r="N2235" i="1"/>
  <c r="M2235" i="1"/>
  <c r="P2234" i="1"/>
  <c r="O2234" i="1"/>
  <c r="N2234" i="1"/>
  <c r="M2234" i="1"/>
  <c r="P2233" i="1"/>
  <c r="O2233" i="1"/>
  <c r="N2233" i="1"/>
  <c r="M2233" i="1"/>
  <c r="P2232" i="1"/>
  <c r="O2232" i="1"/>
  <c r="N2232" i="1"/>
  <c r="M2232" i="1"/>
  <c r="P2231" i="1"/>
  <c r="O2231" i="1"/>
  <c r="N2231" i="1"/>
  <c r="M2231" i="1"/>
  <c r="P2230" i="1"/>
  <c r="O2230" i="1"/>
  <c r="N2230" i="1"/>
  <c r="M2230" i="1"/>
  <c r="P2229" i="1"/>
  <c r="O2229" i="1"/>
  <c r="N2229" i="1"/>
  <c r="M2229" i="1"/>
  <c r="P2228" i="1"/>
  <c r="O2228" i="1"/>
  <c r="N2228" i="1"/>
  <c r="M2228" i="1"/>
  <c r="P2227" i="1"/>
  <c r="O2227" i="1"/>
  <c r="N2227" i="1"/>
  <c r="M2227" i="1"/>
  <c r="P2226" i="1"/>
  <c r="O2226" i="1"/>
  <c r="N2226" i="1"/>
  <c r="M2226" i="1"/>
  <c r="P2225" i="1"/>
  <c r="O2225" i="1"/>
  <c r="N2225" i="1"/>
  <c r="M2225" i="1"/>
  <c r="P2224" i="1"/>
  <c r="O2224" i="1"/>
  <c r="N2224" i="1"/>
  <c r="M2224" i="1"/>
  <c r="P2223" i="1"/>
  <c r="O2223" i="1"/>
  <c r="N2223" i="1"/>
  <c r="M2223" i="1"/>
  <c r="P2222" i="1"/>
  <c r="O2222" i="1"/>
  <c r="N2222" i="1"/>
  <c r="M2222" i="1"/>
  <c r="P2221" i="1"/>
  <c r="O2221" i="1"/>
  <c r="N2221" i="1"/>
  <c r="M2221" i="1"/>
  <c r="P2220" i="1"/>
  <c r="O2220" i="1"/>
  <c r="N2220" i="1"/>
  <c r="M2220" i="1"/>
  <c r="P2219" i="1"/>
  <c r="O2219" i="1"/>
  <c r="N2219" i="1"/>
  <c r="M2219" i="1"/>
  <c r="P2218" i="1"/>
  <c r="O2218" i="1"/>
  <c r="N2218" i="1"/>
  <c r="M2218" i="1"/>
  <c r="P2217" i="1"/>
  <c r="O2217" i="1"/>
  <c r="N2217" i="1"/>
  <c r="M2217" i="1"/>
  <c r="P2216" i="1"/>
  <c r="O2216" i="1"/>
  <c r="N2216" i="1"/>
  <c r="M2216" i="1"/>
  <c r="P2215" i="1"/>
  <c r="O2215" i="1"/>
  <c r="N2215" i="1"/>
  <c r="M2215" i="1"/>
  <c r="P2214" i="1"/>
  <c r="O2214" i="1"/>
  <c r="N2214" i="1"/>
  <c r="M2214" i="1"/>
  <c r="P2213" i="1"/>
  <c r="O2213" i="1"/>
  <c r="N2213" i="1"/>
  <c r="M2213" i="1"/>
  <c r="P2212" i="1"/>
  <c r="O2212" i="1"/>
  <c r="N2212" i="1"/>
  <c r="M2212" i="1"/>
  <c r="P2211" i="1"/>
  <c r="O2211" i="1"/>
  <c r="N2211" i="1"/>
  <c r="M2211" i="1"/>
  <c r="P2210" i="1"/>
  <c r="O2210" i="1"/>
  <c r="N2210" i="1"/>
  <c r="M2210" i="1"/>
  <c r="P2209" i="1"/>
  <c r="O2209" i="1"/>
  <c r="N2209" i="1"/>
  <c r="M2209" i="1"/>
  <c r="P2208" i="1"/>
  <c r="O2208" i="1"/>
  <c r="N2208" i="1"/>
  <c r="M2208" i="1"/>
  <c r="P2207" i="1"/>
  <c r="O2207" i="1"/>
  <c r="N2207" i="1"/>
  <c r="M2207" i="1"/>
  <c r="P2206" i="1"/>
  <c r="O2206" i="1"/>
  <c r="N2206" i="1"/>
  <c r="M2206" i="1"/>
  <c r="P2205" i="1"/>
  <c r="O2205" i="1"/>
  <c r="N2205" i="1"/>
  <c r="M2205" i="1"/>
  <c r="P2204" i="1"/>
  <c r="O2204" i="1"/>
  <c r="N2204" i="1"/>
  <c r="M2204" i="1"/>
  <c r="P2203" i="1"/>
  <c r="O2203" i="1"/>
  <c r="N2203" i="1"/>
  <c r="M2203" i="1"/>
  <c r="P2202" i="1"/>
  <c r="O2202" i="1"/>
  <c r="N2202" i="1"/>
  <c r="M2202" i="1"/>
  <c r="P2201" i="1"/>
  <c r="O2201" i="1"/>
  <c r="N2201" i="1"/>
  <c r="M2201" i="1"/>
  <c r="P2200" i="1"/>
  <c r="O2200" i="1"/>
  <c r="N2200" i="1"/>
  <c r="M2200" i="1"/>
  <c r="P2199" i="1"/>
  <c r="O2199" i="1"/>
  <c r="N2199" i="1"/>
  <c r="M2199" i="1"/>
  <c r="P2198" i="1"/>
  <c r="O2198" i="1"/>
  <c r="N2198" i="1"/>
  <c r="M2198" i="1"/>
  <c r="P2197" i="1"/>
  <c r="O2197" i="1"/>
  <c r="N2197" i="1"/>
  <c r="M2197" i="1"/>
  <c r="P2196" i="1"/>
  <c r="O2196" i="1"/>
  <c r="N2196" i="1"/>
  <c r="M2196" i="1"/>
  <c r="P2195" i="1"/>
  <c r="O2195" i="1"/>
  <c r="N2195" i="1"/>
  <c r="M2195" i="1"/>
  <c r="P2194" i="1"/>
  <c r="O2194" i="1"/>
  <c r="N2194" i="1"/>
  <c r="M2194" i="1"/>
  <c r="P2193" i="1"/>
  <c r="O2193" i="1"/>
  <c r="N2193" i="1"/>
  <c r="M2193" i="1"/>
  <c r="P2192" i="1"/>
  <c r="O2192" i="1"/>
  <c r="N2192" i="1"/>
  <c r="M2192" i="1"/>
  <c r="P2191" i="1"/>
  <c r="O2191" i="1"/>
  <c r="N2191" i="1"/>
  <c r="M2191" i="1"/>
  <c r="P2190" i="1"/>
  <c r="O2190" i="1"/>
  <c r="N2190" i="1"/>
  <c r="M2190" i="1"/>
  <c r="P2189" i="1"/>
  <c r="O2189" i="1"/>
  <c r="N2189" i="1"/>
  <c r="M2189" i="1"/>
  <c r="P2188" i="1"/>
  <c r="O2188" i="1"/>
  <c r="N2188" i="1"/>
  <c r="M2188" i="1"/>
  <c r="P2187" i="1"/>
  <c r="O2187" i="1"/>
  <c r="N2187" i="1"/>
  <c r="M2187" i="1"/>
  <c r="P2186" i="1"/>
  <c r="O2186" i="1"/>
  <c r="N2186" i="1"/>
  <c r="M2186" i="1"/>
  <c r="P2185" i="1"/>
  <c r="O2185" i="1"/>
  <c r="N2185" i="1"/>
  <c r="M2185" i="1"/>
  <c r="P2184" i="1"/>
  <c r="O2184" i="1"/>
  <c r="N2184" i="1"/>
  <c r="M2184" i="1"/>
  <c r="P2183" i="1"/>
  <c r="O2183" i="1"/>
  <c r="N2183" i="1"/>
  <c r="M2183" i="1"/>
  <c r="P2182" i="1"/>
  <c r="O2182" i="1"/>
  <c r="N2182" i="1"/>
  <c r="M2182" i="1"/>
  <c r="P2181" i="1"/>
  <c r="O2181" i="1"/>
  <c r="N2181" i="1"/>
  <c r="M2181" i="1"/>
  <c r="P2180" i="1"/>
  <c r="O2180" i="1"/>
  <c r="N2180" i="1"/>
  <c r="M2180" i="1"/>
  <c r="P2179" i="1"/>
  <c r="O2179" i="1"/>
  <c r="N2179" i="1"/>
  <c r="M2179" i="1"/>
  <c r="P2178" i="1"/>
  <c r="O2178" i="1"/>
  <c r="N2178" i="1"/>
  <c r="M2178" i="1"/>
  <c r="P2177" i="1"/>
  <c r="O2177" i="1"/>
  <c r="N2177" i="1"/>
  <c r="M2177" i="1"/>
  <c r="P2176" i="1"/>
  <c r="O2176" i="1"/>
  <c r="N2176" i="1"/>
  <c r="M2176" i="1"/>
  <c r="P2175" i="1"/>
  <c r="O2175" i="1"/>
  <c r="N2175" i="1"/>
  <c r="M2175" i="1"/>
  <c r="P2174" i="1"/>
  <c r="O2174" i="1"/>
  <c r="N2174" i="1"/>
  <c r="M2174" i="1"/>
  <c r="P2173" i="1"/>
  <c r="O2173" i="1"/>
  <c r="N2173" i="1"/>
  <c r="M2173" i="1"/>
  <c r="P2172" i="1"/>
  <c r="O2172" i="1"/>
  <c r="N2172" i="1"/>
  <c r="M2172" i="1"/>
  <c r="P2171" i="1"/>
  <c r="O2171" i="1"/>
  <c r="N2171" i="1"/>
  <c r="M2171" i="1"/>
  <c r="P2170" i="1"/>
  <c r="O2170" i="1"/>
  <c r="N2170" i="1"/>
  <c r="M2170" i="1"/>
  <c r="P2169" i="1"/>
  <c r="O2169" i="1"/>
  <c r="N2169" i="1"/>
  <c r="M2169" i="1"/>
  <c r="P2168" i="1"/>
  <c r="O2168" i="1"/>
  <c r="N2168" i="1"/>
  <c r="M2168" i="1"/>
  <c r="P2167" i="1"/>
  <c r="O2167" i="1"/>
  <c r="N2167" i="1"/>
  <c r="M2167" i="1"/>
  <c r="P2166" i="1"/>
  <c r="O2166" i="1"/>
  <c r="N2166" i="1"/>
  <c r="M2166" i="1"/>
  <c r="P2165" i="1"/>
  <c r="O2165" i="1"/>
  <c r="N2165" i="1"/>
  <c r="M2165" i="1"/>
  <c r="P2164" i="1"/>
  <c r="O2164" i="1"/>
  <c r="N2164" i="1"/>
  <c r="M2164" i="1"/>
  <c r="P2163" i="1"/>
  <c r="O2163" i="1"/>
  <c r="N2163" i="1"/>
  <c r="M2163" i="1"/>
  <c r="P2162" i="1"/>
  <c r="O2162" i="1"/>
  <c r="N2162" i="1"/>
  <c r="M2162" i="1"/>
  <c r="P2161" i="1"/>
  <c r="O2161" i="1"/>
  <c r="N2161" i="1"/>
  <c r="M2161" i="1"/>
  <c r="P2160" i="1"/>
  <c r="O2160" i="1"/>
  <c r="N2160" i="1"/>
  <c r="M2160" i="1"/>
  <c r="P2159" i="1"/>
  <c r="O2159" i="1"/>
  <c r="N2159" i="1"/>
  <c r="M2159" i="1"/>
  <c r="P2158" i="1"/>
  <c r="O2158" i="1"/>
  <c r="N2158" i="1"/>
  <c r="M2158" i="1"/>
  <c r="P2157" i="1"/>
  <c r="O2157" i="1"/>
  <c r="N2157" i="1"/>
  <c r="M2157" i="1"/>
  <c r="P2156" i="1"/>
  <c r="O2156" i="1"/>
  <c r="N2156" i="1"/>
  <c r="M2156" i="1"/>
  <c r="P2155" i="1"/>
  <c r="O2155" i="1"/>
  <c r="N2155" i="1"/>
  <c r="M2155" i="1"/>
  <c r="P2154" i="1"/>
  <c r="O2154" i="1"/>
  <c r="N2154" i="1"/>
  <c r="M2154" i="1"/>
  <c r="P2153" i="1"/>
  <c r="O2153" i="1"/>
  <c r="N2153" i="1"/>
  <c r="M2153" i="1"/>
  <c r="P2152" i="1"/>
  <c r="O2152" i="1"/>
  <c r="N2152" i="1"/>
  <c r="M2152" i="1"/>
  <c r="P2151" i="1"/>
  <c r="O2151" i="1"/>
  <c r="N2151" i="1"/>
  <c r="M2151" i="1"/>
  <c r="P2150" i="1"/>
  <c r="O2150" i="1"/>
  <c r="N2150" i="1"/>
  <c r="M2150" i="1"/>
  <c r="P2149" i="1"/>
  <c r="O2149" i="1"/>
  <c r="N2149" i="1"/>
  <c r="M2149" i="1"/>
  <c r="P2148" i="1"/>
  <c r="O2148" i="1"/>
  <c r="N2148" i="1"/>
  <c r="M2148" i="1"/>
  <c r="P2147" i="1"/>
  <c r="O2147" i="1"/>
  <c r="N2147" i="1"/>
  <c r="M2147" i="1"/>
  <c r="P2146" i="1"/>
  <c r="O2146" i="1"/>
  <c r="N2146" i="1"/>
  <c r="M2146" i="1"/>
  <c r="P2145" i="1"/>
  <c r="O2145" i="1"/>
  <c r="N2145" i="1"/>
  <c r="M2145" i="1"/>
  <c r="P2144" i="1"/>
  <c r="O2144" i="1"/>
  <c r="N2144" i="1"/>
  <c r="M2144" i="1"/>
  <c r="P2143" i="1"/>
  <c r="O2143" i="1"/>
  <c r="N2143" i="1"/>
  <c r="M2143" i="1"/>
  <c r="P2142" i="1"/>
  <c r="O2142" i="1"/>
  <c r="N2142" i="1"/>
  <c r="M2142" i="1"/>
  <c r="P2141" i="1"/>
  <c r="O2141" i="1"/>
  <c r="N2141" i="1"/>
  <c r="M2141" i="1"/>
  <c r="P2140" i="1"/>
  <c r="O2140" i="1"/>
  <c r="N2140" i="1"/>
  <c r="M2140" i="1"/>
  <c r="P2139" i="1"/>
  <c r="O2139" i="1"/>
  <c r="N2139" i="1"/>
  <c r="M2139" i="1"/>
  <c r="P2138" i="1"/>
  <c r="O2138" i="1"/>
  <c r="N2138" i="1"/>
  <c r="M2138" i="1"/>
  <c r="P2137" i="1"/>
  <c r="O2137" i="1"/>
  <c r="N2137" i="1"/>
  <c r="M2137" i="1"/>
  <c r="P2136" i="1"/>
  <c r="O2136" i="1"/>
  <c r="N2136" i="1"/>
  <c r="M2136" i="1"/>
  <c r="P2135" i="1"/>
  <c r="O2135" i="1"/>
  <c r="N2135" i="1"/>
  <c r="M2135" i="1"/>
  <c r="P2134" i="1"/>
  <c r="O2134" i="1"/>
  <c r="N2134" i="1"/>
  <c r="M2134" i="1"/>
  <c r="P2133" i="1"/>
  <c r="O2133" i="1"/>
  <c r="N2133" i="1"/>
  <c r="M2133" i="1"/>
  <c r="P2132" i="1"/>
  <c r="O2132" i="1"/>
  <c r="N2132" i="1"/>
  <c r="M2132" i="1"/>
  <c r="P2131" i="1"/>
  <c r="O2131" i="1"/>
  <c r="N2131" i="1"/>
  <c r="M2131" i="1"/>
  <c r="P2130" i="1"/>
  <c r="O2130" i="1"/>
  <c r="N2130" i="1"/>
  <c r="M2130" i="1"/>
  <c r="P2129" i="1"/>
  <c r="O2129" i="1"/>
  <c r="N2129" i="1"/>
  <c r="M2129" i="1"/>
  <c r="P2128" i="1"/>
  <c r="O2128" i="1"/>
  <c r="N2128" i="1"/>
  <c r="M2128" i="1"/>
  <c r="P2127" i="1"/>
  <c r="O2127" i="1"/>
  <c r="N2127" i="1"/>
  <c r="M2127" i="1"/>
  <c r="P2126" i="1"/>
  <c r="O2126" i="1"/>
  <c r="N2126" i="1"/>
  <c r="M2126" i="1"/>
  <c r="P2125" i="1"/>
  <c r="O2125" i="1"/>
  <c r="N2125" i="1"/>
  <c r="M2125" i="1"/>
  <c r="P2124" i="1"/>
  <c r="O2124" i="1"/>
  <c r="N2124" i="1"/>
  <c r="M2124" i="1"/>
  <c r="P2123" i="1"/>
  <c r="O2123" i="1"/>
  <c r="N2123" i="1"/>
  <c r="M2123" i="1"/>
  <c r="P2122" i="1"/>
  <c r="O2122" i="1"/>
  <c r="N2122" i="1"/>
  <c r="M2122" i="1"/>
  <c r="P2121" i="1"/>
  <c r="O2121" i="1"/>
  <c r="N2121" i="1"/>
  <c r="M2121" i="1"/>
  <c r="P2120" i="1"/>
  <c r="O2120" i="1"/>
  <c r="N2120" i="1"/>
  <c r="M2120" i="1"/>
  <c r="P2119" i="1"/>
  <c r="O2119" i="1"/>
  <c r="N2119" i="1"/>
  <c r="M2119" i="1"/>
  <c r="P2118" i="1"/>
  <c r="O2118" i="1"/>
  <c r="N2118" i="1"/>
  <c r="M2118" i="1"/>
  <c r="P2117" i="1"/>
  <c r="O2117" i="1"/>
  <c r="N2117" i="1"/>
  <c r="M2117" i="1"/>
  <c r="P2116" i="1"/>
  <c r="O2116" i="1"/>
  <c r="N2116" i="1"/>
  <c r="M2116" i="1"/>
  <c r="P2115" i="1"/>
  <c r="O2115" i="1"/>
  <c r="N2115" i="1"/>
  <c r="M2115" i="1"/>
  <c r="P2114" i="1"/>
  <c r="O2114" i="1"/>
  <c r="N2114" i="1"/>
  <c r="M2114" i="1"/>
  <c r="P2113" i="1"/>
  <c r="O2113" i="1"/>
  <c r="N2113" i="1"/>
  <c r="M2113" i="1"/>
  <c r="P2112" i="1"/>
  <c r="O2112" i="1"/>
  <c r="N2112" i="1"/>
  <c r="M2112" i="1"/>
  <c r="P2111" i="1"/>
  <c r="O2111" i="1"/>
  <c r="N2111" i="1"/>
  <c r="M2111" i="1"/>
  <c r="P2110" i="1"/>
  <c r="O2110" i="1"/>
  <c r="N2110" i="1"/>
  <c r="M2110" i="1"/>
  <c r="P2109" i="1"/>
  <c r="O2109" i="1"/>
  <c r="N2109" i="1"/>
  <c r="M2109" i="1"/>
  <c r="P2108" i="1"/>
  <c r="O2108" i="1"/>
  <c r="N2108" i="1"/>
  <c r="M2108" i="1"/>
  <c r="P2107" i="1"/>
  <c r="O2107" i="1"/>
  <c r="N2107" i="1"/>
  <c r="M2107" i="1"/>
  <c r="P2106" i="1"/>
  <c r="O2106" i="1"/>
  <c r="N2106" i="1"/>
  <c r="M2106" i="1"/>
  <c r="P2105" i="1"/>
  <c r="O2105" i="1"/>
  <c r="N2105" i="1"/>
  <c r="M2105" i="1"/>
  <c r="P2104" i="1"/>
  <c r="O2104" i="1"/>
  <c r="N2104" i="1"/>
  <c r="M2104" i="1"/>
  <c r="P2103" i="1"/>
  <c r="O2103" i="1"/>
  <c r="N2103" i="1"/>
  <c r="M2103" i="1"/>
  <c r="P2102" i="1"/>
  <c r="O2102" i="1"/>
  <c r="N2102" i="1"/>
  <c r="M2102" i="1"/>
  <c r="P2101" i="1"/>
  <c r="O2101" i="1"/>
  <c r="N2101" i="1"/>
  <c r="M2101" i="1"/>
  <c r="P2100" i="1"/>
  <c r="O2100" i="1"/>
  <c r="N2100" i="1"/>
  <c r="M2100" i="1"/>
  <c r="P2099" i="1"/>
  <c r="O2099" i="1"/>
  <c r="N2099" i="1"/>
  <c r="M2099" i="1"/>
  <c r="P2098" i="1"/>
  <c r="O2098" i="1"/>
  <c r="N2098" i="1"/>
  <c r="M2098" i="1"/>
  <c r="P2097" i="1"/>
  <c r="O2097" i="1"/>
  <c r="N2097" i="1"/>
  <c r="M2097" i="1"/>
  <c r="P2096" i="1"/>
  <c r="O2096" i="1"/>
  <c r="N2096" i="1"/>
  <c r="M2096" i="1"/>
  <c r="P2095" i="1"/>
  <c r="O2095" i="1"/>
  <c r="N2095" i="1"/>
  <c r="M2095" i="1"/>
  <c r="P2094" i="1"/>
  <c r="O2094" i="1"/>
  <c r="N2094" i="1"/>
  <c r="M2094" i="1"/>
  <c r="P2093" i="1"/>
  <c r="O2093" i="1"/>
  <c r="N2093" i="1"/>
  <c r="M2093" i="1"/>
  <c r="P2092" i="1"/>
  <c r="O2092" i="1"/>
  <c r="N2092" i="1"/>
  <c r="M2092" i="1"/>
  <c r="P2091" i="1"/>
  <c r="O2091" i="1"/>
  <c r="N2091" i="1"/>
  <c r="M2091" i="1"/>
  <c r="P2090" i="1"/>
  <c r="O2090" i="1"/>
  <c r="N2090" i="1"/>
  <c r="M2090" i="1"/>
  <c r="P2089" i="1"/>
  <c r="O2089" i="1"/>
  <c r="N2089" i="1"/>
  <c r="M2089" i="1"/>
  <c r="P2088" i="1"/>
  <c r="O2088" i="1"/>
  <c r="N2088" i="1"/>
  <c r="M2088" i="1"/>
  <c r="P2087" i="1"/>
  <c r="O2087" i="1"/>
  <c r="N2087" i="1"/>
  <c r="M2087" i="1"/>
  <c r="P2086" i="1"/>
  <c r="O2086" i="1"/>
  <c r="N2086" i="1"/>
  <c r="M2086" i="1"/>
  <c r="P2085" i="1"/>
  <c r="O2085" i="1"/>
  <c r="N2085" i="1"/>
  <c r="M2085" i="1"/>
  <c r="P2084" i="1"/>
  <c r="O2084" i="1"/>
  <c r="N2084" i="1"/>
  <c r="M2084" i="1"/>
  <c r="P2083" i="1"/>
  <c r="O2083" i="1"/>
  <c r="N2083" i="1"/>
  <c r="M2083" i="1"/>
  <c r="P2082" i="1"/>
  <c r="O2082" i="1"/>
  <c r="N2082" i="1"/>
  <c r="M2082" i="1"/>
  <c r="P2081" i="1"/>
  <c r="O2081" i="1"/>
  <c r="N2081" i="1"/>
  <c r="M2081" i="1"/>
  <c r="P2080" i="1"/>
  <c r="O2080" i="1"/>
  <c r="N2080" i="1"/>
  <c r="M2080" i="1"/>
  <c r="P2079" i="1"/>
  <c r="O2079" i="1"/>
  <c r="N2079" i="1"/>
  <c r="M2079" i="1"/>
  <c r="P2078" i="1"/>
  <c r="O2078" i="1"/>
  <c r="N2078" i="1"/>
  <c r="M2078" i="1"/>
  <c r="P2077" i="1"/>
  <c r="O2077" i="1"/>
  <c r="N2077" i="1"/>
  <c r="M2077" i="1"/>
  <c r="P2076" i="1"/>
  <c r="O2076" i="1"/>
  <c r="N2076" i="1"/>
  <c r="M2076" i="1"/>
  <c r="P2075" i="1"/>
  <c r="O2075" i="1"/>
  <c r="N2075" i="1"/>
  <c r="M2075" i="1"/>
  <c r="P2074" i="1"/>
  <c r="O2074" i="1"/>
  <c r="N2074" i="1"/>
  <c r="M2074" i="1"/>
  <c r="P2073" i="1"/>
  <c r="O2073" i="1"/>
  <c r="N2073" i="1"/>
  <c r="M2073" i="1"/>
  <c r="P2072" i="1"/>
  <c r="O2072" i="1"/>
  <c r="N2072" i="1"/>
  <c r="M2072" i="1"/>
  <c r="P2071" i="1"/>
  <c r="O2071" i="1"/>
  <c r="N2071" i="1"/>
  <c r="M2071" i="1"/>
  <c r="P2070" i="1"/>
  <c r="O2070" i="1"/>
  <c r="N2070" i="1"/>
  <c r="M2070" i="1"/>
  <c r="P2069" i="1"/>
  <c r="O2069" i="1"/>
  <c r="N2069" i="1"/>
  <c r="M2069" i="1"/>
  <c r="P2068" i="1"/>
  <c r="O2068" i="1"/>
  <c r="N2068" i="1"/>
  <c r="M2068" i="1"/>
  <c r="P2067" i="1"/>
  <c r="O2067" i="1"/>
  <c r="N2067" i="1"/>
  <c r="M2067" i="1"/>
  <c r="P2066" i="1"/>
  <c r="O2066" i="1"/>
  <c r="N2066" i="1"/>
  <c r="M2066" i="1"/>
  <c r="P2065" i="1"/>
  <c r="O2065" i="1"/>
  <c r="N2065" i="1"/>
  <c r="M2065" i="1"/>
  <c r="P2064" i="1"/>
  <c r="O2064" i="1"/>
  <c r="N2064" i="1"/>
  <c r="M2064" i="1"/>
  <c r="P2063" i="1"/>
  <c r="O2063" i="1"/>
  <c r="N2063" i="1"/>
  <c r="M2063" i="1"/>
  <c r="P2062" i="1"/>
  <c r="O2062" i="1"/>
  <c r="N2062" i="1"/>
  <c r="M2062" i="1"/>
  <c r="P2061" i="1"/>
  <c r="O2061" i="1"/>
  <c r="N2061" i="1"/>
  <c r="M2061" i="1"/>
  <c r="P2060" i="1"/>
  <c r="O2060" i="1"/>
  <c r="N2060" i="1"/>
  <c r="M2060" i="1"/>
  <c r="P2059" i="1"/>
  <c r="O2059" i="1"/>
  <c r="N2059" i="1"/>
  <c r="M2059" i="1"/>
  <c r="P2058" i="1"/>
  <c r="O2058" i="1"/>
  <c r="N2058" i="1"/>
  <c r="M2058" i="1"/>
  <c r="P2057" i="1"/>
  <c r="O2057" i="1"/>
  <c r="N2057" i="1"/>
  <c r="M2057" i="1"/>
  <c r="P2056" i="1"/>
  <c r="O2056" i="1"/>
  <c r="N2056" i="1"/>
  <c r="M2056" i="1"/>
  <c r="P2055" i="1"/>
  <c r="O2055" i="1"/>
  <c r="N2055" i="1"/>
  <c r="M2055" i="1"/>
  <c r="P2054" i="1"/>
  <c r="O2054" i="1"/>
  <c r="N2054" i="1"/>
  <c r="M2054" i="1"/>
  <c r="P2053" i="1"/>
  <c r="O2053" i="1"/>
  <c r="N2053" i="1"/>
  <c r="M2053" i="1"/>
  <c r="P2052" i="1"/>
  <c r="O2052" i="1"/>
  <c r="N2052" i="1"/>
  <c r="M2052" i="1"/>
  <c r="P2051" i="1"/>
  <c r="O2051" i="1"/>
  <c r="N2051" i="1"/>
  <c r="M2051" i="1"/>
  <c r="P2050" i="1"/>
  <c r="O2050" i="1"/>
  <c r="N2050" i="1"/>
  <c r="M2050" i="1"/>
  <c r="P2049" i="1"/>
  <c r="O2049" i="1"/>
  <c r="N2049" i="1"/>
  <c r="M2049" i="1"/>
  <c r="P2048" i="1"/>
  <c r="O2048" i="1"/>
  <c r="N2048" i="1"/>
  <c r="M2048" i="1"/>
  <c r="P2047" i="1"/>
  <c r="O2047" i="1"/>
  <c r="N2047" i="1"/>
  <c r="M2047" i="1"/>
  <c r="P2046" i="1"/>
  <c r="O2046" i="1"/>
  <c r="N2046" i="1"/>
  <c r="M2046" i="1"/>
  <c r="P2045" i="1"/>
  <c r="O2045" i="1"/>
  <c r="N2045" i="1"/>
  <c r="M2045" i="1"/>
  <c r="P2044" i="1"/>
  <c r="O2044" i="1"/>
  <c r="N2044" i="1"/>
  <c r="M2044" i="1"/>
  <c r="P2043" i="1"/>
  <c r="O2043" i="1"/>
  <c r="N2043" i="1"/>
  <c r="M2043" i="1"/>
  <c r="P2042" i="1"/>
  <c r="O2042" i="1"/>
  <c r="N2042" i="1"/>
  <c r="M2042" i="1"/>
  <c r="P2041" i="1"/>
  <c r="O2041" i="1"/>
  <c r="N2041" i="1"/>
  <c r="M2041" i="1"/>
  <c r="P2040" i="1"/>
  <c r="O2040" i="1"/>
  <c r="N2040" i="1"/>
  <c r="M2040" i="1"/>
  <c r="P2039" i="1"/>
  <c r="O2039" i="1"/>
  <c r="N2039" i="1"/>
  <c r="M2039" i="1"/>
  <c r="P2038" i="1"/>
  <c r="O2038" i="1"/>
  <c r="N2038" i="1"/>
  <c r="M2038" i="1"/>
  <c r="P2037" i="1"/>
  <c r="O2037" i="1"/>
  <c r="N2037" i="1"/>
  <c r="M2037" i="1"/>
  <c r="P2036" i="1"/>
  <c r="O2036" i="1"/>
  <c r="N2036" i="1"/>
  <c r="M2036" i="1"/>
  <c r="P2035" i="1"/>
  <c r="O2035" i="1"/>
  <c r="N2035" i="1"/>
  <c r="M2035" i="1"/>
  <c r="P2034" i="1"/>
  <c r="O2034" i="1"/>
  <c r="N2034" i="1"/>
  <c r="M2034" i="1"/>
  <c r="P2033" i="1"/>
  <c r="O2033" i="1"/>
  <c r="N2033" i="1"/>
  <c r="M2033" i="1"/>
  <c r="P2032" i="1"/>
  <c r="O2032" i="1"/>
  <c r="N2032" i="1"/>
  <c r="M2032" i="1"/>
  <c r="P2031" i="1"/>
  <c r="O2031" i="1"/>
  <c r="N2031" i="1"/>
  <c r="M2031" i="1"/>
  <c r="P2030" i="1"/>
  <c r="O2030" i="1"/>
  <c r="N2030" i="1"/>
  <c r="M2030" i="1"/>
  <c r="P2029" i="1"/>
  <c r="O2029" i="1"/>
  <c r="N2029" i="1"/>
  <c r="M2029" i="1"/>
  <c r="P2028" i="1"/>
  <c r="O2028" i="1"/>
  <c r="N2028" i="1"/>
  <c r="M2028" i="1"/>
  <c r="P2027" i="1"/>
  <c r="O2027" i="1"/>
  <c r="N2027" i="1"/>
  <c r="M2027" i="1"/>
  <c r="P2026" i="1"/>
  <c r="O2026" i="1"/>
  <c r="N2026" i="1"/>
  <c r="M2026" i="1"/>
  <c r="P2025" i="1"/>
  <c r="O2025" i="1"/>
  <c r="N2025" i="1"/>
  <c r="M2025" i="1"/>
  <c r="P2024" i="1"/>
  <c r="O2024" i="1"/>
  <c r="N2024" i="1"/>
  <c r="M2024" i="1"/>
  <c r="P2023" i="1"/>
  <c r="O2023" i="1"/>
  <c r="N2023" i="1"/>
  <c r="M2023" i="1"/>
  <c r="P2022" i="1"/>
  <c r="O2022" i="1"/>
  <c r="N2022" i="1"/>
  <c r="M2022" i="1"/>
  <c r="P2021" i="1"/>
  <c r="O2021" i="1"/>
  <c r="N2021" i="1"/>
  <c r="M2021" i="1"/>
  <c r="P2020" i="1"/>
  <c r="O2020" i="1"/>
  <c r="N2020" i="1"/>
  <c r="M2020" i="1"/>
  <c r="P2019" i="1"/>
  <c r="O2019" i="1"/>
  <c r="N2019" i="1"/>
  <c r="M2019" i="1"/>
  <c r="P2018" i="1"/>
  <c r="O2018" i="1"/>
  <c r="N2018" i="1"/>
  <c r="M2018" i="1"/>
  <c r="P2017" i="1"/>
  <c r="O2017" i="1"/>
  <c r="N2017" i="1"/>
  <c r="M2017" i="1"/>
  <c r="P2016" i="1"/>
  <c r="O2016" i="1"/>
  <c r="N2016" i="1"/>
  <c r="M2016" i="1"/>
  <c r="P2015" i="1"/>
  <c r="O2015" i="1"/>
  <c r="N2015" i="1"/>
  <c r="M2015" i="1"/>
  <c r="P2014" i="1"/>
  <c r="O2014" i="1"/>
  <c r="N2014" i="1"/>
  <c r="M2014" i="1"/>
  <c r="P2013" i="1"/>
  <c r="O2013" i="1"/>
  <c r="N2013" i="1"/>
  <c r="M2013" i="1"/>
  <c r="P2012" i="1"/>
  <c r="O2012" i="1"/>
  <c r="N2012" i="1"/>
  <c r="M2012" i="1"/>
  <c r="P2011" i="1"/>
  <c r="O2011" i="1"/>
  <c r="N2011" i="1"/>
  <c r="M2011" i="1"/>
  <c r="P2010" i="1"/>
  <c r="O2010" i="1"/>
  <c r="N2010" i="1"/>
  <c r="M2010" i="1"/>
  <c r="P2009" i="1"/>
  <c r="O2009" i="1"/>
  <c r="N2009" i="1"/>
  <c r="M2009" i="1"/>
  <c r="P2008" i="1"/>
  <c r="O2008" i="1"/>
  <c r="N2008" i="1"/>
  <c r="M2008" i="1"/>
  <c r="P2007" i="1"/>
  <c r="O2007" i="1"/>
  <c r="N2007" i="1"/>
  <c r="M2007" i="1"/>
  <c r="P2006" i="1"/>
  <c r="O2006" i="1"/>
  <c r="N2006" i="1"/>
  <c r="M2006" i="1"/>
  <c r="P2005" i="1"/>
  <c r="O2005" i="1"/>
  <c r="N2005" i="1"/>
  <c r="M2005" i="1"/>
  <c r="P2004" i="1"/>
  <c r="O2004" i="1"/>
  <c r="N2004" i="1"/>
  <c r="M2004" i="1"/>
  <c r="P2003" i="1"/>
  <c r="O2003" i="1"/>
  <c r="N2003" i="1"/>
  <c r="M2003" i="1"/>
  <c r="P2002" i="1"/>
  <c r="O2002" i="1"/>
  <c r="N2002" i="1"/>
  <c r="M2002" i="1"/>
  <c r="P2001" i="1"/>
  <c r="O2001" i="1"/>
  <c r="N2001" i="1"/>
  <c r="M2001" i="1"/>
  <c r="P2000" i="1"/>
  <c r="O2000" i="1"/>
  <c r="N2000" i="1"/>
  <c r="M2000" i="1"/>
  <c r="P1999" i="1"/>
  <c r="O1999" i="1"/>
  <c r="N1999" i="1"/>
  <c r="M1999" i="1"/>
  <c r="P1998" i="1"/>
  <c r="O1998" i="1"/>
  <c r="N1998" i="1"/>
  <c r="M1998" i="1"/>
  <c r="P1997" i="1"/>
  <c r="O1997" i="1"/>
  <c r="N1997" i="1"/>
  <c r="M1997" i="1"/>
  <c r="P1996" i="1"/>
  <c r="O1996" i="1"/>
  <c r="N1996" i="1"/>
  <c r="M1996" i="1"/>
  <c r="P1995" i="1"/>
  <c r="O1995" i="1"/>
  <c r="N1995" i="1"/>
  <c r="M1995" i="1"/>
  <c r="P1994" i="1"/>
  <c r="O1994" i="1"/>
  <c r="N1994" i="1"/>
  <c r="M1994" i="1"/>
  <c r="P1993" i="1"/>
  <c r="O1993" i="1"/>
  <c r="N1993" i="1"/>
  <c r="M1993" i="1"/>
  <c r="P1992" i="1"/>
  <c r="O1992" i="1"/>
  <c r="N1992" i="1"/>
  <c r="M1992" i="1"/>
  <c r="P1991" i="1"/>
  <c r="O1991" i="1"/>
  <c r="N1991" i="1"/>
  <c r="M1991" i="1"/>
  <c r="P1990" i="1"/>
  <c r="O1990" i="1"/>
  <c r="N1990" i="1"/>
  <c r="M1990" i="1"/>
  <c r="P1989" i="1"/>
  <c r="O1989" i="1"/>
  <c r="N1989" i="1"/>
  <c r="M1989" i="1"/>
  <c r="P1988" i="1"/>
  <c r="O1988" i="1"/>
  <c r="N1988" i="1"/>
  <c r="M1988" i="1"/>
  <c r="P1987" i="1"/>
  <c r="O1987" i="1"/>
  <c r="N1987" i="1"/>
  <c r="M1987" i="1"/>
  <c r="P1986" i="1"/>
  <c r="O1986" i="1"/>
  <c r="N1986" i="1"/>
  <c r="M1986" i="1"/>
  <c r="P1985" i="1"/>
  <c r="O1985" i="1"/>
  <c r="N1985" i="1"/>
  <c r="M1985" i="1"/>
  <c r="P1984" i="1"/>
  <c r="O1984" i="1"/>
  <c r="N1984" i="1"/>
  <c r="M1984" i="1"/>
  <c r="P1983" i="1"/>
  <c r="O1983" i="1"/>
  <c r="N1983" i="1"/>
  <c r="M1983" i="1"/>
  <c r="P1982" i="1"/>
  <c r="O1982" i="1"/>
  <c r="N1982" i="1"/>
  <c r="M1982" i="1"/>
  <c r="P1981" i="1"/>
  <c r="O1981" i="1"/>
  <c r="N1981" i="1"/>
  <c r="M1981" i="1"/>
  <c r="P1980" i="1"/>
  <c r="O1980" i="1"/>
  <c r="N1980" i="1"/>
  <c r="M1980" i="1"/>
  <c r="P1979" i="1"/>
  <c r="O1979" i="1"/>
  <c r="N1979" i="1"/>
  <c r="M1979" i="1"/>
  <c r="P1978" i="1"/>
  <c r="O1978" i="1"/>
  <c r="N1978" i="1"/>
  <c r="M1978" i="1"/>
  <c r="P1977" i="1"/>
  <c r="O1977" i="1"/>
  <c r="N1977" i="1"/>
  <c r="M1977" i="1"/>
  <c r="P1976" i="1"/>
  <c r="O1976" i="1"/>
  <c r="N1976" i="1"/>
  <c r="M1976" i="1"/>
  <c r="P1975" i="1"/>
  <c r="O1975" i="1"/>
  <c r="N1975" i="1"/>
  <c r="M1975" i="1"/>
  <c r="P1974" i="1"/>
  <c r="O1974" i="1"/>
  <c r="N1974" i="1"/>
  <c r="M1974" i="1"/>
  <c r="P1973" i="1"/>
  <c r="O1973" i="1"/>
  <c r="N1973" i="1"/>
  <c r="M1973" i="1"/>
  <c r="P1972" i="1"/>
  <c r="O1972" i="1"/>
  <c r="N1972" i="1"/>
  <c r="M1972" i="1"/>
  <c r="P1971" i="1"/>
  <c r="O1971" i="1"/>
  <c r="N1971" i="1"/>
  <c r="M1971" i="1"/>
  <c r="P1970" i="1"/>
  <c r="O1970" i="1"/>
  <c r="N1970" i="1"/>
  <c r="M1970" i="1"/>
  <c r="P1969" i="1"/>
  <c r="O1969" i="1"/>
  <c r="N1969" i="1"/>
  <c r="M1969" i="1"/>
  <c r="P1968" i="1"/>
  <c r="O1968" i="1"/>
  <c r="N1968" i="1"/>
  <c r="M1968" i="1"/>
  <c r="P1967" i="1"/>
  <c r="O1967" i="1"/>
  <c r="N1967" i="1"/>
  <c r="M1967" i="1"/>
  <c r="P1966" i="1"/>
  <c r="O1966" i="1"/>
  <c r="N1966" i="1"/>
  <c r="M1966" i="1"/>
  <c r="P1965" i="1"/>
  <c r="O1965" i="1"/>
  <c r="N1965" i="1"/>
  <c r="M1965" i="1"/>
  <c r="P1964" i="1"/>
  <c r="O1964" i="1"/>
  <c r="N1964" i="1"/>
  <c r="M1964" i="1"/>
  <c r="P1963" i="1"/>
  <c r="O1963" i="1"/>
  <c r="N1963" i="1"/>
  <c r="M1963" i="1"/>
  <c r="P1962" i="1"/>
  <c r="O1962" i="1"/>
  <c r="N1962" i="1"/>
  <c r="M1962" i="1"/>
  <c r="P1961" i="1"/>
  <c r="O1961" i="1"/>
  <c r="N1961" i="1"/>
  <c r="M1961" i="1"/>
  <c r="P1960" i="1"/>
  <c r="O1960" i="1"/>
  <c r="N1960" i="1"/>
  <c r="M1960" i="1"/>
  <c r="P1959" i="1"/>
  <c r="O1959" i="1"/>
  <c r="N1959" i="1"/>
  <c r="M1959" i="1"/>
  <c r="P1958" i="1"/>
  <c r="O1958" i="1"/>
  <c r="N1958" i="1"/>
  <c r="M1958" i="1"/>
  <c r="P1957" i="1"/>
  <c r="O1957" i="1"/>
  <c r="N1957" i="1"/>
  <c r="M1957" i="1"/>
  <c r="P1956" i="1"/>
  <c r="O1956" i="1"/>
  <c r="N1956" i="1"/>
  <c r="M1956" i="1"/>
  <c r="P1955" i="1"/>
  <c r="O1955" i="1"/>
  <c r="N1955" i="1"/>
  <c r="M1955" i="1"/>
  <c r="P1954" i="1"/>
  <c r="O1954" i="1"/>
  <c r="N1954" i="1"/>
  <c r="M1954" i="1"/>
  <c r="P1953" i="1"/>
  <c r="O1953" i="1"/>
  <c r="N1953" i="1"/>
  <c r="M1953" i="1"/>
  <c r="P1952" i="1"/>
  <c r="O1952" i="1"/>
  <c r="N1952" i="1"/>
  <c r="M1952" i="1"/>
  <c r="P1951" i="1"/>
  <c r="O1951" i="1"/>
  <c r="N1951" i="1"/>
  <c r="M1951" i="1"/>
  <c r="P1950" i="1"/>
  <c r="O1950" i="1"/>
  <c r="N1950" i="1"/>
  <c r="M1950" i="1"/>
  <c r="P1949" i="1"/>
  <c r="O1949" i="1"/>
  <c r="N1949" i="1"/>
  <c r="M1949" i="1"/>
  <c r="P1948" i="1"/>
  <c r="O1948" i="1"/>
  <c r="N1948" i="1"/>
  <c r="M1948" i="1"/>
  <c r="P1947" i="1"/>
  <c r="O1947" i="1"/>
  <c r="N1947" i="1"/>
  <c r="M1947" i="1"/>
  <c r="P1946" i="1"/>
  <c r="O1946" i="1"/>
  <c r="N1946" i="1"/>
  <c r="M1946" i="1"/>
  <c r="P1945" i="1"/>
  <c r="O1945" i="1"/>
  <c r="N1945" i="1"/>
  <c r="M1945" i="1"/>
  <c r="P1944" i="1"/>
  <c r="O1944" i="1"/>
  <c r="N1944" i="1"/>
  <c r="M1944" i="1"/>
  <c r="P1943" i="1"/>
  <c r="O1943" i="1"/>
  <c r="N1943" i="1"/>
  <c r="M1943" i="1"/>
  <c r="P1942" i="1"/>
  <c r="O1942" i="1"/>
  <c r="N1942" i="1"/>
  <c r="M1942" i="1"/>
  <c r="P1941" i="1"/>
  <c r="O1941" i="1"/>
  <c r="N1941" i="1"/>
  <c r="M1941" i="1"/>
  <c r="P1940" i="1"/>
  <c r="O1940" i="1"/>
  <c r="N1940" i="1"/>
  <c r="M1940" i="1"/>
  <c r="P1939" i="1"/>
  <c r="O1939" i="1"/>
  <c r="N1939" i="1"/>
  <c r="M1939" i="1"/>
  <c r="P1938" i="1"/>
  <c r="O1938" i="1"/>
  <c r="N1938" i="1"/>
  <c r="M1938" i="1"/>
  <c r="P1937" i="1"/>
  <c r="O1937" i="1"/>
  <c r="N1937" i="1"/>
  <c r="M1937" i="1"/>
  <c r="P1936" i="1"/>
  <c r="O1936" i="1"/>
  <c r="N1936" i="1"/>
  <c r="M1936" i="1"/>
  <c r="P1935" i="1"/>
  <c r="O1935" i="1"/>
  <c r="N1935" i="1"/>
  <c r="M1935" i="1"/>
  <c r="P1934" i="1"/>
  <c r="O1934" i="1"/>
  <c r="N1934" i="1"/>
  <c r="M1934" i="1"/>
  <c r="P1933" i="1"/>
  <c r="O1933" i="1"/>
  <c r="N1933" i="1"/>
  <c r="M1933" i="1"/>
  <c r="P1932" i="1"/>
  <c r="O1932" i="1"/>
  <c r="N1932" i="1"/>
  <c r="M1932" i="1"/>
  <c r="P1931" i="1"/>
  <c r="O1931" i="1"/>
  <c r="N1931" i="1"/>
  <c r="M1931" i="1"/>
  <c r="P1930" i="1"/>
  <c r="O1930" i="1"/>
  <c r="N1930" i="1"/>
  <c r="M1930" i="1"/>
  <c r="P1929" i="1"/>
  <c r="O1929" i="1"/>
  <c r="N1929" i="1"/>
  <c r="M1929" i="1"/>
  <c r="P1928" i="1"/>
  <c r="O1928" i="1"/>
  <c r="N1928" i="1"/>
  <c r="M1928" i="1"/>
  <c r="P1927" i="1"/>
  <c r="O1927" i="1"/>
  <c r="N1927" i="1"/>
  <c r="M1927" i="1"/>
  <c r="P1926" i="1"/>
  <c r="O1926" i="1"/>
  <c r="N1926" i="1"/>
  <c r="M1926" i="1"/>
  <c r="P1925" i="1"/>
  <c r="O1925" i="1"/>
  <c r="N1925" i="1"/>
  <c r="M1925" i="1"/>
  <c r="P1924" i="1"/>
  <c r="O1924" i="1"/>
  <c r="N1924" i="1"/>
  <c r="M1924" i="1"/>
  <c r="P1923" i="1"/>
  <c r="O1923" i="1"/>
  <c r="N1923" i="1"/>
  <c r="M1923" i="1"/>
  <c r="P1922" i="1"/>
  <c r="O1922" i="1"/>
  <c r="N1922" i="1"/>
  <c r="M1922" i="1"/>
  <c r="P1921" i="1"/>
  <c r="O1921" i="1"/>
  <c r="N1921" i="1"/>
  <c r="M1921" i="1"/>
  <c r="P1920" i="1"/>
  <c r="O1920" i="1"/>
  <c r="N1920" i="1"/>
  <c r="M1920" i="1"/>
  <c r="P1919" i="1"/>
  <c r="O1919" i="1"/>
  <c r="N1919" i="1"/>
  <c r="M1919" i="1"/>
  <c r="P1918" i="1"/>
  <c r="O1918" i="1"/>
  <c r="N1918" i="1"/>
  <c r="M1918" i="1"/>
  <c r="P1917" i="1"/>
  <c r="O1917" i="1"/>
  <c r="N1917" i="1"/>
  <c r="M1917" i="1"/>
  <c r="P1916" i="1"/>
  <c r="O1916" i="1"/>
  <c r="N1916" i="1"/>
  <c r="M1916" i="1"/>
  <c r="P1915" i="1"/>
  <c r="O1915" i="1"/>
  <c r="N1915" i="1"/>
  <c r="M1915" i="1"/>
  <c r="P1914" i="1"/>
  <c r="O1914" i="1"/>
  <c r="N1914" i="1"/>
  <c r="M1914" i="1"/>
  <c r="P1913" i="1"/>
  <c r="O1913" i="1"/>
  <c r="N1913" i="1"/>
  <c r="M1913" i="1"/>
  <c r="P1912" i="1"/>
  <c r="O1912" i="1"/>
  <c r="N1912" i="1"/>
  <c r="M1912" i="1"/>
  <c r="P1911" i="1"/>
  <c r="O1911" i="1"/>
  <c r="N1911" i="1"/>
  <c r="M1911" i="1"/>
  <c r="P1910" i="1"/>
  <c r="O1910" i="1"/>
  <c r="N1910" i="1"/>
  <c r="M1910" i="1"/>
  <c r="P1909" i="1"/>
  <c r="O1909" i="1"/>
  <c r="N1909" i="1"/>
  <c r="M1909" i="1"/>
  <c r="P1908" i="1"/>
  <c r="O1908" i="1"/>
  <c r="N1908" i="1"/>
  <c r="M1908" i="1"/>
  <c r="P1907" i="1"/>
  <c r="O1907" i="1"/>
  <c r="N1907" i="1"/>
  <c r="M1907" i="1"/>
  <c r="P1906" i="1"/>
  <c r="O1906" i="1"/>
  <c r="N1906" i="1"/>
  <c r="M1906" i="1"/>
  <c r="P1905" i="1"/>
  <c r="O1905" i="1"/>
  <c r="N1905" i="1"/>
  <c r="M1905" i="1"/>
  <c r="P1904" i="1"/>
  <c r="O1904" i="1"/>
  <c r="N1904" i="1"/>
  <c r="M1904" i="1"/>
  <c r="P1903" i="1"/>
  <c r="O1903" i="1"/>
  <c r="N1903" i="1"/>
  <c r="M1903" i="1"/>
  <c r="P1902" i="1"/>
  <c r="O1902" i="1"/>
  <c r="N1902" i="1"/>
  <c r="M1902" i="1"/>
  <c r="P1901" i="1"/>
  <c r="O1901" i="1"/>
  <c r="N1901" i="1"/>
  <c r="M1901" i="1"/>
  <c r="P1900" i="1"/>
  <c r="O1900" i="1"/>
  <c r="N1900" i="1"/>
  <c r="M1900" i="1"/>
  <c r="P1899" i="1"/>
  <c r="O1899" i="1"/>
  <c r="N1899" i="1"/>
  <c r="M1899" i="1"/>
  <c r="P1898" i="1"/>
  <c r="O1898" i="1"/>
  <c r="N1898" i="1"/>
  <c r="M1898" i="1"/>
  <c r="P1897" i="1"/>
  <c r="O1897" i="1"/>
  <c r="N1897" i="1"/>
  <c r="M1897" i="1"/>
  <c r="P1896" i="1"/>
  <c r="O1896" i="1"/>
  <c r="N1896" i="1"/>
  <c r="M1896" i="1"/>
  <c r="P1895" i="1"/>
  <c r="O1895" i="1"/>
  <c r="N1895" i="1"/>
  <c r="M1895" i="1"/>
  <c r="P1894" i="1"/>
  <c r="O1894" i="1"/>
  <c r="N1894" i="1"/>
  <c r="M1894" i="1"/>
  <c r="P1893" i="1"/>
  <c r="O1893" i="1"/>
  <c r="N1893" i="1"/>
  <c r="M1893" i="1"/>
  <c r="P1892" i="1"/>
  <c r="O1892" i="1"/>
  <c r="N1892" i="1"/>
  <c r="M1892" i="1"/>
  <c r="P1891" i="1"/>
  <c r="O1891" i="1"/>
  <c r="N1891" i="1"/>
  <c r="M1891" i="1"/>
  <c r="P1890" i="1"/>
  <c r="O1890" i="1"/>
  <c r="N1890" i="1"/>
  <c r="M1890" i="1"/>
  <c r="P1889" i="1"/>
  <c r="O1889" i="1"/>
  <c r="N1889" i="1"/>
  <c r="M1889" i="1"/>
  <c r="P1888" i="1"/>
  <c r="O1888" i="1"/>
  <c r="N1888" i="1"/>
  <c r="M1888" i="1"/>
  <c r="P1887" i="1"/>
  <c r="O1887" i="1"/>
  <c r="N1887" i="1"/>
  <c r="M1887" i="1"/>
  <c r="P1886" i="1"/>
  <c r="O1886" i="1"/>
  <c r="N1886" i="1"/>
  <c r="M1886" i="1"/>
  <c r="P1885" i="1"/>
  <c r="O1885" i="1"/>
  <c r="N1885" i="1"/>
  <c r="M1885" i="1"/>
  <c r="P1884" i="1"/>
  <c r="O1884" i="1"/>
  <c r="N1884" i="1"/>
  <c r="M1884" i="1"/>
  <c r="P1883" i="1"/>
  <c r="O1883" i="1"/>
  <c r="N1883" i="1"/>
  <c r="M1883" i="1"/>
  <c r="P1882" i="1"/>
  <c r="O1882" i="1"/>
  <c r="N1882" i="1"/>
  <c r="M1882" i="1"/>
  <c r="P1881" i="1"/>
  <c r="O1881" i="1"/>
  <c r="N1881" i="1"/>
  <c r="M1881" i="1"/>
  <c r="P1880" i="1"/>
  <c r="O1880" i="1"/>
  <c r="N1880" i="1"/>
  <c r="M1880" i="1"/>
  <c r="P1879" i="1"/>
  <c r="O1879" i="1"/>
  <c r="N1879" i="1"/>
  <c r="M1879" i="1"/>
  <c r="P1878" i="1"/>
  <c r="O1878" i="1"/>
  <c r="N1878" i="1"/>
  <c r="M1878" i="1"/>
  <c r="P1877" i="1"/>
  <c r="O1877" i="1"/>
  <c r="N1877" i="1"/>
  <c r="M1877" i="1"/>
  <c r="P1876" i="1"/>
  <c r="O1876" i="1"/>
  <c r="N1876" i="1"/>
  <c r="M1876" i="1"/>
  <c r="P1875" i="1"/>
  <c r="O1875" i="1"/>
  <c r="N1875" i="1"/>
  <c r="M1875" i="1"/>
  <c r="P1874" i="1"/>
  <c r="O1874" i="1"/>
  <c r="N1874" i="1"/>
  <c r="M1874" i="1"/>
  <c r="P1873" i="1"/>
  <c r="O1873" i="1"/>
  <c r="N1873" i="1"/>
  <c r="M1873" i="1"/>
  <c r="P1872" i="1"/>
  <c r="O1872" i="1"/>
  <c r="N1872" i="1"/>
  <c r="M1872" i="1"/>
  <c r="P1871" i="1"/>
  <c r="O1871" i="1"/>
  <c r="N1871" i="1"/>
  <c r="M1871" i="1"/>
  <c r="P1870" i="1"/>
  <c r="O1870" i="1"/>
  <c r="N1870" i="1"/>
  <c r="M1870" i="1"/>
  <c r="P1869" i="1"/>
  <c r="O1869" i="1"/>
  <c r="N1869" i="1"/>
  <c r="M1869" i="1"/>
  <c r="P1868" i="1"/>
  <c r="O1868" i="1"/>
  <c r="N1868" i="1"/>
  <c r="M1868" i="1"/>
  <c r="P1867" i="1"/>
  <c r="O1867" i="1"/>
  <c r="N1867" i="1"/>
  <c r="M1867" i="1"/>
  <c r="P1866" i="1"/>
  <c r="O1866" i="1"/>
  <c r="N1866" i="1"/>
  <c r="M1866" i="1"/>
  <c r="P1865" i="1"/>
  <c r="O1865" i="1"/>
  <c r="N1865" i="1"/>
  <c r="M1865" i="1"/>
  <c r="P1864" i="1"/>
  <c r="O1864" i="1"/>
  <c r="N1864" i="1"/>
  <c r="M1864" i="1"/>
  <c r="P1863" i="1"/>
  <c r="O1863" i="1"/>
  <c r="N1863" i="1"/>
  <c r="M1863" i="1"/>
  <c r="P1862" i="1"/>
  <c r="O1862" i="1"/>
  <c r="N1862" i="1"/>
  <c r="M1862" i="1"/>
  <c r="P1861" i="1"/>
  <c r="O1861" i="1"/>
  <c r="N1861" i="1"/>
  <c r="M1861" i="1"/>
  <c r="P1860" i="1"/>
  <c r="O1860" i="1"/>
  <c r="N1860" i="1"/>
  <c r="M1860" i="1"/>
  <c r="P1859" i="1"/>
  <c r="O1859" i="1"/>
  <c r="N1859" i="1"/>
  <c r="M1859" i="1"/>
  <c r="P1858" i="1"/>
  <c r="O1858" i="1"/>
  <c r="N1858" i="1"/>
  <c r="M1858" i="1"/>
  <c r="P1857" i="1"/>
  <c r="O1857" i="1"/>
  <c r="N1857" i="1"/>
  <c r="M1857" i="1"/>
  <c r="P1856" i="1"/>
  <c r="O1856" i="1"/>
  <c r="N1856" i="1"/>
  <c r="M1856" i="1"/>
  <c r="P1855" i="1"/>
  <c r="O1855" i="1"/>
  <c r="N1855" i="1"/>
  <c r="M1855" i="1"/>
  <c r="P1854" i="1"/>
  <c r="O1854" i="1"/>
  <c r="N1854" i="1"/>
  <c r="M1854" i="1"/>
  <c r="P1853" i="1"/>
  <c r="O1853" i="1"/>
  <c r="N1853" i="1"/>
  <c r="M1853" i="1"/>
  <c r="P1852" i="1"/>
  <c r="O1852" i="1"/>
  <c r="N1852" i="1"/>
  <c r="M1852" i="1"/>
  <c r="P1851" i="1"/>
  <c r="O1851" i="1"/>
  <c r="N1851" i="1"/>
  <c r="M1851" i="1"/>
  <c r="P1850" i="1"/>
  <c r="O1850" i="1"/>
  <c r="N1850" i="1"/>
  <c r="M1850" i="1"/>
  <c r="P1849" i="1"/>
  <c r="O1849" i="1"/>
  <c r="N1849" i="1"/>
  <c r="M1849" i="1"/>
  <c r="P1848" i="1"/>
  <c r="O1848" i="1"/>
  <c r="N1848" i="1"/>
  <c r="M1848" i="1"/>
  <c r="U839" i="2" l="1"/>
  <c r="S1049" i="2"/>
  <c r="S979" i="2"/>
  <c r="U881" i="2"/>
  <c r="U1021" i="2"/>
  <c r="S1037" i="2"/>
  <c r="U1051" i="2"/>
  <c r="S869" i="2"/>
  <c r="U923" i="2"/>
  <c r="S1009" i="2"/>
  <c r="S841" i="2"/>
  <c r="S855" i="2"/>
  <c r="U965" i="2"/>
  <c r="S883" i="2"/>
  <c r="S897" i="2"/>
  <c r="U911" i="2"/>
  <c r="S925" i="2"/>
  <c r="S939" i="2"/>
  <c r="S953" i="2"/>
  <c r="U1091" i="2"/>
  <c r="S967" i="2"/>
  <c r="S981" i="2"/>
  <c r="S995" i="2"/>
  <c r="S1023" i="2"/>
  <c r="S1079" i="2"/>
  <c r="U1065" i="2"/>
  <c r="S1093" i="2"/>
  <c r="U867" i="2"/>
  <c r="S1077" i="2"/>
  <c r="S1063" i="2"/>
  <c r="S1035" i="2"/>
  <c r="S1007" i="2"/>
  <c r="S993" i="2"/>
  <c r="S951" i="2"/>
  <c r="S937" i="2"/>
  <c r="S909" i="2"/>
  <c r="S895" i="2"/>
  <c r="S853" i="2"/>
  <c r="Q835" i="2"/>
  <c r="P835" i="2"/>
  <c r="O835" i="2"/>
  <c r="N835" i="2"/>
  <c r="M835" i="2"/>
  <c r="Q834" i="2"/>
  <c r="P834" i="2"/>
  <c r="O834" i="2"/>
  <c r="N834" i="2"/>
  <c r="M834" i="2"/>
  <c r="Q833" i="2"/>
  <c r="P833" i="2"/>
  <c r="O833" i="2"/>
  <c r="N833" i="2"/>
  <c r="M833" i="2"/>
  <c r="Q832" i="2"/>
  <c r="P832" i="2"/>
  <c r="O832" i="2"/>
  <c r="N832" i="2"/>
  <c r="M832" i="2"/>
  <c r="Q831" i="2"/>
  <c r="P831" i="2"/>
  <c r="O831" i="2"/>
  <c r="N831" i="2"/>
  <c r="M831" i="2"/>
  <c r="Q830" i="2"/>
  <c r="P830" i="2"/>
  <c r="O830" i="2"/>
  <c r="N830" i="2"/>
  <c r="M830" i="2"/>
  <c r="Q829" i="2"/>
  <c r="P829" i="2"/>
  <c r="O829" i="2"/>
  <c r="N829" i="2"/>
  <c r="M829" i="2"/>
  <c r="Q828" i="2"/>
  <c r="P828" i="2"/>
  <c r="O828" i="2"/>
  <c r="N828" i="2"/>
  <c r="M828" i="2"/>
  <c r="Q827" i="2"/>
  <c r="S827" i="2" s="1"/>
  <c r="P827" i="2"/>
  <c r="O827" i="2"/>
  <c r="N827" i="2"/>
  <c r="M827" i="2"/>
  <c r="Q826" i="2"/>
  <c r="P826" i="2"/>
  <c r="O826" i="2"/>
  <c r="N826" i="2"/>
  <c r="M826" i="2"/>
  <c r="Q825" i="2"/>
  <c r="U825" i="2" s="1"/>
  <c r="P825" i="2"/>
  <c r="O825" i="2"/>
  <c r="N825" i="2"/>
  <c r="M825" i="2"/>
  <c r="Q824" i="2"/>
  <c r="P824" i="2"/>
  <c r="O824" i="2"/>
  <c r="N824" i="2"/>
  <c r="M824" i="2"/>
  <c r="Q823" i="2"/>
  <c r="P823" i="2"/>
  <c r="O823" i="2"/>
  <c r="N823" i="2"/>
  <c r="M823" i="2"/>
  <c r="Q822" i="2"/>
  <c r="P822" i="2"/>
  <c r="O822" i="2"/>
  <c r="N822" i="2"/>
  <c r="M822" i="2"/>
  <c r="U827" i="2" l="1"/>
  <c r="S825" i="2"/>
  <c r="P1847" i="1"/>
  <c r="O1847" i="1"/>
  <c r="N1847" i="1"/>
  <c r="M1847" i="1"/>
  <c r="P1846" i="1"/>
  <c r="O1846" i="1"/>
  <c r="N1846" i="1"/>
  <c r="M1846" i="1"/>
  <c r="P1845" i="1"/>
  <c r="O1845" i="1"/>
  <c r="N1845" i="1"/>
  <c r="M1845" i="1"/>
  <c r="P1844" i="1"/>
  <c r="O1844" i="1"/>
  <c r="N1844" i="1"/>
  <c r="M1844" i="1"/>
  <c r="P1843" i="1"/>
  <c r="O1843" i="1"/>
  <c r="N1843" i="1"/>
  <c r="M1843" i="1"/>
  <c r="P1842" i="1"/>
  <c r="O1842" i="1"/>
  <c r="N1842" i="1"/>
  <c r="M1842" i="1"/>
  <c r="P1841" i="1"/>
  <c r="O1841" i="1"/>
  <c r="N1841" i="1"/>
  <c r="M1841" i="1"/>
  <c r="P1840" i="1"/>
  <c r="O1840" i="1"/>
  <c r="N1840" i="1"/>
  <c r="M1840" i="1"/>
  <c r="P1839" i="1"/>
  <c r="O1839" i="1"/>
  <c r="N1839" i="1"/>
  <c r="M1839" i="1"/>
  <c r="P1838" i="1"/>
  <c r="O1838" i="1"/>
  <c r="N1838" i="1"/>
  <c r="M1838" i="1"/>
  <c r="P1837" i="1"/>
  <c r="O1837" i="1"/>
  <c r="N1837" i="1"/>
  <c r="M1837" i="1"/>
  <c r="P1836" i="1"/>
  <c r="O1836" i="1"/>
  <c r="N1836" i="1"/>
  <c r="M1836" i="1"/>
  <c r="P1835" i="1"/>
  <c r="O1835" i="1"/>
  <c r="N1835" i="1"/>
  <c r="M1835" i="1"/>
  <c r="P1834" i="1"/>
  <c r="O1834" i="1"/>
  <c r="N1834" i="1"/>
  <c r="M1834" i="1"/>
  <c r="P1833" i="1"/>
  <c r="O1833" i="1"/>
  <c r="N1833" i="1"/>
  <c r="M1833" i="1"/>
  <c r="P1832" i="1"/>
  <c r="O1832" i="1"/>
  <c r="N1832" i="1"/>
  <c r="M1832" i="1"/>
  <c r="Q821" i="2"/>
  <c r="P821" i="2"/>
  <c r="O821" i="2"/>
  <c r="N821" i="2"/>
  <c r="M821" i="2"/>
  <c r="Q820" i="2"/>
  <c r="P820" i="2"/>
  <c r="O820" i="2"/>
  <c r="N820" i="2"/>
  <c r="M820" i="2"/>
  <c r="Q819" i="2"/>
  <c r="P819" i="2"/>
  <c r="O819" i="2"/>
  <c r="N819" i="2"/>
  <c r="M819" i="2"/>
  <c r="Q818" i="2"/>
  <c r="P818" i="2"/>
  <c r="O818" i="2"/>
  <c r="N818" i="2"/>
  <c r="M818" i="2"/>
  <c r="Q817" i="2"/>
  <c r="P817" i="2"/>
  <c r="O817" i="2"/>
  <c r="N817" i="2"/>
  <c r="M817" i="2"/>
  <c r="Q816" i="2"/>
  <c r="P816" i="2"/>
  <c r="O816" i="2"/>
  <c r="N816" i="2"/>
  <c r="M816" i="2"/>
  <c r="Q815" i="2"/>
  <c r="P815" i="2"/>
  <c r="O815" i="2"/>
  <c r="N815" i="2"/>
  <c r="M815" i="2"/>
  <c r="Q814" i="2"/>
  <c r="P814" i="2"/>
  <c r="O814" i="2"/>
  <c r="N814" i="2"/>
  <c r="M814" i="2"/>
  <c r="Q813" i="2"/>
  <c r="S813" i="2" s="1"/>
  <c r="P813" i="2"/>
  <c r="O813" i="2"/>
  <c r="N813" i="2"/>
  <c r="M813" i="2"/>
  <c r="Q812" i="2"/>
  <c r="P812" i="2"/>
  <c r="O812" i="2"/>
  <c r="N812" i="2"/>
  <c r="M812" i="2"/>
  <c r="Q811" i="2"/>
  <c r="U811" i="2" s="1"/>
  <c r="P811" i="2"/>
  <c r="O811" i="2"/>
  <c r="N811" i="2"/>
  <c r="M811" i="2"/>
  <c r="Q810" i="2"/>
  <c r="P810" i="2"/>
  <c r="O810" i="2"/>
  <c r="N810" i="2"/>
  <c r="M810" i="2"/>
  <c r="Q809" i="2"/>
  <c r="P809" i="2"/>
  <c r="O809" i="2"/>
  <c r="N809" i="2"/>
  <c r="M809" i="2"/>
  <c r="Q808" i="2"/>
  <c r="P808" i="2"/>
  <c r="O808" i="2"/>
  <c r="N808" i="2"/>
  <c r="M808" i="2"/>
  <c r="Q793" i="2"/>
  <c r="P793" i="2"/>
  <c r="O793" i="2"/>
  <c r="N793" i="2"/>
  <c r="M793" i="2"/>
  <c r="Q792" i="2"/>
  <c r="P792" i="2"/>
  <c r="O792" i="2"/>
  <c r="N792" i="2"/>
  <c r="M792" i="2"/>
  <c r="Q791" i="2"/>
  <c r="P791" i="2"/>
  <c r="O791" i="2"/>
  <c r="N791" i="2"/>
  <c r="M791" i="2"/>
  <c r="Q790" i="2"/>
  <c r="P790" i="2"/>
  <c r="O790" i="2"/>
  <c r="N790" i="2"/>
  <c r="M790" i="2"/>
  <c r="Q789" i="2"/>
  <c r="P789" i="2"/>
  <c r="O789" i="2"/>
  <c r="N789" i="2"/>
  <c r="M789" i="2"/>
  <c r="Q788" i="2"/>
  <c r="P788" i="2"/>
  <c r="O788" i="2"/>
  <c r="N788" i="2"/>
  <c r="M788" i="2"/>
  <c r="Q787" i="2"/>
  <c r="P787" i="2"/>
  <c r="O787" i="2"/>
  <c r="N787" i="2"/>
  <c r="M787" i="2"/>
  <c r="Q786" i="2"/>
  <c r="P786" i="2"/>
  <c r="O786" i="2"/>
  <c r="N786" i="2"/>
  <c r="M786" i="2"/>
  <c r="Q785" i="2"/>
  <c r="U785" i="2" s="1"/>
  <c r="P785" i="2"/>
  <c r="O785" i="2"/>
  <c r="N785" i="2"/>
  <c r="M785" i="2"/>
  <c r="Q784" i="2"/>
  <c r="P784" i="2"/>
  <c r="O784" i="2"/>
  <c r="N784" i="2"/>
  <c r="M784" i="2"/>
  <c r="Q783" i="2"/>
  <c r="U783" i="2" s="1"/>
  <c r="P783" i="2"/>
  <c r="O783" i="2"/>
  <c r="N783" i="2"/>
  <c r="M783" i="2"/>
  <c r="Q782" i="2"/>
  <c r="P782" i="2"/>
  <c r="O782" i="2"/>
  <c r="N782" i="2"/>
  <c r="M782" i="2"/>
  <c r="Q781" i="2"/>
  <c r="P781" i="2"/>
  <c r="O781" i="2"/>
  <c r="N781" i="2"/>
  <c r="M781" i="2"/>
  <c r="Q780" i="2"/>
  <c r="P780" i="2"/>
  <c r="O780" i="2"/>
  <c r="N780" i="2"/>
  <c r="M780" i="2"/>
  <c r="Q779" i="2"/>
  <c r="P779" i="2"/>
  <c r="O779" i="2"/>
  <c r="N779" i="2"/>
  <c r="M779" i="2"/>
  <c r="Q778" i="2"/>
  <c r="P778" i="2"/>
  <c r="O778" i="2"/>
  <c r="N778" i="2"/>
  <c r="M778" i="2"/>
  <c r="Q777" i="2"/>
  <c r="P777" i="2"/>
  <c r="O777" i="2"/>
  <c r="N777" i="2"/>
  <c r="M777" i="2"/>
  <c r="Q776" i="2"/>
  <c r="P776" i="2"/>
  <c r="O776" i="2"/>
  <c r="N776" i="2"/>
  <c r="M776" i="2"/>
  <c r="Q775" i="2"/>
  <c r="P775" i="2"/>
  <c r="O775" i="2"/>
  <c r="N775" i="2"/>
  <c r="M775" i="2"/>
  <c r="Q774" i="2"/>
  <c r="P774" i="2"/>
  <c r="O774" i="2"/>
  <c r="N774" i="2"/>
  <c r="M774" i="2"/>
  <c r="Q773" i="2"/>
  <c r="P773" i="2"/>
  <c r="O773" i="2"/>
  <c r="N773" i="2"/>
  <c r="M773" i="2"/>
  <c r="Q772" i="2"/>
  <c r="P772" i="2"/>
  <c r="O772" i="2"/>
  <c r="N772" i="2"/>
  <c r="M772" i="2"/>
  <c r="Q771" i="2"/>
  <c r="U771" i="2" s="1"/>
  <c r="P771" i="2"/>
  <c r="O771" i="2"/>
  <c r="N771" i="2"/>
  <c r="M771" i="2"/>
  <c r="Q770" i="2"/>
  <c r="P770" i="2"/>
  <c r="O770" i="2"/>
  <c r="N770" i="2"/>
  <c r="M770" i="2"/>
  <c r="Q769" i="2"/>
  <c r="U769" i="2" s="1"/>
  <c r="P769" i="2"/>
  <c r="O769" i="2"/>
  <c r="N769" i="2"/>
  <c r="M769" i="2"/>
  <c r="Q768" i="2"/>
  <c r="P768" i="2"/>
  <c r="O768" i="2"/>
  <c r="N768" i="2"/>
  <c r="M768" i="2"/>
  <c r="Q767" i="2"/>
  <c r="P767" i="2"/>
  <c r="O767" i="2"/>
  <c r="N767" i="2"/>
  <c r="M767" i="2"/>
  <c r="Q766" i="2"/>
  <c r="P766" i="2"/>
  <c r="O766" i="2"/>
  <c r="N766" i="2"/>
  <c r="M766" i="2"/>
  <c r="Q765" i="2"/>
  <c r="P765" i="2"/>
  <c r="O765" i="2"/>
  <c r="N765" i="2"/>
  <c r="M765" i="2"/>
  <c r="Q764" i="2"/>
  <c r="P764" i="2"/>
  <c r="O764" i="2"/>
  <c r="N764" i="2"/>
  <c r="M764" i="2"/>
  <c r="Q763" i="2"/>
  <c r="P763" i="2"/>
  <c r="O763" i="2"/>
  <c r="N763" i="2"/>
  <c r="M763" i="2"/>
  <c r="Q762" i="2"/>
  <c r="P762" i="2"/>
  <c r="O762" i="2"/>
  <c r="N762" i="2"/>
  <c r="M762" i="2"/>
  <c r="Q761" i="2"/>
  <c r="P761" i="2"/>
  <c r="O761" i="2"/>
  <c r="N761" i="2"/>
  <c r="M761" i="2"/>
  <c r="Q760" i="2"/>
  <c r="P760" i="2"/>
  <c r="O760" i="2"/>
  <c r="N760" i="2"/>
  <c r="M760" i="2"/>
  <c r="Q759" i="2"/>
  <c r="P759" i="2"/>
  <c r="O759" i="2"/>
  <c r="N759" i="2"/>
  <c r="M759" i="2"/>
  <c r="Q758" i="2"/>
  <c r="P758" i="2"/>
  <c r="O758" i="2"/>
  <c r="N758" i="2"/>
  <c r="M758" i="2"/>
  <c r="Q757" i="2"/>
  <c r="U757" i="2" s="1"/>
  <c r="P757" i="2"/>
  <c r="O757" i="2"/>
  <c r="N757" i="2"/>
  <c r="M757" i="2"/>
  <c r="Q756" i="2"/>
  <c r="P756" i="2"/>
  <c r="O756" i="2"/>
  <c r="N756" i="2"/>
  <c r="M756" i="2"/>
  <c r="Q755" i="2"/>
  <c r="S755" i="2" s="1"/>
  <c r="P755" i="2"/>
  <c r="O755" i="2"/>
  <c r="N755" i="2"/>
  <c r="M755" i="2"/>
  <c r="Q754" i="2"/>
  <c r="P754" i="2"/>
  <c r="O754" i="2"/>
  <c r="N754" i="2"/>
  <c r="M754" i="2"/>
  <c r="Q753" i="2"/>
  <c r="P753" i="2"/>
  <c r="O753" i="2"/>
  <c r="N753" i="2"/>
  <c r="M753" i="2"/>
  <c r="Q752" i="2"/>
  <c r="P752" i="2"/>
  <c r="O752" i="2"/>
  <c r="N752" i="2"/>
  <c r="M752" i="2"/>
  <c r="Q751" i="2"/>
  <c r="P751" i="2"/>
  <c r="O751" i="2"/>
  <c r="N751" i="2"/>
  <c r="M751" i="2"/>
  <c r="Q750" i="2"/>
  <c r="P750" i="2"/>
  <c r="O750" i="2"/>
  <c r="N750" i="2"/>
  <c r="M750" i="2"/>
  <c r="Q749" i="2"/>
  <c r="P749" i="2"/>
  <c r="O749" i="2"/>
  <c r="N749" i="2"/>
  <c r="M749" i="2"/>
  <c r="Q748" i="2"/>
  <c r="P748" i="2"/>
  <c r="O748" i="2"/>
  <c r="N748" i="2"/>
  <c r="M748" i="2"/>
  <c r="Q747" i="2"/>
  <c r="P747" i="2"/>
  <c r="O747" i="2"/>
  <c r="N747" i="2"/>
  <c r="M747" i="2"/>
  <c r="Q746" i="2"/>
  <c r="P746" i="2"/>
  <c r="O746" i="2"/>
  <c r="N746" i="2"/>
  <c r="M746" i="2"/>
  <c r="Q745" i="2"/>
  <c r="P745" i="2"/>
  <c r="O745" i="2"/>
  <c r="N745" i="2"/>
  <c r="M745" i="2"/>
  <c r="Q744" i="2"/>
  <c r="P744" i="2"/>
  <c r="O744" i="2"/>
  <c r="N744" i="2"/>
  <c r="M744" i="2"/>
  <c r="Q743" i="2"/>
  <c r="U743" i="2" s="1"/>
  <c r="P743" i="2"/>
  <c r="O743" i="2"/>
  <c r="N743" i="2"/>
  <c r="M743" i="2"/>
  <c r="Q742" i="2"/>
  <c r="P742" i="2"/>
  <c r="O742" i="2"/>
  <c r="N742" i="2"/>
  <c r="M742" i="2"/>
  <c r="Q741" i="2"/>
  <c r="S741" i="2" s="1"/>
  <c r="P741" i="2"/>
  <c r="O741" i="2"/>
  <c r="N741" i="2"/>
  <c r="M741" i="2"/>
  <c r="Q740" i="2"/>
  <c r="P740" i="2"/>
  <c r="O740" i="2"/>
  <c r="N740" i="2"/>
  <c r="M740" i="2"/>
  <c r="Q739" i="2"/>
  <c r="P739" i="2"/>
  <c r="O739" i="2"/>
  <c r="N739" i="2"/>
  <c r="M739" i="2"/>
  <c r="Q738" i="2"/>
  <c r="P738" i="2"/>
  <c r="O738" i="2"/>
  <c r="N738" i="2"/>
  <c r="M738" i="2"/>
  <c r="P1831" i="1"/>
  <c r="O1831" i="1"/>
  <c r="N1831" i="1"/>
  <c r="M1831" i="1"/>
  <c r="P1830" i="1"/>
  <c r="O1830" i="1"/>
  <c r="N1830" i="1"/>
  <c r="M1830" i="1"/>
  <c r="P1829" i="1"/>
  <c r="O1829" i="1"/>
  <c r="N1829" i="1"/>
  <c r="M1829" i="1"/>
  <c r="P1828" i="1"/>
  <c r="O1828" i="1"/>
  <c r="N1828" i="1"/>
  <c r="M1828" i="1"/>
  <c r="P1827" i="1"/>
  <c r="O1827" i="1"/>
  <c r="N1827" i="1"/>
  <c r="M1827" i="1"/>
  <c r="P1826" i="1"/>
  <c r="O1826" i="1"/>
  <c r="N1826" i="1"/>
  <c r="M1826" i="1"/>
  <c r="P1825" i="1"/>
  <c r="O1825" i="1"/>
  <c r="N1825" i="1"/>
  <c r="M1825" i="1"/>
  <c r="P1824" i="1"/>
  <c r="O1824" i="1"/>
  <c r="N1824" i="1"/>
  <c r="M1824" i="1"/>
  <c r="P1823" i="1"/>
  <c r="O1823" i="1"/>
  <c r="N1823" i="1"/>
  <c r="M1823" i="1"/>
  <c r="P1822" i="1"/>
  <c r="O1822" i="1"/>
  <c r="N1822" i="1"/>
  <c r="M1822" i="1"/>
  <c r="P1821" i="1"/>
  <c r="O1821" i="1"/>
  <c r="N1821" i="1"/>
  <c r="M1821" i="1"/>
  <c r="P1820" i="1"/>
  <c r="O1820" i="1"/>
  <c r="N1820" i="1"/>
  <c r="M1820" i="1"/>
  <c r="P1819" i="1"/>
  <c r="O1819" i="1"/>
  <c r="N1819" i="1"/>
  <c r="M1819" i="1"/>
  <c r="P1818" i="1"/>
  <c r="O1818" i="1"/>
  <c r="N1818" i="1"/>
  <c r="M1818" i="1"/>
  <c r="P1817" i="1"/>
  <c r="O1817" i="1"/>
  <c r="N1817" i="1"/>
  <c r="M1817" i="1"/>
  <c r="P1816" i="1"/>
  <c r="O1816" i="1"/>
  <c r="N1816" i="1"/>
  <c r="M1816" i="1"/>
  <c r="P1815" i="1"/>
  <c r="O1815" i="1"/>
  <c r="N1815" i="1"/>
  <c r="M1815" i="1"/>
  <c r="P1814" i="1"/>
  <c r="O1814" i="1"/>
  <c r="N1814" i="1"/>
  <c r="M1814" i="1"/>
  <c r="P1813" i="1"/>
  <c r="O1813" i="1"/>
  <c r="N1813" i="1"/>
  <c r="M1813" i="1"/>
  <c r="P1812" i="1"/>
  <c r="O1812" i="1"/>
  <c r="N1812" i="1"/>
  <c r="M1812" i="1"/>
  <c r="P1811" i="1"/>
  <c r="O1811" i="1"/>
  <c r="N1811" i="1"/>
  <c r="M1811" i="1"/>
  <c r="P1810" i="1"/>
  <c r="O1810" i="1"/>
  <c r="N1810" i="1"/>
  <c r="M1810" i="1"/>
  <c r="P1809" i="1"/>
  <c r="O1809" i="1"/>
  <c r="N1809" i="1"/>
  <c r="M1809" i="1"/>
  <c r="P1808" i="1"/>
  <c r="O1808" i="1"/>
  <c r="N1808" i="1"/>
  <c r="M1808" i="1"/>
  <c r="P1807" i="1"/>
  <c r="O1807" i="1"/>
  <c r="N1807" i="1"/>
  <c r="M1807" i="1"/>
  <c r="P1806" i="1"/>
  <c r="O1806" i="1"/>
  <c r="N1806" i="1"/>
  <c r="M1806" i="1"/>
  <c r="P1805" i="1"/>
  <c r="O1805" i="1"/>
  <c r="N1805" i="1"/>
  <c r="M1805" i="1"/>
  <c r="P1804" i="1"/>
  <c r="O1804" i="1"/>
  <c r="N1804" i="1"/>
  <c r="M1804" i="1"/>
  <c r="P1803" i="1"/>
  <c r="O1803" i="1"/>
  <c r="N1803" i="1"/>
  <c r="M1803" i="1"/>
  <c r="P1802" i="1"/>
  <c r="O1802" i="1"/>
  <c r="N1802" i="1"/>
  <c r="M1802" i="1"/>
  <c r="P1801" i="1"/>
  <c r="O1801" i="1"/>
  <c r="N1801" i="1"/>
  <c r="M1801" i="1"/>
  <c r="P1800" i="1"/>
  <c r="O1800" i="1"/>
  <c r="N1800" i="1"/>
  <c r="M1800" i="1"/>
  <c r="P1799" i="1"/>
  <c r="O1799" i="1"/>
  <c r="N1799" i="1"/>
  <c r="M1799" i="1"/>
  <c r="P1798" i="1"/>
  <c r="O1798" i="1"/>
  <c r="N1798" i="1"/>
  <c r="M1798" i="1"/>
  <c r="P1797" i="1"/>
  <c r="O1797" i="1"/>
  <c r="N1797" i="1"/>
  <c r="M1797" i="1"/>
  <c r="P1796" i="1"/>
  <c r="O1796" i="1"/>
  <c r="N1796" i="1"/>
  <c r="M1796" i="1"/>
  <c r="P1795" i="1"/>
  <c r="O1795" i="1"/>
  <c r="N1795" i="1"/>
  <c r="M1795" i="1"/>
  <c r="P1794" i="1"/>
  <c r="O1794" i="1"/>
  <c r="N1794" i="1"/>
  <c r="M1794" i="1"/>
  <c r="P1793" i="1"/>
  <c r="O1793" i="1"/>
  <c r="N1793" i="1"/>
  <c r="M1793" i="1"/>
  <c r="P1792" i="1"/>
  <c r="O1792" i="1"/>
  <c r="N1792" i="1"/>
  <c r="M1792" i="1"/>
  <c r="P1791" i="1"/>
  <c r="O1791" i="1"/>
  <c r="N1791" i="1"/>
  <c r="M1791" i="1"/>
  <c r="P1790" i="1"/>
  <c r="O1790" i="1"/>
  <c r="N1790" i="1"/>
  <c r="M1790" i="1"/>
  <c r="P1789" i="1"/>
  <c r="O1789" i="1"/>
  <c r="N1789" i="1"/>
  <c r="M1789" i="1"/>
  <c r="P1788" i="1"/>
  <c r="O1788" i="1"/>
  <c r="N1788" i="1"/>
  <c r="M1788" i="1"/>
  <c r="P1787" i="1"/>
  <c r="O1787" i="1"/>
  <c r="N1787" i="1"/>
  <c r="M1787" i="1"/>
  <c r="P1786" i="1"/>
  <c r="O1786" i="1"/>
  <c r="N1786" i="1"/>
  <c r="M1786" i="1"/>
  <c r="P1785" i="1"/>
  <c r="O1785" i="1"/>
  <c r="N1785" i="1"/>
  <c r="M1785" i="1"/>
  <c r="P1784" i="1"/>
  <c r="O1784" i="1"/>
  <c r="N1784" i="1"/>
  <c r="M1784" i="1"/>
  <c r="P1783" i="1"/>
  <c r="O1783" i="1"/>
  <c r="N1783" i="1"/>
  <c r="M1783" i="1"/>
  <c r="P1782" i="1"/>
  <c r="O1782" i="1"/>
  <c r="N1782" i="1"/>
  <c r="M1782" i="1"/>
  <c r="P1781" i="1"/>
  <c r="O1781" i="1"/>
  <c r="N1781" i="1"/>
  <c r="M1781" i="1"/>
  <c r="P1780" i="1"/>
  <c r="O1780" i="1"/>
  <c r="N1780" i="1"/>
  <c r="M1780" i="1"/>
  <c r="P1779" i="1"/>
  <c r="O1779" i="1"/>
  <c r="N1779" i="1"/>
  <c r="M1779" i="1"/>
  <c r="P1778" i="1"/>
  <c r="O1778" i="1"/>
  <c r="N1778" i="1"/>
  <c r="M1778" i="1"/>
  <c r="P1777" i="1"/>
  <c r="O1777" i="1"/>
  <c r="N1777" i="1"/>
  <c r="M1777" i="1"/>
  <c r="P1776" i="1"/>
  <c r="O1776" i="1"/>
  <c r="N1776" i="1"/>
  <c r="M1776" i="1"/>
  <c r="P1775" i="1"/>
  <c r="O1775" i="1"/>
  <c r="N1775" i="1"/>
  <c r="M1775" i="1"/>
  <c r="P1774" i="1"/>
  <c r="O1774" i="1"/>
  <c r="N1774" i="1"/>
  <c r="M1774" i="1"/>
  <c r="P1773" i="1"/>
  <c r="O1773" i="1"/>
  <c r="N1773" i="1"/>
  <c r="M1773" i="1"/>
  <c r="P1772" i="1"/>
  <c r="O1772" i="1"/>
  <c r="N1772" i="1"/>
  <c r="M1772" i="1"/>
  <c r="P1771" i="1"/>
  <c r="O1771" i="1"/>
  <c r="N1771" i="1"/>
  <c r="M1771" i="1"/>
  <c r="P1770" i="1"/>
  <c r="O1770" i="1"/>
  <c r="N1770" i="1"/>
  <c r="M1770" i="1"/>
  <c r="P1769" i="1"/>
  <c r="O1769" i="1"/>
  <c r="N1769" i="1"/>
  <c r="M1769" i="1"/>
  <c r="P1768" i="1"/>
  <c r="O1768" i="1"/>
  <c r="N1768" i="1"/>
  <c r="M1768" i="1"/>
  <c r="P1767" i="1"/>
  <c r="O1767" i="1"/>
  <c r="N1767" i="1"/>
  <c r="M1767" i="1"/>
  <c r="P1766" i="1"/>
  <c r="O1766" i="1"/>
  <c r="N1766" i="1"/>
  <c r="M1766" i="1"/>
  <c r="P1765" i="1"/>
  <c r="O1765" i="1"/>
  <c r="N1765" i="1"/>
  <c r="M1765" i="1"/>
  <c r="P1764" i="1"/>
  <c r="O1764" i="1"/>
  <c r="N1764" i="1"/>
  <c r="M1764" i="1"/>
  <c r="P1763" i="1"/>
  <c r="O1763" i="1"/>
  <c r="N1763" i="1"/>
  <c r="M1763" i="1"/>
  <c r="P1762" i="1"/>
  <c r="O1762" i="1"/>
  <c r="N1762" i="1"/>
  <c r="M1762" i="1"/>
  <c r="P1761" i="1"/>
  <c r="O1761" i="1"/>
  <c r="N1761" i="1"/>
  <c r="M1761" i="1"/>
  <c r="P1760" i="1"/>
  <c r="O1760" i="1"/>
  <c r="N1760" i="1"/>
  <c r="M1760" i="1"/>
  <c r="P1759" i="1"/>
  <c r="O1759" i="1"/>
  <c r="N1759" i="1"/>
  <c r="M1759" i="1"/>
  <c r="P1758" i="1"/>
  <c r="O1758" i="1"/>
  <c r="N1758" i="1"/>
  <c r="M1758" i="1"/>
  <c r="P1757" i="1"/>
  <c r="O1757" i="1"/>
  <c r="N1757" i="1"/>
  <c r="M1757" i="1"/>
  <c r="P1756" i="1"/>
  <c r="O1756" i="1"/>
  <c r="N1756" i="1"/>
  <c r="M1756" i="1"/>
  <c r="P1755" i="1"/>
  <c r="O1755" i="1"/>
  <c r="N1755" i="1"/>
  <c r="M1755" i="1"/>
  <c r="P1754" i="1"/>
  <c r="O1754" i="1"/>
  <c r="N1754" i="1"/>
  <c r="M1754" i="1"/>
  <c r="P1753" i="1"/>
  <c r="O1753" i="1"/>
  <c r="N1753" i="1"/>
  <c r="M1753" i="1"/>
  <c r="P1752" i="1"/>
  <c r="O1752" i="1"/>
  <c r="N1752" i="1"/>
  <c r="M1752" i="1"/>
  <c r="P1751" i="1"/>
  <c r="O1751" i="1"/>
  <c r="N1751" i="1"/>
  <c r="M1751" i="1"/>
  <c r="P1750" i="1"/>
  <c r="O1750" i="1"/>
  <c r="N1750" i="1"/>
  <c r="M1750" i="1"/>
  <c r="P1749" i="1"/>
  <c r="O1749" i="1"/>
  <c r="N1749" i="1"/>
  <c r="M1749" i="1"/>
  <c r="P1748" i="1"/>
  <c r="O1748" i="1"/>
  <c r="N1748" i="1"/>
  <c r="M1748" i="1"/>
  <c r="P1747" i="1"/>
  <c r="O1747" i="1"/>
  <c r="N1747" i="1"/>
  <c r="M1747" i="1"/>
  <c r="P1746" i="1"/>
  <c r="O1746" i="1"/>
  <c r="N1746" i="1"/>
  <c r="M1746" i="1"/>
  <c r="P1745" i="1"/>
  <c r="O1745" i="1"/>
  <c r="N1745" i="1"/>
  <c r="M1745" i="1"/>
  <c r="P1744" i="1"/>
  <c r="O1744" i="1"/>
  <c r="N1744" i="1"/>
  <c r="M1744" i="1"/>
  <c r="P1743" i="1"/>
  <c r="O1743" i="1"/>
  <c r="N1743" i="1"/>
  <c r="M1743" i="1"/>
  <c r="P1742" i="1"/>
  <c r="O1742" i="1"/>
  <c r="N1742" i="1"/>
  <c r="M1742" i="1"/>
  <c r="P1741" i="1"/>
  <c r="O1741" i="1"/>
  <c r="N1741" i="1"/>
  <c r="M1741" i="1"/>
  <c r="P1740" i="1"/>
  <c r="O1740" i="1"/>
  <c r="N1740" i="1"/>
  <c r="M1740" i="1"/>
  <c r="P1739" i="1"/>
  <c r="O1739" i="1"/>
  <c r="N1739" i="1"/>
  <c r="M1739" i="1"/>
  <c r="P1738" i="1"/>
  <c r="O1738" i="1"/>
  <c r="N1738" i="1"/>
  <c r="M1738" i="1"/>
  <c r="P1737" i="1"/>
  <c r="O1737" i="1"/>
  <c r="N1737" i="1"/>
  <c r="M1737" i="1"/>
  <c r="P1736" i="1"/>
  <c r="O1736" i="1"/>
  <c r="N1736" i="1"/>
  <c r="M1736" i="1"/>
  <c r="P1735" i="1"/>
  <c r="O1735" i="1"/>
  <c r="N1735" i="1"/>
  <c r="M1735" i="1"/>
  <c r="P1734" i="1"/>
  <c r="O1734" i="1"/>
  <c r="N1734" i="1"/>
  <c r="M1734" i="1"/>
  <c r="P1733" i="1"/>
  <c r="O1733" i="1"/>
  <c r="N1733" i="1"/>
  <c r="M1733" i="1"/>
  <c r="P1732" i="1"/>
  <c r="O1732" i="1"/>
  <c r="N1732" i="1"/>
  <c r="M1732" i="1"/>
  <c r="P1731" i="1"/>
  <c r="O1731" i="1"/>
  <c r="N1731" i="1"/>
  <c r="M1731" i="1"/>
  <c r="P1730" i="1"/>
  <c r="O1730" i="1"/>
  <c r="N1730" i="1"/>
  <c r="M1730" i="1"/>
  <c r="P1729" i="1"/>
  <c r="O1729" i="1"/>
  <c r="N1729" i="1"/>
  <c r="M1729" i="1"/>
  <c r="P1728" i="1"/>
  <c r="O1728" i="1"/>
  <c r="N1728" i="1"/>
  <c r="M1728" i="1"/>
  <c r="P1727" i="1"/>
  <c r="O1727" i="1"/>
  <c r="N1727" i="1"/>
  <c r="M1727" i="1"/>
  <c r="P1726" i="1"/>
  <c r="O1726" i="1"/>
  <c r="N1726" i="1"/>
  <c r="M1726" i="1"/>
  <c r="P1725" i="1"/>
  <c r="O1725" i="1"/>
  <c r="N1725" i="1"/>
  <c r="M1725" i="1"/>
  <c r="P1724" i="1"/>
  <c r="O1724" i="1"/>
  <c r="N1724" i="1"/>
  <c r="M1724" i="1"/>
  <c r="P1723" i="1"/>
  <c r="O1723" i="1"/>
  <c r="N1723" i="1"/>
  <c r="M1723" i="1"/>
  <c r="P1722" i="1"/>
  <c r="O1722" i="1"/>
  <c r="N1722" i="1"/>
  <c r="M1722" i="1"/>
  <c r="P1721" i="1"/>
  <c r="O1721" i="1"/>
  <c r="N1721" i="1"/>
  <c r="M1721" i="1"/>
  <c r="P1720" i="1"/>
  <c r="O1720" i="1"/>
  <c r="N1720" i="1"/>
  <c r="M1720" i="1"/>
  <c r="P1719" i="1"/>
  <c r="O1719" i="1"/>
  <c r="N1719" i="1"/>
  <c r="M1719" i="1"/>
  <c r="P1718" i="1"/>
  <c r="O1718" i="1"/>
  <c r="N1718" i="1"/>
  <c r="M1718" i="1"/>
  <c r="P1717" i="1"/>
  <c r="O1717" i="1"/>
  <c r="N1717" i="1"/>
  <c r="M1717" i="1"/>
  <c r="P1716" i="1"/>
  <c r="O1716" i="1"/>
  <c r="N1716" i="1"/>
  <c r="M1716" i="1"/>
  <c r="P1715" i="1"/>
  <c r="O1715" i="1"/>
  <c r="N1715" i="1"/>
  <c r="M1715" i="1"/>
  <c r="P1714" i="1"/>
  <c r="O1714" i="1"/>
  <c r="N1714" i="1"/>
  <c r="M1714" i="1"/>
  <c r="P1713" i="1"/>
  <c r="O1713" i="1"/>
  <c r="N1713" i="1"/>
  <c r="M1713" i="1"/>
  <c r="P1712" i="1"/>
  <c r="O1712" i="1"/>
  <c r="N1712" i="1"/>
  <c r="M1712" i="1"/>
  <c r="P1711" i="1"/>
  <c r="O1711" i="1"/>
  <c r="N1711" i="1"/>
  <c r="M1711" i="1"/>
  <c r="P1710" i="1"/>
  <c r="O1710" i="1"/>
  <c r="N1710" i="1"/>
  <c r="M1710" i="1"/>
  <c r="P1709" i="1"/>
  <c r="O1709" i="1"/>
  <c r="N1709" i="1"/>
  <c r="M1709" i="1"/>
  <c r="P1708" i="1"/>
  <c r="O1708" i="1"/>
  <c r="N1708" i="1"/>
  <c r="M1708" i="1"/>
  <c r="P1707" i="1"/>
  <c r="O1707" i="1"/>
  <c r="N1707" i="1"/>
  <c r="M1707" i="1"/>
  <c r="P1706" i="1"/>
  <c r="O1706" i="1"/>
  <c r="N1706" i="1"/>
  <c r="M1706" i="1"/>
  <c r="P1705" i="1"/>
  <c r="O1705" i="1"/>
  <c r="N1705" i="1"/>
  <c r="M1705" i="1"/>
  <c r="P1704" i="1"/>
  <c r="O1704" i="1"/>
  <c r="N1704" i="1"/>
  <c r="M1704" i="1"/>
  <c r="P1703" i="1"/>
  <c r="O1703" i="1"/>
  <c r="N1703" i="1"/>
  <c r="M1703" i="1"/>
  <c r="P1702" i="1"/>
  <c r="O1702" i="1"/>
  <c r="N1702" i="1"/>
  <c r="M1702" i="1"/>
  <c r="P1701" i="1"/>
  <c r="O1701" i="1"/>
  <c r="N1701" i="1"/>
  <c r="M1701" i="1"/>
  <c r="P1700" i="1"/>
  <c r="O1700" i="1"/>
  <c r="N1700" i="1"/>
  <c r="M1700" i="1"/>
  <c r="P1699" i="1"/>
  <c r="O1699" i="1"/>
  <c r="N1699" i="1"/>
  <c r="M1699" i="1"/>
  <c r="P1698" i="1"/>
  <c r="O1698" i="1"/>
  <c r="N1698" i="1"/>
  <c r="M1698" i="1"/>
  <c r="P1697" i="1"/>
  <c r="O1697" i="1"/>
  <c r="N1697" i="1"/>
  <c r="M1697" i="1"/>
  <c r="P1696" i="1"/>
  <c r="O1696" i="1"/>
  <c r="N1696" i="1"/>
  <c r="M1696" i="1"/>
  <c r="P1695" i="1"/>
  <c r="O1695" i="1"/>
  <c r="N1695" i="1"/>
  <c r="M1695" i="1"/>
  <c r="P1694" i="1"/>
  <c r="O1694" i="1"/>
  <c r="N1694" i="1"/>
  <c r="M1694" i="1"/>
  <c r="P1693" i="1"/>
  <c r="O1693" i="1"/>
  <c r="N1693" i="1"/>
  <c r="M1693" i="1"/>
  <c r="P1692" i="1"/>
  <c r="O1692" i="1"/>
  <c r="N1692" i="1"/>
  <c r="M1692" i="1"/>
  <c r="P1691" i="1"/>
  <c r="O1691" i="1"/>
  <c r="N1691" i="1"/>
  <c r="M1691" i="1"/>
  <c r="P1690" i="1"/>
  <c r="O1690" i="1"/>
  <c r="N1690" i="1"/>
  <c r="M1690" i="1"/>
  <c r="P1689" i="1"/>
  <c r="O1689" i="1"/>
  <c r="N1689" i="1"/>
  <c r="M1689" i="1"/>
  <c r="P1688" i="1"/>
  <c r="O1688" i="1"/>
  <c r="N1688" i="1"/>
  <c r="M1688" i="1"/>
  <c r="P1687" i="1"/>
  <c r="O1687" i="1"/>
  <c r="N1687" i="1"/>
  <c r="M1687" i="1"/>
  <c r="P1686" i="1"/>
  <c r="O1686" i="1"/>
  <c r="N1686" i="1"/>
  <c r="M1686" i="1"/>
  <c r="P1685" i="1"/>
  <c r="O1685" i="1"/>
  <c r="N1685" i="1"/>
  <c r="M1685" i="1"/>
  <c r="P1684" i="1"/>
  <c r="O1684" i="1"/>
  <c r="N1684" i="1"/>
  <c r="M1684" i="1"/>
  <c r="P1683" i="1"/>
  <c r="O1683" i="1"/>
  <c r="N1683" i="1"/>
  <c r="M1683" i="1"/>
  <c r="P1682" i="1"/>
  <c r="O1682" i="1"/>
  <c r="N1682" i="1"/>
  <c r="M1682" i="1"/>
  <c r="P1681" i="1"/>
  <c r="O1681" i="1"/>
  <c r="N1681" i="1"/>
  <c r="M1681" i="1"/>
  <c r="P1680" i="1"/>
  <c r="O1680" i="1"/>
  <c r="N1680" i="1"/>
  <c r="M1680" i="1"/>
  <c r="P1679" i="1"/>
  <c r="O1679" i="1"/>
  <c r="N1679" i="1"/>
  <c r="M1679" i="1"/>
  <c r="P1678" i="1"/>
  <c r="O1678" i="1"/>
  <c r="N1678" i="1"/>
  <c r="M1678" i="1"/>
  <c r="P1677" i="1"/>
  <c r="O1677" i="1"/>
  <c r="N1677" i="1"/>
  <c r="M1677" i="1"/>
  <c r="P1676" i="1"/>
  <c r="O1676" i="1"/>
  <c r="N1676" i="1"/>
  <c r="M1676" i="1"/>
  <c r="P1675" i="1"/>
  <c r="O1675" i="1"/>
  <c r="N1675" i="1"/>
  <c r="M1675" i="1"/>
  <c r="P1674" i="1"/>
  <c r="O1674" i="1"/>
  <c r="N1674" i="1"/>
  <c r="M1674" i="1"/>
  <c r="P1673" i="1"/>
  <c r="O1673" i="1"/>
  <c r="N1673" i="1"/>
  <c r="M1673" i="1"/>
  <c r="P1672" i="1"/>
  <c r="O1672" i="1"/>
  <c r="N1672" i="1"/>
  <c r="M1672" i="1"/>
  <c r="P1671" i="1"/>
  <c r="O1671" i="1"/>
  <c r="N1671" i="1"/>
  <c r="M1671" i="1"/>
  <c r="P1670" i="1"/>
  <c r="O1670" i="1"/>
  <c r="N1670" i="1"/>
  <c r="M1670" i="1"/>
  <c r="P1669" i="1"/>
  <c r="O1669" i="1"/>
  <c r="N1669" i="1"/>
  <c r="M1669" i="1"/>
  <c r="P1668" i="1"/>
  <c r="O1668" i="1"/>
  <c r="N1668" i="1"/>
  <c r="M1668" i="1"/>
  <c r="P1667" i="1"/>
  <c r="O1667" i="1"/>
  <c r="N1667" i="1"/>
  <c r="M1667" i="1"/>
  <c r="P1666" i="1"/>
  <c r="O1666" i="1"/>
  <c r="N1666" i="1"/>
  <c r="M1666" i="1"/>
  <c r="P1665" i="1"/>
  <c r="O1665" i="1"/>
  <c r="N1665" i="1"/>
  <c r="M1665" i="1"/>
  <c r="P1664" i="1"/>
  <c r="O1664" i="1"/>
  <c r="N1664" i="1"/>
  <c r="M1664" i="1"/>
  <c r="P1663" i="1"/>
  <c r="O1663" i="1"/>
  <c r="N1663" i="1"/>
  <c r="M1663" i="1"/>
  <c r="P1662" i="1"/>
  <c r="O1662" i="1"/>
  <c r="N1662" i="1"/>
  <c r="M1662" i="1"/>
  <c r="P1661" i="1"/>
  <c r="O1661" i="1"/>
  <c r="N1661" i="1"/>
  <c r="M1661" i="1"/>
  <c r="P1660" i="1"/>
  <c r="O1660" i="1"/>
  <c r="N1660" i="1"/>
  <c r="M1660" i="1"/>
  <c r="P1659" i="1"/>
  <c r="O1659" i="1"/>
  <c r="N1659" i="1"/>
  <c r="M1659" i="1"/>
  <c r="P1658" i="1"/>
  <c r="O1658" i="1"/>
  <c r="N1658" i="1"/>
  <c r="M1658" i="1"/>
  <c r="P1657" i="1"/>
  <c r="O1657" i="1"/>
  <c r="N1657" i="1"/>
  <c r="M1657" i="1"/>
  <c r="P1656" i="1"/>
  <c r="O1656" i="1"/>
  <c r="N1656" i="1"/>
  <c r="M1656" i="1"/>
  <c r="P1655" i="1"/>
  <c r="O1655" i="1"/>
  <c r="N1655" i="1"/>
  <c r="M1655" i="1"/>
  <c r="P1654" i="1"/>
  <c r="O1654" i="1"/>
  <c r="N1654" i="1"/>
  <c r="M1654" i="1"/>
  <c r="P1653" i="1"/>
  <c r="O1653" i="1"/>
  <c r="N1653" i="1"/>
  <c r="M1653" i="1"/>
  <c r="P1652" i="1"/>
  <c r="O1652" i="1"/>
  <c r="N1652" i="1"/>
  <c r="M1652" i="1"/>
  <c r="P1651" i="1"/>
  <c r="O1651" i="1"/>
  <c r="N1651" i="1"/>
  <c r="M1651" i="1"/>
  <c r="P1650" i="1"/>
  <c r="O1650" i="1"/>
  <c r="N1650" i="1"/>
  <c r="M1650" i="1"/>
  <c r="P1649" i="1"/>
  <c r="O1649" i="1"/>
  <c r="N1649" i="1"/>
  <c r="M1649" i="1"/>
  <c r="P1648" i="1"/>
  <c r="O1648" i="1"/>
  <c r="N1648" i="1"/>
  <c r="M1648" i="1"/>
  <c r="P1647" i="1"/>
  <c r="O1647" i="1"/>
  <c r="N1647" i="1"/>
  <c r="M1647" i="1"/>
  <c r="P1646" i="1"/>
  <c r="O1646" i="1"/>
  <c r="N1646" i="1"/>
  <c r="M1646" i="1"/>
  <c r="P1645" i="1"/>
  <c r="O1645" i="1"/>
  <c r="N1645" i="1"/>
  <c r="M1645" i="1"/>
  <c r="P1644" i="1"/>
  <c r="O1644" i="1"/>
  <c r="N1644" i="1"/>
  <c r="M1644" i="1"/>
  <c r="P1643" i="1"/>
  <c r="O1643" i="1"/>
  <c r="N1643" i="1"/>
  <c r="M1643" i="1"/>
  <c r="P1642" i="1"/>
  <c r="O1642" i="1"/>
  <c r="N1642" i="1"/>
  <c r="M1642" i="1"/>
  <c r="P1641" i="1"/>
  <c r="O1641" i="1"/>
  <c r="N1641" i="1"/>
  <c r="M1641" i="1"/>
  <c r="P1640" i="1"/>
  <c r="O1640" i="1"/>
  <c r="N1640" i="1"/>
  <c r="M1640" i="1"/>
  <c r="P1639" i="1"/>
  <c r="O1639" i="1"/>
  <c r="N1639" i="1"/>
  <c r="M1639" i="1"/>
  <c r="P1638" i="1"/>
  <c r="O1638" i="1"/>
  <c r="N1638" i="1"/>
  <c r="M1638" i="1"/>
  <c r="P1637" i="1"/>
  <c r="O1637" i="1"/>
  <c r="N1637" i="1"/>
  <c r="M1637" i="1"/>
  <c r="P1636" i="1"/>
  <c r="O1636" i="1"/>
  <c r="N1636" i="1"/>
  <c r="M1636" i="1"/>
  <c r="P1635" i="1"/>
  <c r="O1635" i="1"/>
  <c r="N1635" i="1"/>
  <c r="M1635" i="1"/>
  <c r="P1634" i="1"/>
  <c r="O1634" i="1"/>
  <c r="N1634" i="1"/>
  <c r="M1634" i="1"/>
  <c r="P1633" i="1"/>
  <c r="O1633" i="1"/>
  <c r="N1633" i="1"/>
  <c r="M1633" i="1"/>
  <c r="P1632" i="1"/>
  <c r="O1632" i="1"/>
  <c r="N1632" i="1"/>
  <c r="M1632" i="1"/>
  <c r="P1631" i="1"/>
  <c r="O1631" i="1"/>
  <c r="N1631" i="1"/>
  <c r="M1631" i="1"/>
  <c r="P1630" i="1"/>
  <c r="O1630" i="1"/>
  <c r="N1630" i="1"/>
  <c r="M1630" i="1"/>
  <c r="P1629" i="1"/>
  <c r="O1629" i="1"/>
  <c r="N1629" i="1"/>
  <c r="M1629" i="1"/>
  <c r="P1628" i="1"/>
  <c r="O1628" i="1"/>
  <c r="N1628" i="1"/>
  <c r="M1628" i="1"/>
  <c r="P1627" i="1"/>
  <c r="O1627" i="1"/>
  <c r="N1627" i="1"/>
  <c r="M1627" i="1"/>
  <c r="P1626" i="1"/>
  <c r="O1626" i="1"/>
  <c r="N1626" i="1"/>
  <c r="M1626" i="1"/>
  <c r="P1625" i="1"/>
  <c r="O1625" i="1"/>
  <c r="N1625" i="1"/>
  <c r="M1625" i="1"/>
  <c r="P1624" i="1"/>
  <c r="O1624" i="1"/>
  <c r="N1624" i="1"/>
  <c r="M1624" i="1"/>
  <c r="P1623" i="1"/>
  <c r="O1623" i="1"/>
  <c r="N1623" i="1"/>
  <c r="M1623" i="1"/>
  <c r="P1622" i="1"/>
  <c r="O1622" i="1"/>
  <c r="N1622" i="1"/>
  <c r="M1622" i="1"/>
  <c r="P1621" i="1"/>
  <c r="O1621" i="1"/>
  <c r="N1621" i="1"/>
  <c r="M1621" i="1"/>
  <c r="P1620" i="1"/>
  <c r="O1620" i="1"/>
  <c r="N1620" i="1"/>
  <c r="M1620" i="1"/>
  <c r="P1619" i="1"/>
  <c r="O1619" i="1"/>
  <c r="N1619" i="1"/>
  <c r="M1619" i="1"/>
  <c r="P1618" i="1"/>
  <c r="O1618" i="1"/>
  <c r="N1618" i="1"/>
  <c r="M1618" i="1"/>
  <c r="P1617" i="1"/>
  <c r="O1617" i="1"/>
  <c r="N1617" i="1"/>
  <c r="M1617" i="1"/>
  <c r="P1616" i="1"/>
  <c r="O1616" i="1"/>
  <c r="N1616" i="1"/>
  <c r="M1616" i="1"/>
  <c r="P1615" i="1"/>
  <c r="O1615" i="1"/>
  <c r="N1615" i="1"/>
  <c r="M1615" i="1"/>
  <c r="P1614" i="1"/>
  <c r="O1614" i="1"/>
  <c r="N1614" i="1"/>
  <c r="M1614" i="1"/>
  <c r="P1613" i="1"/>
  <c r="O1613" i="1"/>
  <c r="N1613" i="1"/>
  <c r="M1613" i="1"/>
  <c r="P1612" i="1"/>
  <c r="O1612" i="1"/>
  <c r="N1612" i="1"/>
  <c r="M1612" i="1"/>
  <c r="P1611" i="1"/>
  <c r="O1611" i="1"/>
  <c r="N1611" i="1"/>
  <c r="M1611" i="1"/>
  <c r="P1610" i="1"/>
  <c r="O1610" i="1"/>
  <c r="N1610" i="1"/>
  <c r="M1610" i="1"/>
  <c r="P1609" i="1"/>
  <c r="O1609" i="1"/>
  <c r="N1609" i="1"/>
  <c r="M1609" i="1"/>
  <c r="P1608" i="1"/>
  <c r="O1608" i="1"/>
  <c r="N1608" i="1"/>
  <c r="M1608" i="1"/>
  <c r="P1607" i="1"/>
  <c r="O1607" i="1"/>
  <c r="N1607" i="1"/>
  <c r="M1607" i="1"/>
  <c r="P1606" i="1"/>
  <c r="O1606" i="1"/>
  <c r="N1606" i="1"/>
  <c r="M1606" i="1"/>
  <c r="P1605" i="1"/>
  <c r="O1605" i="1"/>
  <c r="N1605" i="1"/>
  <c r="M1605" i="1"/>
  <c r="P1604" i="1"/>
  <c r="O1604" i="1"/>
  <c r="N1604" i="1"/>
  <c r="M1604" i="1"/>
  <c r="P1603" i="1"/>
  <c r="O1603" i="1"/>
  <c r="N1603" i="1"/>
  <c r="M1603" i="1"/>
  <c r="P1602" i="1"/>
  <c r="O1602" i="1"/>
  <c r="N1602" i="1"/>
  <c r="M1602" i="1"/>
  <c r="P1601" i="1"/>
  <c r="O1601" i="1"/>
  <c r="N1601" i="1"/>
  <c r="M1601" i="1"/>
  <c r="P1600" i="1"/>
  <c r="O1600" i="1"/>
  <c r="N1600" i="1"/>
  <c r="M1600" i="1"/>
  <c r="P1599" i="1"/>
  <c r="O1599" i="1"/>
  <c r="N1599" i="1"/>
  <c r="M1599" i="1"/>
  <c r="P1598" i="1"/>
  <c r="O1598" i="1"/>
  <c r="N1598" i="1"/>
  <c r="M1598" i="1"/>
  <c r="P1597" i="1"/>
  <c r="O1597" i="1"/>
  <c r="N1597" i="1"/>
  <c r="M1597" i="1"/>
  <c r="P1596" i="1"/>
  <c r="O1596" i="1"/>
  <c r="N1596" i="1"/>
  <c r="M1596" i="1"/>
  <c r="P1595" i="1"/>
  <c r="O1595" i="1"/>
  <c r="N1595" i="1"/>
  <c r="M1595" i="1"/>
  <c r="P1594" i="1"/>
  <c r="O1594" i="1"/>
  <c r="N1594" i="1"/>
  <c r="M1594" i="1"/>
  <c r="P1593" i="1"/>
  <c r="O1593" i="1"/>
  <c r="N1593" i="1"/>
  <c r="M1593" i="1"/>
  <c r="P1592" i="1"/>
  <c r="O1592" i="1"/>
  <c r="N1592" i="1"/>
  <c r="M1592" i="1"/>
  <c r="P1591" i="1"/>
  <c r="O1591" i="1"/>
  <c r="N1591" i="1"/>
  <c r="M1591" i="1"/>
  <c r="P1590" i="1"/>
  <c r="O1590" i="1"/>
  <c r="N1590" i="1"/>
  <c r="M1590" i="1"/>
  <c r="P1589" i="1"/>
  <c r="O1589" i="1"/>
  <c r="N1589" i="1"/>
  <c r="M1589" i="1"/>
  <c r="P1588" i="1"/>
  <c r="O1588" i="1"/>
  <c r="N1588" i="1"/>
  <c r="M1588" i="1"/>
  <c r="P1587" i="1"/>
  <c r="O1587" i="1"/>
  <c r="N1587" i="1"/>
  <c r="M1587" i="1"/>
  <c r="P1586" i="1"/>
  <c r="O1586" i="1"/>
  <c r="N1586" i="1"/>
  <c r="M1586" i="1"/>
  <c r="P1585" i="1"/>
  <c r="O1585" i="1"/>
  <c r="N1585" i="1"/>
  <c r="M1585" i="1"/>
  <c r="P1584" i="1"/>
  <c r="O1584" i="1"/>
  <c r="N1584" i="1"/>
  <c r="M1584" i="1"/>
  <c r="P1583" i="1"/>
  <c r="O1583" i="1"/>
  <c r="N1583" i="1"/>
  <c r="M1583" i="1"/>
  <c r="P1582" i="1"/>
  <c r="O1582" i="1"/>
  <c r="N1582" i="1"/>
  <c r="M1582" i="1"/>
  <c r="P1581" i="1"/>
  <c r="O1581" i="1"/>
  <c r="N1581" i="1"/>
  <c r="M1581" i="1"/>
  <c r="P1580" i="1"/>
  <c r="O1580" i="1"/>
  <c r="N1580" i="1"/>
  <c r="M1580" i="1"/>
  <c r="P1579" i="1"/>
  <c r="O1579" i="1"/>
  <c r="N1579" i="1"/>
  <c r="M1579" i="1"/>
  <c r="P1578" i="1"/>
  <c r="O1578" i="1"/>
  <c r="N1578" i="1"/>
  <c r="M1578" i="1"/>
  <c r="P1577" i="1"/>
  <c r="O1577" i="1"/>
  <c r="N1577" i="1"/>
  <c r="M1577" i="1"/>
  <c r="P1576" i="1"/>
  <c r="O1576" i="1"/>
  <c r="N1576" i="1"/>
  <c r="M1576" i="1"/>
  <c r="P1575" i="1"/>
  <c r="O1575" i="1"/>
  <c r="N1575" i="1"/>
  <c r="M1575" i="1"/>
  <c r="P1574" i="1"/>
  <c r="O1574" i="1"/>
  <c r="N1574" i="1"/>
  <c r="M1574" i="1"/>
  <c r="P1573" i="1"/>
  <c r="O1573" i="1"/>
  <c r="N1573" i="1"/>
  <c r="M1573" i="1"/>
  <c r="P1572" i="1"/>
  <c r="O1572" i="1"/>
  <c r="N1572" i="1"/>
  <c r="M1572" i="1"/>
  <c r="P1571" i="1"/>
  <c r="O1571" i="1"/>
  <c r="N1571" i="1"/>
  <c r="M1571" i="1"/>
  <c r="P1570" i="1"/>
  <c r="O1570" i="1"/>
  <c r="N1570" i="1"/>
  <c r="M1570" i="1"/>
  <c r="P1569" i="1"/>
  <c r="O1569" i="1"/>
  <c r="N1569" i="1"/>
  <c r="M1569" i="1"/>
  <c r="P1568" i="1"/>
  <c r="O1568" i="1"/>
  <c r="N1568" i="1"/>
  <c r="M1568" i="1"/>
  <c r="P1567" i="1"/>
  <c r="O1567" i="1"/>
  <c r="N1567" i="1"/>
  <c r="M1567" i="1"/>
  <c r="P1566" i="1"/>
  <c r="O1566" i="1"/>
  <c r="N1566" i="1"/>
  <c r="M1566" i="1"/>
  <c r="P1565" i="1"/>
  <c r="O1565" i="1"/>
  <c r="N1565" i="1"/>
  <c r="M1565" i="1"/>
  <c r="P1564" i="1"/>
  <c r="O1564" i="1"/>
  <c r="N1564" i="1"/>
  <c r="M1564" i="1"/>
  <c r="P1563" i="1"/>
  <c r="O1563" i="1"/>
  <c r="N1563" i="1"/>
  <c r="M1563" i="1"/>
  <c r="P1562" i="1"/>
  <c r="O1562" i="1"/>
  <c r="N1562" i="1"/>
  <c r="M1562" i="1"/>
  <c r="P1561" i="1"/>
  <c r="O1561" i="1"/>
  <c r="N1561" i="1"/>
  <c r="M1561" i="1"/>
  <c r="P1560" i="1"/>
  <c r="O1560" i="1"/>
  <c r="N1560" i="1"/>
  <c r="M1560" i="1"/>
  <c r="P1559" i="1"/>
  <c r="O1559" i="1"/>
  <c r="N1559" i="1"/>
  <c r="M1559" i="1"/>
  <c r="P1558" i="1"/>
  <c r="O1558" i="1"/>
  <c r="N1558" i="1"/>
  <c r="M1558" i="1"/>
  <c r="P1557" i="1"/>
  <c r="O1557" i="1"/>
  <c r="N1557" i="1"/>
  <c r="M1557" i="1"/>
  <c r="P1556" i="1"/>
  <c r="O1556" i="1"/>
  <c r="N1556" i="1"/>
  <c r="M1556" i="1"/>
  <c r="P1555" i="1"/>
  <c r="O1555" i="1"/>
  <c r="N1555" i="1"/>
  <c r="M1555" i="1"/>
  <c r="P1554" i="1"/>
  <c r="O1554" i="1"/>
  <c r="N1554" i="1"/>
  <c r="M1554" i="1"/>
  <c r="P1553" i="1"/>
  <c r="O1553" i="1"/>
  <c r="N1553" i="1"/>
  <c r="M1553" i="1"/>
  <c r="P1552" i="1"/>
  <c r="O1552" i="1"/>
  <c r="N1552" i="1"/>
  <c r="M1552" i="1"/>
  <c r="P1551" i="1"/>
  <c r="O1551" i="1"/>
  <c r="N1551" i="1"/>
  <c r="M1551" i="1"/>
  <c r="P1550" i="1"/>
  <c r="O1550" i="1"/>
  <c r="N1550" i="1"/>
  <c r="M1550" i="1"/>
  <c r="P1549" i="1"/>
  <c r="O1549" i="1"/>
  <c r="N1549" i="1"/>
  <c r="M1549" i="1"/>
  <c r="P1548" i="1"/>
  <c r="O1548" i="1"/>
  <c r="N1548" i="1"/>
  <c r="M1548" i="1"/>
  <c r="P1547" i="1"/>
  <c r="O1547" i="1"/>
  <c r="N1547" i="1"/>
  <c r="M1547" i="1"/>
  <c r="P1546" i="1"/>
  <c r="O1546" i="1"/>
  <c r="N1546" i="1"/>
  <c r="M1546" i="1"/>
  <c r="P1545" i="1"/>
  <c r="O1545" i="1"/>
  <c r="N1545" i="1"/>
  <c r="M1545" i="1"/>
  <c r="P1544" i="1"/>
  <c r="O1544" i="1"/>
  <c r="N1544" i="1"/>
  <c r="M1544" i="1"/>
  <c r="S769" i="2" l="1"/>
  <c r="U741" i="2"/>
  <c r="S771" i="2"/>
  <c r="U755" i="2"/>
  <c r="S783" i="2"/>
  <c r="U813" i="2"/>
  <c r="S811" i="2"/>
  <c r="S785" i="2"/>
  <c r="S757" i="2"/>
  <c r="S743" i="2"/>
  <c r="P1543" i="1"/>
  <c r="O1543" i="1"/>
  <c r="N1543" i="1"/>
  <c r="M1543" i="1"/>
  <c r="P1542" i="1"/>
  <c r="O1542" i="1"/>
  <c r="N1542" i="1"/>
  <c r="M1542" i="1"/>
  <c r="P1541" i="1"/>
  <c r="O1541" i="1"/>
  <c r="N1541" i="1"/>
  <c r="M1541" i="1"/>
  <c r="P1540" i="1"/>
  <c r="O1540" i="1"/>
  <c r="N1540" i="1"/>
  <c r="M1540" i="1"/>
  <c r="P1539" i="1"/>
  <c r="O1539" i="1"/>
  <c r="N1539" i="1"/>
  <c r="M1539" i="1"/>
  <c r="P1538" i="1"/>
  <c r="O1538" i="1"/>
  <c r="N1538" i="1"/>
  <c r="M1538" i="1"/>
  <c r="P1537" i="1"/>
  <c r="O1537" i="1"/>
  <c r="N1537" i="1"/>
  <c r="M1537" i="1"/>
  <c r="P1536" i="1"/>
  <c r="O1536" i="1"/>
  <c r="N1536" i="1"/>
  <c r="M1536" i="1"/>
  <c r="P1535" i="1"/>
  <c r="O1535" i="1"/>
  <c r="N1535" i="1"/>
  <c r="M1535" i="1"/>
  <c r="P1534" i="1"/>
  <c r="O1534" i="1"/>
  <c r="N1534" i="1"/>
  <c r="M1534" i="1"/>
  <c r="P1533" i="1"/>
  <c r="O1533" i="1"/>
  <c r="N1533" i="1"/>
  <c r="M1533" i="1"/>
  <c r="P1532" i="1"/>
  <c r="O1532" i="1"/>
  <c r="N1532" i="1"/>
  <c r="M1532" i="1"/>
  <c r="P1531" i="1"/>
  <c r="O1531" i="1"/>
  <c r="N1531" i="1"/>
  <c r="M1531" i="1"/>
  <c r="P1530" i="1"/>
  <c r="O1530" i="1"/>
  <c r="N1530" i="1"/>
  <c r="M1530" i="1"/>
  <c r="P1529" i="1"/>
  <c r="O1529" i="1"/>
  <c r="N1529" i="1"/>
  <c r="M1529" i="1"/>
  <c r="P1528" i="1"/>
  <c r="O1528" i="1"/>
  <c r="N1528" i="1"/>
  <c r="M1528" i="1"/>
  <c r="Q737" i="2" l="1"/>
  <c r="P737" i="2"/>
  <c r="O737" i="2"/>
  <c r="N737" i="2"/>
  <c r="M737" i="2"/>
  <c r="Q736" i="2"/>
  <c r="P736" i="2"/>
  <c r="O736" i="2"/>
  <c r="N736" i="2"/>
  <c r="M736" i="2"/>
  <c r="Q735" i="2"/>
  <c r="P735" i="2"/>
  <c r="O735" i="2"/>
  <c r="N735" i="2"/>
  <c r="M735" i="2"/>
  <c r="Q734" i="2"/>
  <c r="P734" i="2"/>
  <c r="O734" i="2"/>
  <c r="N734" i="2"/>
  <c r="M734" i="2"/>
  <c r="Q733" i="2"/>
  <c r="P733" i="2"/>
  <c r="O733" i="2"/>
  <c r="N733" i="2"/>
  <c r="M733" i="2"/>
  <c r="Q732" i="2"/>
  <c r="P732" i="2"/>
  <c r="O732" i="2"/>
  <c r="N732" i="2"/>
  <c r="M732" i="2"/>
  <c r="Q731" i="2"/>
  <c r="P731" i="2"/>
  <c r="O731" i="2"/>
  <c r="N731" i="2"/>
  <c r="M731" i="2"/>
  <c r="Q730" i="2"/>
  <c r="P730" i="2"/>
  <c r="O730" i="2"/>
  <c r="N730" i="2"/>
  <c r="M730" i="2"/>
  <c r="Q729" i="2"/>
  <c r="P729" i="2"/>
  <c r="O729" i="2"/>
  <c r="N729" i="2"/>
  <c r="M729" i="2"/>
  <c r="Q728" i="2"/>
  <c r="P728" i="2"/>
  <c r="O728" i="2"/>
  <c r="N728" i="2"/>
  <c r="M728" i="2"/>
  <c r="Q727" i="2"/>
  <c r="P727" i="2"/>
  <c r="O727" i="2"/>
  <c r="N727" i="2"/>
  <c r="M727" i="2"/>
  <c r="Q726" i="2"/>
  <c r="P726" i="2"/>
  <c r="O726" i="2"/>
  <c r="N726" i="2"/>
  <c r="M726" i="2"/>
  <c r="Q725" i="2"/>
  <c r="P725" i="2"/>
  <c r="O725" i="2"/>
  <c r="N725" i="2"/>
  <c r="M725" i="2"/>
  <c r="Q724" i="2"/>
  <c r="P724" i="2"/>
  <c r="O724" i="2"/>
  <c r="N724" i="2"/>
  <c r="M724" i="2"/>
  <c r="Q723" i="2"/>
  <c r="P723" i="2"/>
  <c r="O723" i="2"/>
  <c r="N723" i="2"/>
  <c r="M723" i="2"/>
  <c r="Q722" i="2"/>
  <c r="P722" i="2"/>
  <c r="O722" i="2"/>
  <c r="N722" i="2"/>
  <c r="M722" i="2"/>
  <c r="Q721" i="2"/>
  <c r="P721" i="2"/>
  <c r="O721" i="2"/>
  <c r="N721" i="2"/>
  <c r="M721" i="2"/>
  <c r="Q720" i="2"/>
  <c r="P720" i="2"/>
  <c r="O720" i="2"/>
  <c r="N720" i="2"/>
  <c r="M720" i="2"/>
  <c r="Q719" i="2"/>
  <c r="P719" i="2"/>
  <c r="O719" i="2"/>
  <c r="N719" i="2"/>
  <c r="M719" i="2"/>
  <c r="Q718" i="2"/>
  <c r="P718" i="2"/>
  <c r="O718" i="2"/>
  <c r="N718" i="2"/>
  <c r="M718" i="2"/>
  <c r="Q717" i="2"/>
  <c r="P717" i="2"/>
  <c r="O717" i="2"/>
  <c r="N717" i="2"/>
  <c r="M717" i="2"/>
  <c r="Q716" i="2"/>
  <c r="P716" i="2"/>
  <c r="O716" i="2"/>
  <c r="N716" i="2"/>
  <c r="M716" i="2"/>
  <c r="Q715" i="2"/>
  <c r="P715" i="2"/>
  <c r="O715" i="2"/>
  <c r="N715" i="2"/>
  <c r="M715" i="2"/>
  <c r="Q714" i="2"/>
  <c r="P714" i="2"/>
  <c r="O714" i="2"/>
  <c r="N714" i="2"/>
  <c r="M714" i="2"/>
  <c r="Q713" i="2"/>
  <c r="P713" i="2"/>
  <c r="O713" i="2"/>
  <c r="N713" i="2"/>
  <c r="M713" i="2"/>
  <c r="Q712" i="2"/>
  <c r="P712" i="2"/>
  <c r="O712" i="2"/>
  <c r="N712" i="2"/>
  <c r="M712" i="2"/>
  <c r="Q711" i="2"/>
  <c r="P711" i="2"/>
  <c r="O711" i="2"/>
  <c r="N711" i="2"/>
  <c r="M711" i="2"/>
  <c r="Q710" i="2"/>
  <c r="P710" i="2"/>
  <c r="O710" i="2"/>
  <c r="N710" i="2"/>
  <c r="M710" i="2"/>
  <c r="Q709" i="2"/>
  <c r="P709" i="2"/>
  <c r="O709" i="2"/>
  <c r="N709" i="2"/>
  <c r="M709" i="2"/>
  <c r="Q708" i="2"/>
  <c r="P708" i="2"/>
  <c r="O708" i="2"/>
  <c r="N708" i="2"/>
  <c r="M708" i="2"/>
  <c r="Q707" i="2"/>
  <c r="P707" i="2"/>
  <c r="O707" i="2"/>
  <c r="N707" i="2"/>
  <c r="M707" i="2"/>
  <c r="Q706" i="2"/>
  <c r="P706" i="2"/>
  <c r="O706" i="2"/>
  <c r="N706" i="2"/>
  <c r="M706" i="2"/>
  <c r="Q705" i="2"/>
  <c r="P705" i="2"/>
  <c r="O705" i="2"/>
  <c r="N705" i="2"/>
  <c r="M705" i="2"/>
  <c r="Q704" i="2"/>
  <c r="P704" i="2"/>
  <c r="O704" i="2"/>
  <c r="N704" i="2"/>
  <c r="M704" i="2"/>
  <c r="Q703" i="2"/>
  <c r="P703" i="2"/>
  <c r="O703" i="2"/>
  <c r="N703" i="2"/>
  <c r="M703" i="2"/>
  <c r="Q702" i="2"/>
  <c r="P702" i="2"/>
  <c r="O702" i="2"/>
  <c r="N702" i="2"/>
  <c r="M702" i="2"/>
  <c r="Q701" i="2"/>
  <c r="P701" i="2"/>
  <c r="O701" i="2"/>
  <c r="N701" i="2"/>
  <c r="M701" i="2"/>
  <c r="Q700" i="2"/>
  <c r="P700" i="2"/>
  <c r="O700" i="2"/>
  <c r="N700" i="2"/>
  <c r="M700" i="2"/>
  <c r="Q699" i="2"/>
  <c r="P699" i="2"/>
  <c r="O699" i="2"/>
  <c r="N699" i="2"/>
  <c r="M699" i="2"/>
  <c r="Q698" i="2"/>
  <c r="P698" i="2"/>
  <c r="O698" i="2"/>
  <c r="N698" i="2"/>
  <c r="M698" i="2"/>
  <c r="Q697" i="2"/>
  <c r="P697" i="2"/>
  <c r="O697" i="2"/>
  <c r="N697" i="2"/>
  <c r="M697" i="2"/>
  <c r="Q696" i="2"/>
  <c r="P696" i="2"/>
  <c r="O696" i="2"/>
  <c r="N696" i="2"/>
  <c r="M696" i="2"/>
  <c r="Q695" i="2"/>
  <c r="P695" i="2"/>
  <c r="O695" i="2"/>
  <c r="N695" i="2"/>
  <c r="M695" i="2"/>
  <c r="Q694" i="2"/>
  <c r="P694" i="2"/>
  <c r="O694" i="2"/>
  <c r="N694" i="2"/>
  <c r="M694" i="2"/>
  <c r="Q693" i="2"/>
  <c r="P693" i="2"/>
  <c r="O693" i="2"/>
  <c r="N693" i="2"/>
  <c r="M693" i="2"/>
  <c r="Q692" i="2"/>
  <c r="P692" i="2"/>
  <c r="O692" i="2"/>
  <c r="N692" i="2"/>
  <c r="M692" i="2"/>
  <c r="Q691" i="2"/>
  <c r="P691" i="2"/>
  <c r="O691" i="2"/>
  <c r="N691" i="2"/>
  <c r="M691" i="2"/>
  <c r="Q690" i="2"/>
  <c r="P690" i="2"/>
  <c r="O690" i="2"/>
  <c r="N690" i="2"/>
  <c r="M690" i="2"/>
  <c r="Q689" i="2"/>
  <c r="P689" i="2"/>
  <c r="O689" i="2"/>
  <c r="N689" i="2"/>
  <c r="M689" i="2"/>
  <c r="Q688" i="2"/>
  <c r="P688" i="2"/>
  <c r="O688" i="2"/>
  <c r="N688" i="2"/>
  <c r="M688" i="2"/>
  <c r="Q687" i="2"/>
  <c r="P687" i="2"/>
  <c r="O687" i="2"/>
  <c r="N687" i="2"/>
  <c r="M687" i="2"/>
  <c r="Q686" i="2"/>
  <c r="P686" i="2"/>
  <c r="O686" i="2"/>
  <c r="N686" i="2"/>
  <c r="M686" i="2"/>
  <c r="Q685" i="2"/>
  <c r="P685" i="2"/>
  <c r="O685" i="2"/>
  <c r="N685" i="2"/>
  <c r="M685" i="2"/>
  <c r="Q684" i="2"/>
  <c r="P684" i="2"/>
  <c r="O684" i="2"/>
  <c r="N684" i="2"/>
  <c r="M684" i="2"/>
  <c r="Q683" i="2"/>
  <c r="P683" i="2"/>
  <c r="O683" i="2"/>
  <c r="N683" i="2"/>
  <c r="M683" i="2"/>
  <c r="Q682" i="2"/>
  <c r="P682" i="2"/>
  <c r="O682" i="2"/>
  <c r="N682" i="2"/>
  <c r="M682" i="2"/>
  <c r="Q681" i="2"/>
  <c r="P681" i="2"/>
  <c r="O681" i="2"/>
  <c r="N681" i="2"/>
  <c r="M681" i="2"/>
  <c r="Q680" i="2"/>
  <c r="P680" i="2"/>
  <c r="O680" i="2"/>
  <c r="N680" i="2"/>
  <c r="M680" i="2"/>
  <c r="Q679" i="2"/>
  <c r="P679" i="2"/>
  <c r="O679" i="2"/>
  <c r="N679" i="2"/>
  <c r="M679" i="2"/>
  <c r="Q678" i="2"/>
  <c r="P678" i="2"/>
  <c r="O678" i="2"/>
  <c r="N678" i="2"/>
  <c r="M678" i="2"/>
  <c r="Q677" i="2"/>
  <c r="P677" i="2"/>
  <c r="O677" i="2"/>
  <c r="N677" i="2"/>
  <c r="M677" i="2"/>
  <c r="Q676" i="2"/>
  <c r="P676" i="2"/>
  <c r="O676" i="2"/>
  <c r="N676" i="2"/>
  <c r="M676" i="2"/>
  <c r="Q675" i="2"/>
  <c r="P675" i="2"/>
  <c r="O675" i="2"/>
  <c r="N675" i="2"/>
  <c r="M675" i="2"/>
  <c r="Q674" i="2"/>
  <c r="P674" i="2"/>
  <c r="O674" i="2"/>
  <c r="N674" i="2"/>
  <c r="M674" i="2"/>
  <c r="Q673" i="2"/>
  <c r="P673" i="2"/>
  <c r="O673" i="2"/>
  <c r="N673" i="2"/>
  <c r="M673" i="2"/>
  <c r="Q672" i="2"/>
  <c r="P672" i="2"/>
  <c r="O672" i="2"/>
  <c r="N672" i="2"/>
  <c r="M672" i="2"/>
  <c r="Q671" i="2"/>
  <c r="P671" i="2"/>
  <c r="O671" i="2"/>
  <c r="N671" i="2"/>
  <c r="M671" i="2"/>
  <c r="Q670" i="2"/>
  <c r="P670" i="2"/>
  <c r="O670" i="2"/>
  <c r="N670" i="2"/>
  <c r="M670" i="2"/>
  <c r="Q669" i="2"/>
  <c r="P669" i="2"/>
  <c r="O669" i="2"/>
  <c r="N669" i="2"/>
  <c r="M669" i="2"/>
  <c r="Q668" i="2"/>
  <c r="P668" i="2"/>
  <c r="O668" i="2"/>
  <c r="N668" i="2"/>
  <c r="M668" i="2"/>
  <c r="Q667" i="2"/>
  <c r="P667" i="2"/>
  <c r="O667" i="2"/>
  <c r="N667" i="2"/>
  <c r="M667" i="2"/>
  <c r="Q666" i="2"/>
  <c r="P666" i="2"/>
  <c r="O666" i="2"/>
  <c r="N666" i="2"/>
  <c r="M666" i="2"/>
  <c r="Q665" i="2"/>
  <c r="P665" i="2"/>
  <c r="O665" i="2"/>
  <c r="N665" i="2"/>
  <c r="M665" i="2"/>
  <c r="Q664" i="2"/>
  <c r="P664" i="2"/>
  <c r="O664" i="2"/>
  <c r="N664" i="2"/>
  <c r="M664" i="2"/>
  <c r="Q663" i="2"/>
  <c r="P663" i="2"/>
  <c r="O663" i="2"/>
  <c r="N663" i="2"/>
  <c r="M663" i="2"/>
  <c r="Q662" i="2"/>
  <c r="P662" i="2"/>
  <c r="O662" i="2"/>
  <c r="N662" i="2"/>
  <c r="M662" i="2"/>
  <c r="Q661" i="2"/>
  <c r="P661" i="2"/>
  <c r="O661" i="2"/>
  <c r="N661" i="2"/>
  <c r="M661" i="2"/>
  <c r="Q660" i="2"/>
  <c r="P660" i="2"/>
  <c r="O660" i="2"/>
  <c r="N660" i="2"/>
  <c r="M660" i="2"/>
  <c r="Q659" i="2"/>
  <c r="P659" i="2"/>
  <c r="O659" i="2"/>
  <c r="N659" i="2"/>
  <c r="M659" i="2"/>
  <c r="Q658" i="2"/>
  <c r="P658" i="2"/>
  <c r="O658" i="2"/>
  <c r="N658" i="2"/>
  <c r="M658" i="2"/>
  <c r="Q657" i="2"/>
  <c r="P657" i="2"/>
  <c r="O657" i="2"/>
  <c r="N657" i="2"/>
  <c r="M657" i="2"/>
  <c r="Q656" i="2"/>
  <c r="P656" i="2"/>
  <c r="O656" i="2"/>
  <c r="N656" i="2"/>
  <c r="M656" i="2"/>
  <c r="Q655" i="2"/>
  <c r="P655" i="2"/>
  <c r="O655" i="2"/>
  <c r="N655" i="2"/>
  <c r="M655" i="2"/>
  <c r="Q654" i="2"/>
  <c r="P654" i="2"/>
  <c r="O654" i="2"/>
  <c r="N654" i="2"/>
  <c r="M654" i="2"/>
  <c r="Q653" i="2"/>
  <c r="P653" i="2"/>
  <c r="O653" i="2"/>
  <c r="N653" i="2"/>
  <c r="M653" i="2"/>
  <c r="Q652" i="2"/>
  <c r="P652" i="2"/>
  <c r="O652" i="2"/>
  <c r="N652" i="2"/>
  <c r="M652" i="2"/>
  <c r="Q651" i="2"/>
  <c r="P651" i="2"/>
  <c r="O651" i="2"/>
  <c r="N651" i="2"/>
  <c r="M651" i="2"/>
  <c r="Q650" i="2"/>
  <c r="P650" i="2"/>
  <c r="O650" i="2"/>
  <c r="N650" i="2"/>
  <c r="M650" i="2"/>
  <c r="Q649" i="2"/>
  <c r="P649" i="2"/>
  <c r="O649" i="2"/>
  <c r="N649" i="2"/>
  <c r="M649" i="2"/>
  <c r="Q648" i="2"/>
  <c r="P648" i="2"/>
  <c r="O648" i="2"/>
  <c r="N648" i="2"/>
  <c r="M648" i="2"/>
  <c r="Q647" i="2"/>
  <c r="P647" i="2"/>
  <c r="O647" i="2"/>
  <c r="N647" i="2"/>
  <c r="M647" i="2"/>
  <c r="Q646" i="2"/>
  <c r="P646" i="2"/>
  <c r="O646" i="2"/>
  <c r="N646" i="2"/>
  <c r="M646" i="2"/>
  <c r="Q645" i="2"/>
  <c r="P645" i="2"/>
  <c r="O645" i="2"/>
  <c r="N645" i="2"/>
  <c r="M645" i="2"/>
  <c r="Q644" i="2"/>
  <c r="P644" i="2"/>
  <c r="O644" i="2"/>
  <c r="N644" i="2"/>
  <c r="M644" i="2"/>
  <c r="Q643" i="2"/>
  <c r="P643" i="2"/>
  <c r="O643" i="2"/>
  <c r="N643" i="2"/>
  <c r="M643" i="2"/>
  <c r="Q642" i="2"/>
  <c r="P642" i="2"/>
  <c r="O642" i="2"/>
  <c r="N642" i="2"/>
  <c r="M642" i="2"/>
  <c r="Q641" i="2"/>
  <c r="P641" i="2"/>
  <c r="O641" i="2"/>
  <c r="N641" i="2"/>
  <c r="M641" i="2"/>
  <c r="Q640" i="2"/>
  <c r="P640" i="2"/>
  <c r="O640" i="2"/>
  <c r="N640" i="2"/>
  <c r="M640" i="2"/>
  <c r="Q639" i="2"/>
  <c r="P639" i="2"/>
  <c r="O639" i="2"/>
  <c r="N639" i="2"/>
  <c r="M639" i="2"/>
  <c r="Q638" i="2"/>
  <c r="P638" i="2"/>
  <c r="O638" i="2"/>
  <c r="N638" i="2"/>
  <c r="M638" i="2"/>
  <c r="Q637" i="2"/>
  <c r="P637" i="2"/>
  <c r="O637" i="2"/>
  <c r="N637" i="2"/>
  <c r="M637" i="2"/>
  <c r="Q636" i="2"/>
  <c r="P636" i="2"/>
  <c r="O636" i="2"/>
  <c r="N636" i="2"/>
  <c r="M636" i="2"/>
  <c r="Q635" i="2"/>
  <c r="P635" i="2"/>
  <c r="O635" i="2"/>
  <c r="N635" i="2"/>
  <c r="M635" i="2"/>
  <c r="Q634" i="2"/>
  <c r="P634" i="2"/>
  <c r="O634" i="2"/>
  <c r="N634" i="2"/>
  <c r="M634" i="2"/>
  <c r="Q633" i="2"/>
  <c r="P633" i="2"/>
  <c r="O633" i="2"/>
  <c r="N633" i="2"/>
  <c r="M633" i="2"/>
  <c r="Q632" i="2"/>
  <c r="P632" i="2"/>
  <c r="O632" i="2"/>
  <c r="N632" i="2"/>
  <c r="M632" i="2"/>
  <c r="Q631" i="2"/>
  <c r="P631" i="2"/>
  <c r="O631" i="2"/>
  <c r="N631" i="2"/>
  <c r="M631" i="2"/>
  <c r="Q630" i="2"/>
  <c r="P630" i="2"/>
  <c r="O630" i="2"/>
  <c r="N630" i="2"/>
  <c r="M630" i="2"/>
  <c r="Q629" i="2"/>
  <c r="P629" i="2"/>
  <c r="O629" i="2"/>
  <c r="N629" i="2"/>
  <c r="M629" i="2"/>
  <c r="Q628" i="2"/>
  <c r="P628" i="2"/>
  <c r="O628" i="2"/>
  <c r="N628" i="2"/>
  <c r="M628" i="2"/>
  <c r="Q627" i="2"/>
  <c r="P627" i="2"/>
  <c r="O627" i="2"/>
  <c r="N627" i="2"/>
  <c r="M627" i="2"/>
  <c r="Q626" i="2"/>
  <c r="P626" i="2"/>
  <c r="O626" i="2"/>
  <c r="N626" i="2"/>
  <c r="M626" i="2"/>
  <c r="Q625" i="2"/>
  <c r="P625" i="2"/>
  <c r="O625" i="2"/>
  <c r="N625" i="2"/>
  <c r="M625" i="2"/>
  <c r="Q624" i="2"/>
  <c r="P624" i="2"/>
  <c r="O624" i="2"/>
  <c r="N624" i="2"/>
  <c r="M624" i="2"/>
  <c r="Q623" i="2"/>
  <c r="P623" i="2"/>
  <c r="O623" i="2"/>
  <c r="N623" i="2"/>
  <c r="M623" i="2"/>
  <c r="Q622" i="2"/>
  <c r="P622" i="2"/>
  <c r="O622" i="2"/>
  <c r="N622" i="2"/>
  <c r="M622" i="2"/>
  <c r="Q621" i="2"/>
  <c r="P621" i="2"/>
  <c r="O621" i="2"/>
  <c r="N621" i="2"/>
  <c r="M621" i="2"/>
  <c r="Q620" i="2"/>
  <c r="P620" i="2"/>
  <c r="O620" i="2"/>
  <c r="N620" i="2"/>
  <c r="M620" i="2"/>
  <c r="Q619" i="2"/>
  <c r="P619" i="2"/>
  <c r="O619" i="2"/>
  <c r="N619" i="2"/>
  <c r="M619" i="2"/>
  <c r="Q618" i="2"/>
  <c r="P618" i="2"/>
  <c r="O618" i="2"/>
  <c r="N618" i="2"/>
  <c r="M618" i="2"/>
  <c r="Q617" i="2"/>
  <c r="P617" i="2"/>
  <c r="O617" i="2"/>
  <c r="N617" i="2"/>
  <c r="M617" i="2"/>
  <c r="Q616" i="2"/>
  <c r="P616" i="2"/>
  <c r="O616" i="2"/>
  <c r="N616" i="2"/>
  <c r="M616" i="2"/>
  <c r="Q615" i="2"/>
  <c r="P615" i="2"/>
  <c r="O615" i="2"/>
  <c r="N615" i="2"/>
  <c r="M615" i="2"/>
  <c r="Q614" i="2"/>
  <c r="P614" i="2"/>
  <c r="O614" i="2"/>
  <c r="N614" i="2"/>
  <c r="M614" i="2"/>
  <c r="Q613" i="2"/>
  <c r="P613" i="2"/>
  <c r="O613" i="2"/>
  <c r="N613" i="2"/>
  <c r="M613" i="2"/>
  <c r="Q612" i="2"/>
  <c r="P612" i="2"/>
  <c r="O612" i="2"/>
  <c r="N612" i="2"/>
  <c r="M612" i="2"/>
  <c r="Q611" i="2"/>
  <c r="P611" i="2"/>
  <c r="O611" i="2"/>
  <c r="N611" i="2"/>
  <c r="M611" i="2"/>
  <c r="Q610" i="2"/>
  <c r="P610" i="2"/>
  <c r="O610" i="2"/>
  <c r="N610" i="2"/>
  <c r="M610" i="2"/>
  <c r="Q609" i="2"/>
  <c r="P609" i="2"/>
  <c r="O609" i="2"/>
  <c r="N609" i="2"/>
  <c r="M609" i="2"/>
  <c r="Q608" i="2"/>
  <c r="P608" i="2"/>
  <c r="O608" i="2"/>
  <c r="N608" i="2"/>
  <c r="M608" i="2"/>
  <c r="Q607" i="2"/>
  <c r="P607" i="2"/>
  <c r="O607" i="2"/>
  <c r="N607" i="2"/>
  <c r="M607" i="2"/>
  <c r="Q606" i="2"/>
  <c r="P606" i="2"/>
  <c r="O606" i="2"/>
  <c r="N606" i="2"/>
  <c r="M606" i="2"/>
  <c r="Q605" i="2"/>
  <c r="P605" i="2"/>
  <c r="O605" i="2"/>
  <c r="N605" i="2"/>
  <c r="M605" i="2"/>
  <c r="Q604" i="2"/>
  <c r="P604" i="2"/>
  <c r="O604" i="2"/>
  <c r="N604" i="2"/>
  <c r="M604" i="2"/>
  <c r="Q603" i="2"/>
  <c r="P603" i="2"/>
  <c r="O603" i="2"/>
  <c r="N603" i="2"/>
  <c r="M603" i="2"/>
  <c r="Q602" i="2"/>
  <c r="P602" i="2"/>
  <c r="O602" i="2"/>
  <c r="N602" i="2"/>
  <c r="M602" i="2"/>
  <c r="Q601" i="2"/>
  <c r="P601" i="2"/>
  <c r="O601" i="2"/>
  <c r="N601" i="2"/>
  <c r="M601" i="2"/>
  <c r="Q600" i="2"/>
  <c r="P600" i="2"/>
  <c r="O600" i="2"/>
  <c r="N600" i="2"/>
  <c r="M600" i="2"/>
  <c r="Q599" i="2"/>
  <c r="P599" i="2"/>
  <c r="O599" i="2"/>
  <c r="N599" i="2"/>
  <c r="M599" i="2"/>
  <c r="Q598" i="2"/>
  <c r="P598" i="2"/>
  <c r="O598" i="2"/>
  <c r="N598" i="2"/>
  <c r="M598" i="2"/>
  <c r="P1527" i="1"/>
  <c r="O1527" i="1"/>
  <c r="N1527" i="1"/>
  <c r="M1527" i="1"/>
  <c r="P1526" i="1"/>
  <c r="O1526" i="1"/>
  <c r="N1526" i="1"/>
  <c r="M1526" i="1"/>
  <c r="P1525" i="1"/>
  <c r="O1525" i="1"/>
  <c r="N1525" i="1"/>
  <c r="M1525" i="1"/>
  <c r="P1524" i="1"/>
  <c r="O1524" i="1"/>
  <c r="N1524" i="1"/>
  <c r="M1524" i="1"/>
  <c r="P1523" i="1"/>
  <c r="O1523" i="1"/>
  <c r="N1523" i="1"/>
  <c r="M1523" i="1"/>
  <c r="P1522" i="1"/>
  <c r="O1522" i="1"/>
  <c r="N1522" i="1"/>
  <c r="M1522" i="1"/>
  <c r="P1521" i="1"/>
  <c r="O1521" i="1"/>
  <c r="N1521" i="1"/>
  <c r="M1521" i="1"/>
  <c r="P1520" i="1"/>
  <c r="O1520" i="1"/>
  <c r="N1520" i="1"/>
  <c r="M1520" i="1"/>
  <c r="P1519" i="1"/>
  <c r="O1519" i="1"/>
  <c r="N1519" i="1"/>
  <c r="M1519" i="1"/>
  <c r="P1518" i="1"/>
  <c r="O1518" i="1"/>
  <c r="N1518" i="1"/>
  <c r="M1518" i="1"/>
  <c r="P1517" i="1"/>
  <c r="O1517" i="1"/>
  <c r="N1517" i="1"/>
  <c r="M1517" i="1"/>
  <c r="P1516" i="1"/>
  <c r="O1516" i="1"/>
  <c r="N1516" i="1"/>
  <c r="M1516" i="1"/>
  <c r="P1515" i="1"/>
  <c r="O1515" i="1"/>
  <c r="N1515" i="1"/>
  <c r="M1515" i="1"/>
  <c r="P1514" i="1"/>
  <c r="O1514" i="1"/>
  <c r="N1514" i="1"/>
  <c r="M1514" i="1"/>
  <c r="P1513" i="1"/>
  <c r="O1513" i="1"/>
  <c r="N1513" i="1"/>
  <c r="M1513" i="1"/>
  <c r="P1512" i="1"/>
  <c r="O1512" i="1"/>
  <c r="N1512" i="1"/>
  <c r="M1512" i="1"/>
  <c r="P1511" i="1"/>
  <c r="O1511" i="1"/>
  <c r="N1511" i="1"/>
  <c r="M1511" i="1"/>
  <c r="P1510" i="1"/>
  <c r="O1510" i="1"/>
  <c r="N1510" i="1"/>
  <c r="M1510" i="1"/>
  <c r="P1509" i="1"/>
  <c r="O1509" i="1"/>
  <c r="N1509" i="1"/>
  <c r="M1509" i="1"/>
  <c r="P1508" i="1"/>
  <c r="O1508" i="1"/>
  <c r="N1508" i="1"/>
  <c r="M1508" i="1"/>
  <c r="P1507" i="1"/>
  <c r="O1507" i="1"/>
  <c r="N1507" i="1"/>
  <c r="M1507" i="1"/>
  <c r="P1506" i="1"/>
  <c r="O1506" i="1"/>
  <c r="N1506" i="1"/>
  <c r="M1506" i="1"/>
  <c r="P1505" i="1"/>
  <c r="O1505" i="1"/>
  <c r="N1505" i="1"/>
  <c r="M1505" i="1"/>
  <c r="P1504" i="1"/>
  <c r="O1504" i="1"/>
  <c r="N1504" i="1"/>
  <c r="M1504" i="1"/>
  <c r="P1503" i="1"/>
  <c r="O1503" i="1"/>
  <c r="N1503" i="1"/>
  <c r="M1503" i="1"/>
  <c r="P1502" i="1"/>
  <c r="O1502" i="1"/>
  <c r="N1502" i="1"/>
  <c r="M1502" i="1"/>
  <c r="P1501" i="1"/>
  <c r="O1501" i="1"/>
  <c r="N1501" i="1"/>
  <c r="M1501" i="1"/>
  <c r="P1500" i="1"/>
  <c r="O1500" i="1"/>
  <c r="N1500" i="1"/>
  <c r="M1500" i="1"/>
  <c r="P1499" i="1"/>
  <c r="O1499" i="1"/>
  <c r="N1499" i="1"/>
  <c r="M1499" i="1"/>
  <c r="P1498" i="1"/>
  <c r="O1498" i="1"/>
  <c r="N1498" i="1"/>
  <c r="M1498" i="1"/>
  <c r="P1497" i="1"/>
  <c r="O1497" i="1"/>
  <c r="N1497" i="1"/>
  <c r="M1497" i="1"/>
  <c r="P1496" i="1"/>
  <c r="O1496" i="1"/>
  <c r="N1496" i="1"/>
  <c r="M1496" i="1"/>
  <c r="P1495" i="1"/>
  <c r="O1495" i="1"/>
  <c r="N1495" i="1"/>
  <c r="M1495" i="1"/>
  <c r="P1494" i="1"/>
  <c r="O1494" i="1"/>
  <c r="N1494" i="1"/>
  <c r="M1494" i="1"/>
  <c r="P1493" i="1"/>
  <c r="O1493" i="1"/>
  <c r="N1493" i="1"/>
  <c r="M1493" i="1"/>
  <c r="P1492" i="1"/>
  <c r="O1492" i="1"/>
  <c r="N1492" i="1"/>
  <c r="M1492" i="1"/>
  <c r="P1491" i="1"/>
  <c r="O1491" i="1"/>
  <c r="N1491" i="1"/>
  <c r="M1491" i="1"/>
  <c r="P1490" i="1"/>
  <c r="O1490" i="1"/>
  <c r="N1490" i="1"/>
  <c r="M1490" i="1"/>
  <c r="P1489" i="1"/>
  <c r="O1489" i="1"/>
  <c r="N1489" i="1"/>
  <c r="M1489" i="1"/>
  <c r="P1488" i="1"/>
  <c r="O1488" i="1"/>
  <c r="N1488" i="1"/>
  <c r="M1488" i="1"/>
  <c r="P1487" i="1"/>
  <c r="O1487" i="1"/>
  <c r="N1487" i="1"/>
  <c r="M1487" i="1"/>
  <c r="P1486" i="1"/>
  <c r="O1486" i="1"/>
  <c r="N1486" i="1"/>
  <c r="M1486" i="1"/>
  <c r="P1485" i="1"/>
  <c r="O1485" i="1"/>
  <c r="N1485" i="1"/>
  <c r="M1485" i="1"/>
  <c r="P1484" i="1"/>
  <c r="O1484" i="1"/>
  <c r="N1484" i="1"/>
  <c r="M1484" i="1"/>
  <c r="P1483" i="1"/>
  <c r="O1483" i="1"/>
  <c r="N1483" i="1"/>
  <c r="M1483" i="1"/>
  <c r="P1482" i="1"/>
  <c r="O1482" i="1"/>
  <c r="N1482" i="1"/>
  <c r="M1482" i="1"/>
  <c r="P1481" i="1"/>
  <c r="O1481" i="1"/>
  <c r="N1481" i="1"/>
  <c r="M1481" i="1"/>
  <c r="P1480" i="1"/>
  <c r="O1480" i="1"/>
  <c r="N1480" i="1"/>
  <c r="M1480" i="1"/>
  <c r="P1479" i="1"/>
  <c r="O1479" i="1"/>
  <c r="N1479" i="1"/>
  <c r="M1479" i="1"/>
  <c r="P1478" i="1"/>
  <c r="O1478" i="1"/>
  <c r="N1478" i="1"/>
  <c r="M1478" i="1"/>
  <c r="P1477" i="1"/>
  <c r="O1477" i="1"/>
  <c r="N1477" i="1"/>
  <c r="M1477" i="1"/>
  <c r="P1476" i="1"/>
  <c r="O1476" i="1"/>
  <c r="N1476" i="1"/>
  <c r="M1476" i="1"/>
  <c r="P1475" i="1"/>
  <c r="O1475" i="1"/>
  <c r="N1475" i="1"/>
  <c r="M1475" i="1"/>
  <c r="P1474" i="1"/>
  <c r="O1474" i="1"/>
  <c r="N1474" i="1"/>
  <c r="M1474" i="1"/>
  <c r="P1473" i="1"/>
  <c r="O1473" i="1"/>
  <c r="N1473" i="1"/>
  <c r="M1473" i="1"/>
  <c r="P1472" i="1"/>
  <c r="O1472" i="1"/>
  <c r="N1472" i="1"/>
  <c r="M1472" i="1"/>
  <c r="P1471" i="1"/>
  <c r="O1471" i="1"/>
  <c r="N1471" i="1"/>
  <c r="M1471" i="1"/>
  <c r="P1470" i="1"/>
  <c r="O1470" i="1"/>
  <c r="N1470" i="1"/>
  <c r="M1470" i="1"/>
  <c r="P1469" i="1"/>
  <c r="O1469" i="1"/>
  <c r="N1469" i="1"/>
  <c r="M1469" i="1"/>
  <c r="P1468" i="1"/>
  <c r="O1468" i="1"/>
  <c r="N1468" i="1"/>
  <c r="M1468" i="1"/>
  <c r="P1467" i="1"/>
  <c r="O1467" i="1"/>
  <c r="N1467" i="1"/>
  <c r="M1467" i="1"/>
  <c r="P1466" i="1"/>
  <c r="O1466" i="1"/>
  <c r="N1466" i="1"/>
  <c r="M1466" i="1"/>
  <c r="P1465" i="1"/>
  <c r="O1465" i="1"/>
  <c r="N1465" i="1"/>
  <c r="M1465" i="1"/>
  <c r="P1464" i="1"/>
  <c r="O1464" i="1"/>
  <c r="N1464" i="1"/>
  <c r="M1464" i="1"/>
  <c r="P1463" i="1"/>
  <c r="O1463" i="1"/>
  <c r="N1463" i="1"/>
  <c r="M1463" i="1"/>
  <c r="P1462" i="1"/>
  <c r="O1462" i="1"/>
  <c r="N1462" i="1"/>
  <c r="M1462" i="1"/>
  <c r="P1461" i="1"/>
  <c r="O1461" i="1"/>
  <c r="N1461" i="1"/>
  <c r="M1461" i="1"/>
  <c r="P1460" i="1"/>
  <c r="O1460" i="1"/>
  <c r="N1460" i="1"/>
  <c r="M1460" i="1"/>
  <c r="P1459" i="1"/>
  <c r="O1459" i="1"/>
  <c r="N1459" i="1"/>
  <c r="M1459" i="1"/>
  <c r="P1458" i="1"/>
  <c r="O1458" i="1"/>
  <c r="N1458" i="1"/>
  <c r="M1458" i="1"/>
  <c r="P1457" i="1"/>
  <c r="O1457" i="1"/>
  <c r="N1457" i="1"/>
  <c r="M1457" i="1"/>
  <c r="P1456" i="1"/>
  <c r="O1456" i="1"/>
  <c r="N1456" i="1"/>
  <c r="M1456" i="1"/>
  <c r="P1455" i="1"/>
  <c r="O1455" i="1"/>
  <c r="N1455" i="1"/>
  <c r="M1455" i="1"/>
  <c r="P1454" i="1"/>
  <c r="O1454" i="1"/>
  <c r="N1454" i="1"/>
  <c r="M1454" i="1"/>
  <c r="P1453" i="1"/>
  <c r="O1453" i="1"/>
  <c r="N1453" i="1"/>
  <c r="M1453" i="1"/>
  <c r="P1452" i="1"/>
  <c r="O1452" i="1"/>
  <c r="N1452" i="1"/>
  <c r="M1452" i="1"/>
  <c r="P1451" i="1"/>
  <c r="O1451" i="1"/>
  <c r="N1451" i="1"/>
  <c r="M1451" i="1"/>
  <c r="P1450" i="1"/>
  <c r="O1450" i="1"/>
  <c r="N1450" i="1"/>
  <c r="M1450" i="1"/>
  <c r="P1449" i="1"/>
  <c r="O1449" i="1"/>
  <c r="N1449" i="1"/>
  <c r="M1449" i="1"/>
  <c r="P1448" i="1"/>
  <c r="O1448" i="1"/>
  <c r="N1448" i="1"/>
  <c r="M1448" i="1"/>
  <c r="P1447" i="1"/>
  <c r="O1447" i="1"/>
  <c r="N1447" i="1"/>
  <c r="M1447" i="1"/>
  <c r="P1446" i="1"/>
  <c r="O1446" i="1"/>
  <c r="N1446" i="1"/>
  <c r="M1446" i="1"/>
  <c r="P1445" i="1"/>
  <c r="O1445" i="1"/>
  <c r="N1445" i="1"/>
  <c r="M1445" i="1"/>
  <c r="P1444" i="1"/>
  <c r="O1444" i="1"/>
  <c r="N1444" i="1"/>
  <c r="M1444" i="1"/>
  <c r="P1443" i="1"/>
  <c r="O1443" i="1"/>
  <c r="N1443" i="1"/>
  <c r="M1443" i="1"/>
  <c r="P1442" i="1"/>
  <c r="O1442" i="1"/>
  <c r="N1442" i="1"/>
  <c r="M1442" i="1"/>
  <c r="P1441" i="1"/>
  <c r="O1441" i="1"/>
  <c r="N1441" i="1"/>
  <c r="M1441" i="1"/>
  <c r="P1440" i="1"/>
  <c r="O1440" i="1"/>
  <c r="N1440" i="1"/>
  <c r="M1440" i="1"/>
  <c r="P1439" i="1"/>
  <c r="O1439" i="1"/>
  <c r="N1439" i="1"/>
  <c r="M1439" i="1"/>
  <c r="P1438" i="1"/>
  <c r="O1438" i="1"/>
  <c r="N1438" i="1"/>
  <c r="M1438" i="1"/>
  <c r="P1437" i="1"/>
  <c r="O1437" i="1"/>
  <c r="N1437" i="1"/>
  <c r="M1437" i="1"/>
  <c r="P1436" i="1"/>
  <c r="O1436" i="1"/>
  <c r="N1436" i="1"/>
  <c r="M1436" i="1"/>
  <c r="P1435" i="1"/>
  <c r="O1435" i="1"/>
  <c r="N1435" i="1"/>
  <c r="M1435" i="1"/>
  <c r="P1434" i="1"/>
  <c r="O1434" i="1"/>
  <c r="N1434" i="1"/>
  <c r="M1434" i="1"/>
  <c r="P1433" i="1"/>
  <c r="O1433" i="1"/>
  <c r="N1433" i="1"/>
  <c r="M1433" i="1"/>
  <c r="P1432" i="1"/>
  <c r="O1432" i="1"/>
  <c r="N1432" i="1"/>
  <c r="M1432" i="1"/>
  <c r="P1431" i="1"/>
  <c r="O1431" i="1"/>
  <c r="N1431" i="1"/>
  <c r="M1431" i="1"/>
  <c r="P1430" i="1"/>
  <c r="O1430" i="1"/>
  <c r="N1430" i="1"/>
  <c r="M1430" i="1"/>
  <c r="P1429" i="1"/>
  <c r="O1429" i="1"/>
  <c r="N1429" i="1"/>
  <c r="M1429" i="1"/>
  <c r="P1428" i="1"/>
  <c r="O1428" i="1"/>
  <c r="N1428" i="1"/>
  <c r="M1428" i="1"/>
  <c r="P1427" i="1"/>
  <c r="O1427" i="1"/>
  <c r="N1427" i="1"/>
  <c r="M1427" i="1"/>
  <c r="P1426" i="1"/>
  <c r="O1426" i="1"/>
  <c r="N1426" i="1"/>
  <c r="M1426" i="1"/>
  <c r="P1425" i="1"/>
  <c r="O1425" i="1"/>
  <c r="N1425" i="1"/>
  <c r="M1425" i="1"/>
  <c r="P1424" i="1"/>
  <c r="O1424" i="1"/>
  <c r="N1424" i="1"/>
  <c r="M1424" i="1"/>
  <c r="P1423" i="1"/>
  <c r="O1423" i="1"/>
  <c r="N1423" i="1"/>
  <c r="M1423" i="1"/>
  <c r="P1422" i="1"/>
  <c r="O1422" i="1"/>
  <c r="N1422" i="1"/>
  <c r="M1422" i="1"/>
  <c r="P1421" i="1"/>
  <c r="O1421" i="1"/>
  <c r="N1421" i="1"/>
  <c r="M1421" i="1"/>
  <c r="P1420" i="1"/>
  <c r="O1420" i="1"/>
  <c r="N1420" i="1"/>
  <c r="M1420" i="1"/>
  <c r="P1419" i="1"/>
  <c r="O1419" i="1"/>
  <c r="N1419" i="1"/>
  <c r="M1419" i="1"/>
  <c r="P1418" i="1"/>
  <c r="O1418" i="1"/>
  <c r="N1418" i="1"/>
  <c r="M1418" i="1"/>
  <c r="P1417" i="1"/>
  <c r="O1417" i="1"/>
  <c r="N1417" i="1"/>
  <c r="M1417" i="1"/>
  <c r="P1416" i="1"/>
  <c r="O1416" i="1"/>
  <c r="N1416" i="1"/>
  <c r="M1416" i="1"/>
  <c r="P1415" i="1"/>
  <c r="O1415" i="1"/>
  <c r="N1415" i="1"/>
  <c r="M1415" i="1"/>
  <c r="P1414" i="1"/>
  <c r="O1414" i="1"/>
  <c r="N1414" i="1"/>
  <c r="M1414" i="1"/>
  <c r="P1413" i="1"/>
  <c r="O1413" i="1"/>
  <c r="N1413" i="1"/>
  <c r="M1413" i="1"/>
  <c r="P1412" i="1"/>
  <c r="O1412" i="1"/>
  <c r="N1412" i="1"/>
  <c r="M1412" i="1"/>
  <c r="P1411" i="1"/>
  <c r="O1411" i="1"/>
  <c r="N1411" i="1"/>
  <c r="M1411" i="1"/>
  <c r="P1410" i="1"/>
  <c r="O1410" i="1"/>
  <c r="N1410" i="1"/>
  <c r="M1410" i="1"/>
  <c r="P1409" i="1"/>
  <c r="O1409" i="1"/>
  <c r="N1409" i="1"/>
  <c r="M1409" i="1"/>
  <c r="P1408" i="1"/>
  <c r="O1408" i="1"/>
  <c r="N1408" i="1"/>
  <c r="M1408" i="1"/>
  <c r="P1407" i="1"/>
  <c r="O1407" i="1"/>
  <c r="N1407" i="1"/>
  <c r="M1407" i="1"/>
  <c r="P1406" i="1"/>
  <c r="O1406" i="1"/>
  <c r="N1406" i="1"/>
  <c r="M1406" i="1"/>
  <c r="P1405" i="1"/>
  <c r="O1405" i="1"/>
  <c r="N1405" i="1"/>
  <c r="M1405" i="1"/>
  <c r="P1404" i="1"/>
  <c r="O1404" i="1"/>
  <c r="N1404" i="1"/>
  <c r="M1404" i="1"/>
  <c r="P1403" i="1"/>
  <c r="O1403" i="1"/>
  <c r="N1403" i="1"/>
  <c r="M1403" i="1"/>
  <c r="P1402" i="1"/>
  <c r="O1402" i="1"/>
  <c r="N1402" i="1"/>
  <c r="M1402" i="1"/>
  <c r="P1401" i="1"/>
  <c r="O1401" i="1"/>
  <c r="N1401" i="1"/>
  <c r="M1401" i="1"/>
  <c r="P1400" i="1"/>
  <c r="O1400" i="1"/>
  <c r="N1400" i="1"/>
  <c r="M1400" i="1"/>
  <c r="P1399" i="1"/>
  <c r="O1399" i="1"/>
  <c r="N1399" i="1"/>
  <c r="M1399" i="1"/>
  <c r="P1398" i="1"/>
  <c r="O1398" i="1"/>
  <c r="N1398" i="1"/>
  <c r="M1398" i="1"/>
  <c r="P1397" i="1"/>
  <c r="O1397" i="1"/>
  <c r="N1397" i="1"/>
  <c r="M1397" i="1"/>
  <c r="P1396" i="1"/>
  <c r="O1396" i="1"/>
  <c r="N1396" i="1"/>
  <c r="M1396" i="1"/>
  <c r="P1395" i="1"/>
  <c r="O1395" i="1"/>
  <c r="N1395" i="1"/>
  <c r="M1395" i="1"/>
  <c r="P1394" i="1"/>
  <c r="O1394" i="1"/>
  <c r="N1394" i="1"/>
  <c r="M1394" i="1"/>
  <c r="P1393" i="1"/>
  <c r="O1393" i="1"/>
  <c r="N1393" i="1"/>
  <c r="M1393" i="1"/>
  <c r="P1392" i="1"/>
  <c r="O1392" i="1"/>
  <c r="N1392" i="1"/>
  <c r="M1392" i="1"/>
  <c r="P1391" i="1"/>
  <c r="O1391" i="1"/>
  <c r="N1391" i="1"/>
  <c r="M1391" i="1"/>
  <c r="P1390" i="1"/>
  <c r="O1390" i="1"/>
  <c r="N1390" i="1"/>
  <c r="M1390" i="1"/>
  <c r="P1389" i="1"/>
  <c r="O1389" i="1"/>
  <c r="N1389" i="1"/>
  <c r="M1389" i="1"/>
  <c r="P1388" i="1"/>
  <c r="O1388" i="1"/>
  <c r="N1388" i="1"/>
  <c r="M1388" i="1"/>
  <c r="P1387" i="1"/>
  <c r="O1387" i="1"/>
  <c r="N1387" i="1"/>
  <c r="M1387" i="1"/>
  <c r="P1386" i="1"/>
  <c r="O1386" i="1"/>
  <c r="N1386" i="1"/>
  <c r="M1386" i="1"/>
  <c r="P1385" i="1"/>
  <c r="O1385" i="1"/>
  <c r="N1385" i="1"/>
  <c r="M1385" i="1"/>
  <c r="P1384" i="1"/>
  <c r="O1384" i="1"/>
  <c r="N1384" i="1"/>
  <c r="M1384" i="1"/>
  <c r="P1383" i="1"/>
  <c r="O1383" i="1"/>
  <c r="N1383" i="1"/>
  <c r="M1383" i="1"/>
  <c r="P1382" i="1"/>
  <c r="O1382" i="1"/>
  <c r="N1382" i="1"/>
  <c r="M1382" i="1"/>
  <c r="P1381" i="1"/>
  <c r="O1381" i="1"/>
  <c r="N1381" i="1"/>
  <c r="M1381" i="1"/>
  <c r="P1380" i="1"/>
  <c r="O1380" i="1"/>
  <c r="N1380" i="1"/>
  <c r="M1380" i="1"/>
  <c r="P1379" i="1"/>
  <c r="O1379" i="1"/>
  <c r="N1379" i="1"/>
  <c r="M1379" i="1"/>
  <c r="P1378" i="1"/>
  <c r="O1378" i="1"/>
  <c r="N1378" i="1"/>
  <c r="M1378" i="1"/>
  <c r="P1377" i="1"/>
  <c r="O1377" i="1"/>
  <c r="N1377" i="1"/>
  <c r="M1377" i="1"/>
  <c r="P1376" i="1"/>
  <c r="O1376" i="1"/>
  <c r="N1376" i="1"/>
  <c r="M1376" i="1"/>
  <c r="P1375" i="1"/>
  <c r="O1375" i="1"/>
  <c r="N1375" i="1"/>
  <c r="M1375" i="1"/>
  <c r="P1374" i="1"/>
  <c r="O1374" i="1"/>
  <c r="N1374" i="1"/>
  <c r="M1374" i="1"/>
  <c r="P1373" i="1"/>
  <c r="O1373" i="1"/>
  <c r="N1373" i="1"/>
  <c r="M1373" i="1"/>
  <c r="P1372" i="1"/>
  <c r="O1372" i="1"/>
  <c r="N1372" i="1"/>
  <c r="M1372" i="1"/>
  <c r="P1371" i="1"/>
  <c r="O1371" i="1"/>
  <c r="N1371" i="1"/>
  <c r="M1371" i="1"/>
  <c r="P1370" i="1"/>
  <c r="O1370" i="1"/>
  <c r="N1370" i="1"/>
  <c r="M1370" i="1"/>
  <c r="P1369" i="1"/>
  <c r="O1369" i="1"/>
  <c r="N1369" i="1"/>
  <c r="M1369" i="1"/>
  <c r="P1368" i="1"/>
  <c r="O1368" i="1"/>
  <c r="N1368" i="1"/>
  <c r="M1368" i="1"/>
  <c r="P1367" i="1"/>
  <c r="O1367" i="1"/>
  <c r="N1367" i="1"/>
  <c r="M1367" i="1"/>
  <c r="P1366" i="1"/>
  <c r="O1366" i="1"/>
  <c r="N1366" i="1"/>
  <c r="M1366" i="1"/>
  <c r="P1365" i="1"/>
  <c r="O1365" i="1"/>
  <c r="N1365" i="1"/>
  <c r="M1365" i="1"/>
  <c r="P1364" i="1"/>
  <c r="O1364" i="1"/>
  <c r="N1364" i="1"/>
  <c r="M1364" i="1"/>
  <c r="P1363" i="1"/>
  <c r="O1363" i="1"/>
  <c r="N1363" i="1"/>
  <c r="M1363" i="1"/>
  <c r="P1362" i="1"/>
  <c r="O1362" i="1"/>
  <c r="N1362" i="1"/>
  <c r="M1362" i="1"/>
  <c r="P1361" i="1"/>
  <c r="O1361" i="1"/>
  <c r="N1361" i="1"/>
  <c r="M1361" i="1"/>
  <c r="P1360" i="1"/>
  <c r="O1360" i="1"/>
  <c r="N1360" i="1"/>
  <c r="M1360" i="1"/>
  <c r="P1359" i="1"/>
  <c r="O1359" i="1"/>
  <c r="N1359" i="1"/>
  <c r="M1359" i="1"/>
  <c r="P1358" i="1"/>
  <c r="O1358" i="1"/>
  <c r="N1358" i="1"/>
  <c r="M1358" i="1"/>
  <c r="P1357" i="1"/>
  <c r="O1357" i="1"/>
  <c r="N1357" i="1"/>
  <c r="M1357" i="1"/>
  <c r="P1356" i="1"/>
  <c r="O1356" i="1"/>
  <c r="N1356" i="1"/>
  <c r="M1356" i="1"/>
  <c r="P1355" i="1"/>
  <c r="O1355" i="1"/>
  <c r="N1355" i="1"/>
  <c r="M1355" i="1"/>
  <c r="P1354" i="1"/>
  <c r="O1354" i="1"/>
  <c r="N1354" i="1"/>
  <c r="M1354" i="1"/>
  <c r="P1353" i="1"/>
  <c r="O1353" i="1"/>
  <c r="N1353" i="1"/>
  <c r="M1353" i="1"/>
  <c r="P1352" i="1"/>
  <c r="O1352" i="1"/>
  <c r="N1352" i="1"/>
  <c r="M1352" i="1"/>
  <c r="P1351" i="1"/>
  <c r="O1351" i="1"/>
  <c r="N1351" i="1"/>
  <c r="M1351" i="1"/>
  <c r="P1350" i="1"/>
  <c r="O1350" i="1"/>
  <c r="N1350" i="1"/>
  <c r="M1350" i="1"/>
  <c r="P1349" i="1"/>
  <c r="O1349" i="1"/>
  <c r="N1349" i="1"/>
  <c r="M1349" i="1"/>
  <c r="P1348" i="1"/>
  <c r="O1348" i="1"/>
  <c r="N1348" i="1"/>
  <c r="M1348" i="1"/>
  <c r="P1347" i="1"/>
  <c r="O1347" i="1"/>
  <c r="N1347" i="1"/>
  <c r="M1347" i="1"/>
  <c r="P1346" i="1"/>
  <c r="O1346" i="1"/>
  <c r="N1346" i="1"/>
  <c r="M1346" i="1"/>
  <c r="P1345" i="1"/>
  <c r="O1345" i="1"/>
  <c r="N1345" i="1"/>
  <c r="M1345" i="1"/>
  <c r="P1344" i="1"/>
  <c r="O1344" i="1"/>
  <c r="N1344" i="1"/>
  <c r="M1344" i="1"/>
  <c r="P1343" i="1"/>
  <c r="O1343" i="1"/>
  <c r="N1343" i="1"/>
  <c r="M1343" i="1"/>
  <c r="P1342" i="1"/>
  <c r="O1342" i="1"/>
  <c r="N1342" i="1"/>
  <c r="M1342" i="1"/>
  <c r="P1341" i="1"/>
  <c r="O1341" i="1"/>
  <c r="N1341" i="1"/>
  <c r="M1341" i="1"/>
  <c r="P1340" i="1"/>
  <c r="O1340" i="1"/>
  <c r="N1340" i="1"/>
  <c r="M1340" i="1"/>
  <c r="P1339" i="1"/>
  <c r="O1339" i="1"/>
  <c r="N1339" i="1"/>
  <c r="M1339" i="1"/>
  <c r="P1338" i="1"/>
  <c r="O1338" i="1"/>
  <c r="N1338" i="1"/>
  <c r="M1338" i="1"/>
  <c r="P1337" i="1"/>
  <c r="O1337" i="1"/>
  <c r="N1337" i="1"/>
  <c r="M1337" i="1"/>
  <c r="P1336" i="1"/>
  <c r="O1336" i="1"/>
  <c r="N1336" i="1"/>
  <c r="M1336" i="1"/>
  <c r="P1335" i="1"/>
  <c r="O1335" i="1"/>
  <c r="N1335" i="1"/>
  <c r="M1335" i="1"/>
  <c r="P1334" i="1"/>
  <c r="O1334" i="1"/>
  <c r="N1334" i="1"/>
  <c r="M1334" i="1"/>
  <c r="P1333" i="1"/>
  <c r="O1333" i="1"/>
  <c r="N1333" i="1"/>
  <c r="M1333" i="1"/>
  <c r="P1332" i="1"/>
  <c r="O1332" i="1"/>
  <c r="N1332" i="1"/>
  <c r="M1332" i="1"/>
  <c r="P1331" i="1"/>
  <c r="O1331" i="1"/>
  <c r="N1331" i="1"/>
  <c r="M1331" i="1"/>
  <c r="P1330" i="1"/>
  <c r="O1330" i="1"/>
  <c r="N1330" i="1"/>
  <c r="M1330" i="1"/>
  <c r="P1329" i="1"/>
  <c r="O1329" i="1"/>
  <c r="N1329" i="1"/>
  <c r="M1329" i="1"/>
  <c r="P1328" i="1"/>
  <c r="O1328" i="1"/>
  <c r="N1328" i="1"/>
  <c r="M1328" i="1"/>
  <c r="P1327" i="1"/>
  <c r="O1327" i="1"/>
  <c r="N1327" i="1"/>
  <c r="M1327" i="1"/>
  <c r="P1326" i="1"/>
  <c r="O1326" i="1"/>
  <c r="N1326" i="1"/>
  <c r="M1326" i="1"/>
  <c r="P1325" i="1"/>
  <c r="O1325" i="1"/>
  <c r="N1325" i="1"/>
  <c r="M1325" i="1"/>
  <c r="P1324" i="1"/>
  <c r="O1324" i="1"/>
  <c r="N1324" i="1"/>
  <c r="M1324" i="1"/>
  <c r="P1323" i="1"/>
  <c r="O1323" i="1"/>
  <c r="N1323" i="1"/>
  <c r="M1323" i="1"/>
  <c r="P1322" i="1"/>
  <c r="O1322" i="1"/>
  <c r="N1322" i="1"/>
  <c r="M1322" i="1"/>
  <c r="P1321" i="1"/>
  <c r="O1321" i="1"/>
  <c r="N1321" i="1"/>
  <c r="M1321" i="1"/>
  <c r="P1320" i="1"/>
  <c r="O1320" i="1"/>
  <c r="N1320" i="1"/>
  <c r="M1320" i="1"/>
  <c r="P1319" i="1"/>
  <c r="O1319" i="1"/>
  <c r="N1319" i="1"/>
  <c r="M1319" i="1"/>
  <c r="P1318" i="1"/>
  <c r="O1318" i="1"/>
  <c r="N1318" i="1"/>
  <c r="M1318" i="1"/>
  <c r="P1317" i="1"/>
  <c r="O1317" i="1"/>
  <c r="N1317" i="1"/>
  <c r="M1317" i="1"/>
  <c r="P1316" i="1"/>
  <c r="O1316" i="1"/>
  <c r="N1316" i="1"/>
  <c r="M1316" i="1"/>
  <c r="P1315" i="1"/>
  <c r="O1315" i="1"/>
  <c r="N1315" i="1"/>
  <c r="M1315" i="1"/>
  <c r="P1314" i="1"/>
  <c r="O1314" i="1"/>
  <c r="N1314" i="1"/>
  <c r="M1314" i="1"/>
  <c r="P1313" i="1"/>
  <c r="O1313" i="1"/>
  <c r="N1313" i="1"/>
  <c r="M1313" i="1"/>
  <c r="P1312" i="1"/>
  <c r="O1312" i="1"/>
  <c r="N1312" i="1"/>
  <c r="M1312" i="1"/>
  <c r="P1311" i="1"/>
  <c r="O1311" i="1"/>
  <c r="N1311" i="1"/>
  <c r="M1311" i="1"/>
  <c r="P1310" i="1"/>
  <c r="O1310" i="1"/>
  <c r="N1310" i="1"/>
  <c r="M1310" i="1"/>
  <c r="P1309" i="1"/>
  <c r="O1309" i="1"/>
  <c r="N1309" i="1"/>
  <c r="M1309" i="1"/>
  <c r="P1308" i="1"/>
  <c r="O1308" i="1"/>
  <c r="N1308" i="1"/>
  <c r="M1308" i="1"/>
  <c r="P1307" i="1"/>
  <c r="O1307" i="1"/>
  <c r="N1307" i="1"/>
  <c r="M1307" i="1"/>
  <c r="P1306" i="1"/>
  <c r="O1306" i="1"/>
  <c r="N1306" i="1"/>
  <c r="M1306" i="1"/>
  <c r="P1305" i="1"/>
  <c r="O1305" i="1"/>
  <c r="N1305" i="1"/>
  <c r="M1305" i="1"/>
  <c r="P1304" i="1"/>
  <c r="O1304" i="1"/>
  <c r="N1304" i="1"/>
  <c r="M1304" i="1"/>
  <c r="P1303" i="1"/>
  <c r="O1303" i="1"/>
  <c r="N1303" i="1"/>
  <c r="M1303" i="1"/>
  <c r="P1302" i="1"/>
  <c r="O1302" i="1"/>
  <c r="N1302" i="1"/>
  <c r="M1302" i="1"/>
  <c r="P1301" i="1"/>
  <c r="O1301" i="1"/>
  <c r="N1301" i="1"/>
  <c r="M1301" i="1"/>
  <c r="P1300" i="1"/>
  <c r="O1300" i="1"/>
  <c r="N1300" i="1"/>
  <c r="M1300" i="1"/>
  <c r="P1299" i="1"/>
  <c r="O1299" i="1"/>
  <c r="N1299" i="1"/>
  <c r="M1299" i="1"/>
  <c r="P1298" i="1"/>
  <c r="O1298" i="1"/>
  <c r="N1298" i="1"/>
  <c r="M1298" i="1"/>
  <c r="P1297" i="1"/>
  <c r="O1297" i="1"/>
  <c r="N1297" i="1"/>
  <c r="M1297" i="1"/>
  <c r="P1296" i="1"/>
  <c r="O1296" i="1"/>
  <c r="N1296" i="1"/>
  <c r="M1296" i="1"/>
  <c r="P1295" i="1"/>
  <c r="O1295" i="1"/>
  <c r="N1295" i="1"/>
  <c r="M1295" i="1"/>
  <c r="P1294" i="1"/>
  <c r="O1294" i="1"/>
  <c r="N1294" i="1"/>
  <c r="M1294" i="1"/>
  <c r="P1293" i="1"/>
  <c r="O1293" i="1"/>
  <c r="N1293" i="1"/>
  <c r="M1293" i="1"/>
  <c r="P1292" i="1"/>
  <c r="O1292" i="1"/>
  <c r="N1292" i="1"/>
  <c r="M1292" i="1"/>
  <c r="P1291" i="1"/>
  <c r="O1291" i="1"/>
  <c r="N1291" i="1"/>
  <c r="M1291" i="1"/>
  <c r="P1290" i="1"/>
  <c r="O1290" i="1"/>
  <c r="N1290" i="1"/>
  <c r="M1290" i="1"/>
  <c r="P1289" i="1"/>
  <c r="O1289" i="1"/>
  <c r="N1289" i="1"/>
  <c r="M1289" i="1"/>
  <c r="P1288" i="1"/>
  <c r="O1288" i="1"/>
  <c r="N1288" i="1"/>
  <c r="M1288" i="1"/>
  <c r="P1287" i="1"/>
  <c r="O1287" i="1"/>
  <c r="N1287" i="1"/>
  <c r="M1287" i="1"/>
  <c r="P1286" i="1"/>
  <c r="O1286" i="1"/>
  <c r="N1286" i="1"/>
  <c r="M1286" i="1"/>
  <c r="P1285" i="1"/>
  <c r="O1285" i="1"/>
  <c r="N1285" i="1"/>
  <c r="M1285" i="1"/>
  <c r="P1284" i="1"/>
  <c r="O1284" i="1"/>
  <c r="N1284" i="1"/>
  <c r="M1284" i="1"/>
  <c r="P1283" i="1"/>
  <c r="O1283" i="1"/>
  <c r="N1283" i="1"/>
  <c r="M1283" i="1"/>
  <c r="P1282" i="1"/>
  <c r="O1282" i="1"/>
  <c r="N1282" i="1"/>
  <c r="M1282" i="1"/>
  <c r="P1281" i="1"/>
  <c r="O1281" i="1"/>
  <c r="N1281" i="1"/>
  <c r="M1281" i="1"/>
  <c r="P1280" i="1"/>
  <c r="O1280" i="1"/>
  <c r="N1280" i="1"/>
  <c r="M1280" i="1"/>
  <c r="P1279" i="1"/>
  <c r="O1279" i="1"/>
  <c r="N1279" i="1"/>
  <c r="M1279" i="1"/>
  <c r="P1278" i="1"/>
  <c r="O1278" i="1"/>
  <c r="N1278" i="1"/>
  <c r="M1278" i="1"/>
  <c r="P1277" i="1"/>
  <c r="O1277" i="1"/>
  <c r="N1277" i="1"/>
  <c r="M1277" i="1"/>
  <c r="P1276" i="1"/>
  <c r="O1276" i="1"/>
  <c r="N1276" i="1"/>
  <c r="M1276" i="1"/>
  <c r="P1275" i="1"/>
  <c r="O1275" i="1"/>
  <c r="N1275" i="1"/>
  <c r="M1275" i="1"/>
  <c r="P1274" i="1"/>
  <c r="O1274" i="1"/>
  <c r="N1274" i="1"/>
  <c r="M1274" i="1"/>
  <c r="P1273" i="1"/>
  <c r="O1273" i="1"/>
  <c r="N1273" i="1"/>
  <c r="M1273" i="1"/>
  <c r="P1272" i="1"/>
  <c r="O1272" i="1"/>
  <c r="N1272" i="1"/>
  <c r="M1272" i="1"/>
  <c r="P1271" i="1"/>
  <c r="O1271" i="1"/>
  <c r="N1271" i="1"/>
  <c r="M1271" i="1"/>
  <c r="P1270" i="1"/>
  <c r="O1270" i="1"/>
  <c r="N1270" i="1"/>
  <c r="M1270" i="1"/>
  <c r="P1269" i="1"/>
  <c r="O1269" i="1"/>
  <c r="N1269" i="1"/>
  <c r="M1269" i="1"/>
  <c r="P1268" i="1"/>
  <c r="O1268" i="1"/>
  <c r="N1268" i="1"/>
  <c r="M1268" i="1"/>
  <c r="P1267" i="1"/>
  <c r="O1267" i="1"/>
  <c r="N1267" i="1"/>
  <c r="M1267" i="1"/>
  <c r="P1266" i="1"/>
  <c r="O1266" i="1"/>
  <c r="N1266" i="1"/>
  <c r="M1266" i="1"/>
  <c r="P1265" i="1"/>
  <c r="O1265" i="1"/>
  <c r="N1265" i="1"/>
  <c r="M1265" i="1"/>
  <c r="P1264" i="1"/>
  <c r="O1264" i="1"/>
  <c r="N1264" i="1"/>
  <c r="M1264" i="1"/>
  <c r="P1263" i="1"/>
  <c r="O1263" i="1"/>
  <c r="N1263" i="1"/>
  <c r="M1263" i="1"/>
  <c r="P1262" i="1"/>
  <c r="O1262" i="1"/>
  <c r="N1262" i="1"/>
  <c r="M1262" i="1"/>
  <c r="P1261" i="1"/>
  <c r="O1261" i="1"/>
  <c r="N1261" i="1"/>
  <c r="M1261" i="1"/>
  <c r="P1260" i="1"/>
  <c r="O1260" i="1"/>
  <c r="N1260" i="1"/>
  <c r="M1260" i="1"/>
  <c r="P1259" i="1"/>
  <c r="O1259" i="1"/>
  <c r="N1259" i="1"/>
  <c r="M1259" i="1"/>
  <c r="P1258" i="1"/>
  <c r="O1258" i="1"/>
  <c r="N1258" i="1"/>
  <c r="M1258" i="1"/>
  <c r="P1257" i="1"/>
  <c r="O1257" i="1"/>
  <c r="N1257" i="1"/>
  <c r="M1257" i="1"/>
  <c r="P1256" i="1"/>
  <c r="O1256" i="1"/>
  <c r="N1256" i="1"/>
  <c r="M1256" i="1"/>
  <c r="P1255" i="1"/>
  <c r="O1255" i="1"/>
  <c r="N1255" i="1"/>
  <c r="M1255" i="1"/>
  <c r="P1254" i="1"/>
  <c r="O1254" i="1"/>
  <c r="N1254" i="1"/>
  <c r="M1254" i="1"/>
  <c r="P1253" i="1"/>
  <c r="O1253" i="1"/>
  <c r="N1253" i="1"/>
  <c r="M1253" i="1"/>
  <c r="P1252" i="1"/>
  <c r="O1252" i="1"/>
  <c r="N1252" i="1"/>
  <c r="M1252" i="1"/>
  <c r="P1251" i="1"/>
  <c r="O1251" i="1"/>
  <c r="N1251" i="1"/>
  <c r="M1251" i="1"/>
  <c r="P1250" i="1"/>
  <c r="O1250" i="1"/>
  <c r="N1250" i="1"/>
  <c r="M1250" i="1"/>
  <c r="P1249" i="1"/>
  <c r="O1249" i="1"/>
  <c r="N1249" i="1"/>
  <c r="M1249" i="1"/>
  <c r="P1248" i="1"/>
  <c r="O1248" i="1"/>
  <c r="N1248" i="1"/>
  <c r="M1248" i="1"/>
  <c r="P1247" i="1"/>
  <c r="O1247" i="1"/>
  <c r="N1247" i="1"/>
  <c r="M1247" i="1"/>
  <c r="P1246" i="1"/>
  <c r="O1246" i="1"/>
  <c r="N1246" i="1"/>
  <c r="M1246" i="1"/>
  <c r="P1245" i="1"/>
  <c r="O1245" i="1"/>
  <c r="N1245" i="1"/>
  <c r="M1245" i="1"/>
  <c r="P1244" i="1"/>
  <c r="O1244" i="1"/>
  <c r="N1244" i="1"/>
  <c r="M1244" i="1"/>
  <c r="P1243" i="1"/>
  <c r="O1243" i="1"/>
  <c r="N1243" i="1"/>
  <c r="M1243" i="1"/>
  <c r="P1242" i="1"/>
  <c r="O1242" i="1"/>
  <c r="N1242" i="1"/>
  <c r="M1242" i="1"/>
  <c r="P1241" i="1"/>
  <c r="O1241" i="1"/>
  <c r="N1241" i="1"/>
  <c r="M1241" i="1"/>
  <c r="P1240" i="1"/>
  <c r="O1240" i="1"/>
  <c r="N1240" i="1"/>
  <c r="M1240" i="1"/>
  <c r="P43" i="1"/>
  <c r="M24" i="1"/>
  <c r="M25" i="1"/>
  <c r="S603" i="2" l="1"/>
  <c r="U603" i="2"/>
  <c r="U699" i="2"/>
  <c r="S699" i="2"/>
  <c r="U643" i="2"/>
  <c r="S643" i="2"/>
  <c r="S659" i="2"/>
  <c r="U659" i="2"/>
  <c r="S715" i="2"/>
  <c r="U715" i="2"/>
  <c r="U629" i="2"/>
  <c r="S629" i="2"/>
  <c r="S645" i="2"/>
  <c r="U645" i="2"/>
  <c r="U685" i="2"/>
  <c r="S685" i="2"/>
  <c r="U701" i="2"/>
  <c r="S701" i="2"/>
  <c r="S615" i="2"/>
  <c r="U615" i="2"/>
  <c r="U631" i="2"/>
  <c r="S631" i="2"/>
  <c r="U671" i="2"/>
  <c r="S671" i="2"/>
  <c r="U687" i="2"/>
  <c r="S687" i="2"/>
  <c r="S727" i="2"/>
  <c r="U727" i="2"/>
  <c r="S601" i="2"/>
  <c r="U601" i="2"/>
  <c r="S617" i="2"/>
  <c r="U617" i="2"/>
  <c r="S657" i="2"/>
  <c r="U657" i="2"/>
  <c r="U673" i="2"/>
  <c r="S673" i="2"/>
  <c r="S713" i="2"/>
  <c r="U713" i="2"/>
  <c r="U729" i="2"/>
  <c r="S729" i="2"/>
  <c r="P1239" i="1"/>
  <c r="O1239" i="1"/>
  <c r="N1239" i="1"/>
  <c r="M1239" i="1"/>
  <c r="P1238" i="1"/>
  <c r="O1238" i="1"/>
  <c r="N1238" i="1"/>
  <c r="M1238" i="1"/>
  <c r="P1237" i="1"/>
  <c r="O1237" i="1"/>
  <c r="N1237" i="1"/>
  <c r="M1237" i="1"/>
  <c r="P1236" i="1"/>
  <c r="O1236" i="1"/>
  <c r="N1236" i="1"/>
  <c r="M1236" i="1"/>
  <c r="P1235" i="1"/>
  <c r="O1235" i="1"/>
  <c r="N1235" i="1"/>
  <c r="M1235" i="1"/>
  <c r="P1234" i="1"/>
  <c r="O1234" i="1"/>
  <c r="N1234" i="1"/>
  <c r="M1234" i="1"/>
  <c r="P1233" i="1"/>
  <c r="O1233" i="1"/>
  <c r="N1233" i="1"/>
  <c r="M1233" i="1"/>
  <c r="P1232" i="1"/>
  <c r="O1232" i="1"/>
  <c r="N1232" i="1"/>
  <c r="M1232" i="1"/>
  <c r="P1231" i="1"/>
  <c r="O1231" i="1"/>
  <c r="N1231" i="1"/>
  <c r="M1231" i="1"/>
  <c r="P1230" i="1"/>
  <c r="O1230" i="1"/>
  <c r="N1230" i="1"/>
  <c r="M1230" i="1"/>
  <c r="P1229" i="1"/>
  <c r="O1229" i="1"/>
  <c r="N1229" i="1"/>
  <c r="M1229" i="1"/>
  <c r="P1228" i="1"/>
  <c r="O1228" i="1"/>
  <c r="N1228" i="1"/>
  <c r="M1228" i="1"/>
  <c r="P1227" i="1"/>
  <c r="O1227" i="1"/>
  <c r="N1227" i="1"/>
  <c r="M1227" i="1"/>
  <c r="P1226" i="1"/>
  <c r="O1226" i="1"/>
  <c r="N1226" i="1"/>
  <c r="M1226" i="1"/>
  <c r="P1225" i="1"/>
  <c r="O1225" i="1"/>
  <c r="N1225" i="1"/>
  <c r="M1225" i="1"/>
  <c r="P1224" i="1"/>
  <c r="O1224" i="1"/>
  <c r="N1224" i="1"/>
  <c r="M1224" i="1"/>
  <c r="M56" i="1"/>
  <c r="M375" i="1" l="1"/>
  <c r="N375" i="1"/>
  <c r="O375" i="1"/>
  <c r="P375" i="1"/>
  <c r="P1223" i="1"/>
  <c r="O1223" i="1"/>
  <c r="N1223" i="1"/>
  <c r="M1223" i="1"/>
  <c r="P1221" i="1"/>
  <c r="O1221" i="1"/>
  <c r="N1221" i="1"/>
  <c r="M1221" i="1"/>
  <c r="P1222" i="1"/>
  <c r="O1222" i="1"/>
  <c r="N1222" i="1"/>
  <c r="M1222" i="1"/>
  <c r="P1220" i="1"/>
  <c r="O1220" i="1"/>
  <c r="N1220" i="1"/>
  <c r="M1220" i="1"/>
  <c r="P1219" i="1"/>
  <c r="O1219" i="1"/>
  <c r="N1219" i="1"/>
  <c r="M1219" i="1"/>
  <c r="P1217" i="1"/>
  <c r="O1217" i="1"/>
  <c r="N1217" i="1"/>
  <c r="M1217" i="1"/>
  <c r="P1218" i="1"/>
  <c r="O1218" i="1"/>
  <c r="N1218" i="1"/>
  <c r="M1218" i="1"/>
  <c r="P1216" i="1"/>
  <c r="O1216" i="1"/>
  <c r="N1216" i="1"/>
  <c r="M1216" i="1"/>
  <c r="P1215" i="1"/>
  <c r="O1215" i="1"/>
  <c r="N1215" i="1"/>
  <c r="M1215" i="1"/>
  <c r="P1213" i="1"/>
  <c r="O1213" i="1"/>
  <c r="N1213" i="1"/>
  <c r="M1213" i="1"/>
  <c r="P1214" i="1"/>
  <c r="O1214" i="1"/>
  <c r="N1214" i="1"/>
  <c r="M1214" i="1"/>
  <c r="P1212" i="1"/>
  <c r="O1212" i="1"/>
  <c r="N1212" i="1"/>
  <c r="M1212" i="1"/>
  <c r="P1211" i="1"/>
  <c r="O1211" i="1"/>
  <c r="N1211" i="1"/>
  <c r="M1211" i="1"/>
  <c r="P1210" i="1"/>
  <c r="O1210" i="1"/>
  <c r="N1210" i="1"/>
  <c r="M1210" i="1"/>
  <c r="P1209" i="1"/>
  <c r="O1209" i="1"/>
  <c r="N1209" i="1"/>
  <c r="M1209" i="1"/>
  <c r="P1208" i="1"/>
  <c r="O1208" i="1"/>
  <c r="N1208" i="1"/>
  <c r="M1208" i="1"/>
  <c r="P1207" i="1"/>
  <c r="O1207" i="1"/>
  <c r="N1207" i="1"/>
  <c r="M1207" i="1"/>
  <c r="P1205" i="1"/>
  <c r="O1205" i="1"/>
  <c r="N1205" i="1"/>
  <c r="M1205" i="1"/>
  <c r="P1206" i="1"/>
  <c r="O1206" i="1"/>
  <c r="N1206" i="1"/>
  <c r="M1206" i="1"/>
  <c r="P1204" i="1"/>
  <c r="O1204" i="1"/>
  <c r="N1204" i="1"/>
  <c r="M1204" i="1"/>
  <c r="P1203" i="1"/>
  <c r="O1203" i="1"/>
  <c r="N1203" i="1"/>
  <c r="M1203" i="1"/>
  <c r="P1201" i="1"/>
  <c r="O1201" i="1"/>
  <c r="N1201" i="1"/>
  <c r="M1201" i="1"/>
  <c r="P1202" i="1"/>
  <c r="O1202" i="1"/>
  <c r="N1202" i="1"/>
  <c r="M1202" i="1"/>
  <c r="P1200" i="1"/>
  <c r="O1200" i="1"/>
  <c r="N1200" i="1"/>
  <c r="M1200" i="1"/>
  <c r="P1199" i="1"/>
  <c r="O1199" i="1"/>
  <c r="N1199" i="1"/>
  <c r="M1199" i="1"/>
  <c r="P1197" i="1"/>
  <c r="O1197" i="1"/>
  <c r="N1197" i="1"/>
  <c r="M1197" i="1"/>
  <c r="P1198" i="1"/>
  <c r="O1198" i="1"/>
  <c r="N1198" i="1"/>
  <c r="M1198" i="1"/>
  <c r="P1196" i="1"/>
  <c r="O1196" i="1"/>
  <c r="N1196" i="1"/>
  <c r="M1196" i="1"/>
  <c r="P1195" i="1"/>
  <c r="O1195" i="1"/>
  <c r="N1195" i="1"/>
  <c r="M1195" i="1"/>
  <c r="P1194" i="1"/>
  <c r="O1194" i="1"/>
  <c r="N1194" i="1"/>
  <c r="M1194" i="1"/>
  <c r="P1193" i="1"/>
  <c r="O1193" i="1"/>
  <c r="N1193" i="1"/>
  <c r="M1193" i="1"/>
  <c r="P1192" i="1"/>
  <c r="O1192" i="1"/>
  <c r="N1192" i="1"/>
  <c r="M1192" i="1"/>
  <c r="P1191" i="1"/>
  <c r="O1191" i="1"/>
  <c r="N1191" i="1"/>
  <c r="M1191" i="1"/>
  <c r="P1189" i="1"/>
  <c r="O1189" i="1"/>
  <c r="N1189" i="1"/>
  <c r="M1189" i="1"/>
  <c r="P1190" i="1"/>
  <c r="O1190" i="1"/>
  <c r="N1190" i="1"/>
  <c r="M1190" i="1"/>
  <c r="P1188" i="1"/>
  <c r="O1188" i="1"/>
  <c r="N1188" i="1"/>
  <c r="M1188" i="1"/>
  <c r="P1187" i="1"/>
  <c r="O1187" i="1"/>
  <c r="N1187" i="1"/>
  <c r="M1187" i="1"/>
  <c r="P1185" i="1"/>
  <c r="O1185" i="1"/>
  <c r="N1185" i="1"/>
  <c r="M1185" i="1"/>
  <c r="P1186" i="1"/>
  <c r="O1186" i="1"/>
  <c r="N1186" i="1"/>
  <c r="M1186" i="1"/>
  <c r="P1184" i="1"/>
  <c r="O1184" i="1"/>
  <c r="N1184" i="1"/>
  <c r="M1184" i="1"/>
  <c r="P1183" i="1"/>
  <c r="O1183" i="1"/>
  <c r="N1183" i="1"/>
  <c r="M1183" i="1"/>
  <c r="P1181" i="1"/>
  <c r="O1181" i="1"/>
  <c r="N1181" i="1"/>
  <c r="M1181" i="1"/>
  <c r="P1182" i="1"/>
  <c r="O1182" i="1"/>
  <c r="N1182" i="1"/>
  <c r="M1182" i="1"/>
  <c r="P1180" i="1"/>
  <c r="O1180" i="1"/>
  <c r="N1180" i="1"/>
  <c r="M1180" i="1"/>
  <c r="P1179" i="1"/>
  <c r="O1179" i="1"/>
  <c r="N1179" i="1"/>
  <c r="M1179" i="1"/>
  <c r="P1178" i="1"/>
  <c r="O1178" i="1"/>
  <c r="N1178" i="1"/>
  <c r="M1178" i="1"/>
  <c r="P1177" i="1"/>
  <c r="O1177" i="1"/>
  <c r="N1177" i="1"/>
  <c r="M1177" i="1"/>
  <c r="P1176" i="1"/>
  <c r="O1176" i="1"/>
  <c r="N1176" i="1"/>
  <c r="M1176" i="1"/>
  <c r="P1175" i="1"/>
  <c r="O1175" i="1"/>
  <c r="N1175" i="1"/>
  <c r="M1175" i="1"/>
  <c r="P1173" i="1"/>
  <c r="O1173" i="1"/>
  <c r="N1173" i="1"/>
  <c r="M1173" i="1"/>
  <c r="P1174" i="1"/>
  <c r="O1174" i="1"/>
  <c r="N1174" i="1"/>
  <c r="M1174" i="1"/>
  <c r="P1172" i="1"/>
  <c r="O1172" i="1"/>
  <c r="N1172" i="1"/>
  <c r="M1172" i="1"/>
  <c r="P1171" i="1"/>
  <c r="O1171" i="1"/>
  <c r="N1171" i="1"/>
  <c r="M1171" i="1"/>
  <c r="P1169" i="1"/>
  <c r="O1169" i="1"/>
  <c r="N1169" i="1"/>
  <c r="M1169" i="1"/>
  <c r="P1170" i="1"/>
  <c r="O1170" i="1"/>
  <c r="N1170" i="1"/>
  <c r="M1170" i="1"/>
  <c r="P1168" i="1"/>
  <c r="O1168" i="1"/>
  <c r="N1168" i="1"/>
  <c r="M1168" i="1"/>
  <c r="P1167" i="1"/>
  <c r="O1167" i="1"/>
  <c r="N1167" i="1"/>
  <c r="M1167" i="1"/>
  <c r="P1165" i="1"/>
  <c r="O1165" i="1"/>
  <c r="N1165" i="1"/>
  <c r="M1165" i="1"/>
  <c r="P1166" i="1"/>
  <c r="O1166" i="1"/>
  <c r="N1166" i="1"/>
  <c r="M1166" i="1"/>
  <c r="P1164" i="1"/>
  <c r="O1164" i="1"/>
  <c r="N1164" i="1"/>
  <c r="M1164" i="1"/>
  <c r="P1163" i="1"/>
  <c r="O1163" i="1"/>
  <c r="N1163" i="1"/>
  <c r="M1163" i="1"/>
  <c r="P1162" i="1"/>
  <c r="O1162" i="1"/>
  <c r="N1162" i="1"/>
  <c r="M1162" i="1"/>
  <c r="P1161" i="1"/>
  <c r="O1161" i="1"/>
  <c r="N1161" i="1"/>
  <c r="M1161" i="1"/>
  <c r="P1160" i="1"/>
  <c r="O1160" i="1"/>
  <c r="N1160" i="1"/>
  <c r="M1160" i="1"/>
  <c r="Q597" i="2"/>
  <c r="P597" i="2"/>
  <c r="O597" i="2"/>
  <c r="N597" i="2"/>
  <c r="M597" i="2"/>
  <c r="Q595" i="2"/>
  <c r="P595" i="2"/>
  <c r="O595" i="2"/>
  <c r="N595" i="2"/>
  <c r="M595" i="2"/>
  <c r="Q596" i="2"/>
  <c r="P596" i="2"/>
  <c r="O596" i="2"/>
  <c r="N596" i="2"/>
  <c r="M596" i="2"/>
  <c r="Q594" i="2"/>
  <c r="P594" i="2"/>
  <c r="O594" i="2"/>
  <c r="N594" i="2"/>
  <c r="M594" i="2"/>
  <c r="Q593" i="2"/>
  <c r="P593" i="2"/>
  <c r="O593" i="2"/>
  <c r="N593" i="2"/>
  <c r="M593" i="2"/>
  <c r="Q591" i="2"/>
  <c r="P591" i="2"/>
  <c r="O591" i="2"/>
  <c r="N591" i="2"/>
  <c r="M591" i="2"/>
  <c r="Q592" i="2"/>
  <c r="P592" i="2"/>
  <c r="O592" i="2"/>
  <c r="N592" i="2"/>
  <c r="M592" i="2"/>
  <c r="Q590" i="2"/>
  <c r="P590" i="2"/>
  <c r="O590" i="2"/>
  <c r="N590" i="2"/>
  <c r="M590" i="2"/>
  <c r="Q589" i="2"/>
  <c r="P589" i="2"/>
  <c r="O589" i="2"/>
  <c r="N589" i="2"/>
  <c r="M589" i="2"/>
  <c r="Q587" i="2"/>
  <c r="P587" i="2"/>
  <c r="O587" i="2"/>
  <c r="N587" i="2"/>
  <c r="M587" i="2"/>
  <c r="Q588" i="2"/>
  <c r="P588" i="2"/>
  <c r="O588" i="2"/>
  <c r="N588" i="2"/>
  <c r="M588" i="2"/>
  <c r="Q586" i="2"/>
  <c r="P586" i="2"/>
  <c r="O586" i="2"/>
  <c r="N586" i="2"/>
  <c r="M586" i="2"/>
  <c r="Q585" i="2"/>
  <c r="P585" i="2"/>
  <c r="O585" i="2"/>
  <c r="N585" i="2"/>
  <c r="M585" i="2"/>
  <c r="Q584" i="2"/>
  <c r="P584" i="2"/>
  <c r="O584" i="2"/>
  <c r="N584" i="2"/>
  <c r="M584" i="2"/>
  <c r="P1159" i="1"/>
  <c r="O1159" i="1"/>
  <c r="N1159" i="1"/>
  <c r="M1159" i="1"/>
  <c r="P1157" i="1"/>
  <c r="O1157" i="1"/>
  <c r="N1157" i="1"/>
  <c r="M1157" i="1"/>
  <c r="P1158" i="1"/>
  <c r="O1158" i="1"/>
  <c r="N1158" i="1"/>
  <c r="M1158" i="1"/>
  <c r="P1156" i="1"/>
  <c r="O1156" i="1"/>
  <c r="N1156" i="1"/>
  <c r="M1156" i="1"/>
  <c r="P1155" i="1"/>
  <c r="O1155" i="1"/>
  <c r="N1155" i="1"/>
  <c r="M1155" i="1"/>
  <c r="P1153" i="1"/>
  <c r="O1153" i="1"/>
  <c r="N1153" i="1"/>
  <c r="M1153" i="1"/>
  <c r="P1154" i="1"/>
  <c r="O1154" i="1"/>
  <c r="N1154" i="1"/>
  <c r="M1154" i="1"/>
  <c r="P1152" i="1"/>
  <c r="O1152" i="1"/>
  <c r="N1152" i="1"/>
  <c r="M1152" i="1"/>
  <c r="P1151" i="1"/>
  <c r="O1151" i="1"/>
  <c r="N1151" i="1"/>
  <c r="M1151" i="1"/>
  <c r="P1149" i="1"/>
  <c r="O1149" i="1"/>
  <c r="N1149" i="1"/>
  <c r="M1149" i="1"/>
  <c r="P1150" i="1"/>
  <c r="O1150" i="1"/>
  <c r="N1150" i="1"/>
  <c r="M1150" i="1"/>
  <c r="P1148" i="1"/>
  <c r="O1148" i="1"/>
  <c r="N1148" i="1"/>
  <c r="M1148" i="1"/>
  <c r="P1147" i="1"/>
  <c r="O1147" i="1"/>
  <c r="N1147" i="1"/>
  <c r="M1147" i="1"/>
  <c r="P1146" i="1"/>
  <c r="O1146" i="1"/>
  <c r="N1146" i="1"/>
  <c r="M1146" i="1"/>
  <c r="P1145" i="1"/>
  <c r="O1145" i="1"/>
  <c r="N1145" i="1"/>
  <c r="M1145" i="1"/>
  <c r="P1144" i="1"/>
  <c r="O1144" i="1"/>
  <c r="N1144" i="1"/>
  <c r="M1144" i="1"/>
  <c r="Q583" i="2"/>
  <c r="P583" i="2"/>
  <c r="O583" i="2"/>
  <c r="N583" i="2"/>
  <c r="M583" i="2"/>
  <c r="Q581" i="2"/>
  <c r="P581" i="2"/>
  <c r="O581" i="2"/>
  <c r="N581" i="2"/>
  <c r="M581" i="2"/>
  <c r="Q582" i="2"/>
  <c r="P582" i="2"/>
  <c r="O582" i="2"/>
  <c r="N582" i="2"/>
  <c r="M582" i="2"/>
  <c r="Q580" i="2"/>
  <c r="P580" i="2"/>
  <c r="O580" i="2"/>
  <c r="N580" i="2"/>
  <c r="M580" i="2"/>
  <c r="Q579" i="2"/>
  <c r="P579" i="2"/>
  <c r="O579" i="2"/>
  <c r="N579" i="2"/>
  <c r="M579" i="2"/>
  <c r="Q577" i="2"/>
  <c r="P577" i="2"/>
  <c r="O577" i="2"/>
  <c r="N577" i="2"/>
  <c r="M577" i="2"/>
  <c r="Q578" i="2"/>
  <c r="P578" i="2"/>
  <c r="O578" i="2"/>
  <c r="N578" i="2"/>
  <c r="M578" i="2"/>
  <c r="Q576" i="2"/>
  <c r="P576" i="2"/>
  <c r="O576" i="2"/>
  <c r="N576" i="2"/>
  <c r="M576" i="2"/>
  <c r="Q575" i="2"/>
  <c r="P575" i="2"/>
  <c r="O575" i="2"/>
  <c r="N575" i="2"/>
  <c r="M575" i="2"/>
  <c r="Q573" i="2"/>
  <c r="P573" i="2"/>
  <c r="O573" i="2"/>
  <c r="N573" i="2"/>
  <c r="M573" i="2"/>
  <c r="Q574" i="2"/>
  <c r="P574" i="2"/>
  <c r="O574" i="2"/>
  <c r="N574" i="2"/>
  <c r="M574" i="2"/>
  <c r="Q572" i="2"/>
  <c r="P572" i="2"/>
  <c r="O572" i="2"/>
  <c r="N572" i="2"/>
  <c r="M572" i="2"/>
  <c r="Q571" i="2"/>
  <c r="P571" i="2"/>
  <c r="O571" i="2"/>
  <c r="N571" i="2"/>
  <c r="M571" i="2"/>
  <c r="Q570" i="2"/>
  <c r="P570" i="2"/>
  <c r="O570" i="2"/>
  <c r="N570" i="2"/>
  <c r="M570" i="2"/>
  <c r="Q569" i="2"/>
  <c r="P569" i="2"/>
  <c r="O569" i="2"/>
  <c r="N569" i="2"/>
  <c r="M569" i="2"/>
  <c r="Q567" i="2"/>
  <c r="P567" i="2"/>
  <c r="O567" i="2"/>
  <c r="N567" i="2"/>
  <c r="M567" i="2"/>
  <c r="Q568" i="2"/>
  <c r="P568" i="2"/>
  <c r="O568" i="2"/>
  <c r="N568" i="2"/>
  <c r="M568" i="2"/>
  <c r="Q566" i="2"/>
  <c r="P566" i="2"/>
  <c r="O566" i="2"/>
  <c r="N566" i="2"/>
  <c r="M566" i="2"/>
  <c r="Q565" i="2"/>
  <c r="P565" i="2"/>
  <c r="O565" i="2"/>
  <c r="N565" i="2"/>
  <c r="M565" i="2"/>
  <c r="Q563" i="2"/>
  <c r="P563" i="2"/>
  <c r="O563" i="2"/>
  <c r="N563" i="2"/>
  <c r="M563" i="2"/>
  <c r="Q564" i="2"/>
  <c r="P564" i="2"/>
  <c r="O564" i="2"/>
  <c r="N564" i="2"/>
  <c r="M564" i="2"/>
  <c r="Q562" i="2"/>
  <c r="P562" i="2"/>
  <c r="O562" i="2"/>
  <c r="N562" i="2"/>
  <c r="M562" i="2"/>
  <c r="Q561" i="2"/>
  <c r="P561" i="2"/>
  <c r="O561" i="2"/>
  <c r="N561" i="2"/>
  <c r="M561" i="2"/>
  <c r="Q559" i="2"/>
  <c r="P559" i="2"/>
  <c r="O559" i="2"/>
  <c r="N559" i="2"/>
  <c r="M559" i="2"/>
  <c r="Q560" i="2"/>
  <c r="P560" i="2"/>
  <c r="O560" i="2"/>
  <c r="N560" i="2"/>
  <c r="M560" i="2"/>
  <c r="Q558" i="2"/>
  <c r="P558" i="2"/>
  <c r="O558" i="2"/>
  <c r="N558" i="2"/>
  <c r="M558" i="2"/>
  <c r="Q557" i="2"/>
  <c r="P557" i="2"/>
  <c r="O557" i="2"/>
  <c r="N557" i="2"/>
  <c r="M557" i="2"/>
  <c r="Q556" i="2"/>
  <c r="P556" i="2"/>
  <c r="O556" i="2"/>
  <c r="N556" i="2"/>
  <c r="M556" i="2"/>
  <c r="Q555" i="2"/>
  <c r="P555" i="2"/>
  <c r="O555" i="2"/>
  <c r="N555" i="2"/>
  <c r="M555" i="2"/>
  <c r="Q553" i="2"/>
  <c r="P553" i="2"/>
  <c r="O553" i="2"/>
  <c r="N553" i="2"/>
  <c r="M553" i="2"/>
  <c r="Q554" i="2"/>
  <c r="P554" i="2"/>
  <c r="O554" i="2"/>
  <c r="N554" i="2"/>
  <c r="M554" i="2"/>
  <c r="Q552" i="2"/>
  <c r="P552" i="2"/>
  <c r="O552" i="2"/>
  <c r="N552" i="2"/>
  <c r="M552" i="2"/>
  <c r="Q551" i="2"/>
  <c r="P551" i="2"/>
  <c r="O551" i="2"/>
  <c r="N551" i="2"/>
  <c r="M551" i="2"/>
  <c r="Q549" i="2"/>
  <c r="P549" i="2"/>
  <c r="O549" i="2"/>
  <c r="N549" i="2"/>
  <c r="M549" i="2"/>
  <c r="Q550" i="2"/>
  <c r="P550" i="2"/>
  <c r="O550" i="2"/>
  <c r="N550" i="2"/>
  <c r="M550" i="2"/>
  <c r="Q548" i="2"/>
  <c r="P548" i="2"/>
  <c r="O548" i="2"/>
  <c r="N548" i="2"/>
  <c r="M548" i="2"/>
  <c r="Q547" i="2"/>
  <c r="P547" i="2"/>
  <c r="O547" i="2"/>
  <c r="N547" i="2"/>
  <c r="M547" i="2"/>
  <c r="Q545" i="2"/>
  <c r="P545" i="2"/>
  <c r="O545" i="2"/>
  <c r="N545" i="2"/>
  <c r="M545" i="2"/>
  <c r="Q546" i="2"/>
  <c r="P546" i="2"/>
  <c r="O546" i="2"/>
  <c r="N546" i="2"/>
  <c r="M546" i="2"/>
  <c r="Q544" i="2"/>
  <c r="P544" i="2"/>
  <c r="O544" i="2"/>
  <c r="N544" i="2"/>
  <c r="M544" i="2"/>
  <c r="Q543" i="2"/>
  <c r="P543" i="2"/>
  <c r="O543" i="2"/>
  <c r="N543" i="2"/>
  <c r="M543" i="2"/>
  <c r="Q542" i="2"/>
  <c r="P542" i="2"/>
  <c r="O542" i="2"/>
  <c r="N542" i="2"/>
  <c r="M542" i="2"/>
  <c r="Q541" i="2"/>
  <c r="P541" i="2"/>
  <c r="O541" i="2"/>
  <c r="N541" i="2"/>
  <c r="M541" i="2"/>
  <c r="Q539" i="2"/>
  <c r="P539" i="2"/>
  <c r="O539" i="2"/>
  <c r="N539" i="2"/>
  <c r="M539" i="2"/>
  <c r="Q540" i="2"/>
  <c r="P540" i="2"/>
  <c r="O540" i="2"/>
  <c r="N540" i="2"/>
  <c r="M540" i="2"/>
  <c r="Q538" i="2"/>
  <c r="P538" i="2"/>
  <c r="O538" i="2"/>
  <c r="N538" i="2"/>
  <c r="M538" i="2"/>
  <c r="Q537" i="2"/>
  <c r="P537" i="2"/>
  <c r="O537" i="2"/>
  <c r="N537" i="2"/>
  <c r="M537" i="2"/>
  <c r="Q535" i="2"/>
  <c r="P535" i="2"/>
  <c r="O535" i="2"/>
  <c r="N535" i="2"/>
  <c r="M535" i="2"/>
  <c r="Q536" i="2"/>
  <c r="P536" i="2"/>
  <c r="O536" i="2"/>
  <c r="N536" i="2"/>
  <c r="M536" i="2"/>
  <c r="Q534" i="2"/>
  <c r="P534" i="2"/>
  <c r="O534" i="2"/>
  <c r="N534" i="2"/>
  <c r="M534" i="2"/>
  <c r="Q533" i="2"/>
  <c r="P533" i="2"/>
  <c r="O533" i="2"/>
  <c r="N533" i="2"/>
  <c r="M533" i="2"/>
  <c r="Q531" i="2"/>
  <c r="P531" i="2"/>
  <c r="O531" i="2"/>
  <c r="N531" i="2"/>
  <c r="M531" i="2"/>
  <c r="Q532" i="2"/>
  <c r="P532" i="2"/>
  <c r="O532" i="2"/>
  <c r="N532" i="2"/>
  <c r="M532" i="2"/>
  <c r="Q530" i="2"/>
  <c r="P530" i="2"/>
  <c r="O530" i="2"/>
  <c r="N530" i="2"/>
  <c r="M530" i="2"/>
  <c r="Q529" i="2"/>
  <c r="P529" i="2"/>
  <c r="O529" i="2"/>
  <c r="N529" i="2"/>
  <c r="M529" i="2"/>
  <c r="Q528" i="2"/>
  <c r="P528" i="2"/>
  <c r="O528" i="2"/>
  <c r="N528" i="2"/>
  <c r="M528" i="2"/>
  <c r="P1143" i="1"/>
  <c r="O1143" i="1"/>
  <c r="N1143" i="1"/>
  <c r="M1143" i="1"/>
  <c r="P1141" i="1"/>
  <c r="O1141" i="1"/>
  <c r="N1141" i="1"/>
  <c r="M1141" i="1"/>
  <c r="P1142" i="1"/>
  <c r="O1142" i="1"/>
  <c r="N1142" i="1"/>
  <c r="M1142" i="1"/>
  <c r="P1140" i="1"/>
  <c r="O1140" i="1"/>
  <c r="N1140" i="1"/>
  <c r="M1140" i="1"/>
  <c r="P1139" i="1"/>
  <c r="O1139" i="1"/>
  <c r="N1139" i="1"/>
  <c r="M1139" i="1"/>
  <c r="P1137" i="1"/>
  <c r="O1137" i="1"/>
  <c r="N1137" i="1"/>
  <c r="M1137" i="1"/>
  <c r="P1138" i="1"/>
  <c r="O1138" i="1"/>
  <c r="N1138" i="1"/>
  <c r="M1138" i="1"/>
  <c r="P1136" i="1"/>
  <c r="O1136" i="1"/>
  <c r="N1136" i="1"/>
  <c r="M1136" i="1"/>
  <c r="P1135" i="1"/>
  <c r="O1135" i="1"/>
  <c r="N1135" i="1"/>
  <c r="M1135" i="1"/>
  <c r="P1133" i="1"/>
  <c r="O1133" i="1"/>
  <c r="N1133" i="1"/>
  <c r="M1133" i="1"/>
  <c r="P1134" i="1"/>
  <c r="O1134" i="1"/>
  <c r="N1134" i="1"/>
  <c r="M1134" i="1"/>
  <c r="P1132" i="1"/>
  <c r="O1132" i="1"/>
  <c r="N1132" i="1"/>
  <c r="M1132" i="1"/>
  <c r="P1131" i="1"/>
  <c r="O1131" i="1"/>
  <c r="N1131" i="1"/>
  <c r="M1131" i="1"/>
  <c r="P1130" i="1"/>
  <c r="O1130" i="1"/>
  <c r="N1130" i="1"/>
  <c r="M1130" i="1"/>
  <c r="P1129" i="1"/>
  <c r="O1129" i="1"/>
  <c r="N1129" i="1"/>
  <c r="M1129" i="1"/>
  <c r="P1128" i="1"/>
  <c r="O1128" i="1"/>
  <c r="N1128" i="1"/>
  <c r="M1128" i="1"/>
  <c r="P1127" i="1"/>
  <c r="O1127" i="1"/>
  <c r="N1127" i="1"/>
  <c r="M1127" i="1"/>
  <c r="P1125" i="1"/>
  <c r="O1125" i="1"/>
  <c r="N1125" i="1"/>
  <c r="M1125" i="1"/>
  <c r="P1126" i="1"/>
  <c r="O1126" i="1"/>
  <c r="N1126" i="1"/>
  <c r="M1126" i="1"/>
  <c r="P1124" i="1"/>
  <c r="O1124" i="1"/>
  <c r="N1124" i="1"/>
  <c r="M1124" i="1"/>
  <c r="P1123" i="1"/>
  <c r="O1123" i="1"/>
  <c r="N1123" i="1"/>
  <c r="M1123" i="1"/>
  <c r="P1121" i="1"/>
  <c r="O1121" i="1"/>
  <c r="N1121" i="1"/>
  <c r="M1121" i="1"/>
  <c r="P1122" i="1"/>
  <c r="O1122" i="1"/>
  <c r="N1122" i="1"/>
  <c r="M1122" i="1"/>
  <c r="P1120" i="1"/>
  <c r="O1120" i="1"/>
  <c r="N1120" i="1"/>
  <c r="M1120" i="1"/>
  <c r="P1119" i="1"/>
  <c r="O1119" i="1"/>
  <c r="N1119" i="1"/>
  <c r="M1119" i="1"/>
  <c r="P1117" i="1"/>
  <c r="O1117" i="1"/>
  <c r="N1117" i="1"/>
  <c r="M1117" i="1"/>
  <c r="P1118" i="1"/>
  <c r="O1118" i="1"/>
  <c r="N1118" i="1"/>
  <c r="M1118" i="1"/>
  <c r="P1116" i="1"/>
  <c r="O1116" i="1"/>
  <c r="N1116" i="1"/>
  <c r="M1116" i="1"/>
  <c r="P1115" i="1"/>
  <c r="O1115" i="1"/>
  <c r="N1115" i="1"/>
  <c r="M1115" i="1"/>
  <c r="P1114" i="1"/>
  <c r="O1114" i="1"/>
  <c r="N1114" i="1"/>
  <c r="M1114" i="1"/>
  <c r="P1113" i="1"/>
  <c r="O1113" i="1"/>
  <c r="N1113" i="1"/>
  <c r="M1113" i="1"/>
  <c r="P1112" i="1"/>
  <c r="O1112" i="1"/>
  <c r="N1112" i="1"/>
  <c r="M1112" i="1"/>
  <c r="P1111" i="1"/>
  <c r="O1111" i="1"/>
  <c r="N1111" i="1"/>
  <c r="M1111" i="1"/>
  <c r="P1109" i="1"/>
  <c r="O1109" i="1"/>
  <c r="N1109" i="1"/>
  <c r="M1109" i="1"/>
  <c r="P1110" i="1"/>
  <c r="O1110" i="1"/>
  <c r="N1110" i="1"/>
  <c r="M1110" i="1"/>
  <c r="P1108" i="1"/>
  <c r="O1108" i="1"/>
  <c r="N1108" i="1"/>
  <c r="M1108" i="1"/>
  <c r="P1107" i="1"/>
  <c r="O1107" i="1"/>
  <c r="N1107" i="1"/>
  <c r="M1107" i="1"/>
  <c r="P1105" i="1"/>
  <c r="O1105" i="1"/>
  <c r="N1105" i="1"/>
  <c r="M1105" i="1"/>
  <c r="P1106" i="1"/>
  <c r="O1106" i="1"/>
  <c r="N1106" i="1"/>
  <c r="M1106" i="1"/>
  <c r="P1104" i="1"/>
  <c r="O1104" i="1"/>
  <c r="N1104" i="1"/>
  <c r="M1104" i="1"/>
  <c r="P1103" i="1"/>
  <c r="O1103" i="1"/>
  <c r="N1103" i="1"/>
  <c r="M1103" i="1"/>
  <c r="P1101" i="1"/>
  <c r="O1101" i="1"/>
  <c r="N1101" i="1"/>
  <c r="M1101" i="1"/>
  <c r="P1102" i="1"/>
  <c r="O1102" i="1"/>
  <c r="N1102" i="1"/>
  <c r="M1102" i="1"/>
  <c r="P1100" i="1"/>
  <c r="O1100" i="1"/>
  <c r="N1100" i="1"/>
  <c r="M1100" i="1"/>
  <c r="P1099" i="1"/>
  <c r="O1099" i="1"/>
  <c r="N1099" i="1"/>
  <c r="M1099" i="1"/>
  <c r="P1098" i="1"/>
  <c r="O1098" i="1"/>
  <c r="N1098" i="1"/>
  <c r="M1098" i="1"/>
  <c r="P1097" i="1"/>
  <c r="O1097" i="1"/>
  <c r="N1097" i="1"/>
  <c r="M1097" i="1"/>
  <c r="P1096" i="1"/>
  <c r="O1096" i="1"/>
  <c r="N1096" i="1"/>
  <c r="M1096" i="1"/>
  <c r="P1095" i="1"/>
  <c r="O1095" i="1"/>
  <c r="N1095" i="1"/>
  <c r="M1095" i="1"/>
  <c r="P1093" i="1"/>
  <c r="O1093" i="1"/>
  <c r="N1093" i="1"/>
  <c r="M1093" i="1"/>
  <c r="P1094" i="1"/>
  <c r="O1094" i="1"/>
  <c r="N1094" i="1"/>
  <c r="M1094" i="1"/>
  <c r="P1092" i="1"/>
  <c r="O1092" i="1"/>
  <c r="N1092" i="1"/>
  <c r="M1092" i="1"/>
  <c r="P1091" i="1"/>
  <c r="O1091" i="1"/>
  <c r="N1091" i="1"/>
  <c r="M1091" i="1"/>
  <c r="P1089" i="1"/>
  <c r="O1089" i="1"/>
  <c r="N1089" i="1"/>
  <c r="M1089" i="1"/>
  <c r="P1090" i="1"/>
  <c r="O1090" i="1"/>
  <c r="N1090" i="1"/>
  <c r="M1090" i="1"/>
  <c r="P1088" i="1"/>
  <c r="O1088" i="1"/>
  <c r="N1088" i="1"/>
  <c r="M1088" i="1"/>
  <c r="P1087" i="1"/>
  <c r="O1087" i="1"/>
  <c r="N1087" i="1"/>
  <c r="M1087" i="1"/>
  <c r="P1085" i="1"/>
  <c r="O1085" i="1"/>
  <c r="N1085" i="1"/>
  <c r="M1085" i="1"/>
  <c r="P1086" i="1"/>
  <c r="O1086" i="1"/>
  <c r="N1086" i="1"/>
  <c r="M1086" i="1"/>
  <c r="P1084" i="1"/>
  <c r="O1084" i="1"/>
  <c r="N1084" i="1"/>
  <c r="M1084" i="1"/>
  <c r="P1083" i="1"/>
  <c r="O1083" i="1"/>
  <c r="N1083" i="1"/>
  <c r="M1083" i="1"/>
  <c r="P1082" i="1"/>
  <c r="O1082" i="1"/>
  <c r="N1082" i="1"/>
  <c r="M1082" i="1"/>
  <c r="P1081" i="1"/>
  <c r="O1081" i="1"/>
  <c r="N1081" i="1"/>
  <c r="M1081" i="1"/>
  <c r="P1080" i="1"/>
  <c r="O1080" i="1"/>
  <c r="N1080" i="1"/>
  <c r="M1080" i="1"/>
  <c r="P1079" i="1"/>
  <c r="O1079" i="1"/>
  <c r="N1079" i="1"/>
  <c r="M1079" i="1"/>
  <c r="P1077" i="1"/>
  <c r="O1077" i="1"/>
  <c r="N1077" i="1"/>
  <c r="M1077" i="1"/>
  <c r="P1078" i="1"/>
  <c r="O1078" i="1"/>
  <c r="N1078" i="1"/>
  <c r="M1078" i="1"/>
  <c r="P1076" i="1"/>
  <c r="O1076" i="1"/>
  <c r="N1076" i="1"/>
  <c r="M1076" i="1"/>
  <c r="P1075" i="1"/>
  <c r="O1075" i="1"/>
  <c r="N1075" i="1"/>
  <c r="M1075" i="1"/>
  <c r="P1073" i="1"/>
  <c r="O1073" i="1"/>
  <c r="N1073" i="1"/>
  <c r="M1073" i="1"/>
  <c r="P1074" i="1"/>
  <c r="O1074" i="1"/>
  <c r="N1074" i="1"/>
  <c r="M1074" i="1"/>
  <c r="P1072" i="1"/>
  <c r="O1072" i="1"/>
  <c r="N1072" i="1"/>
  <c r="M1072" i="1"/>
  <c r="P1071" i="1"/>
  <c r="O1071" i="1"/>
  <c r="N1071" i="1"/>
  <c r="M1071" i="1"/>
  <c r="P1069" i="1"/>
  <c r="O1069" i="1"/>
  <c r="N1069" i="1"/>
  <c r="M1069" i="1"/>
  <c r="P1070" i="1"/>
  <c r="O1070" i="1"/>
  <c r="N1070" i="1"/>
  <c r="M1070" i="1"/>
  <c r="P1068" i="1"/>
  <c r="O1068" i="1"/>
  <c r="N1068" i="1"/>
  <c r="M1068" i="1"/>
  <c r="P1067" i="1"/>
  <c r="O1067" i="1"/>
  <c r="N1067" i="1"/>
  <c r="M1067" i="1"/>
  <c r="P1066" i="1"/>
  <c r="O1066" i="1"/>
  <c r="N1066" i="1"/>
  <c r="M1066" i="1"/>
  <c r="P1065" i="1"/>
  <c r="O1065" i="1"/>
  <c r="N1065" i="1"/>
  <c r="M1065" i="1"/>
  <c r="P1064" i="1"/>
  <c r="O1064" i="1"/>
  <c r="N1064" i="1"/>
  <c r="M1064" i="1"/>
  <c r="P1063" i="1"/>
  <c r="O1063" i="1"/>
  <c r="N1063" i="1"/>
  <c r="M1063" i="1"/>
  <c r="P1061" i="1"/>
  <c r="O1061" i="1"/>
  <c r="N1061" i="1"/>
  <c r="M1061" i="1"/>
  <c r="P1062" i="1"/>
  <c r="O1062" i="1"/>
  <c r="N1062" i="1"/>
  <c r="M1062" i="1"/>
  <c r="P1060" i="1"/>
  <c r="O1060" i="1"/>
  <c r="N1060" i="1"/>
  <c r="M1060" i="1"/>
  <c r="P1059" i="1"/>
  <c r="O1059" i="1"/>
  <c r="N1059" i="1"/>
  <c r="M1059" i="1"/>
  <c r="P1057" i="1"/>
  <c r="O1057" i="1"/>
  <c r="N1057" i="1"/>
  <c r="M1057" i="1"/>
  <c r="P1058" i="1"/>
  <c r="O1058" i="1"/>
  <c r="N1058" i="1"/>
  <c r="M1058" i="1"/>
  <c r="P1056" i="1"/>
  <c r="O1056" i="1"/>
  <c r="N1056" i="1"/>
  <c r="M1056" i="1"/>
  <c r="P1055" i="1"/>
  <c r="O1055" i="1"/>
  <c r="N1055" i="1"/>
  <c r="M1055" i="1"/>
  <c r="P1053" i="1"/>
  <c r="O1053" i="1"/>
  <c r="N1053" i="1"/>
  <c r="M1053" i="1"/>
  <c r="P1054" i="1"/>
  <c r="O1054" i="1"/>
  <c r="N1054" i="1"/>
  <c r="M1054" i="1"/>
  <c r="P1052" i="1"/>
  <c r="O1052" i="1"/>
  <c r="N1052" i="1"/>
  <c r="M1052" i="1"/>
  <c r="P1051" i="1"/>
  <c r="O1051" i="1"/>
  <c r="N1051" i="1"/>
  <c r="M1051" i="1"/>
  <c r="P1050" i="1"/>
  <c r="O1050" i="1"/>
  <c r="N1050" i="1"/>
  <c r="M1050" i="1"/>
  <c r="P1049" i="1"/>
  <c r="O1049" i="1"/>
  <c r="N1049" i="1"/>
  <c r="M1049" i="1"/>
  <c r="P1048" i="1"/>
  <c r="O1048" i="1"/>
  <c r="N1048" i="1"/>
  <c r="M1048" i="1"/>
  <c r="P1047" i="1"/>
  <c r="O1047" i="1"/>
  <c r="N1047" i="1"/>
  <c r="M1047" i="1"/>
  <c r="P1045" i="1"/>
  <c r="O1045" i="1"/>
  <c r="N1045" i="1"/>
  <c r="M1045" i="1"/>
  <c r="P1046" i="1"/>
  <c r="O1046" i="1"/>
  <c r="N1046" i="1"/>
  <c r="M1046" i="1"/>
  <c r="P1044" i="1"/>
  <c r="O1044" i="1"/>
  <c r="N1044" i="1"/>
  <c r="M1044" i="1"/>
  <c r="P1043" i="1"/>
  <c r="O1043" i="1"/>
  <c r="N1043" i="1"/>
  <c r="M1043" i="1"/>
  <c r="P1041" i="1"/>
  <c r="O1041" i="1"/>
  <c r="N1041" i="1"/>
  <c r="M1041" i="1"/>
  <c r="P1042" i="1"/>
  <c r="O1042" i="1"/>
  <c r="N1042" i="1"/>
  <c r="M1042" i="1"/>
  <c r="P1040" i="1"/>
  <c r="O1040" i="1"/>
  <c r="N1040" i="1"/>
  <c r="M1040" i="1"/>
  <c r="P1039" i="1"/>
  <c r="O1039" i="1"/>
  <c r="N1039" i="1"/>
  <c r="M1039" i="1"/>
  <c r="P1037" i="1"/>
  <c r="O1037" i="1"/>
  <c r="N1037" i="1"/>
  <c r="M1037" i="1"/>
  <c r="P1038" i="1"/>
  <c r="O1038" i="1"/>
  <c r="N1038" i="1"/>
  <c r="M1038" i="1"/>
  <c r="P1036" i="1"/>
  <c r="O1036" i="1"/>
  <c r="N1036" i="1"/>
  <c r="M1036" i="1"/>
  <c r="P1035" i="1"/>
  <c r="O1035" i="1"/>
  <c r="N1035" i="1"/>
  <c r="M1035" i="1"/>
  <c r="P1034" i="1"/>
  <c r="O1034" i="1"/>
  <c r="N1034" i="1"/>
  <c r="M1034" i="1"/>
  <c r="P1033" i="1"/>
  <c r="O1033" i="1"/>
  <c r="N1033" i="1"/>
  <c r="M1033" i="1"/>
  <c r="P1032" i="1"/>
  <c r="O1032" i="1"/>
  <c r="N1032" i="1"/>
  <c r="M1032" i="1"/>
  <c r="P1031" i="1"/>
  <c r="O1031" i="1"/>
  <c r="N1031" i="1"/>
  <c r="M1031" i="1"/>
  <c r="P1029" i="1"/>
  <c r="O1029" i="1"/>
  <c r="N1029" i="1"/>
  <c r="M1029" i="1"/>
  <c r="P1030" i="1"/>
  <c r="O1030" i="1"/>
  <c r="N1030" i="1"/>
  <c r="M1030" i="1"/>
  <c r="P1028" i="1"/>
  <c r="O1028" i="1"/>
  <c r="N1028" i="1"/>
  <c r="M1028" i="1"/>
  <c r="P1027" i="1"/>
  <c r="O1027" i="1"/>
  <c r="N1027" i="1"/>
  <c r="M1027" i="1"/>
  <c r="P1025" i="1"/>
  <c r="O1025" i="1"/>
  <c r="N1025" i="1"/>
  <c r="M1025" i="1"/>
  <c r="P1026" i="1"/>
  <c r="O1026" i="1"/>
  <c r="N1026" i="1"/>
  <c r="M1026" i="1"/>
  <c r="P1024" i="1"/>
  <c r="O1024" i="1"/>
  <c r="N1024" i="1"/>
  <c r="M1024" i="1"/>
  <c r="P1023" i="1"/>
  <c r="O1023" i="1"/>
  <c r="N1023" i="1"/>
  <c r="M1023" i="1"/>
  <c r="P1021" i="1"/>
  <c r="O1021" i="1"/>
  <c r="N1021" i="1"/>
  <c r="M1021" i="1"/>
  <c r="P1022" i="1"/>
  <c r="O1022" i="1"/>
  <c r="N1022" i="1"/>
  <c r="M1022" i="1"/>
  <c r="P1020" i="1"/>
  <c r="O1020" i="1"/>
  <c r="N1020" i="1"/>
  <c r="M1020" i="1"/>
  <c r="P1019" i="1"/>
  <c r="O1019" i="1"/>
  <c r="N1019" i="1"/>
  <c r="M1019" i="1"/>
  <c r="P1018" i="1"/>
  <c r="O1018" i="1"/>
  <c r="N1018" i="1"/>
  <c r="M1018" i="1"/>
  <c r="P1017" i="1"/>
  <c r="O1017" i="1"/>
  <c r="N1017" i="1"/>
  <c r="M1017" i="1"/>
  <c r="P1016" i="1"/>
  <c r="O1016" i="1"/>
  <c r="N1016" i="1"/>
  <c r="M1016" i="1"/>
  <c r="P1015" i="1"/>
  <c r="O1015" i="1"/>
  <c r="N1015" i="1"/>
  <c r="M1015" i="1"/>
  <c r="P1013" i="1"/>
  <c r="O1013" i="1"/>
  <c r="N1013" i="1"/>
  <c r="M1013" i="1"/>
  <c r="P1014" i="1"/>
  <c r="O1014" i="1"/>
  <c r="N1014" i="1"/>
  <c r="M1014" i="1"/>
  <c r="P1012" i="1"/>
  <c r="O1012" i="1"/>
  <c r="N1012" i="1"/>
  <c r="M1012" i="1"/>
  <c r="P1011" i="1"/>
  <c r="O1011" i="1"/>
  <c r="N1011" i="1"/>
  <c r="M1011" i="1"/>
  <c r="P1009" i="1"/>
  <c r="O1009" i="1"/>
  <c r="N1009" i="1"/>
  <c r="M1009" i="1"/>
  <c r="P1010" i="1"/>
  <c r="O1010" i="1"/>
  <c r="N1010" i="1"/>
  <c r="M1010" i="1"/>
  <c r="P1008" i="1"/>
  <c r="O1008" i="1"/>
  <c r="N1008" i="1"/>
  <c r="M1008" i="1"/>
  <c r="P1007" i="1"/>
  <c r="O1007" i="1"/>
  <c r="N1007" i="1"/>
  <c r="M1007" i="1"/>
  <c r="P1005" i="1"/>
  <c r="O1005" i="1"/>
  <c r="N1005" i="1"/>
  <c r="M1005" i="1"/>
  <c r="P1006" i="1"/>
  <c r="O1006" i="1"/>
  <c r="N1006" i="1"/>
  <c r="M1006" i="1"/>
  <c r="P1004" i="1"/>
  <c r="O1004" i="1"/>
  <c r="N1004" i="1"/>
  <c r="M1004" i="1"/>
  <c r="P1003" i="1"/>
  <c r="O1003" i="1"/>
  <c r="N1003" i="1"/>
  <c r="M1003" i="1"/>
  <c r="P1002" i="1"/>
  <c r="O1002" i="1"/>
  <c r="N1002" i="1"/>
  <c r="M1002" i="1"/>
  <c r="P1001" i="1"/>
  <c r="O1001" i="1"/>
  <c r="N1001" i="1"/>
  <c r="M1001" i="1"/>
  <c r="P1000" i="1"/>
  <c r="O1000" i="1"/>
  <c r="N1000" i="1"/>
  <c r="M1000" i="1"/>
  <c r="P983" i="1"/>
  <c r="O983" i="1"/>
  <c r="N983" i="1"/>
  <c r="M983" i="1"/>
  <c r="P981" i="1"/>
  <c r="O981" i="1"/>
  <c r="N981" i="1"/>
  <c r="M981" i="1"/>
  <c r="P982" i="1"/>
  <c r="O982" i="1"/>
  <c r="N982" i="1"/>
  <c r="M982" i="1"/>
  <c r="P980" i="1"/>
  <c r="O980" i="1"/>
  <c r="N980" i="1"/>
  <c r="M980" i="1"/>
  <c r="P979" i="1"/>
  <c r="O979" i="1"/>
  <c r="N979" i="1"/>
  <c r="M979" i="1"/>
  <c r="P977" i="1"/>
  <c r="O977" i="1"/>
  <c r="N977" i="1"/>
  <c r="M977" i="1"/>
  <c r="P978" i="1"/>
  <c r="O978" i="1"/>
  <c r="N978" i="1"/>
  <c r="M978" i="1"/>
  <c r="P976" i="1"/>
  <c r="O976" i="1"/>
  <c r="N976" i="1"/>
  <c r="M976" i="1"/>
  <c r="P975" i="1"/>
  <c r="O975" i="1"/>
  <c r="N975" i="1"/>
  <c r="M975" i="1"/>
  <c r="P973" i="1"/>
  <c r="O973" i="1"/>
  <c r="N973" i="1"/>
  <c r="M973" i="1"/>
  <c r="P974" i="1"/>
  <c r="O974" i="1"/>
  <c r="N974" i="1"/>
  <c r="M974" i="1"/>
  <c r="P972" i="1"/>
  <c r="O972" i="1"/>
  <c r="N972" i="1"/>
  <c r="M972" i="1"/>
  <c r="P971" i="1"/>
  <c r="O971" i="1"/>
  <c r="N971" i="1"/>
  <c r="M971" i="1"/>
  <c r="P970" i="1"/>
  <c r="O970" i="1"/>
  <c r="N970" i="1"/>
  <c r="M970" i="1"/>
  <c r="P969" i="1"/>
  <c r="O969" i="1"/>
  <c r="N969" i="1"/>
  <c r="M969" i="1"/>
  <c r="P968" i="1"/>
  <c r="O968" i="1"/>
  <c r="N968" i="1"/>
  <c r="M968" i="1"/>
  <c r="P967" i="1"/>
  <c r="O967" i="1"/>
  <c r="N967" i="1"/>
  <c r="M967" i="1"/>
  <c r="P965" i="1"/>
  <c r="O965" i="1"/>
  <c r="N965" i="1"/>
  <c r="M965" i="1"/>
  <c r="P966" i="1"/>
  <c r="O966" i="1"/>
  <c r="N966" i="1"/>
  <c r="M966" i="1"/>
  <c r="P964" i="1"/>
  <c r="O964" i="1"/>
  <c r="N964" i="1"/>
  <c r="M964" i="1"/>
  <c r="P963" i="1"/>
  <c r="O963" i="1"/>
  <c r="N963" i="1"/>
  <c r="M963" i="1"/>
  <c r="P961" i="1"/>
  <c r="O961" i="1"/>
  <c r="N961" i="1"/>
  <c r="M961" i="1"/>
  <c r="P962" i="1"/>
  <c r="O962" i="1"/>
  <c r="N962" i="1"/>
  <c r="M962" i="1"/>
  <c r="P960" i="1"/>
  <c r="O960" i="1"/>
  <c r="N960" i="1"/>
  <c r="M960" i="1"/>
  <c r="P959" i="1"/>
  <c r="O959" i="1"/>
  <c r="N959" i="1"/>
  <c r="M959" i="1"/>
  <c r="P957" i="1"/>
  <c r="O957" i="1"/>
  <c r="N957" i="1"/>
  <c r="M957" i="1"/>
  <c r="P958" i="1"/>
  <c r="O958" i="1"/>
  <c r="N958" i="1"/>
  <c r="M958" i="1"/>
  <c r="P956" i="1"/>
  <c r="O956" i="1"/>
  <c r="N956" i="1"/>
  <c r="M956" i="1"/>
  <c r="P955" i="1"/>
  <c r="O955" i="1"/>
  <c r="N955" i="1"/>
  <c r="M955" i="1"/>
  <c r="P954" i="1"/>
  <c r="O954" i="1"/>
  <c r="N954" i="1"/>
  <c r="M954" i="1"/>
  <c r="P953" i="1"/>
  <c r="O953" i="1"/>
  <c r="N953" i="1"/>
  <c r="M953" i="1"/>
  <c r="P952" i="1"/>
  <c r="O952" i="1"/>
  <c r="N952" i="1"/>
  <c r="M952" i="1"/>
  <c r="P999" i="1"/>
  <c r="O999" i="1"/>
  <c r="N999" i="1"/>
  <c r="M999" i="1"/>
  <c r="P997" i="1"/>
  <c r="O997" i="1"/>
  <c r="N997" i="1"/>
  <c r="M997" i="1"/>
  <c r="P998" i="1"/>
  <c r="O998" i="1"/>
  <c r="N998" i="1"/>
  <c r="M998" i="1"/>
  <c r="P996" i="1"/>
  <c r="O996" i="1"/>
  <c r="N996" i="1"/>
  <c r="M996" i="1"/>
  <c r="P995" i="1"/>
  <c r="O995" i="1"/>
  <c r="N995" i="1"/>
  <c r="M995" i="1"/>
  <c r="P993" i="1"/>
  <c r="O993" i="1"/>
  <c r="N993" i="1"/>
  <c r="M993" i="1"/>
  <c r="P994" i="1"/>
  <c r="O994" i="1"/>
  <c r="N994" i="1"/>
  <c r="M994" i="1"/>
  <c r="P992" i="1"/>
  <c r="O992" i="1"/>
  <c r="N992" i="1"/>
  <c r="M992" i="1"/>
  <c r="P991" i="1"/>
  <c r="O991" i="1"/>
  <c r="N991" i="1"/>
  <c r="M991" i="1"/>
  <c r="P989" i="1"/>
  <c r="O989" i="1"/>
  <c r="N989" i="1"/>
  <c r="M989" i="1"/>
  <c r="P990" i="1"/>
  <c r="O990" i="1"/>
  <c r="N990" i="1"/>
  <c r="M990" i="1"/>
  <c r="P988" i="1"/>
  <c r="O988" i="1"/>
  <c r="N988" i="1"/>
  <c r="M988" i="1"/>
  <c r="P987" i="1"/>
  <c r="O987" i="1"/>
  <c r="N987" i="1"/>
  <c r="M987" i="1"/>
  <c r="P986" i="1"/>
  <c r="O986" i="1"/>
  <c r="N986" i="1"/>
  <c r="M986" i="1"/>
  <c r="P985" i="1"/>
  <c r="O985" i="1"/>
  <c r="N985" i="1"/>
  <c r="M985" i="1"/>
  <c r="P984" i="1"/>
  <c r="O984" i="1"/>
  <c r="N984" i="1"/>
  <c r="M984" i="1"/>
  <c r="Q527" i="2"/>
  <c r="P527" i="2"/>
  <c r="O527" i="2"/>
  <c r="N527" i="2"/>
  <c r="M527" i="2"/>
  <c r="Q525" i="2"/>
  <c r="P525" i="2"/>
  <c r="O525" i="2"/>
  <c r="N525" i="2"/>
  <c r="M525" i="2"/>
  <c r="Q526" i="2"/>
  <c r="P526" i="2"/>
  <c r="O526" i="2"/>
  <c r="N526" i="2"/>
  <c r="M526" i="2"/>
  <c r="Q524" i="2"/>
  <c r="P524" i="2"/>
  <c r="O524" i="2"/>
  <c r="N524" i="2"/>
  <c r="M524" i="2"/>
  <c r="Q523" i="2"/>
  <c r="P523" i="2"/>
  <c r="O523" i="2"/>
  <c r="N523" i="2"/>
  <c r="M523" i="2"/>
  <c r="Q521" i="2"/>
  <c r="P521" i="2"/>
  <c r="O521" i="2"/>
  <c r="N521" i="2"/>
  <c r="M521" i="2"/>
  <c r="Q522" i="2"/>
  <c r="P522" i="2"/>
  <c r="O522" i="2"/>
  <c r="N522" i="2"/>
  <c r="M522" i="2"/>
  <c r="Q520" i="2"/>
  <c r="P520" i="2"/>
  <c r="O520" i="2"/>
  <c r="N520" i="2"/>
  <c r="M520" i="2"/>
  <c r="Q519" i="2"/>
  <c r="P519" i="2"/>
  <c r="O519" i="2"/>
  <c r="N519" i="2"/>
  <c r="M519" i="2"/>
  <c r="Q517" i="2"/>
  <c r="P517" i="2"/>
  <c r="O517" i="2"/>
  <c r="N517" i="2"/>
  <c r="M517" i="2"/>
  <c r="Q518" i="2"/>
  <c r="P518" i="2"/>
  <c r="O518" i="2"/>
  <c r="N518" i="2"/>
  <c r="M518" i="2"/>
  <c r="Q516" i="2"/>
  <c r="P516" i="2"/>
  <c r="O516" i="2"/>
  <c r="N516" i="2"/>
  <c r="M516" i="2"/>
  <c r="Q515" i="2"/>
  <c r="P515" i="2"/>
  <c r="O515" i="2"/>
  <c r="N515" i="2"/>
  <c r="M515" i="2"/>
  <c r="Q514" i="2"/>
  <c r="P514" i="2"/>
  <c r="O514" i="2"/>
  <c r="N514" i="2"/>
  <c r="M514" i="2"/>
  <c r="P935" i="1"/>
  <c r="O935" i="1"/>
  <c r="N935" i="1"/>
  <c r="M935" i="1"/>
  <c r="P933" i="1"/>
  <c r="O933" i="1"/>
  <c r="N933" i="1"/>
  <c r="M933" i="1"/>
  <c r="P934" i="1"/>
  <c r="O934" i="1"/>
  <c r="N934" i="1"/>
  <c r="M934" i="1"/>
  <c r="P932" i="1"/>
  <c r="O932" i="1"/>
  <c r="N932" i="1"/>
  <c r="M932" i="1"/>
  <c r="P931" i="1"/>
  <c r="O931" i="1"/>
  <c r="N931" i="1"/>
  <c r="M931" i="1"/>
  <c r="P929" i="1"/>
  <c r="O929" i="1"/>
  <c r="N929" i="1"/>
  <c r="M929" i="1"/>
  <c r="P930" i="1"/>
  <c r="O930" i="1"/>
  <c r="N930" i="1"/>
  <c r="M930" i="1"/>
  <c r="P928" i="1"/>
  <c r="O928" i="1"/>
  <c r="N928" i="1"/>
  <c r="M928" i="1"/>
  <c r="P927" i="1"/>
  <c r="O927" i="1"/>
  <c r="N927" i="1"/>
  <c r="M927" i="1"/>
  <c r="P925" i="1"/>
  <c r="O925" i="1"/>
  <c r="N925" i="1"/>
  <c r="M925" i="1"/>
  <c r="P926" i="1"/>
  <c r="O926" i="1"/>
  <c r="N926" i="1"/>
  <c r="M926" i="1"/>
  <c r="P924" i="1"/>
  <c r="O924" i="1"/>
  <c r="N924" i="1"/>
  <c r="M924" i="1"/>
  <c r="P923" i="1"/>
  <c r="O923" i="1"/>
  <c r="N923" i="1"/>
  <c r="M923" i="1"/>
  <c r="P922" i="1"/>
  <c r="O922" i="1"/>
  <c r="N922" i="1"/>
  <c r="M922" i="1"/>
  <c r="P921" i="1"/>
  <c r="O921" i="1"/>
  <c r="N921" i="1"/>
  <c r="M921" i="1"/>
  <c r="P920" i="1"/>
  <c r="O920" i="1"/>
  <c r="N920" i="1"/>
  <c r="M920" i="1"/>
  <c r="Q513" i="2"/>
  <c r="P513" i="2"/>
  <c r="O513" i="2"/>
  <c r="N513" i="2"/>
  <c r="M513" i="2"/>
  <c r="Q511" i="2"/>
  <c r="P511" i="2"/>
  <c r="O511" i="2"/>
  <c r="N511" i="2"/>
  <c r="M511" i="2"/>
  <c r="Q512" i="2"/>
  <c r="P512" i="2"/>
  <c r="O512" i="2"/>
  <c r="N512" i="2"/>
  <c r="M512" i="2"/>
  <c r="Q510" i="2"/>
  <c r="P510" i="2"/>
  <c r="O510" i="2"/>
  <c r="N510" i="2"/>
  <c r="M510" i="2"/>
  <c r="Q509" i="2"/>
  <c r="P509" i="2"/>
  <c r="O509" i="2"/>
  <c r="N509" i="2"/>
  <c r="M509" i="2"/>
  <c r="Q507" i="2"/>
  <c r="P507" i="2"/>
  <c r="O507" i="2"/>
  <c r="N507" i="2"/>
  <c r="M507" i="2"/>
  <c r="Q508" i="2"/>
  <c r="P508" i="2"/>
  <c r="O508" i="2"/>
  <c r="N508" i="2"/>
  <c r="M508" i="2"/>
  <c r="Q506" i="2"/>
  <c r="P506" i="2"/>
  <c r="O506" i="2"/>
  <c r="N506" i="2"/>
  <c r="M506" i="2"/>
  <c r="Q505" i="2"/>
  <c r="P505" i="2"/>
  <c r="O505" i="2"/>
  <c r="N505" i="2"/>
  <c r="M505" i="2"/>
  <c r="Q503" i="2"/>
  <c r="P503" i="2"/>
  <c r="O503" i="2"/>
  <c r="N503" i="2"/>
  <c r="M503" i="2"/>
  <c r="Q504" i="2"/>
  <c r="P504" i="2"/>
  <c r="O504" i="2"/>
  <c r="N504" i="2"/>
  <c r="M504" i="2"/>
  <c r="Q502" i="2"/>
  <c r="P502" i="2"/>
  <c r="O502" i="2"/>
  <c r="N502" i="2"/>
  <c r="M502" i="2"/>
  <c r="Q501" i="2"/>
  <c r="P501" i="2"/>
  <c r="O501" i="2"/>
  <c r="N501" i="2"/>
  <c r="M501" i="2"/>
  <c r="Q500" i="2"/>
  <c r="P500" i="2"/>
  <c r="O500" i="2"/>
  <c r="N500" i="2"/>
  <c r="M500" i="2"/>
  <c r="P951" i="1"/>
  <c r="O951" i="1"/>
  <c r="N951" i="1"/>
  <c r="M951" i="1"/>
  <c r="P949" i="1"/>
  <c r="O949" i="1"/>
  <c r="N949" i="1"/>
  <c r="M949" i="1"/>
  <c r="P950" i="1"/>
  <c r="O950" i="1"/>
  <c r="N950" i="1"/>
  <c r="M950" i="1"/>
  <c r="P948" i="1"/>
  <c r="O948" i="1"/>
  <c r="N948" i="1"/>
  <c r="M948" i="1"/>
  <c r="P947" i="1"/>
  <c r="O947" i="1"/>
  <c r="N947" i="1"/>
  <c r="M947" i="1"/>
  <c r="P945" i="1"/>
  <c r="O945" i="1"/>
  <c r="N945" i="1"/>
  <c r="M945" i="1"/>
  <c r="P946" i="1"/>
  <c r="O946" i="1"/>
  <c r="N946" i="1"/>
  <c r="M946" i="1"/>
  <c r="P944" i="1"/>
  <c r="O944" i="1"/>
  <c r="N944" i="1"/>
  <c r="M944" i="1"/>
  <c r="P943" i="1"/>
  <c r="O943" i="1"/>
  <c r="N943" i="1"/>
  <c r="M943" i="1"/>
  <c r="P941" i="1"/>
  <c r="O941" i="1"/>
  <c r="N941" i="1"/>
  <c r="M941" i="1"/>
  <c r="P942" i="1"/>
  <c r="O942" i="1"/>
  <c r="N942" i="1"/>
  <c r="M942" i="1"/>
  <c r="P940" i="1"/>
  <c r="O940" i="1"/>
  <c r="N940" i="1"/>
  <c r="M940" i="1"/>
  <c r="P939" i="1"/>
  <c r="O939" i="1"/>
  <c r="N939" i="1"/>
  <c r="M939" i="1"/>
  <c r="P938" i="1"/>
  <c r="O938" i="1"/>
  <c r="N938" i="1"/>
  <c r="M938" i="1"/>
  <c r="P937" i="1"/>
  <c r="O937" i="1"/>
  <c r="N937" i="1"/>
  <c r="M937" i="1"/>
  <c r="P936" i="1"/>
  <c r="O936" i="1"/>
  <c r="N936" i="1"/>
  <c r="M936" i="1"/>
  <c r="P903" i="1"/>
  <c r="O903" i="1"/>
  <c r="N903" i="1"/>
  <c r="M903" i="1"/>
  <c r="P901" i="1"/>
  <c r="O901" i="1"/>
  <c r="N901" i="1"/>
  <c r="M901" i="1"/>
  <c r="P902" i="1"/>
  <c r="O902" i="1"/>
  <c r="N902" i="1"/>
  <c r="M902" i="1"/>
  <c r="P900" i="1"/>
  <c r="O900" i="1"/>
  <c r="N900" i="1"/>
  <c r="M900" i="1"/>
  <c r="P899" i="1"/>
  <c r="O899" i="1"/>
  <c r="N899" i="1"/>
  <c r="M899" i="1"/>
  <c r="P897" i="1"/>
  <c r="O897" i="1"/>
  <c r="N897" i="1"/>
  <c r="M897" i="1"/>
  <c r="P898" i="1"/>
  <c r="O898" i="1"/>
  <c r="N898" i="1"/>
  <c r="M898" i="1"/>
  <c r="P896" i="1"/>
  <c r="O896" i="1"/>
  <c r="N896" i="1"/>
  <c r="M896" i="1"/>
  <c r="P895" i="1"/>
  <c r="O895" i="1"/>
  <c r="N895" i="1"/>
  <c r="M895" i="1"/>
  <c r="P893" i="1"/>
  <c r="O893" i="1"/>
  <c r="N893" i="1"/>
  <c r="M893" i="1"/>
  <c r="P894" i="1"/>
  <c r="O894" i="1"/>
  <c r="N894" i="1"/>
  <c r="M894" i="1"/>
  <c r="P892" i="1"/>
  <c r="O892" i="1"/>
  <c r="N892" i="1"/>
  <c r="M892" i="1"/>
  <c r="P891" i="1"/>
  <c r="O891" i="1"/>
  <c r="N891" i="1"/>
  <c r="M891" i="1"/>
  <c r="P890" i="1"/>
  <c r="O890" i="1"/>
  <c r="N890" i="1"/>
  <c r="M890" i="1"/>
  <c r="P889" i="1"/>
  <c r="O889" i="1"/>
  <c r="N889" i="1"/>
  <c r="M889" i="1"/>
  <c r="P888" i="1"/>
  <c r="O888" i="1"/>
  <c r="N888" i="1"/>
  <c r="M888" i="1"/>
  <c r="P919" i="1"/>
  <c r="O919" i="1"/>
  <c r="N919" i="1"/>
  <c r="M919" i="1"/>
  <c r="P917" i="1"/>
  <c r="O917" i="1"/>
  <c r="N917" i="1"/>
  <c r="M917" i="1"/>
  <c r="P918" i="1"/>
  <c r="O918" i="1"/>
  <c r="N918" i="1"/>
  <c r="M918" i="1"/>
  <c r="P916" i="1"/>
  <c r="O916" i="1"/>
  <c r="N916" i="1"/>
  <c r="M916" i="1"/>
  <c r="P915" i="1"/>
  <c r="O915" i="1"/>
  <c r="N915" i="1"/>
  <c r="M915" i="1"/>
  <c r="P913" i="1"/>
  <c r="O913" i="1"/>
  <c r="N913" i="1"/>
  <c r="M913" i="1"/>
  <c r="P914" i="1"/>
  <c r="O914" i="1"/>
  <c r="N914" i="1"/>
  <c r="M914" i="1"/>
  <c r="P912" i="1"/>
  <c r="O912" i="1"/>
  <c r="N912" i="1"/>
  <c r="M912" i="1"/>
  <c r="P911" i="1"/>
  <c r="O911" i="1"/>
  <c r="N911" i="1"/>
  <c r="M911" i="1"/>
  <c r="P909" i="1"/>
  <c r="O909" i="1"/>
  <c r="N909" i="1"/>
  <c r="M909" i="1"/>
  <c r="P910" i="1"/>
  <c r="O910" i="1"/>
  <c r="N910" i="1"/>
  <c r="M910" i="1"/>
  <c r="P908" i="1"/>
  <c r="O908" i="1"/>
  <c r="N908" i="1"/>
  <c r="M908" i="1"/>
  <c r="P907" i="1"/>
  <c r="O907" i="1"/>
  <c r="N907" i="1"/>
  <c r="M907" i="1"/>
  <c r="P906" i="1"/>
  <c r="O906" i="1"/>
  <c r="N906" i="1"/>
  <c r="M906" i="1"/>
  <c r="P905" i="1"/>
  <c r="O905" i="1"/>
  <c r="N905" i="1"/>
  <c r="M905" i="1"/>
  <c r="P904" i="1"/>
  <c r="O904" i="1"/>
  <c r="N904" i="1"/>
  <c r="M904" i="1"/>
  <c r="P887" i="1"/>
  <c r="O887" i="1"/>
  <c r="N887" i="1"/>
  <c r="M887" i="1"/>
  <c r="P885" i="1"/>
  <c r="O885" i="1"/>
  <c r="N885" i="1"/>
  <c r="M885" i="1"/>
  <c r="P886" i="1"/>
  <c r="O886" i="1"/>
  <c r="N886" i="1"/>
  <c r="M886" i="1"/>
  <c r="P884" i="1"/>
  <c r="O884" i="1"/>
  <c r="N884" i="1"/>
  <c r="M884" i="1"/>
  <c r="P883" i="1"/>
  <c r="O883" i="1"/>
  <c r="N883" i="1"/>
  <c r="M883" i="1"/>
  <c r="P881" i="1"/>
  <c r="O881" i="1"/>
  <c r="N881" i="1"/>
  <c r="M881" i="1"/>
  <c r="P882" i="1"/>
  <c r="O882" i="1"/>
  <c r="N882" i="1"/>
  <c r="M882" i="1"/>
  <c r="P880" i="1"/>
  <c r="O880" i="1"/>
  <c r="N880" i="1"/>
  <c r="M880" i="1"/>
  <c r="P879" i="1"/>
  <c r="O879" i="1"/>
  <c r="N879" i="1"/>
  <c r="M879" i="1"/>
  <c r="P877" i="1"/>
  <c r="O877" i="1"/>
  <c r="N877" i="1"/>
  <c r="M877" i="1"/>
  <c r="P878" i="1"/>
  <c r="O878" i="1"/>
  <c r="N878" i="1"/>
  <c r="M878" i="1"/>
  <c r="P876" i="1"/>
  <c r="O876" i="1"/>
  <c r="N876" i="1"/>
  <c r="M876" i="1"/>
  <c r="P875" i="1"/>
  <c r="O875" i="1"/>
  <c r="N875" i="1"/>
  <c r="M875" i="1"/>
  <c r="P874" i="1"/>
  <c r="O874" i="1"/>
  <c r="N874" i="1"/>
  <c r="M874" i="1"/>
  <c r="P873" i="1"/>
  <c r="O873" i="1"/>
  <c r="N873" i="1"/>
  <c r="M873" i="1"/>
  <c r="P872" i="1"/>
  <c r="O872" i="1"/>
  <c r="N872" i="1"/>
  <c r="M872" i="1"/>
  <c r="P871" i="1"/>
  <c r="O871" i="1"/>
  <c r="N871" i="1"/>
  <c r="M871" i="1"/>
  <c r="P869" i="1"/>
  <c r="O869" i="1"/>
  <c r="N869" i="1"/>
  <c r="M869" i="1"/>
  <c r="P870" i="1"/>
  <c r="O870" i="1"/>
  <c r="N870" i="1"/>
  <c r="M870" i="1"/>
  <c r="P868" i="1"/>
  <c r="O868" i="1"/>
  <c r="N868" i="1"/>
  <c r="M868" i="1"/>
  <c r="P867" i="1"/>
  <c r="O867" i="1"/>
  <c r="N867" i="1"/>
  <c r="M867" i="1"/>
  <c r="P865" i="1"/>
  <c r="O865" i="1"/>
  <c r="N865" i="1"/>
  <c r="M865" i="1"/>
  <c r="P866" i="1"/>
  <c r="O866" i="1"/>
  <c r="N866" i="1"/>
  <c r="M866" i="1"/>
  <c r="P864" i="1"/>
  <c r="O864" i="1"/>
  <c r="N864" i="1"/>
  <c r="M864" i="1"/>
  <c r="P863" i="1"/>
  <c r="O863" i="1"/>
  <c r="N863" i="1"/>
  <c r="M863" i="1"/>
  <c r="P861" i="1"/>
  <c r="O861" i="1"/>
  <c r="N861" i="1"/>
  <c r="M861" i="1"/>
  <c r="P862" i="1"/>
  <c r="O862" i="1"/>
  <c r="N862" i="1"/>
  <c r="M862" i="1"/>
  <c r="P860" i="1"/>
  <c r="O860" i="1"/>
  <c r="N860" i="1"/>
  <c r="M860" i="1"/>
  <c r="P859" i="1"/>
  <c r="O859" i="1"/>
  <c r="N859" i="1"/>
  <c r="M859" i="1"/>
  <c r="P858" i="1"/>
  <c r="O858" i="1"/>
  <c r="N858" i="1"/>
  <c r="M858" i="1"/>
  <c r="P857" i="1"/>
  <c r="O857" i="1"/>
  <c r="N857" i="1"/>
  <c r="M857" i="1"/>
  <c r="P856" i="1"/>
  <c r="O856" i="1"/>
  <c r="N856" i="1"/>
  <c r="M856" i="1"/>
  <c r="P839" i="1"/>
  <c r="O839" i="1"/>
  <c r="N839" i="1"/>
  <c r="M839" i="1"/>
  <c r="P837" i="1"/>
  <c r="O837" i="1"/>
  <c r="N837" i="1"/>
  <c r="M837" i="1"/>
  <c r="P838" i="1"/>
  <c r="O838" i="1"/>
  <c r="N838" i="1"/>
  <c r="M838" i="1"/>
  <c r="P836" i="1"/>
  <c r="O836" i="1"/>
  <c r="N836" i="1"/>
  <c r="M836" i="1"/>
  <c r="P835" i="1"/>
  <c r="O835" i="1"/>
  <c r="N835" i="1"/>
  <c r="M835" i="1"/>
  <c r="P833" i="1"/>
  <c r="O833" i="1"/>
  <c r="N833" i="1"/>
  <c r="M833" i="1"/>
  <c r="P834" i="1"/>
  <c r="O834" i="1"/>
  <c r="N834" i="1"/>
  <c r="M834" i="1"/>
  <c r="P832" i="1"/>
  <c r="O832" i="1"/>
  <c r="N832" i="1"/>
  <c r="M832" i="1"/>
  <c r="P831" i="1"/>
  <c r="O831" i="1"/>
  <c r="N831" i="1"/>
  <c r="M831" i="1"/>
  <c r="P829" i="1"/>
  <c r="O829" i="1"/>
  <c r="N829" i="1"/>
  <c r="M829" i="1"/>
  <c r="P830" i="1"/>
  <c r="O830" i="1"/>
  <c r="N830" i="1"/>
  <c r="M830" i="1"/>
  <c r="P828" i="1"/>
  <c r="O828" i="1"/>
  <c r="N828" i="1"/>
  <c r="M828" i="1"/>
  <c r="P827" i="1"/>
  <c r="O827" i="1"/>
  <c r="N827" i="1"/>
  <c r="M827" i="1"/>
  <c r="P826" i="1"/>
  <c r="O826" i="1"/>
  <c r="N826" i="1"/>
  <c r="M826" i="1"/>
  <c r="P825" i="1"/>
  <c r="O825" i="1"/>
  <c r="N825" i="1"/>
  <c r="M825" i="1"/>
  <c r="P824" i="1"/>
  <c r="O824" i="1"/>
  <c r="N824" i="1"/>
  <c r="M824" i="1"/>
  <c r="P823" i="1"/>
  <c r="O823" i="1"/>
  <c r="N823" i="1"/>
  <c r="M823" i="1"/>
  <c r="P821" i="1"/>
  <c r="O821" i="1"/>
  <c r="N821" i="1"/>
  <c r="M821" i="1"/>
  <c r="P822" i="1"/>
  <c r="O822" i="1"/>
  <c r="N822" i="1"/>
  <c r="M822" i="1"/>
  <c r="P820" i="1"/>
  <c r="O820" i="1"/>
  <c r="N820" i="1"/>
  <c r="M820" i="1"/>
  <c r="P819" i="1"/>
  <c r="O819" i="1"/>
  <c r="N819" i="1"/>
  <c r="M819" i="1"/>
  <c r="P817" i="1"/>
  <c r="O817" i="1"/>
  <c r="N817" i="1"/>
  <c r="M817" i="1"/>
  <c r="P818" i="1"/>
  <c r="O818" i="1"/>
  <c r="N818" i="1"/>
  <c r="M818" i="1"/>
  <c r="P816" i="1"/>
  <c r="O816" i="1"/>
  <c r="N816" i="1"/>
  <c r="M816" i="1"/>
  <c r="P815" i="1"/>
  <c r="O815" i="1"/>
  <c r="N815" i="1"/>
  <c r="M815" i="1"/>
  <c r="P813" i="1"/>
  <c r="O813" i="1"/>
  <c r="N813" i="1"/>
  <c r="M813" i="1"/>
  <c r="P814" i="1"/>
  <c r="O814" i="1"/>
  <c r="N814" i="1"/>
  <c r="M814" i="1"/>
  <c r="P812" i="1"/>
  <c r="O812" i="1"/>
  <c r="N812" i="1"/>
  <c r="M812" i="1"/>
  <c r="P811" i="1"/>
  <c r="O811" i="1"/>
  <c r="N811" i="1"/>
  <c r="M811" i="1"/>
  <c r="P810" i="1"/>
  <c r="O810" i="1"/>
  <c r="N810" i="1"/>
  <c r="M810" i="1"/>
  <c r="P809" i="1"/>
  <c r="O809" i="1"/>
  <c r="N809" i="1"/>
  <c r="M809" i="1"/>
  <c r="P808" i="1"/>
  <c r="O808" i="1"/>
  <c r="N808" i="1"/>
  <c r="M808" i="1"/>
  <c r="P807" i="1"/>
  <c r="O807" i="1"/>
  <c r="N807" i="1"/>
  <c r="M807" i="1"/>
  <c r="P805" i="1"/>
  <c r="O805" i="1"/>
  <c r="N805" i="1"/>
  <c r="M805" i="1"/>
  <c r="P806" i="1"/>
  <c r="O806" i="1"/>
  <c r="N806" i="1"/>
  <c r="M806" i="1"/>
  <c r="P804" i="1"/>
  <c r="O804" i="1"/>
  <c r="N804" i="1"/>
  <c r="M804" i="1"/>
  <c r="P803" i="1"/>
  <c r="O803" i="1"/>
  <c r="N803" i="1"/>
  <c r="M803" i="1"/>
  <c r="P801" i="1"/>
  <c r="O801" i="1"/>
  <c r="N801" i="1"/>
  <c r="M801" i="1"/>
  <c r="P802" i="1"/>
  <c r="O802" i="1"/>
  <c r="N802" i="1"/>
  <c r="M802" i="1"/>
  <c r="P800" i="1"/>
  <c r="O800" i="1"/>
  <c r="N800" i="1"/>
  <c r="M800" i="1"/>
  <c r="P799" i="1"/>
  <c r="O799" i="1"/>
  <c r="N799" i="1"/>
  <c r="M799" i="1"/>
  <c r="P797" i="1"/>
  <c r="O797" i="1"/>
  <c r="N797" i="1"/>
  <c r="M797" i="1"/>
  <c r="P798" i="1"/>
  <c r="O798" i="1"/>
  <c r="N798" i="1"/>
  <c r="M798" i="1"/>
  <c r="P796" i="1"/>
  <c r="O796" i="1"/>
  <c r="N796" i="1"/>
  <c r="M796" i="1"/>
  <c r="P795" i="1"/>
  <c r="O795" i="1"/>
  <c r="N795" i="1"/>
  <c r="M795" i="1"/>
  <c r="P794" i="1"/>
  <c r="O794" i="1"/>
  <c r="N794" i="1"/>
  <c r="M794" i="1"/>
  <c r="P793" i="1"/>
  <c r="O793" i="1"/>
  <c r="N793" i="1"/>
  <c r="M793" i="1"/>
  <c r="P792" i="1"/>
  <c r="O792" i="1"/>
  <c r="N792" i="1"/>
  <c r="M792" i="1"/>
  <c r="P791" i="1"/>
  <c r="O791" i="1"/>
  <c r="N791" i="1"/>
  <c r="M791" i="1"/>
  <c r="P789" i="1"/>
  <c r="O789" i="1"/>
  <c r="N789" i="1"/>
  <c r="M789" i="1"/>
  <c r="P790" i="1"/>
  <c r="O790" i="1"/>
  <c r="N790" i="1"/>
  <c r="M790" i="1"/>
  <c r="P788" i="1"/>
  <c r="O788" i="1"/>
  <c r="N788" i="1"/>
  <c r="M788" i="1"/>
  <c r="P787" i="1"/>
  <c r="O787" i="1"/>
  <c r="N787" i="1"/>
  <c r="M787" i="1"/>
  <c r="P785" i="1"/>
  <c r="O785" i="1"/>
  <c r="N785" i="1"/>
  <c r="M785" i="1"/>
  <c r="P786" i="1"/>
  <c r="O786" i="1"/>
  <c r="N786" i="1"/>
  <c r="M786" i="1"/>
  <c r="P784" i="1"/>
  <c r="O784" i="1"/>
  <c r="N784" i="1"/>
  <c r="M784" i="1"/>
  <c r="P783" i="1"/>
  <c r="O783" i="1"/>
  <c r="N783" i="1"/>
  <c r="M783" i="1"/>
  <c r="P781" i="1"/>
  <c r="O781" i="1"/>
  <c r="N781" i="1"/>
  <c r="M781" i="1"/>
  <c r="P782" i="1"/>
  <c r="O782" i="1"/>
  <c r="N782" i="1"/>
  <c r="M782" i="1"/>
  <c r="P780" i="1"/>
  <c r="O780" i="1"/>
  <c r="N780" i="1"/>
  <c r="M780" i="1"/>
  <c r="P779" i="1"/>
  <c r="O779" i="1"/>
  <c r="N779" i="1"/>
  <c r="M779" i="1"/>
  <c r="P778" i="1"/>
  <c r="O778" i="1"/>
  <c r="N778" i="1"/>
  <c r="M778" i="1"/>
  <c r="P777" i="1"/>
  <c r="O777" i="1"/>
  <c r="N777" i="1"/>
  <c r="M777" i="1"/>
  <c r="P776" i="1"/>
  <c r="O776" i="1"/>
  <c r="N776" i="1"/>
  <c r="M776" i="1"/>
  <c r="P775" i="1"/>
  <c r="O775" i="1"/>
  <c r="N775" i="1"/>
  <c r="M775" i="1"/>
  <c r="P773" i="1"/>
  <c r="O773" i="1"/>
  <c r="N773" i="1"/>
  <c r="M773" i="1"/>
  <c r="P774" i="1"/>
  <c r="O774" i="1"/>
  <c r="N774" i="1"/>
  <c r="M774" i="1"/>
  <c r="P772" i="1"/>
  <c r="O772" i="1"/>
  <c r="N772" i="1"/>
  <c r="M772" i="1"/>
  <c r="P771" i="1"/>
  <c r="O771" i="1"/>
  <c r="N771" i="1"/>
  <c r="M771" i="1"/>
  <c r="P769" i="1"/>
  <c r="O769" i="1"/>
  <c r="N769" i="1"/>
  <c r="M769" i="1"/>
  <c r="P770" i="1"/>
  <c r="O770" i="1"/>
  <c r="N770" i="1"/>
  <c r="M770" i="1"/>
  <c r="P768" i="1"/>
  <c r="O768" i="1"/>
  <c r="N768" i="1"/>
  <c r="M768" i="1"/>
  <c r="P767" i="1"/>
  <c r="O767" i="1"/>
  <c r="N767" i="1"/>
  <c r="M767" i="1"/>
  <c r="P765" i="1"/>
  <c r="O765" i="1"/>
  <c r="N765" i="1"/>
  <c r="M765" i="1"/>
  <c r="P766" i="1"/>
  <c r="O766" i="1"/>
  <c r="N766" i="1"/>
  <c r="M766" i="1"/>
  <c r="P764" i="1"/>
  <c r="O764" i="1"/>
  <c r="N764" i="1"/>
  <c r="M764" i="1"/>
  <c r="P763" i="1"/>
  <c r="O763" i="1"/>
  <c r="N763" i="1"/>
  <c r="M763" i="1"/>
  <c r="P762" i="1"/>
  <c r="O762" i="1"/>
  <c r="N762" i="1"/>
  <c r="M762" i="1"/>
  <c r="P761" i="1"/>
  <c r="O761" i="1"/>
  <c r="N761" i="1"/>
  <c r="M761" i="1"/>
  <c r="P760" i="1"/>
  <c r="O760" i="1"/>
  <c r="N760" i="1"/>
  <c r="M760" i="1"/>
  <c r="P759" i="1"/>
  <c r="O759" i="1"/>
  <c r="N759" i="1"/>
  <c r="M759" i="1"/>
  <c r="P757" i="1"/>
  <c r="O757" i="1"/>
  <c r="N757" i="1"/>
  <c r="M757" i="1"/>
  <c r="P758" i="1"/>
  <c r="O758" i="1"/>
  <c r="N758" i="1"/>
  <c r="M758" i="1"/>
  <c r="P756" i="1"/>
  <c r="O756" i="1"/>
  <c r="N756" i="1"/>
  <c r="M756" i="1"/>
  <c r="P755" i="1"/>
  <c r="O755" i="1"/>
  <c r="N755" i="1"/>
  <c r="M755" i="1"/>
  <c r="P753" i="1"/>
  <c r="O753" i="1"/>
  <c r="N753" i="1"/>
  <c r="M753" i="1"/>
  <c r="P754" i="1"/>
  <c r="O754" i="1"/>
  <c r="N754" i="1"/>
  <c r="M754" i="1"/>
  <c r="P752" i="1"/>
  <c r="O752" i="1"/>
  <c r="N752" i="1"/>
  <c r="M752" i="1"/>
  <c r="P751" i="1"/>
  <c r="O751" i="1"/>
  <c r="N751" i="1"/>
  <c r="M751" i="1"/>
  <c r="P749" i="1"/>
  <c r="O749" i="1"/>
  <c r="N749" i="1"/>
  <c r="M749" i="1"/>
  <c r="P750" i="1"/>
  <c r="O750" i="1"/>
  <c r="N750" i="1"/>
  <c r="M750" i="1"/>
  <c r="P748" i="1"/>
  <c r="O748" i="1"/>
  <c r="N748" i="1"/>
  <c r="M748" i="1"/>
  <c r="P747" i="1"/>
  <c r="O747" i="1"/>
  <c r="N747" i="1"/>
  <c r="M747" i="1"/>
  <c r="P746" i="1"/>
  <c r="O746" i="1"/>
  <c r="N746" i="1"/>
  <c r="M746" i="1"/>
  <c r="P745" i="1"/>
  <c r="O745" i="1"/>
  <c r="N745" i="1"/>
  <c r="M745" i="1"/>
  <c r="P744" i="1"/>
  <c r="O744" i="1"/>
  <c r="N744" i="1"/>
  <c r="M744" i="1"/>
  <c r="Q499" i="2"/>
  <c r="P499" i="2"/>
  <c r="O499" i="2"/>
  <c r="N499" i="2"/>
  <c r="M499" i="2"/>
  <c r="Q497" i="2"/>
  <c r="P497" i="2"/>
  <c r="O497" i="2"/>
  <c r="N497" i="2"/>
  <c r="M497" i="2"/>
  <c r="Q498" i="2"/>
  <c r="P498" i="2"/>
  <c r="O498" i="2"/>
  <c r="N498" i="2"/>
  <c r="M498" i="2"/>
  <c r="Q496" i="2"/>
  <c r="P496" i="2"/>
  <c r="O496" i="2"/>
  <c r="N496" i="2"/>
  <c r="M496" i="2"/>
  <c r="Q495" i="2"/>
  <c r="P495" i="2"/>
  <c r="O495" i="2"/>
  <c r="N495" i="2"/>
  <c r="M495" i="2"/>
  <c r="Q493" i="2"/>
  <c r="P493" i="2"/>
  <c r="O493" i="2"/>
  <c r="N493" i="2"/>
  <c r="M493" i="2"/>
  <c r="Q494" i="2"/>
  <c r="P494" i="2"/>
  <c r="O494" i="2"/>
  <c r="N494" i="2"/>
  <c r="M494" i="2"/>
  <c r="Q492" i="2"/>
  <c r="P492" i="2"/>
  <c r="O492" i="2"/>
  <c r="N492" i="2"/>
  <c r="M492" i="2"/>
  <c r="Q491" i="2"/>
  <c r="P491" i="2"/>
  <c r="O491" i="2"/>
  <c r="N491" i="2"/>
  <c r="M491" i="2"/>
  <c r="Q489" i="2"/>
  <c r="P489" i="2"/>
  <c r="O489" i="2"/>
  <c r="N489" i="2"/>
  <c r="M489" i="2"/>
  <c r="Q490" i="2"/>
  <c r="P490" i="2"/>
  <c r="O490" i="2"/>
  <c r="N490" i="2"/>
  <c r="M490" i="2"/>
  <c r="Q488" i="2"/>
  <c r="P488" i="2"/>
  <c r="O488" i="2"/>
  <c r="N488" i="2"/>
  <c r="M488" i="2"/>
  <c r="Q487" i="2"/>
  <c r="P487" i="2"/>
  <c r="O487" i="2"/>
  <c r="N487" i="2"/>
  <c r="M487" i="2"/>
  <c r="Q486" i="2"/>
  <c r="P486" i="2"/>
  <c r="O486" i="2"/>
  <c r="N486" i="2"/>
  <c r="M486" i="2"/>
  <c r="P743" i="1"/>
  <c r="O743" i="1"/>
  <c r="N743" i="1"/>
  <c r="M743" i="1"/>
  <c r="P741" i="1"/>
  <c r="O741" i="1"/>
  <c r="N741" i="1"/>
  <c r="M741" i="1"/>
  <c r="P742" i="1"/>
  <c r="O742" i="1"/>
  <c r="N742" i="1"/>
  <c r="M742" i="1"/>
  <c r="P740" i="1"/>
  <c r="O740" i="1"/>
  <c r="N740" i="1"/>
  <c r="M740" i="1"/>
  <c r="P739" i="1"/>
  <c r="O739" i="1"/>
  <c r="N739" i="1"/>
  <c r="M739" i="1"/>
  <c r="P737" i="1"/>
  <c r="O737" i="1"/>
  <c r="N737" i="1"/>
  <c r="M737" i="1"/>
  <c r="P738" i="1"/>
  <c r="O738" i="1"/>
  <c r="N738" i="1"/>
  <c r="M738" i="1"/>
  <c r="P736" i="1"/>
  <c r="O736" i="1"/>
  <c r="N736" i="1"/>
  <c r="M736" i="1"/>
  <c r="P735" i="1"/>
  <c r="O735" i="1"/>
  <c r="N735" i="1"/>
  <c r="M735" i="1"/>
  <c r="P733" i="1"/>
  <c r="O733" i="1"/>
  <c r="N733" i="1"/>
  <c r="M733" i="1"/>
  <c r="P734" i="1"/>
  <c r="O734" i="1"/>
  <c r="N734" i="1"/>
  <c r="M734" i="1"/>
  <c r="P732" i="1"/>
  <c r="O732" i="1"/>
  <c r="N732" i="1"/>
  <c r="M732" i="1"/>
  <c r="P731" i="1"/>
  <c r="O731" i="1"/>
  <c r="N731" i="1"/>
  <c r="M731" i="1"/>
  <c r="P730" i="1"/>
  <c r="O730" i="1"/>
  <c r="N730" i="1"/>
  <c r="M730" i="1"/>
  <c r="P729" i="1"/>
  <c r="O729" i="1"/>
  <c r="N729" i="1"/>
  <c r="M729" i="1"/>
  <c r="P728" i="1"/>
  <c r="O728" i="1"/>
  <c r="N728" i="1"/>
  <c r="M728" i="1"/>
  <c r="P727" i="1"/>
  <c r="O727" i="1"/>
  <c r="N727" i="1"/>
  <c r="M727" i="1"/>
  <c r="P725" i="1"/>
  <c r="O725" i="1"/>
  <c r="N725" i="1"/>
  <c r="M725" i="1"/>
  <c r="P726" i="1"/>
  <c r="O726" i="1"/>
  <c r="N726" i="1"/>
  <c r="M726" i="1"/>
  <c r="P724" i="1"/>
  <c r="O724" i="1"/>
  <c r="N724" i="1"/>
  <c r="M724" i="1"/>
  <c r="P723" i="1"/>
  <c r="O723" i="1"/>
  <c r="N723" i="1"/>
  <c r="M723" i="1"/>
  <c r="P721" i="1"/>
  <c r="O721" i="1"/>
  <c r="N721" i="1"/>
  <c r="M721" i="1"/>
  <c r="P722" i="1"/>
  <c r="O722" i="1"/>
  <c r="N722" i="1"/>
  <c r="M722" i="1"/>
  <c r="P720" i="1"/>
  <c r="O720" i="1"/>
  <c r="N720" i="1"/>
  <c r="M720" i="1"/>
  <c r="P719" i="1"/>
  <c r="O719" i="1"/>
  <c r="N719" i="1"/>
  <c r="M719" i="1"/>
  <c r="P717" i="1"/>
  <c r="O717" i="1"/>
  <c r="N717" i="1"/>
  <c r="M717" i="1"/>
  <c r="P718" i="1"/>
  <c r="O718" i="1"/>
  <c r="N718" i="1"/>
  <c r="M718" i="1"/>
  <c r="P716" i="1"/>
  <c r="O716" i="1"/>
  <c r="N716" i="1"/>
  <c r="M716" i="1"/>
  <c r="P715" i="1"/>
  <c r="O715" i="1"/>
  <c r="N715" i="1"/>
  <c r="M715" i="1"/>
  <c r="P714" i="1"/>
  <c r="O714" i="1"/>
  <c r="N714" i="1"/>
  <c r="M714" i="1"/>
  <c r="P713" i="1"/>
  <c r="O713" i="1"/>
  <c r="N713" i="1"/>
  <c r="M713" i="1"/>
  <c r="P712" i="1"/>
  <c r="O712" i="1"/>
  <c r="N712" i="1"/>
  <c r="M712" i="1"/>
  <c r="P711" i="1"/>
  <c r="O711" i="1"/>
  <c r="N711" i="1"/>
  <c r="M711" i="1"/>
  <c r="P709" i="1"/>
  <c r="O709" i="1"/>
  <c r="N709" i="1"/>
  <c r="M709" i="1"/>
  <c r="P710" i="1"/>
  <c r="O710" i="1"/>
  <c r="N710" i="1"/>
  <c r="M710" i="1"/>
  <c r="P708" i="1"/>
  <c r="O708" i="1"/>
  <c r="N708" i="1"/>
  <c r="M708" i="1"/>
  <c r="P707" i="1"/>
  <c r="O707" i="1"/>
  <c r="N707" i="1"/>
  <c r="M707" i="1"/>
  <c r="P705" i="1"/>
  <c r="O705" i="1"/>
  <c r="N705" i="1"/>
  <c r="M705" i="1"/>
  <c r="P706" i="1"/>
  <c r="O706" i="1"/>
  <c r="N706" i="1"/>
  <c r="M706" i="1"/>
  <c r="P704" i="1"/>
  <c r="O704" i="1"/>
  <c r="N704" i="1"/>
  <c r="M704" i="1"/>
  <c r="P703" i="1"/>
  <c r="O703" i="1"/>
  <c r="N703" i="1"/>
  <c r="M703" i="1"/>
  <c r="P701" i="1"/>
  <c r="O701" i="1"/>
  <c r="N701" i="1"/>
  <c r="M701" i="1"/>
  <c r="P702" i="1"/>
  <c r="O702" i="1"/>
  <c r="N702" i="1"/>
  <c r="M702" i="1"/>
  <c r="P700" i="1"/>
  <c r="O700" i="1"/>
  <c r="N700" i="1"/>
  <c r="M700" i="1"/>
  <c r="P699" i="1"/>
  <c r="O699" i="1"/>
  <c r="N699" i="1"/>
  <c r="M699" i="1"/>
  <c r="P698" i="1"/>
  <c r="O698" i="1"/>
  <c r="N698" i="1"/>
  <c r="M698" i="1"/>
  <c r="P697" i="1"/>
  <c r="O697" i="1"/>
  <c r="N697" i="1"/>
  <c r="M697" i="1"/>
  <c r="P696" i="1"/>
  <c r="O696" i="1"/>
  <c r="N696" i="1"/>
  <c r="M696" i="1"/>
  <c r="Q485" i="2"/>
  <c r="P485" i="2"/>
  <c r="O485" i="2"/>
  <c r="N485" i="2"/>
  <c r="M485" i="2"/>
  <c r="Q483" i="2"/>
  <c r="P483" i="2"/>
  <c r="O483" i="2"/>
  <c r="N483" i="2"/>
  <c r="M483" i="2"/>
  <c r="Q484" i="2"/>
  <c r="P484" i="2"/>
  <c r="O484" i="2"/>
  <c r="N484" i="2"/>
  <c r="M484" i="2"/>
  <c r="Q482" i="2"/>
  <c r="P482" i="2"/>
  <c r="O482" i="2"/>
  <c r="N482" i="2"/>
  <c r="M482" i="2"/>
  <c r="Q481" i="2"/>
  <c r="P481" i="2"/>
  <c r="O481" i="2"/>
  <c r="N481" i="2"/>
  <c r="M481" i="2"/>
  <c r="Q479" i="2"/>
  <c r="P479" i="2"/>
  <c r="O479" i="2"/>
  <c r="N479" i="2"/>
  <c r="M479" i="2"/>
  <c r="Q480" i="2"/>
  <c r="P480" i="2"/>
  <c r="O480" i="2"/>
  <c r="N480" i="2"/>
  <c r="M480" i="2"/>
  <c r="Q478" i="2"/>
  <c r="P478" i="2"/>
  <c r="O478" i="2"/>
  <c r="N478" i="2"/>
  <c r="M478" i="2"/>
  <c r="Q477" i="2"/>
  <c r="P477" i="2"/>
  <c r="O477" i="2"/>
  <c r="N477" i="2"/>
  <c r="M477" i="2"/>
  <c r="Q475" i="2"/>
  <c r="P475" i="2"/>
  <c r="O475" i="2"/>
  <c r="N475" i="2"/>
  <c r="M475" i="2"/>
  <c r="Q476" i="2"/>
  <c r="P476" i="2"/>
  <c r="O476" i="2"/>
  <c r="N476" i="2"/>
  <c r="M476" i="2"/>
  <c r="Q474" i="2"/>
  <c r="P474" i="2"/>
  <c r="O474" i="2"/>
  <c r="N474" i="2"/>
  <c r="M474" i="2"/>
  <c r="Q473" i="2"/>
  <c r="P473" i="2"/>
  <c r="O473" i="2"/>
  <c r="N473" i="2"/>
  <c r="M473" i="2"/>
  <c r="Q472" i="2"/>
  <c r="P472" i="2"/>
  <c r="O472" i="2"/>
  <c r="N472" i="2"/>
  <c r="M472" i="2"/>
  <c r="Q471" i="2"/>
  <c r="P471" i="2"/>
  <c r="O471" i="2"/>
  <c r="N471" i="2"/>
  <c r="M471" i="2"/>
  <c r="Q469" i="2"/>
  <c r="P469" i="2"/>
  <c r="O469" i="2"/>
  <c r="N469" i="2"/>
  <c r="M469" i="2"/>
  <c r="Q470" i="2"/>
  <c r="P470" i="2"/>
  <c r="O470" i="2"/>
  <c r="N470" i="2"/>
  <c r="M470" i="2"/>
  <c r="Q468" i="2"/>
  <c r="P468" i="2"/>
  <c r="O468" i="2"/>
  <c r="N468" i="2"/>
  <c r="M468" i="2"/>
  <c r="Q467" i="2"/>
  <c r="P467" i="2"/>
  <c r="O467" i="2"/>
  <c r="N467" i="2"/>
  <c r="M467" i="2"/>
  <c r="Q465" i="2"/>
  <c r="P465" i="2"/>
  <c r="O465" i="2"/>
  <c r="N465" i="2"/>
  <c r="M465" i="2"/>
  <c r="Q466" i="2"/>
  <c r="P466" i="2"/>
  <c r="O466" i="2"/>
  <c r="N466" i="2"/>
  <c r="M466" i="2"/>
  <c r="Q464" i="2"/>
  <c r="P464" i="2"/>
  <c r="O464" i="2"/>
  <c r="N464" i="2"/>
  <c r="M464" i="2"/>
  <c r="Q463" i="2"/>
  <c r="P463" i="2"/>
  <c r="O463" i="2"/>
  <c r="N463" i="2"/>
  <c r="M463" i="2"/>
  <c r="Q461" i="2"/>
  <c r="P461" i="2"/>
  <c r="O461" i="2"/>
  <c r="N461" i="2"/>
  <c r="M461" i="2"/>
  <c r="Q462" i="2"/>
  <c r="P462" i="2"/>
  <c r="O462" i="2"/>
  <c r="N462" i="2"/>
  <c r="M462" i="2"/>
  <c r="Q460" i="2"/>
  <c r="P460" i="2"/>
  <c r="O460" i="2"/>
  <c r="N460" i="2"/>
  <c r="M460" i="2"/>
  <c r="Q459" i="2"/>
  <c r="P459" i="2"/>
  <c r="O459" i="2"/>
  <c r="N459" i="2"/>
  <c r="M459" i="2"/>
  <c r="Q458" i="2"/>
  <c r="P458" i="2"/>
  <c r="O458" i="2"/>
  <c r="N458" i="2"/>
  <c r="M458" i="2"/>
  <c r="Q457" i="2"/>
  <c r="P457" i="2"/>
  <c r="O457" i="2"/>
  <c r="N457" i="2"/>
  <c r="M457" i="2"/>
  <c r="Q455" i="2"/>
  <c r="P455" i="2"/>
  <c r="O455" i="2"/>
  <c r="N455" i="2"/>
  <c r="M455" i="2"/>
  <c r="Q456" i="2"/>
  <c r="P456" i="2"/>
  <c r="O456" i="2"/>
  <c r="N456" i="2"/>
  <c r="M456" i="2"/>
  <c r="Q454" i="2"/>
  <c r="P454" i="2"/>
  <c r="O454" i="2"/>
  <c r="N454" i="2"/>
  <c r="M454" i="2"/>
  <c r="Q453" i="2"/>
  <c r="P453" i="2"/>
  <c r="O453" i="2"/>
  <c r="N453" i="2"/>
  <c r="M453" i="2"/>
  <c r="Q451" i="2"/>
  <c r="P451" i="2"/>
  <c r="O451" i="2"/>
  <c r="N451" i="2"/>
  <c r="M451" i="2"/>
  <c r="Q452" i="2"/>
  <c r="P452" i="2"/>
  <c r="O452" i="2"/>
  <c r="N452" i="2"/>
  <c r="M452" i="2"/>
  <c r="Q450" i="2"/>
  <c r="P450" i="2"/>
  <c r="O450" i="2"/>
  <c r="N450" i="2"/>
  <c r="M450" i="2"/>
  <c r="Q449" i="2"/>
  <c r="P449" i="2"/>
  <c r="O449" i="2"/>
  <c r="N449" i="2"/>
  <c r="M449" i="2"/>
  <c r="Q447" i="2"/>
  <c r="P447" i="2"/>
  <c r="O447" i="2"/>
  <c r="N447" i="2"/>
  <c r="M447" i="2"/>
  <c r="Q448" i="2"/>
  <c r="P448" i="2"/>
  <c r="O448" i="2"/>
  <c r="N448" i="2"/>
  <c r="M448" i="2"/>
  <c r="Q446" i="2"/>
  <c r="P446" i="2"/>
  <c r="O446" i="2"/>
  <c r="N446" i="2"/>
  <c r="M446" i="2"/>
  <c r="Q445" i="2"/>
  <c r="P445" i="2"/>
  <c r="O445" i="2"/>
  <c r="N445" i="2"/>
  <c r="M445" i="2"/>
  <c r="Q444" i="2"/>
  <c r="P444" i="2"/>
  <c r="O444" i="2"/>
  <c r="N444" i="2"/>
  <c r="M444" i="2"/>
  <c r="Q443" i="2"/>
  <c r="P443" i="2"/>
  <c r="O443" i="2"/>
  <c r="N443" i="2"/>
  <c r="M443" i="2"/>
  <c r="Q441" i="2"/>
  <c r="P441" i="2"/>
  <c r="O441" i="2"/>
  <c r="N441" i="2"/>
  <c r="M441" i="2"/>
  <c r="Q442" i="2"/>
  <c r="P442" i="2"/>
  <c r="O442" i="2"/>
  <c r="N442" i="2"/>
  <c r="M442" i="2"/>
  <c r="Q440" i="2"/>
  <c r="P440" i="2"/>
  <c r="O440" i="2"/>
  <c r="N440" i="2"/>
  <c r="M440" i="2"/>
  <c r="Q439" i="2"/>
  <c r="P439" i="2"/>
  <c r="O439" i="2"/>
  <c r="N439" i="2"/>
  <c r="M439" i="2"/>
  <c r="Q437" i="2"/>
  <c r="P437" i="2"/>
  <c r="O437" i="2"/>
  <c r="N437" i="2"/>
  <c r="M437" i="2"/>
  <c r="Q438" i="2"/>
  <c r="P438" i="2"/>
  <c r="O438" i="2"/>
  <c r="N438" i="2"/>
  <c r="M438" i="2"/>
  <c r="Q436" i="2"/>
  <c r="P436" i="2"/>
  <c r="O436" i="2"/>
  <c r="N436" i="2"/>
  <c r="M436" i="2"/>
  <c r="Q435" i="2"/>
  <c r="P435" i="2"/>
  <c r="O435" i="2"/>
  <c r="N435" i="2"/>
  <c r="M435" i="2"/>
  <c r="Q433" i="2"/>
  <c r="P433" i="2"/>
  <c r="O433" i="2"/>
  <c r="N433" i="2"/>
  <c r="M433" i="2"/>
  <c r="Q434" i="2"/>
  <c r="P434" i="2"/>
  <c r="O434" i="2"/>
  <c r="N434" i="2"/>
  <c r="M434" i="2"/>
  <c r="Q432" i="2"/>
  <c r="P432" i="2"/>
  <c r="O432" i="2"/>
  <c r="N432" i="2"/>
  <c r="M432" i="2"/>
  <c r="Q431" i="2"/>
  <c r="P431" i="2"/>
  <c r="O431" i="2"/>
  <c r="N431" i="2"/>
  <c r="M431" i="2"/>
  <c r="Q430" i="2"/>
  <c r="P430" i="2"/>
  <c r="O430" i="2"/>
  <c r="N430" i="2"/>
  <c r="M430" i="2"/>
  <c r="Q429" i="2"/>
  <c r="P429" i="2"/>
  <c r="O429" i="2"/>
  <c r="N429" i="2"/>
  <c r="M429" i="2"/>
  <c r="Q427" i="2"/>
  <c r="P427" i="2"/>
  <c r="O427" i="2"/>
  <c r="N427" i="2"/>
  <c r="M427" i="2"/>
  <c r="Q428" i="2"/>
  <c r="P428" i="2"/>
  <c r="O428" i="2"/>
  <c r="N428" i="2"/>
  <c r="M428" i="2"/>
  <c r="Q426" i="2"/>
  <c r="P426" i="2"/>
  <c r="O426" i="2"/>
  <c r="N426" i="2"/>
  <c r="M426" i="2"/>
  <c r="Q425" i="2"/>
  <c r="P425" i="2"/>
  <c r="O425" i="2"/>
  <c r="N425" i="2"/>
  <c r="M425" i="2"/>
  <c r="Q423" i="2"/>
  <c r="P423" i="2"/>
  <c r="O423" i="2"/>
  <c r="N423" i="2"/>
  <c r="M423" i="2"/>
  <c r="Q424" i="2"/>
  <c r="P424" i="2"/>
  <c r="O424" i="2"/>
  <c r="N424" i="2"/>
  <c r="M424" i="2"/>
  <c r="Q422" i="2"/>
  <c r="P422" i="2"/>
  <c r="O422" i="2"/>
  <c r="N422" i="2"/>
  <c r="M422" i="2"/>
  <c r="Q421" i="2"/>
  <c r="P421" i="2"/>
  <c r="O421" i="2"/>
  <c r="N421" i="2"/>
  <c r="M421" i="2"/>
  <c r="Q419" i="2"/>
  <c r="P419" i="2"/>
  <c r="O419" i="2"/>
  <c r="N419" i="2"/>
  <c r="M419" i="2"/>
  <c r="Q420" i="2"/>
  <c r="P420" i="2"/>
  <c r="O420" i="2"/>
  <c r="N420" i="2"/>
  <c r="M420" i="2"/>
  <c r="Q418" i="2"/>
  <c r="P418" i="2"/>
  <c r="O418" i="2"/>
  <c r="N418" i="2"/>
  <c r="M418" i="2"/>
  <c r="Q417" i="2"/>
  <c r="P417" i="2"/>
  <c r="O417" i="2"/>
  <c r="N417" i="2"/>
  <c r="M417" i="2"/>
  <c r="Q416" i="2"/>
  <c r="P416" i="2"/>
  <c r="O416" i="2"/>
  <c r="N416" i="2"/>
  <c r="M416" i="2"/>
  <c r="P695" i="1"/>
  <c r="O695" i="1"/>
  <c r="N695" i="1"/>
  <c r="M695" i="1"/>
  <c r="P693" i="1"/>
  <c r="O693" i="1"/>
  <c r="N693" i="1"/>
  <c r="M693" i="1"/>
  <c r="P694" i="1"/>
  <c r="O694" i="1"/>
  <c r="N694" i="1"/>
  <c r="M694" i="1"/>
  <c r="P692" i="1"/>
  <c r="O692" i="1"/>
  <c r="N692" i="1"/>
  <c r="M692" i="1"/>
  <c r="P691" i="1"/>
  <c r="O691" i="1"/>
  <c r="N691" i="1"/>
  <c r="M691" i="1"/>
  <c r="P689" i="1"/>
  <c r="O689" i="1"/>
  <c r="N689" i="1"/>
  <c r="M689" i="1"/>
  <c r="P690" i="1"/>
  <c r="O690" i="1"/>
  <c r="N690" i="1"/>
  <c r="M690" i="1"/>
  <c r="P688" i="1"/>
  <c r="O688" i="1"/>
  <c r="N688" i="1"/>
  <c r="M688" i="1"/>
  <c r="P687" i="1"/>
  <c r="O687" i="1"/>
  <c r="N687" i="1"/>
  <c r="M687" i="1"/>
  <c r="P685" i="1"/>
  <c r="O685" i="1"/>
  <c r="N685" i="1"/>
  <c r="M685" i="1"/>
  <c r="P686" i="1"/>
  <c r="O686" i="1"/>
  <c r="N686" i="1"/>
  <c r="M686" i="1"/>
  <c r="P684" i="1"/>
  <c r="O684" i="1"/>
  <c r="N684" i="1"/>
  <c r="M684" i="1"/>
  <c r="P683" i="1"/>
  <c r="O683" i="1"/>
  <c r="N683" i="1"/>
  <c r="M683" i="1"/>
  <c r="P682" i="1"/>
  <c r="O682" i="1"/>
  <c r="N682" i="1"/>
  <c r="M682" i="1"/>
  <c r="P681" i="1"/>
  <c r="O681" i="1"/>
  <c r="N681" i="1"/>
  <c r="M681" i="1"/>
  <c r="P680" i="1"/>
  <c r="O680" i="1"/>
  <c r="N680" i="1"/>
  <c r="M680" i="1"/>
  <c r="Q415" i="2"/>
  <c r="P415" i="2"/>
  <c r="O415" i="2"/>
  <c r="N415" i="2"/>
  <c r="M415" i="2"/>
  <c r="Q413" i="2"/>
  <c r="P413" i="2"/>
  <c r="O413" i="2"/>
  <c r="N413" i="2"/>
  <c r="M413" i="2"/>
  <c r="Q414" i="2"/>
  <c r="P414" i="2"/>
  <c r="O414" i="2"/>
  <c r="N414" i="2"/>
  <c r="M414" i="2"/>
  <c r="Q412" i="2"/>
  <c r="P412" i="2"/>
  <c r="O412" i="2"/>
  <c r="N412" i="2"/>
  <c r="M412" i="2"/>
  <c r="Q411" i="2"/>
  <c r="P411" i="2"/>
  <c r="O411" i="2"/>
  <c r="N411" i="2"/>
  <c r="M411" i="2"/>
  <c r="Q409" i="2"/>
  <c r="P409" i="2"/>
  <c r="O409" i="2"/>
  <c r="N409" i="2"/>
  <c r="M409" i="2"/>
  <c r="Q410" i="2"/>
  <c r="P410" i="2"/>
  <c r="O410" i="2"/>
  <c r="N410" i="2"/>
  <c r="M410" i="2"/>
  <c r="Q408" i="2"/>
  <c r="P408" i="2"/>
  <c r="O408" i="2"/>
  <c r="N408" i="2"/>
  <c r="M408" i="2"/>
  <c r="Q407" i="2"/>
  <c r="P407" i="2"/>
  <c r="O407" i="2"/>
  <c r="N407" i="2"/>
  <c r="M407" i="2"/>
  <c r="Q405" i="2"/>
  <c r="P405" i="2"/>
  <c r="O405" i="2"/>
  <c r="N405" i="2"/>
  <c r="M405" i="2"/>
  <c r="Q406" i="2"/>
  <c r="P406" i="2"/>
  <c r="O406" i="2"/>
  <c r="N406" i="2"/>
  <c r="M406" i="2"/>
  <c r="Q404" i="2"/>
  <c r="P404" i="2"/>
  <c r="O404" i="2"/>
  <c r="N404" i="2"/>
  <c r="M404" i="2"/>
  <c r="Q403" i="2"/>
  <c r="P403" i="2"/>
  <c r="O403" i="2"/>
  <c r="N403" i="2"/>
  <c r="M403" i="2"/>
  <c r="Q402" i="2"/>
  <c r="P402" i="2"/>
  <c r="O402" i="2"/>
  <c r="N402" i="2"/>
  <c r="M402" i="2"/>
  <c r="Q401" i="2"/>
  <c r="P401" i="2"/>
  <c r="O401" i="2"/>
  <c r="N401" i="2"/>
  <c r="M401" i="2"/>
  <c r="Q399" i="2"/>
  <c r="P399" i="2"/>
  <c r="O399" i="2"/>
  <c r="N399" i="2"/>
  <c r="M399" i="2"/>
  <c r="Q400" i="2"/>
  <c r="P400" i="2"/>
  <c r="O400" i="2"/>
  <c r="N400" i="2"/>
  <c r="M400" i="2"/>
  <c r="Q398" i="2"/>
  <c r="P398" i="2"/>
  <c r="O398" i="2"/>
  <c r="N398" i="2"/>
  <c r="M398" i="2"/>
  <c r="Q397" i="2"/>
  <c r="P397" i="2"/>
  <c r="O397" i="2"/>
  <c r="N397" i="2"/>
  <c r="M397" i="2"/>
  <c r="Q395" i="2"/>
  <c r="P395" i="2"/>
  <c r="O395" i="2"/>
  <c r="N395" i="2"/>
  <c r="M395" i="2"/>
  <c r="Q396" i="2"/>
  <c r="P396" i="2"/>
  <c r="O396" i="2"/>
  <c r="N396" i="2"/>
  <c r="M396" i="2"/>
  <c r="Q394" i="2"/>
  <c r="P394" i="2"/>
  <c r="O394" i="2"/>
  <c r="N394" i="2"/>
  <c r="M394" i="2"/>
  <c r="Q393" i="2"/>
  <c r="P393" i="2"/>
  <c r="O393" i="2"/>
  <c r="N393" i="2"/>
  <c r="M393" i="2"/>
  <c r="Q391" i="2"/>
  <c r="P391" i="2"/>
  <c r="O391" i="2"/>
  <c r="N391" i="2"/>
  <c r="M391" i="2"/>
  <c r="Q392" i="2"/>
  <c r="P392" i="2"/>
  <c r="O392" i="2"/>
  <c r="N392" i="2"/>
  <c r="M392" i="2"/>
  <c r="Q390" i="2"/>
  <c r="P390" i="2"/>
  <c r="O390" i="2"/>
  <c r="N390" i="2"/>
  <c r="M390" i="2"/>
  <c r="Q389" i="2"/>
  <c r="P389" i="2"/>
  <c r="O389" i="2"/>
  <c r="N389" i="2"/>
  <c r="M389" i="2"/>
  <c r="Q388" i="2"/>
  <c r="P388" i="2"/>
  <c r="O388" i="2"/>
  <c r="N388" i="2"/>
  <c r="M388" i="2"/>
  <c r="P679" i="1"/>
  <c r="O679" i="1"/>
  <c r="N679" i="1"/>
  <c r="M679" i="1"/>
  <c r="P677" i="1"/>
  <c r="O677" i="1"/>
  <c r="N677" i="1"/>
  <c r="M677" i="1"/>
  <c r="P678" i="1"/>
  <c r="O678" i="1"/>
  <c r="N678" i="1"/>
  <c r="M678" i="1"/>
  <c r="P676" i="1"/>
  <c r="O676" i="1"/>
  <c r="N676" i="1"/>
  <c r="M676" i="1"/>
  <c r="P675" i="1"/>
  <c r="O675" i="1"/>
  <c r="N675" i="1"/>
  <c r="M675" i="1"/>
  <c r="P673" i="1"/>
  <c r="O673" i="1"/>
  <c r="N673" i="1"/>
  <c r="M673" i="1"/>
  <c r="P674" i="1"/>
  <c r="O674" i="1"/>
  <c r="N674" i="1"/>
  <c r="M674" i="1"/>
  <c r="P672" i="1"/>
  <c r="O672" i="1"/>
  <c r="N672" i="1"/>
  <c r="M672" i="1"/>
  <c r="P671" i="1"/>
  <c r="O671" i="1"/>
  <c r="N671" i="1"/>
  <c r="M671" i="1"/>
  <c r="P669" i="1"/>
  <c r="O669" i="1"/>
  <c r="N669" i="1"/>
  <c r="M669" i="1"/>
  <c r="P670" i="1"/>
  <c r="O670" i="1"/>
  <c r="N670" i="1"/>
  <c r="M670" i="1"/>
  <c r="P668" i="1"/>
  <c r="O668" i="1"/>
  <c r="N668" i="1"/>
  <c r="M668" i="1"/>
  <c r="P667" i="1"/>
  <c r="O667" i="1"/>
  <c r="N667" i="1"/>
  <c r="M667" i="1"/>
  <c r="P666" i="1"/>
  <c r="O666" i="1"/>
  <c r="N666" i="1"/>
  <c r="M666" i="1"/>
  <c r="P665" i="1"/>
  <c r="O665" i="1"/>
  <c r="N665" i="1"/>
  <c r="M665" i="1"/>
  <c r="P664" i="1"/>
  <c r="O664" i="1"/>
  <c r="N664" i="1"/>
  <c r="M664" i="1"/>
  <c r="Q387" i="2"/>
  <c r="P387" i="2"/>
  <c r="O387" i="2"/>
  <c r="N387" i="2"/>
  <c r="M387" i="2"/>
  <c r="Q385" i="2"/>
  <c r="P385" i="2"/>
  <c r="O385" i="2"/>
  <c r="N385" i="2"/>
  <c r="M385" i="2"/>
  <c r="Q386" i="2"/>
  <c r="P386" i="2"/>
  <c r="O386" i="2"/>
  <c r="N386" i="2"/>
  <c r="M386" i="2"/>
  <c r="Q384" i="2"/>
  <c r="P384" i="2"/>
  <c r="O384" i="2"/>
  <c r="N384" i="2"/>
  <c r="M384" i="2"/>
  <c r="Q383" i="2"/>
  <c r="P383" i="2"/>
  <c r="O383" i="2"/>
  <c r="N383" i="2"/>
  <c r="M383" i="2"/>
  <c r="Q381" i="2"/>
  <c r="P381" i="2"/>
  <c r="O381" i="2"/>
  <c r="N381" i="2"/>
  <c r="M381" i="2"/>
  <c r="Q382" i="2"/>
  <c r="P382" i="2"/>
  <c r="O382" i="2"/>
  <c r="N382" i="2"/>
  <c r="M382" i="2"/>
  <c r="Q380" i="2"/>
  <c r="P380" i="2"/>
  <c r="O380" i="2"/>
  <c r="N380" i="2"/>
  <c r="M380" i="2"/>
  <c r="Q379" i="2"/>
  <c r="P379" i="2"/>
  <c r="O379" i="2"/>
  <c r="N379" i="2"/>
  <c r="M379" i="2"/>
  <c r="Q377" i="2"/>
  <c r="P377" i="2"/>
  <c r="O377" i="2"/>
  <c r="N377" i="2"/>
  <c r="M377" i="2"/>
  <c r="Q378" i="2"/>
  <c r="P378" i="2"/>
  <c r="O378" i="2"/>
  <c r="N378" i="2"/>
  <c r="M378" i="2"/>
  <c r="Q376" i="2"/>
  <c r="P376" i="2"/>
  <c r="O376" i="2"/>
  <c r="N376" i="2"/>
  <c r="M376" i="2"/>
  <c r="Q375" i="2"/>
  <c r="P375" i="2"/>
  <c r="O375" i="2"/>
  <c r="N375" i="2"/>
  <c r="M375" i="2"/>
  <c r="Q374" i="2"/>
  <c r="P374" i="2"/>
  <c r="O374" i="2"/>
  <c r="N374" i="2"/>
  <c r="M374" i="2"/>
  <c r="Q373" i="2"/>
  <c r="P373" i="2"/>
  <c r="O373" i="2"/>
  <c r="N373" i="2"/>
  <c r="M373" i="2"/>
  <c r="Q371" i="2"/>
  <c r="P371" i="2"/>
  <c r="O371" i="2"/>
  <c r="N371" i="2"/>
  <c r="M371" i="2"/>
  <c r="Q372" i="2"/>
  <c r="P372" i="2"/>
  <c r="O372" i="2"/>
  <c r="N372" i="2"/>
  <c r="M372" i="2"/>
  <c r="Q370" i="2"/>
  <c r="P370" i="2"/>
  <c r="O370" i="2"/>
  <c r="N370" i="2"/>
  <c r="M370" i="2"/>
  <c r="Q369" i="2"/>
  <c r="P369" i="2"/>
  <c r="O369" i="2"/>
  <c r="N369" i="2"/>
  <c r="M369" i="2"/>
  <c r="Q367" i="2"/>
  <c r="P367" i="2"/>
  <c r="O367" i="2"/>
  <c r="N367" i="2"/>
  <c r="M367" i="2"/>
  <c r="Q368" i="2"/>
  <c r="P368" i="2"/>
  <c r="O368" i="2"/>
  <c r="N368" i="2"/>
  <c r="M368" i="2"/>
  <c r="Q366" i="2"/>
  <c r="P366" i="2"/>
  <c r="O366" i="2"/>
  <c r="N366" i="2"/>
  <c r="M366" i="2"/>
  <c r="Q365" i="2"/>
  <c r="P365" i="2"/>
  <c r="O365" i="2"/>
  <c r="N365" i="2"/>
  <c r="M365" i="2"/>
  <c r="Q363" i="2"/>
  <c r="P363" i="2"/>
  <c r="O363" i="2"/>
  <c r="N363" i="2"/>
  <c r="M363" i="2"/>
  <c r="Q364" i="2"/>
  <c r="P364" i="2"/>
  <c r="O364" i="2"/>
  <c r="N364" i="2"/>
  <c r="M364" i="2"/>
  <c r="Q362" i="2"/>
  <c r="P362" i="2"/>
  <c r="O362" i="2"/>
  <c r="N362" i="2"/>
  <c r="M362" i="2"/>
  <c r="Q361" i="2"/>
  <c r="P361" i="2"/>
  <c r="O361" i="2"/>
  <c r="N361" i="2"/>
  <c r="M361" i="2"/>
  <c r="Q360" i="2"/>
  <c r="P360" i="2"/>
  <c r="O360" i="2"/>
  <c r="N360" i="2"/>
  <c r="M360" i="2"/>
  <c r="Q359" i="2"/>
  <c r="P359" i="2"/>
  <c r="O359" i="2"/>
  <c r="N359" i="2"/>
  <c r="M359" i="2"/>
  <c r="Q357" i="2"/>
  <c r="P357" i="2"/>
  <c r="O357" i="2"/>
  <c r="N357" i="2"/>
  <c r="M357" i="2"/>
  <c r="Q358" i="2"/>
  <c r="P358" i="2"/>
  <c r="O358" i="2"/>
  <c r="N358" i="2"/>
  <c r="M358" i="2"/>
  <c r="Q356" i="2"/>
  <c r="P356" i="2"/>
  <c r="O356" i="2"/>
  <c r="N356" i="2"/>
  <c r="M356" i="2"/>
  <c r="Q355" i="2"/>
  <c r="P355" i="2"/>
  <c r="O355" i="2"/>
  <c r="N355" i="2"/>
  <c r="M355" i="2"/>
  <c r="Q353" i="2"/>
  <c r="P353" i="2"/>
  <c r="O353" i="2"/>
  <c r="N353" i="2"/>
  <c r="M353" i="2"/>
  <c r="Q354" i="2"/>
  <c r="P354" i="2"/>
  <c r="O354" i="2"/>
  <c r="N354" i="2"/>
  <c r="M354" i="2"/>
  <c r="Q352" i="2"/>
  <c r="P352" i="2"/>
  <c r="O352" i="2"/>
  <c r="N352" i="2"/>
  <c r="M352" i="2"/>
  <c r="Q351" i="2"/>
  <c r="P351" i="2"/>
  <c r="O351" i="2"/>
  <c r="N351" i="2"/>
  <c r="M351" i="2"/>
  <c r="Q349" i="2"/>
  <c r="P349" i="2"/>
  <c r="O349" i="2"/>
  <c r="N349" i="2"/>
  <c r="M349" i="2"/>
  <c r="Q350" i="2"/>
  <c r="P350" i="2"/>
  <c r="O350" i="2"/>
  <c r="N350" i="2"/>
  <c r="M350" i="2"/>
  <c r="Q348" i="2"/>
  <c r="P348" i="2"/>
  <c r="O348" i="2"/>
  <c r="N348" i="2"/>
  <c r="M348" i="2"/>
  <c r="Q347" i="2"/>
  <c r="P347" i="2"/>
  <c r="O347" i="2"/>
  <c r="N347" i="2"/>
  <c r="M347" i="2"/>
  <c r="Q346" i="2"/>
  <c r="P346" i="2"/>
  <c r="O346" i="2"/>
  <c r="N346" i="2"/>
  <c r="M346" i="2"/>
  <c r="P663" i="1"/>
  <c r="O663" i="1"/>
  <c r="N663" i="1"/>
  <c r="M663" i="1"/>
  <c r="P661" i="1"/>
  <c r="O661" i="1"/>
  <c r="N661" i="1"/>
  <c r="M661" i="1"/>
  <c r="P662" i="1"/>
  <c r="O662" i="1"/>
  <c r="N662" i="1"/>
  <c r="M662" i="1"/>
  <c r="P660" i="1"/>
  <c r="O660" i="1"/>
  <c r="N660" i="1"/>
  <c r="M660" i="1"/>
  <c r="P659" i="1"/>
  <c r="O659" i="1"/>
  <c r="N659" i="1"/>
  <c r="M659" i="1"/>
  <c r="P657" i="1"/>
  <c r="O657" i="1"/>
  <c r="N657" i="1"/>
  <c r="M657" i="1"/>
  <c r="P658" i="1"/>
  <c r="O658" i="1"/>
  <c r="N658" i="1"/>
  <c r="M658" i="1"/>
  <c r="P656" i="1"/>
  <c r="O656" i="1"/>
  <c r="N656" i="1"/>
  <c r="M656" i="1"/>
  <c r="P655" i="1"/>
  <c r="O655" i="1"/>
  <c r="N655" i="1"/>
  <c r="M655" i="1"/>
  <c r="P653" i="1"/>
  <c r="O653" i="1"/>
  <c r="N653" i="1"/>
  <c r="M653" i="1"/>
  <c r="P654" i="1"/>
  <c r="O654" i="1"/>
  <c r="N654" i="1"/>
  <c r="M654" i="1"/>
  <c r="P652" i="1"/>
  <c r="O652" i="1"/>
  <c r="N652" i="1"/>
  <c r="M652" i="1"/>
  <c r="P651" i="1"/>
  <c r="O651" i="1"/>
  <c r="N651" i="1"/>
  <c r="M651" i="1"/>
  <c r="P650" i="1"/>
  <c r="O650" i="1"/>
  <c r="N650" i="1"/>
  <c r="M650" i="1"/>
  <c r="P649" i="1"/>
  <c r="O649" i="1"/>
  <c r="N649" i="1"/>
  <c r="M649" i="1"/>
  <c r="P648" i="1"/>
  <c r="O648" i="1"/>
  <c r="N648" i="1"/>
  <c r="M648" i="1"/>
  <c r="P647" i="1"/>
  <c r="O647" i="1"/>
  <c r="N647" i="1"/>
  <c r="M647" i="1"/>
  <c r="P645" i="1"/>
  <c r="O645" i="1"/>
  <c r="N645" i="1"/>
  <c r="M645" i="1"/>
  <c r="P646" i="1"/>
  <c r="O646" i="1"/>
  <c r="N646" i="1"/>
  <c r="M646" i="1"/>
  <c r="P644" i="1"/>
  <c r="O644" i="1"/>
  <c r="N644" i="1"/>
  <c r="M644" i="1"/>
  <c r="P643" i="1"/>
  <c r="O643" i="1"/>
  <c r="N643" i="1"/>
  <c r="M643" i="1"/>
  <c r="P641" i="1"/>
  <c r="O641" i="1"/>
  <c r="N641" i="1"/>
  <c r="M641" i="1"/>
  <c r="P642" i="1"/>
  <c r="O642" i="1"/>
  <c r="N642" i="1"/>
  <c r="M642" i="1"/>
  <c r="P640" i="1"/>
  <c r="O640" i="1"/>
  <c r="N640" i="1"/>
  <c r="M640" i="1"/>
  <c r="P639" i="1"/>
  <c r="O639" i="1"/>
  <c r="N639" i="1"/>
  <c r="M639" i="1"/>
  <c r="P637" i="1"/>
  <c r="O637" i="1"/>
  <c r="N637" i="1"/>
  <c r="M637" i="1"/>
  <c r="P638" i="1"/>
  <c r="O638" i="1"/>
  <c r="N638" i="1"/>
  <c r="M638" i="1"/>
  <c r="P636" i="1"/>
  <c r="O636" i="1"/>
  <c r="N636" i="1"/>
  <c r="M636" i="1"/>
  <c r="P635" i="1"/>
  <c r="O635" i="1"/>
  <c r="N635" i="1"/>
  <c r="M635" i="1"/>
  <c r="P634" i="1"/>
  <c r="O634" i="1"/>
  <c r="N634" i="1"/>
  <c r="M634" i="1"/>
  <c r="P633" i="1"/>
  <c r="O633" i="1"/>
  <c r="N633" i="1"/>
  <c r="M633" i="1"/>
  <c r="P632" i="1"/>
  <c r="O632" i="1"/>
  <c r="N632" i="1"/>
  <c r="M632" i="1"/>
  <c r="P631" i="1"/>
  <c r="O631" i="1"/>
  <c r="N631" i="1"/>
  <c r="M631" i="1"/>
  <c r="P629" i="1"/>
  <c r="O629" i="1"/>
  <c r="N629" i="1"/>
  <c r="M629" i="1"/>
  <c r="P630" i="1"/>
  <c r="O630" i="1"/>
  <c r="N630" i="1"/>
  <c r="M630" i="1"/>
  <c r="P628" i="1"/>
  <c r="O628" i="1"/>
  <c r="N628" i="1"/>
  <c r="M628" i="1"/>
  <c r="P627" i="1"/>
  <c r="O627" i="1"/>
  <c r="N627" i="1"/>
  <c r="M627" i="1"/>
  <c r="P625" i="1"/>
  <c r="O625" i="1"/>
  <c r="N625" i="1"/>
  <c r="M625" i="1"/>
  <c r="P626" i="1"/>
  <c r="O626" i="1"/>
  <c r="N626" i="1"/>
  <c r="M626" i="1"/>
  <c r="P624" i="1"/>
  <c r="O624" i="1"/>
  <c r="N624" i="1"/>
  <c r="M624" i="1"/>
  <c r="P623" i="1"/>
  <c r="O623" i="1"/>
  <c r="N623" i="1"/>
  <c r="M623" i="1"/>
  <c r="P621" i="1"/>
  <c r="O621" i="1"/>
  <c r="N621" i="1"/>
  <c r="M621" i="1"/>
  <c r="P622" i="1"/>
  <c r="O622" i="1"/>
  <c r="N622" i="1"/>
  <c r="M622" i="1"/>
  <c r="P620" i="1"/>
  <c r="O620" i="1"/>
  <c r="N620" i="1"/>
  <c r="M620" i="1"/>
  <c r="P619" i="1"/>
  <c r="O619" i="1"/>
  <c r="N619" i="1"/>
  <c r="M619" i="1"/>
  <c r="P618" i="1"/>
  <c r="O618" i="1"/>
  <c r="N618" i="1"/>
  <c r="M618" i="1"/>
  <c r="P617" i="1"/>
  <c r="O617" i="1"/>
  <c r="N617" i="1"/>
  <c r="M617" i="1"/>
  <c r="P616" i="1"/>
  <c r="O616" i="1"/>
  <c r="N616" i="1"/>
  <c r="M616" i="1"/>
  <c r="Q345" i="2"/>
  <c r="P345" i="2"/>
  <c r="O345" i="2"/>
  <c r="N345" i="2"/>
  <c r="M345" i="2"/>
  <c r="Q343" i="2"/>
  <c r="P343" i="2"/>
  <c r="O343" i="2"/>
  <c r="N343" i="2"/>
  <c r="M343" i="2"/>
  <c r="Q344" i="2"/>
  <c r="P344" i="2"/>
  <c r="O344" i="2"/>
  <c r="N344" i="2"/>
  <c r="M344" i="2"/>
  <c r="Q342" i="2"/>
  <c r="P342" i="2"/>
  <c r="O342" i="2"/>
  <c r="N342" i="2"/>
  <c r="M342" i="2"/>
  <c r="Q341" i="2"/>
  <c r="P341" i="2"/>
  <c r="O341" i="2"/>
  <c r="N341" i="2"/>
  <c r="M341" i="2"/>
  <c r="Q339" i="2"/>
  <c r="P339" i="2"/>
  <c r="O339" i="2"/>
  <c r="N339" i="2"/>
  <c r="M339" i="2"/>
  <c r="Q340" i="2"/>
  <c r="P340" i="2"/>
  <c r="O340" i="2"/>
  <c r="N340" i="2"/>
  <c r="M340" i="2"/>
  <c r="Q338" i="2"/>
  <c r="P338" i="2"/>
  <c r="O338" i="2"/>
  <c r="N338" i="2"/>
  <c r="M338" i="2"/>
  <c r="Q337" i="2"/>
  <c r="P337" i="2"/>
  <c r="O337" i="2"/>
  <c r="N337" i="2"/>
  <c r="M337" i="2"/>
  <c r="Q335" i="2"/>
  <c r="P335" i="2"/>
  <c r="O335" i="2"/>
  <c r="N335" i="2"/>
  <c r="M335" i="2"/>
  <c r="Q336" i="2"/>
  <c r="P336" i="2"/>
  <c r="O336" i="2"/>
  <c r="N336" i="2"/>
  <c r="M336" i="2"/>
  <c r="Q334" i="2"/>
  <c r="P334" i="2"/>
  <c r="O334" i="2"/>
  <c r="N334" i="2"/>
  <c r="M334" i="2"/>
  <c r="Q333" i="2"/>
  <c r="P333" i="2"/>
  <c r="O333" i="2"/>
  <c r="N333" i="2"/>
  <c r="M333" i="2"/>
  <c r="Q332" i="2"/>
  <c r="P332" i="2"/>
  <c r="O332" i="2"/>
  <c r="N332" i="2"/>
  <c r="M332" i="2"/>
  <c r="Q331" i="2"/>
  <c r="P331" i="2"/>
  <c r="O331" i="2"/>
  <c r="N331" i="2"/>
  <c r="M331" i="2"/>
  <c r="Q329" i="2"/>
  <c r="P329" i="2"/>
  <c r="O329" i="2"/>
  <c r="N329" i="2"/>
  <c r="M329" i="2"/>
  <c r="Q330" i="2"/>
  <c r="P330" i="2"/>
  <c r="O330" i="2"/>
  <c r="N330" i="2"/>
  <c r="M330" i="2"/>
  <c r="Q328" i="2"/>
  <c r="P328" i="2"/>
  <c r="O328" i="2"/>
  <c r="N328" i="2"/>
  <c r="M328" i="2"/>
  <c r="Q327" i="2"/>
  <c r="P327" i="2"/>
  <c r="O327" i="2"/>
  <c r="N327" i="2"/>
  <c r="M327" i="2"/>
  <c r="Q325" i="2"/>
  <c r="P325" i="2"/>
  <c r="O325" i="2"/>
  <c r="N325" i="2"/>
  <c r="M325" i="2"/>
  <c r="Q326" i="2"/>
  <c r="P326" i="2"/>
  <c r="O326" i="2"/>
  <c r="N326" i="2"/>
  <c r="M326" i="2"/>
  <c r="Q324" i="2"/>
  <c r="P324" i="2"/>
  <c r="O324" i="2"/>
  <c r="N324" i="2"/>
  <c r="M324" i="2"/>
  <c r="Q323" i="2"/>
  <c r="P323" i="2"/>
  <c r="O323" i="2"/>
  <c r="N323" i="2"/>
  <c r="M323" i="2"/>
  <c r="Q321" i="2"/>
  <c r="P321" i="2"/>
  <c r="O321" i="2"/>
  <c r="N321" i="2"/>
  <c r="M321" i="2"/>
  <c r="Q322" i="2"/>
  <c r="P322" i="2"/>
  <c r="O322" i="2"/>
  <c r="N322" i="2"/>
  <c r="M322" i="2"/>
  <c r="Q320" i="2"/>
  <c r="P320" i="2"/>
  <c r="O320" i="2"/>
  <c r="N320" i="2"/>
  <c r="M320" i="2"/>
  <c r="Q319" i="2"/>
  <c r="P319" i="2"/>
  <c r="O319" i="2"/>
  <c r="N319" i="2"/>
  <c r="M319" i="2"/>
  <c r="Q318" i="2"/>
  <c r="P318" i="2"/>
  <c r="O318" i="2"/>
  <c r="N318" i="2"/>
  <c r="M318" i="2"/>
  <c r="P615" i="1"/>
  <c r="O615" i="1"/>
  <c r="N615" i="1"/>
  <c r="M615" i="1"/>
  <c r="P613" i="1"/>
  <c r="O613" i="1"/>
  <c r="N613" i="1"/>
  <c r="M613" i="1"/>
  <c r="P614" i="1"/>
  <c r="O614" i="1"/>
  <c r="N614" i="1"/>
  <c r="M614" i="1"/>
  <c r="P612" i="1"/>
  <c r="O612" i="1"/>
  <c r="N612" i="1"/>
  <c r="M612" i="1"/>
  <c r="P611" i="1"/>
  <c r="O611" i="1"/>
  <c r="N611" i="1"/>
  <c r="M611" i="1"/>
  <c r="P609" i="1"/>
  <c r="O609" i="1"/>
  <c r="N609" i="1"/>
  <c r="M609" i="1"/>
  <c r="P610" i="1"/>
  <c r="O610" i="1"/>
  <c r="N610" i="1"/>
  <c r="M610" i="1"/>
  <c r="P608" i="1"/>
  <c r="O608" i="1"/>
  <c r="N608" i="1"/>
  <c r="M608" i="1"/>
  <c r="P607" i="1"/>
  <c r="O607" i="1"/>
  <c r="N607" i="1"/>
  <c r="M607" i="1"/>
  <c r="P605" i="1"/>
  <c r="O605" i="1"/>
  <c r="N605" i="1"/>
  <c r="M605" i="1"/>
  <c r="P606" i="1"/>
  <c r="O606" i="1"/>
  <c r="N606" i="1"/>
  <c r="M606" i="1"/>
  <c r="P604" i="1"/>
  <c r="O604" i="1"/>
  <c r="N604" i="1"/>
  <c r="M604" i="1"/>
  <c r="P603" i="1"/>
  <c r="O603" i="1"/>
  <c r="N603" i="1"/>
  <c r="M603" i="1"/>
  <c r="P602" i="1"/>
  <c r="O602" i="1"/>
  <c r="N602" i="1"/>
  <c r="M602" i="1"/>
  <c r="P601" i="1"/>
  <c r="O601" i="1"/>
  <c r="N601" i="1"/>
  <c r="M601" i="1"/>
  <c r="P600" i="1"/>
  <c r="O600" i="1"/>
  <c r="N600" i="1"/>
  <c r="M600" i="1"/>
  <c r="P599" i="1"/>
  <c r="O599" i="1"/>
  <c r="N599" i="1"/>
  <c r="M599" i="1"/>
  <c r="P597" i="1"/>
  <c r="O597" i="1"/>
  <c r="N597" i="1"/>
  <c r="M597" i="1"/>
  <c r="P598" i="1"/>
  <c r="O598" i="1"/>
  <c r="N598" i="1"/>
  <c r="M598" i="1"/>
  <c r="P596" i="1"/>
  <c r="O596" i="1"/>
  <c r="N596" i="1"/>
  <c r="M596" i="1"/>
  <c r="P595" i="1"/>
  <c r="O595" i="1"/>
  <c r="N595" i="1"/>
  <c r="M595" i="1"/>
  <c r="P593" i="1"/>
  <c r="O593" i="1"/>
  <c r="N593" i="1"/>
  <c r="M593" i="1"/>
  <c r="P594" i="1"/>
  <c r="O594" i="1"/>
  <c r="N594" i="1"/>
  <c r="M594" i="1"/>
  <c r="P592" i="1"/>
  <c r="O592" i="1"/>
  <c r="N592" i="1"/>
  <c r="M592" i="1"/>
  <c r="P591" i="1"/>
  <c r="O591" i="1"/>
  <c r="N591" i="1"/>
  <c r="M591" i="1"/>
  <c r="P589" i="1"/>
  <c r="O589" i="1"/>
  <c r="N589" i="1"/>
  <c r="M589" i="1"/>
  <c r="P590" i="1"/>
  <c r="O590" i="1"/>
  <c r="N590" i="1"/>
  <c r="M590" i="1"/>
  <c r="P588" i="1"/>
  <c r="O588" i="1"/>
  <c r="N588" i="1"/>
  <c r="M588" i="1"/>
  <c r="P587" i="1"/>
  <c r="O587" i="1"/>
  <c r="N587" i="1"/>
  <c r="M587" i="1"/>
  <c r="P586" i="1"/>
  <c r="O586" i="1"/>
  <c r="N586" i="1"/>
  <c r="M586" i="1"/>
  <c r="P585" i="1"/>
  <c r="O585" i="1"/>
  <c r="N585" i="1"/>
  <c r="M585" i="1"/>
  <c r="P584" i="1"/>
  <c r="O584" i="1"/>
  <c r="N584" i="1"/>
  <c r="M584" i="1"/>
  <c r="P583" i="1"/>
  <c r="O583" i="1"/>
  <c r="N583" i="1"/>
  <c r="M583" i="1"/>
  <c r="P581" i="1"/>
  <c r="O581" i="1"/>
  <c r="N581" i="1"/>
  <c r="M581" i="1"/>
  <c r="P582" i="1"/>
  <c r="O582" i="1"/>
  <c r="N582" i="1"/>
  <c r="M582" i="1"/>
  <c r="P580" i="1"/>
  <c r="O580" i="1"/>
  <c r="N580" i="1"/>
  <c r="M580" i="1"/>
  <c r="P579" i="1"/>
  <c r="O579" i="1"/>
  <c r="N579" i="1"/>
  <c r="M579" i="1"/>
  <c r="P577" i="1"/>
  <c r="O577" i="1"/>
  <c r="N577" i="1"/>
  <c r="M577" i="1"/>
  <c r="P578" i="1"/>
  <c r="O578" i="1"/>
  <c r="N578" i="1"/>
  <c r="M578" i="1"/>
  <c r="P576" i="1"/>
  <c r="O576" i="1"/>
  <c r="N576" i="1"/>
  <c r="M576" i="1"/>
  <c r="P575" i="1"/>
  <c r="O575" i="1"/>
  <c r="N575" i="1"/>
  <c r="M575" i="1"/>
  <c r="P573" i="1"/>
  <c r="O573" i="1"/>
  <c r="N573" i="1"/>
  <c r="M573" i="1"/>
  <c r="P574" i="1"/>
  <c r="O574" i="1"/>
  <c r="N574" i="1"/>
  <c r="M574" i="1"/>
  <c r="P572" i="1"/>
  <c r="O572" i="1"/>
  <c r="N572" i="1"/>
  <c r="M572" i="1"/>
  <c r="P571" i="1"/>
  <c r="O571" i="1"/>
  <c r="N571" i="1"/>
  <c r="M571" i="1"/>
  <c r="P570" i="1"/>
  <c r="O570" i="1"/>
  <c r="N570" i="1"/>
  <c r="M570" i="1"/>
  <c r="P569" i="1"/>
  <c r="O569" i="1"/>
  <c r="N569" i="1"/>
  <c r="M569" i="1"/>
  <c r="P568" i="1"/>
  <c r="O568" i="1"/>
  <c r="N568" i="1"/>
  <c r="M568" i="1"/>
  <c r="Q317" i="2"/>
  <c r="P317" i="2"/>
  <c r="O317" i="2"/>
  <c r="N317" i="2"/>
  <c r="M317" i="2"/>
  <c r="Q315" i="2"/>
  <c r="P315" i="2"/>
  <c r="O315" i="2"/>
  <c r="N315" i="2"/>
  <c r="M315" i="2"/>
  <c r="Q316" i="2"/>
  <c r="P316" i="2"/>
  <c r="O316" i="2"/>
  <c r="N316" i="2"/>
  <c r="M316" i="2"/>
  <c r="Q314" i="2"/>
  <c r="P314" i="2"/>
  <c r="O314" i="2"/>
  <c r="N314" i="2"/>
  <c r="M314" i="2"/>
  <c r="Q313" i="2"/>
  <c r="P313" i="2"/>
  <c r="O313" i="2"/>
  <c r="N313" i="2"/>
  <c r="M313" i="2"/>
  <c r="Q311" i="2"/>
  <c r="P311" i="2"/>
  <c r="O311" i="2"/>
  <c r="N311" i="2"/>
  <c r="M311" i="2"/>
  <c r="Q312" i="2"/>
  <c r="P312" i="2"/>
  <c r="O312" i="2"/>
  <c r="N312" i="2"/>
  <c r="M312" i="2"/>
  <c r="Q310" i="2"/>
  <c r="P310" i="2"/>
  <c r="O310" i="2"/>
  <c r="N310" i="2"/>
  <c r="M310" i="2"/>
  <c r="Q309" i="2"/>
  <c r="P309" i="2"/>
  <c r="O309" i="2"/>
  <c r="N309" i="2"/>
  <c r="M309" i="2"/>
  <c r="Q307" i="2"/>
  <c r="P307" i="2"/>
  <c r="O307" i="2"/>
  <c r="N307" i="2"/>
  <c r="M307" i="2"/>
  <c r="Q308" i="2"/>
  <c r="P308" i="2"/>
  <c r="O308" i="2"/>
  <c r="N308" i="2"/>
  <c r="M308" i="2"/>
  <c r="Q306" i="2"/>
  <c r="P306" i="2"/>
  <c r="O306" i="2"/>
  <c r="N306" i="2"/>
  <c r="M306" i="2"/>
  <c r="Q305" i="2"/>
  <c r="P305" i="2"/>
  <c r="O305" i="2"/>
  <c r="N305" i="2"/>
  <c r="M305" i="2"/>
  <c r="Q304" i="2"/>
  <c r="P304" i="2"/>
  <c r="O304" i="2"/>
  <c r="N304" i="2"/>
  <c r="M304" i="2"/>
  <c r="P567" i="1"/>
  <c r="O567" i="1"/>
  <c r="N567" i="1"/>
  <c r="M567" i="1"/>
  <c r="P565" i="1"/>
  <c r="O565" i="1"/>
  <c r="N565" i="1"/>
  <c r="M565" i="1"/>
  <c r="P566" i="1"/>
  <c r="O566" i="1"/>
  <c r="N566" i="1"/>
  <c r="M566" i="1"/>
  <c r="P564" i="1"/>
  <c r="O564" i="1"/>
  <c r="N564" i="1"/>
  <c r="M564" i="1"/>
  <c r="P563" i="1"/>
  <c r="O563" i="1"/>
  <c r="N563" i="1"/>
  <c r="M563" i="1"/>
  <c r="P561" i="1"/>
  <c r="O561" i="1"/>
  <c r="N561" i="1"/>
  <c r="M561" i="1"/>
  <c r="P562" i="1"/>
  <c r="O562" i="1"/>
  <c r="N562" i="1"/>
  <c r="M562" i="1"/>
  <c r="P560" i="1"/>
  <c r="O560" i="1"/>
  <c r="N560" i="1"/>
  <c r="M560" i="1"/>
  <c r="P559" i="1"/>
  <c r="O559" i="1"/>
  <c r="N559" i="1"/>
  <c r="M559" i="1"/>
  <c r="P557" i="1"/>
  <c r="O557" i="1"/>
  <c r="N557" i="1"/>
  <c r="M557" i="1"/>
  <c r="P558" i="1"/>
  <c r="O558" i="1"/>
  <c r="N558" i="1"/>
  <c r="M558" i="1"/>
  <c r="P556" i="1"/>
  <c r="O556" i="1"/>
  <c r="N556" i="1"/>
  <c r="M556" i="1"/>
  <c r="P555" i="1"/>
  <c r="O555" i="1"/>
  <c r="N555" i="1"/>
  <c r="M555" i="1"/>
  <c r="P554" i="1"/>
  <c r="O554" i="1"/>
  <c r="N554" i="1"/>
  <c r="M554" i="1"/>
  <c r="P553" i="1"/>
  <c r="O553" i="1"/>
  <c r="N553" i="1"/>
  <c r="M553" i="1"/>
  <c r="P552" i="1"/>
  <c r="O552" i="1"/>
  <c r="N552" i="1"/>
  <c r="M552" i="1"/>
  <c r="Q303" i="2"/>
  <c r="P303" i="2"/>
  <c r="O303" i="2"/>
  <c r="N303" i="2"/>
  <c r="M303" i="2"/>
  <c r="Q301" i="2"/>
  <c r="P301" i="2"/>
  <c r="O301" i="2"/>
  <c r="N301" i="2"/>
  <c r="M301" i="2"/>
  <c r="Q302" i="2"/>
  <c r="P302" i="2"/>
  <c r="O302" i="2"/>
  <c r="N302" i="2"/>
  <c r="M302" i="2"/>
  <c r="Q300" i="2"/>
  <c r="P300" i="2"/>
  <c r="O300" i="2"/>
  <c r="N300" i="2"/>
  <c r="M300" i="2"/>
  <c r="Q299" i="2"/>
  <c r="P299" i="2"/>
  <c r="O299" i="2"/>
  <c r="N299" i="2"/>
  <c r="M299" i="2"/>
  <c r="Q297" i="2"/>
  <c r="P297" i="2"/>
  <c r="O297" i="2"/>
  <c r="N297" i="2"/>
  <c r="M297" i="2"/>
  <c r="Q298" i="2"/>
  <c r="P298" i="2"/>
  <c r="O298" i="2"/>
  <c r="N298" i="2"/>
  <c r="M298" i="2"/>
  <c r="Q296" i="2"/>
  <c r="P296" i="2"/>
  <c r="O296" i="2"/>
  <c r="N296" i="2"/>
  <c r="M296" i="2"/>
  <c r="Q295" i="2"/>
  <c r="P295" i="2"/>
  <c r="O295" i="2"/>
  <c r="N295" i="2"/>
  <c r="M295" i="2"/>
  <c r="Q293" i="2"/>
  <c r="P293" i="2"/>
  <c r="O293" i="2"/>
  <c r="N293" i="2"/>
  <c r="M293" i="2"/>
  <c r="Q294" i="2"/>
  <c r="P294" i="2"/>
  <c r="O294" i="2"/>
  <c r="N294" i="2"/>
  <c r="M294" i="2"/>
  <c r="Q292" i="2"/>
  <c r="P292" i="2"/>
  <c r="O292" i="2"/>
  <c r="N292" i="2"/>
  <c r="M292" i="2"/>
  <c r="Q291" i="2"/>
  <c r="P291" i="2"/>
  <c r="O291" i="2"/>
  <c r="N291" i="2"/>
  <c r="M291" i="2"/>
  <c r="Q290" i="2"/>
  <c r="P290" i="2"/>
  <c r="O290" i="2"/>
  <c r="N290" i="2"/>
  <c r="M290" i="2"/>
  <c r="P551" i="1"/>
  <c r="O551" i="1"/>
  <c r="N551" i="1"/>
  <c r="M551" i="1"/>
  <c r="P549" i="1"/>
  <c r="O549" i="1"/>
  <c r="N549" i="1"/>
  <c r="M549" i="1"/>
  <c r="P550" i="1"/>
  <c r="O550" i="1"/>
  <c r="N550" i="1"/>
  <c r="M550" i="1"/>
  <c r="P548" i="1"/>
  <c r="O548" i="1"/>
  <c r="N548" i="1"/>
  <c r="M548" i="1"/>
  <c r="P547" i="1"/>
  <c r="O547" i="1"/>
  <c r="N547" i="1"/>
  <c r="M547" i="1"/>
  <c r="P545" i="1"/>
  <c r="O545" i="1"/>
  <c r="N545" i="1"/>
  <c r="M545" i="1"/>
  <c r="P546" i="1"/>
  <c r="O546" i="1"/>
  <c r="N546" i="1"/>
  <c r="M546" i="1"/>
  <c r="P544" i="1"/>
  <c r="O544" i="1"/>
  <c r="N544" i="1"/>
  <c r="M544" i="1"/>
  <c r="P543" i="1"/>
  <c r="O543" i="1"/>
  <c r="N543" i="1"/>
  <c r="M543" i="1"/>
  <c r="P541" i="1"/>
  <c r="O541" i="1"/>
  <c r="N541" i="1"/>
  <c r="M541" i="1"/>
  <c r="P542" i="1"/>
  <c r="O542" i="1"/>
  <c r="N542" i="1"/>
  <c r="M542" i="1"/>
  <c r="P540" i="1"/>
  <c r="O540" i="1"/>
  <c r="N540" i="1"/>
  <c r="M540" i="1"/>
  <c r="P539" i="1"/>
  <c r="O539" i="1"/>
  <c r="N539" i="1"/>
  <c r="M539" i="1"/>
  <c r="P538" i="1"/>
  <c r="O538" i="1"/>
  <c r="N538" i="1"/>
  <c r="M538" i="1"/>
  <c r="P537" i="1"/>
  <c r="O537" i="1"/>
  <c r="N537" i="1"/>
  <c r="M537" i="1"/>
  <c r="P536" i="1"/>
  <c r="O536" i="1"/>
  <c r="N536" i="1"/>
  <c r="M536" i="1"/>
  <c r="P535" i="1"/>
  <c r="O535" i="1"/>
  <c r="N535" i="1"/>
  <c r="M535" i="1"/>
  <c r="P533" i="1"/>
  <c r="O533" i="1"/>
  <c r="N533" i="1"/>
  <c r="M533" i="1"/>
  <c r="P534" i="1"/>
  <c r="O534" i="1"/>
  <c r="N534" i="1"/>
  <c r="M534" i="1"/>
  <c r="P532" i="1"/>
  <c r="O532" i="1"/>
  <c r="N532" i="1"/>
  <c r="M532" i="1"/>
  <c r="P531" i="1"/>
  <c r="O531" i="1"/>
  <c r="N531" i="1"/>
  <c r="M531" i="1"/>
  <c r="P529" i="1"/>
  <c r="O529" i="1"/>
  <c r="N529" i="1"/>
  <c r="M529" i="1"/>
  <c r="P530" i="1"/>
  <c r="O530" i="1"/>
  <c r="N530" i="1"/>
  <c r="M530" i="1"/>
  <c r="P528" i="1"/>
  <c r="O528" i="1"/>
  <c r="N528" i="1"/>
  <c r="M528" i="1"/>
  <c r="P527" i="1"/>
  <c r="O527" i="1"/>
  <c r="N527" i="1"/>
  <c r="M527" i="1"/>
  <c r="P525" i="1"/>
  <c r="O525" i="1"/>
  <c r="N525" i="1"/>
  <c r="M525" i="1"/>
  <c r="P526" i="1"/>
  <c r="O526" i="1"/>
  <c r="N526" i="1"/>
  <c r="M526" i="1"/>
  <c r="P524" i="1"/>
  <c r="O524" i="1"/>
  <c r="N524" i="1"/>
  <c r="M524" i="1"/>
  <c r="P523" i="1"/>
  <c r="O523" i="1"/>
  <c r="N523" i="1"/>
  <c r="M523" i="1"/>
  <c r="P522" i="1"/>
  <c r="O522" i="1"/>
  <c r="N522" i="1"/>
  <c r="M522" i="1"/>
  <c r="P521" i="1"/>
  <c r="O521" i="1"/>
  <c r="N521" i="1"/>
  <c r="M521" i="1"/>
  <c r="P520" i="1"/>
  <c r="O520" i="1"/>
  <c r="N520" i="1"/>
  <c r="M520" i="1"/>
  <c r="Q289" i="2"/>
  <c r="P289" i="2"/>
  <c r="O289" i="2"/>
  <c r="N289" i="2"/>
  <c r="M289" i="2"/>
  <c r="Q287" i="2"/>
  <c r="P287" i="2"/>
  <c r="O287" i="2"/>
  <c r="N287" i="2"/>
  <c r="M287" i="2"/>
  <c r="Q288" i="2"/>
  <c r="P288" i="2"/>
  <c r="O288" i="2"/>
  <c r="N288" i="2"/>
  <c r="M288" i="2"/>
  <c r="Q286" i="2"/>
  <c r="P286" i="2"/>
  <c r="O286" i="2"/>
  <c r="N286" i="2"/>
  <c r="M286" i="2"/>
  <c r="Q285" i="2"/>
  <c r="P285" i="2"/>
  <c r="O285" i="2"/>
  <c r="N285" i="2"/>
  <c r="M285" i="2"/>
  <c r="Q283" i="2"/>
  <c r="P283" i="2"/>
  <c r="O283" i="2"/>
  <c r="N283" i="2"/>
  <c r="M283" i="2"/>
  <c r="Q284" i="2"/>
  <c r="P284" i="2"/>
  <c r="O284" i="2"/>
  <c r="N284" i="2"/>
  <c r="M284" i="2"/>
  <c r="Q282" i="2"/>
  <c r="P282" i="2"/>
  <c r="O282" i="2"/>
  <c r="N282" i="2"/>
  <c r="M282" i="2"/>
  <c r="Q281" i="2"/>
  <c r="P281" i="2"/>
  <c r="O281" i="2"/>
  <c r="N281" i="2"/>
  <c r="M281" i="2"/>
  <c r="Q279" i="2"/>
  <c r="P279" i="2"/>
  <c r="O279" i="2"/>
  <c r="N279" i="2"/>
  <c r="M279" i="2"/>
  <c r="Q280" i="2"/>
  <c r="P280" i="2"/>
  <c r="O280" i="2"/>
  <c r="N280" i="2"/>
  <c r="M280" i="2"/>
  <c r="Q278" i="2"/>
  <c r="P278" i="2"/>
  <c r="O278" i="2"/>
  <c r="N278" i="2"/>
  <c r="M278" i="2"/>
  <c r="Q277" i="2"/>
  <c r="P277" i="2"/>
  <c r="O277" i="2"/>
  <c r="N277" i="2"/>
  <c r="M277" i="2"/>
  <c r="Q276" i="2"/>
  <c r="P276" i="2"/>
  <c r="O276" i="2"/>
  <c r="N276" i="2"/>
  <c r="M276" i="2"/>
  <c r="P519" i="1"/>
  <c r="O519" i="1"/>
  <c r="N519" i="1"/>
  <c r="M519" i="1"/>
  <c r="P517" i="1"/>
  <c r="O517" i="1"/>
  <c r="N517" i="1"/>
  <c r="M517" i="1"/>
  <c r="P518" i="1"/>
  <c r="O518" i="1"/>
  <c r="N518" i="1"/>
  <c r="M518" i="1"/>
  <c r="P516" i="1"/>
  <c r="O516" i="1"/>
  <c r="N516" i="1"/>
  <c r="M516" i="1"/>
  <c r="P515" i="1"/>
  <c r="O515" i="1"/>
  <c r="N515" i="1"/>
  <c r="M515" i="1"/>
  <c r="P513" i="1"/>
  <c r="O513" i="1"/>
  <c r="N513" i="1"/>
  <c r="M513" i="1"/>
  <c r="P514" i="1"/>
  <c r="O514" i="1"/>
  <c r="N514" i="1"/>
  <c r="M514" i="1"/>
  <c r="P512" i="1"/>
  <c r="O512" i="1"/>
  <c r="N512" i="1"/>
  <c r="M512" i="1"/>
  <c r="P511" i="1"/>
  <c r="O511" i="1"/>
  <c r="N511" i="1"/>
  <c r="M511" i="1"/>
  <c r="P509" i="1"/>
  <c r="O509" i="1"/>
  <c r="N509" i="1"/>
  <c r="M509" i="1"/>
  <c r="P510" i="1"/>
  <c r="O510" i="1"/>
  <c r="N510" i="1"/>
  <c r="M510" i="1"/>
  <c r="P508" i="1"/>
  <c r="O508" i="1"/>
  <c r="N508" i="1"/>
  <c r="M508" i="1"/>
  <c r="P507" i="1"/>
  <c r="O507" i="1"/>
  <c r="N507" i="1"/>
  <c r="M507" i="1"/>
  <c r="P506" i="1"/>
  <c r="O506" i="1"/>
  <c r="N506" i="1"/>
  <c r="M506" i="1"/>
  <c r="P505" i="1"/>
  <c r="O505" i="1"/>
  <c r="N505" i="1"/>
  <c r="M505" i="1"/>
  <c r="P504" i="1"/>
  <c r="O504" i="1"/>
  <c r="N504" i="1"/>
  <c r="M504" i="1"/>
  <c r="Q275" i="2"/>
  <c r="P275" i="2"/>
  <c r="O275" i="2"/>
  <c r="N275" i="2"/>
  <c r="M275" i="2"/>
  <c r="Q273" i="2"/>
  <c r="P273" i="2"/>
  <c r="O273" i="2"/>
  <c r="N273" i="2"/>
  <c r="M273" i="2"/>
  <c r="Q274" i="2"/>
  <c r="P274" i="2"/>
  <c r="O274" i="2"/>
  <c r="N274" i="2"/>
  <c r="M274" i="2"/>
  <c r="Q272" i="2"/>
  <c r="P272" i="2"/>
  <c r="O272" i="2"/>
  <c r="N272" i="2"/>
  <c r="M272" i="2"/>
  <c r="Q271" i="2"/>
  <c r="P271" i="2"/>
  <c r="O271" i="2"/>
  <c r="N271" i="2"/>
  <c r="M271" i="2"/>
  <c r="Q269" i="2"/>
  <c r="P269" i="2"/>
  <c r="O269" i="2"/>
  <c r="N269" i="2"/>
  <c r="M269" i="2"/>
  <c r="Q270" i="2"/>
  <c r="P270" i="2"/>
  <c r="O270" i="2"/>
  <c r="N270" i="2"/>
  <c r="M270" i="2"/>
  <c r="Q268" i="2"/>
  <c r="P268" i="2"/>
  <c r="O268" i="2"/>
  <c r="N268" i="2"/>
  <c r="M268" i="2"/>
  <c r="Q267" i="2"/>
  <c r="P267" i="2"/>
  <c r="O267" i="2"/>
  <c r="N267" i="2"/>
  <c r="M267" i="2"/>
  <c r="Q265" i="2"/>
  <c r="P265" i="2"/>
  <c r="O265" i="2"/>
  <c r="N265" i="2"/>
  <c r="M265" i="2"/>
  <c r="Q266" i="2"/>
  <c r="P266" i="2"/>
  <c r="O266" i="2"/>
  <c r="N266" i="2"/>
  <c r="M266" i="2"/>
  <c r="Q264" i="2"/>
  <c r="P264" i="2"/>
  <c r="O264" i="2"/>
  <c r="N264" i="2"/>
  <c r="M264" i="2"/>
  <c r="Q263" i="2"/>
  <c r="P263" i="2"/>
  <c r="O263" i="2"/>
  <c r="N263" i="2"/>
  <c r="M263" i="2"/>
  <c r="Q262" i="2"/>
  <c r="P262" i="2"/>
  <c r="O262" i="2"/>
  <c r="N262" i="2"/>
  <c r="M262" i="2"/>
  <c r="P503" i="1"/>
  <c r="O503" i="1"/>
  <c r="N503" i="1"/>
  <c r="M503" i="1"/>
  <c r="P501" i="1"/>
  <c r="O501" i="1"/>
  <c r="N501" i="1"/>
  <c r="M501" i="1"/>
  <c r="P502" i="1"/>
  <c r="O502" i="1"/>
  <c r="N502" i="1"/>
  <c r="M502" i="1"/>
  <c r="P500" i="1"/>
  <c r="O500" i="1"/>
  <c r="N500" i="1"/>
  <c r="M500" i="1"/>
  <c r="P499" i="1"/>
  <c r="O499" i="1"/>
  <c r="N499" i="1"/>
  <c r="M499" i="1"/>
  <c r="P497" i="1"/>
  <c r="O497" i="1"/>
  <c r="N497" i="1"/>
  <c r="M497" i="1"/>
  <c r="P498" i="1"/>
  <c r="O498" i="1"/>
  <c r="N498" i="1"/>
  <c r="M498" i="1"/>
  <c r="P496" i="1"/>
  <c r="O496" i="1"/>
  <c r="N496" i="1"/>
  <c r="M496" i="1"/>
  <c r="P495" i="1"/>
  <c r="O495" i="1"/>
  <c r="N495" i="1"/>
  <c r="M495" i="1"/>
  <c r="P493" i="1"/>
  <c r="O493" i="1"/>
  <c r="N493" i="1"/>
  <c r="M493" i="1"/>
  <c r="P494" i="1"/>
  <c r="O494" i="1"/>
  <c r="N494" i="1"/>
  <c r="M494" i="1"/>
  <c r="P492" i="1"/>
  <c r="O492" i="1"/>
  <c r="N492" i="1"/>
  <c r="M492" i="1"/>
  <c r="P491" i="1"/>
  <c r="O491" i="1"/>
  <c r="N491" i="1"/>
  <c r="M491" i="1"/>
  <c r="P490" i="1"/>
  <c r="O490" i="1"/>
  <c r="N490" i="1"/>
  <c r="M490" i="1"/>
  <c r="P489" i="1"/>
  <c r="O489" i="1"/>
  <c r="N489" i="1"/>
  <c r="M489" i="1"/>
  <c r="P488" i="1"/>
  <c r="O488" i="1"/>
  <c r="N488" i="1"/>
  <c r="M488" i="1"/>
  <c r="P440" i="1"/>
  <c r="O440" i="1"/>
  <c r="N440" i="1"/>
  <c r="M440" i="1"/>
  <c r="P486" i="1"/>
  <c r="O486" i="1"/>
  <c r="N486" i="1"/>
  <c r="M486" i="1"/>
  <c r="P487" i="1"/>
  <c r="O487" i="1"/>
  <c r="N487" i="1"/>
  <c r="M487" i="1"/>
  <c r="P485" i="1"/>
  <c r="O485" i="1"/>
  <c r="N485" i="1"/>
  <c r="M485" i="1"/>
  <c r="P484" i="1"/>
  <c r="O484" i="1"/>
  <c r="N484" i="1"/>
  <c r="M484" i="1"/>
  <c r="P482" i="1"/>
  <c r="O482" i="1"/>
  <c r="N482" i="1"/>
  <c r="M482" i="1"/>
  <c r="P483" i="1"/>
  <c r="O483" i="1"/>
  <c r="N483" i="1"/>
  <c r="M483" i="1"/>
  <c r="P481" i="1"/>
  <c r="O481" i="1"/>
  <c r="N481" i="1"/>
  <c r="M481" i="1"/>
  <c r="P480" i="1"/>
  <c r="O480" i="1"/>
  <c r="N480" i="1"/>
  <c r="M480" i="1"/>
  <c r="P478" i="1"/>
  <c r="O478" i="1"/>
  <c r="N478" i="1"/>
  <c r="M478" i="1"/>
  <c r="P479" i="1"/>
  <c r="O479" i="1"/>
  <c r="N479" i="1"/>
  <c r="M479" i="1"/>
  <c r="P477" i="1"/>
  <c r="O477" i="1"/>
  <c r="N477" i="1"/>
  <c r="M477" i="1"/>
  <c r="P476" i="1"/>
  <c r="O476" i="1"/>
  <c r="N476" i="1"/>
  <c r="M476" i="1"/>
  <c r="P475" i="1"/>
  <c r="O475" i="1"/>
  <c r="N475" i="1"/>
  <c r="M475" i="1"/>
  <c r="P474" i="1"/>
  <c r="O474" i="1"/>
  <c r="N474" i="1"/>
  <c r="M474" i="1"/>
  <c r="P473" i="1"/>
  <c r="O473" i="1"/>
  <c r="N473" i="1"/>
  <c r="M473" i="1"/>
  <c r="P456" i="1"/>
  <c r="O456" i="1"/>
  <c r="N456" i="1"/>
  <c r="M456" i="1"/>
  <c r="P454" i="1"/>
  <c r="O454" i="1"/>
  <c r="N454" i="1"/>
  <c r="M454" i="1"/>
  <c r="P455" i="1"/>
  <c r="O455" i="1"/>
  <c r="N455" i="1"/>
  <c r="M455" i="1"/>
  <c r="P453" i="1"/>
  <c r="O453" i="1"/>
  <c r="N453" i="1"/>
  <c r="M453" i="1"/>
  <c r="P452" i="1"/>
  <c r="O452" i="1"/>
  <c r="N452" i="1"/>
  <c r="M452" i="1"/>
  <c r="P450" i="1"/>
  <c r="O450" i="1"/>
  <c r="N450" i="1"/>
  <c r="M450" i="1"/>
  <c r="P451" i="1"/>
  <c r="O451" i="1"/>
  <c r="N451" i="1"/>
  <c r="M451" i="1"/>
  <c r="P449" i="1"/>
  <c r="O449" i="1"/>
  <c r="N449" i="1"/>
  <c r="M449" i="1"/>
  <c r="P448" i="1"/>
  <c r="O448" i="1"/>
  <c r="N448" i="1"/>
  <c r="M448" i="1"/>
  <c r="P446" i="1"/>
  <c r="O446" i="1"/>
  <c r="N446" i="1"/>
  <c r="M446" i="1"/>
  <c r="P447" i="1"/>
  <c r="O447" i="1"/>
  <c r="N447" i="1"/>
  <c r="M447" i="1"/>
  <c r="P445" i="1"/>
  <c r="O445" i="1"/>
  <c r="N445" i="1"/>
  <c r="M445" i="1"/>
  <c r="P444" i="1"/>
  <c r="O444" i="1"/>
  <c r="N444" i="1"/>
  <c r="M444" i="1"/>
  <c r="P443" i="1"/>
  <c r="O443" i="1"/>
  <c r="N443" i="1"/>
  <c r="M443" i="1"/>
  <c r="P442" i="1"/>
  <c r="O442" i="1"/>
  <c r="N442" i="1"/>
  <c r="M442" i="1"/>
  <c r="P441" i="1"/>
  <c r="O441" i="1"/>
  <c r="N441" i="1"/>
  <c r="M441" i="1"/>
  <c r="P472" i="1"/>
  <c r="O472" i="1"/>
  <c r="N472" i="1"/>
  <c r="M472" i="1"/>
  <c r="P470" i="1"/>
  <c r="O470" i="1"/>
  <c r="N470" i="1"/>
  <c r="M470" i="1"/>
  <c r="P471" i="1"/>
  <c r="O471" i="1"/>
  <c r="N471" i="1"/>
  <c r="M471" i="1"/>
  <c r="P469" i="1"/>
  <c r="O469" i="1"/>
  <c r="N469" i="1"/>
  <c r="M469" i="1"/>
  <c r="P468" i="1"/>
  <c r="O468" i="1"/>
  <c r="N468" i="1"/>
  <c r="M468" i="1"/>
  <c r="P466" i="1"/>
  <c r="O466" i="1"/>
  <c r="N466" i="1"/>
  <c r="M466" i="1"/>
  <c r="P467" i="1"/>
  <c r="O467" i="1"/>
  <c r="N467" i="1"/>
  <c r="M467" i="1"/>
  <c r="P465" i="1"/>
  <c r="O465" i="1"/>
  <c r="N465" i="1"/>
  <c r="M465" i="1"/>
  <c r="P464" i="1"/>
  <c r="O464" i="1"/>
  <c r="N464" i="1"/>
  <c r="M464" i="1"/>
  <c r="P462" i="1"/>
  <c r="O462" i="1"/>
  <c r="N462" i="1"/>
  <c r="M462" i="1"/>
  <c r="P463" i="1"/>
  <c r="O463" i="1"/>
  <c r="N463" i="1"/>
  <c r="M463" i="1"/>
  <c r="P461" i="1"/>
  <c r="O461" i="1"/>
  <c r="N461" i="1"/>
  <c r="M461" i="1"/>
  <c r="P460" i="1"/>
  <c r="O460" i="1"/>
  <c r="N460" i="1"/>
  <c r="M460" i="1"/>
  <c r="P459" i="1"/>
  <c r="O459" i="1"/>
  <c r="N459" i="1"/>
  <c r="M459" i="1"/>
  <c r="P458" i="1"/>
  <c r="O458" i="1"/>
  <c r="N458" i="1"/>
  <c r="M458" i="1"/>
  <c r="P457" i="1"/>
  <c r="O457" i="1"/>
  <c r="N457" i="1"/>
  <c r="M457" i="1"/>
  <c r="P3015" i="1"/>
  <c r="O3015" i="1"/>
  <c r="N3015" i="1"/>
  <c r="M3015" i="1"/>
  <c r="Q261" i="2"/>
  <c r="P261" i="2"/>
  <c r="O261" i="2"/>
  <c r="N261" i="2"/>
  <c r="M261" i="2"/>
  <c r="Q259" i="2"/>
  <c r="P259" i="2"/>
  <c r="O259" i="2"/>
  <c r="N259" i="2"/>
  <c r="M259" i="2"/>
  <c r="Q260" i="2"/>
  <c r="P260" i="2"/>
  <c r="O260" i="2"/>
  <c r="N260" i="2"/>
  <c r="M260" i="2"/>
  <c r="Q258" i="2"/>
  <c r="P258" i="2"/>
  <c r="O258" i="2"/>
  <c r="N258" i="2"/>
  <c r="M258" i="2"/>
  <c r="Q257" i="2"/>
  <c r="P257" i="2"/>
  <c r="O257" i="2"/>
  <c r="N257" i="2"/>
  <c r="M257" i="2"/>
  <c r="Q255" i="2"/>
  <c r="P255" i="2"/>
  <c r="O255" i="2"/>
  <c r="N255" i="2"/>
  <c r="M255" i="2"/>
  <c r="Q256" i="2"/>
  <c r="P256" i="2"/>
  <c r="O256" i="2"/>
  <c r="N256" i="2"/>
  <c r="M256" i="2"/>
  <c r="Q254" i="2"/>
  <c r="P254" i="2"/>
  <c r="O254" i="2"/>
  <c r="N254" i="2"/>
  <c r="M254" i="2"/>
  <c r="Q253" i="2"/>
  <c r="P253" i="2"/>
  <c r="O253" i="2"/>
  <c r="N253" i="2"/>
  <c r="M253" i="2"/>
  <c r="Q251" i="2"/>
  <c r="P251" i="2"/>
  <c r="O251" i="2"/>
  <c r="N251" i="2"/>
  <c r="M251" i="2"/>
  <c r="Q252" i="2"/>
  <c r="P252" i="2"/>
  <c r="O252" i="2"/>
  <c r="N252" i="2"/>
  <c r="M252" i="2"/>
  <c r="Q250" i="2"/>
  <c r="P250" i="2"/>
  <c r="O250" i="2"/>
  <c r="N250" i="2"/>
  <c r="M250" i="2"/>
  <c r="Q249" i="2"/>
  <c r="P249" i="2"/>
  <c r="O249" i="2"/>
  <c r="N249" i="2"/>
  <c r="M249" i="2"/>
  <c r="Q248" i="2"/>
  <c r="P248" i="2"/>
  <c r="O248" i="2"/>
  <c r="N248" i="2"/>
  <c r="M248" i="2"/>
  <c r="P439" i="1"/>
  <c r="O439" i="1"/>
  <c r="N439" i="1"/>
  <c r="M439" i="1"/>
  <c r="P437" i="1"/>
  <c r="O437" i="1"/>
  <c r="N437" i="1"/>
  <c r="M437" i="1"/>
  <c r="P438" i="1"/>
  <c r="O438" i="1"/>
  <c r="N438" i="1"/>
  <c r="M438" i="1"/>
  <c r="P436" i="1"/>
  <c r="O436" i="1"/>
  <c r="N436" i="1"/>
  <c r="M436" i="1"/>
  <c r="P435" i="1"/>
  <c r="O435" i="1"/>
  <c r="N435" i="1"/>
  <c r="M435" i="1"/>
  <c r="P433" i="1"/>
  <c r="O433" i="1"/>
  <c r="N433" i="1"/>
  <c r="M433" i="1"/>
  <c r="P434" i="1"/>
  <c r="O434" i="1"/>
  <c r="N434" i="1"/>
  <c r="M434" i="1"/>
  <c r="P432" i="1"/>
  <c r="O432" i="1"/>
  <c r="N432" i="1"/>
  <c r="M432" i="1"/>
  <c r="P431" i="1"/>
  <c r="O431" i="1"/>
  <c r="N431" i="1"/>
  <c r="M431" i="1"/>
  <c r="P429" i="1"/>
  <c r="O429" i="1"/>
  <c r="N429" i="1"/>
  <c r="M429" i="1"/>
  <c r="P430" i="1"/>
  <c r="O430" i="1"/>
  <c r="N430" i="1"/>
  <c r="M430" i="1"/>
  <c r="P428" i="1"/>
  <c r="O428" i="1"/>
  <c r="N428" i="1"/>
  <c r="M428" i="1"/>
  <c r="P427" i="1"/>
  <c r="O427" i="1"/>
  <c r="N427" i="1"/>
  <c r="M427" i="1"/>
  <c r="P426" i="1"/>
  <c r="O426" i="1"/>
  <c r="N426" i="1"/>
  <c r="M426" i="1"/>
  <c r="P425" i="1"/>
  <c r="O425" i="1"/>
  <c r="N425" i="1"/>
  <c r="M425" i="1"/>
  <c r="P424" i="1"/>
  <c r="O424" i="1"/>
  <c r="N424" i="1"/>
  <c r="M424" i="1"/>
  <c r="P423" i="1"/>
  <c r="O423" i="1"/>
  <c r="N423" i="1"/>
  <c r="M423" i="1"/>
  <c r="P421" i="1"/>
  <c r="O421" i="1"/>
  <c r="N421" i="1"/>
  <c r="M421" i="1"/>
  <c r="P422" i="1"/>
  <c r="O422" i="1"/>
  <c r="N422" i="1"/>
  <c r="M422" i="1"/>
  <c r="P420" i="1"/>
  <c r="O420" i="1"/>
  <c r="N420" i="1"/>
  <c r="M420" i="1"/>
  <c r="P419" i="1"/>
  <c r="O419" i="1"/>
  <c r="N419" i="1"/>
  <c r="M419" i="1"/>
  <c r="P417" i="1"/>
  <c r="O417" i="1"/>
  <c r="N417" i="1"/>
  <c r="M417" i="1"/>
  <c r="P418" i="1"/>
  <c r="O418" i="1"/>
  <c r="N418" i="1"/>
  <c r="M418" i="1"/>
  <c r="P416" i="1"/>
  <c r="O416" i="1"/>
  <c r="N416" i="1"/>
  <c r="M416" i="1"/>
  <c r="P415" i="1"/>
  <c r="O415" i="1"/>
  <c r="N415" i="1"/>
  <c r="M415" i="1"/>
  <c r="P413" i="1"/>
  <c r="O413" i="1"/>
  <c r="N413" i="1"/>
  <c r="M413" i="1"/>
  <c r="P414" i="1"/>
  <c r="O414" i="1"/>
  <c r="N414" i="1"/>
  <c r="M414" i="1"/>
  <c r="P412" i="1"/>
  <c r="O412" i="1"/>
  <c r="N412" i="1"/>
  <c r="M412" i="1"/>
  <c r="P411" i="1"/>
  <c r="O411" i="1"/>
  <c r="N411" i="1"/>
  <c r="M411" i="1"/>
  <c r="P410" i="1"/>
  <c r="O410" i="1"/>
  <c r="N410" i="1"/>
  <c r="M410" i="1"/>
  <c r="P409" i="1"/>
  <c r="O409" i="1"/>
  <c r="N409" i="1"/>
  <c r="M409" i="1"/>
  <c r="P408" i="1"/>
  <c r="O408" i="1"/>
  <c r="N408" i="1"/>
  <c r="M408" i="1"/>
  <c r="P407" i="1"/>
  <c r="O407" i="1"/>
  <c r="N407" i="1"/>
  <c r="M407" i="1"/>
  <c r="P405" i="1"/>
  <c r="O405" i="1"/>
  <c r="N405" i="1"/>
  <c r="M405" i="1"/>
  <c r="P406" i="1"/>
  <c r="O406" i="1"/>
  <c r="N406" i="1"/>
  <c r="M406" i="1"/>
  <c r="P404" i="1"/>
  <c r="O404" i="1"/>
  <c r="N404" i="1"/>
  <c r="M404" i="1"/>
  <c r="P403" i="1"/>
  <c r="O403" i="1"/>
  <c r="N403" i="1"/>
  <c r="M403" i="1"/>
  <c r="P401" i="1"/>
  <c r="O401" i="1"/>
  <c r="N401" i="1"/>
  <c r="M401" i="1"/>
  <c r="P402" i="1"/>
  <c r="O402" i="1"/>
  <c r="N402" i="1"/>
  <c r="M402" i="1"/>
  <c r="P400" i="1"/>
  <c r="O400" i="1"/>
  <c r="N400" i="1"/>
  <c r="M400" i="1"/>
  <c r="P399" i="1"/>
  <c r="O399" i="1"/>
  <c r="N399" i="1"/>
  <c r="M399" i="1"/>
  <c r="P397" i="1"/>
  <c r="O397" i="1"/>
  <c r="N397" i="1"/>
  <c r="M397" i="1"/>
  <c r="P398" i="1"/>
  <c r="O398" i="1"/>
  <c r="N398" i="1"/>
  <c r="M398" i="1"/>
  <c r="P396" i="1"/>
  <c r="O396" i="1"/>
  <c r="N396" i="1"/>
  <c r="M396" i="1"/>
  <c r="P395" i="1"/>
  <c r="O395" i="1"/>
  <c r="N395" i="1"/>
  <c r="M395" i="1"/>
  <c r="P394" i="1"/>
  <c r="O394" i="1"/>
  <c r="N394" i="1"/>
  <c r="M394" i="1"/>
  <c r="P393" i="1"/>
  <c r="O393" i="1"/>
  <c r="N393" i="1"/>
  <c r="M393" i="1"/>
  <c r="P392" i="1"/>
  <c r="O392" i="1"/>
  <c r="N392" i="1"/>
  <c r="M392" i="1"/>
  <c r="Q247" i="2"/>
  <c r="P247" i="2"/>
  <c r="O247" i="2"/>
  <c r="N247" i="2"/>
  <c r="M247" i="2"/>
  <c r="Q245" i="2"/>
  <c r="P245" i="2"/>
  <c r="O245" i="2"/>
  <c r="N245" i="2"/>
  <c r="M245" i="2"/>
  <c r="Q246" i="2"/>
  <c r="P246" i="2"/>
  <c r="O246" i="2"/>
  <c r="N246" i="2"/>
  <c r="M246" i="2"/>
  <c r="Q244" i="2"/>
  <c r="P244" i="2"/>
  <c r="O244" i="2"/>
  <c r="N244" i="2"/>
  <c r="M244" i="2"/>
  <c r="Q243" i="2"/>
  <c r="P243" i="2"/>
  <c r="O243" i="2"/>
  <c r="N243" i="2"/>
  <c r="M243" i="2"/>
  <c r="Q241" i="2"/>
  <c r="P241" i="2"/>
  <c r="O241" i="2"/>
  <c r="N241" i="2"/>
  <c r="M241" i="2"/>
  <c r="Q242" i="2"/>
  <c r="P242" i="2"/>
  <c r="O242" i="2"/>
  <c r="N242" i="2"/>
  <c r="M242" i="2"/>
  <c r="Q240" i="2"/>
  <c r="P240" i="2"/>
  <c r="O240" i="2"/>
  <c r="N240" i="2"/>
  <c r="M240" i="2"/>
  <c r="Q239" i="2"/>
  <c r="P239" i="2"/>
  <c r="O239" i="2"/>
  <c r="N239" i="2"/>
  <c r="M239" i="2"/>
  <c r="Q237" i="2"/>
  <c r="P237" i="2"/>
  <c r="O237" i="2"/>
  <c r="N237" i="2"/>
  <c r="M237" i="2"/>
  <c r="Q238" i="2"/>
  <c r="P238" i="2"/>
  <c r="O238" i="2"/>
  <c r="N238" i="2"/>
  <c r="M238" i="2"/>
  <c r="Q236" i="2"/>
  <c r="P236" i="2"/>
  <c r="O236" i="2"/>
  <c r="N236" i="2"/>
  <c r="M236" i="2"/>
  <c r="Q235" i="2"/>
  <c r="P235" i="2"/>
  <c r="O235" i="2"/>
  <c r="N235" i="2"/>
  <c r="M235" i="2"/>
  <c r="Q234" i="2"/>
  <c r="P234" i="2"/>
  <c r="O234" i="2"/>
  <c r="N234" i="2"/>
  <c r="M234" i="2"/>
  <c r="P391" i="1"/>
  <c r="O391" i="1"/>
  <c r="N391" i="1"/>
  <c r="M391" i="1"/>
  <c r="P389" i="1"/>
  <c r="O389" i="1"/>
  <c r="N389" i="1"/>
  <c r="M389" i="1"/>
  <c r="P390" i="1"/>
  <c r="O390" i="1"/>
  <c r="N390" i="1"/>
  <c r="M390" i="1"/>
  <c r="P388" i="1"/>
  <c r="O388" i="1"/>
  <c r="N388" i="1"/>
  <c r="M388" i="1"/>
  <c r="P387" i="1"/>
  <c r="O387" i="1"/>
  <c r="N387" i="1"/>
  <c r="M387" i="1"/>
  <c r="P385" i="1"/>
  <c r="O385" i="1"/>
  <c r="N385" i="1"/>
  <c r="M385" i="1"/>
  <c r="P386" i="1"/>
  <c r="O386" i="1"/>
  <c r="N386" i="1"/>
  <c r="M386" i="1"/>
  <c r="P384" i="1"/>
  <c r="O384" i="1"/>
  <c r="N384" i="1"/>
  <c r="M384" i="1"/>
  <c r="P383" i="1"/>
  <c r="O383" i="1"/>
  <c r="N383" i="1"/>
  <c r="M383" i="1"/>
  <c r="P381" i="1"/>
  <c r="O381" i="1"/>
  <c r="N381" i="1"/>
  <c r="M381" i="1"/>
  <c r="P382" i="1"/>
  <c r="O382" i="1"/>
  <c r="N382" i="1"/>
  <c r="M382" i="1"/>
  <c r="P380" i="1"/>
  <c r="O380" i="1"/>
  <c r="N380" i="1"/>
  <c r="M380" i="1"/>
  <c r="P379" i="1"/>
  <c r="O379" i="1"/>
  <c r="N379" i="1"/>
  <c r="M379" i="1"/>
  <c r="P378" i="1"/>
  <c r="O378" i="1"/>
  <c r="N378" i="1"/>
  <c r="M378" i="1"/>
  <c r="P377" i="1"/>
  <c r="O377" i="1"/>
  <c r="N377" i="1"/>
  <c r="M377" i="1"/>
  <c r="P376" i="1"/>
  <c r="O376" i="1"/>
  <c r="N376" i="1"/>
  <c r="M376" i="1"/>
  <c r="P373" i="1"/>
  <c r="O373" i="1"/>
  <c r="N373" i="1"/>
  <c r="M373" i="1"/>
  <c r="P374" i="1"/>
  <c r="O374" i="1"/>
  <c r="N374" i="1"/>
  <c r="M374" i="1"/>
  <c r="P372" i="1"/>
  <c r="O372" i="1"/>
  <c r="N372" i="1"/>
  <c r="M372" i="1"/>
  <c r="P371" i="1"/>
  <c r="O371" i="1"/>
  <c r="N371" i="1"/>
  <c r="M371" i="1"/>
  <c r="P369" i="1"/>
  <c r="O369" i="1"/>
  <c r="N369" i="1"/>
  <c r="M369" i="1"/>
  <c r="P370" i="1"/>
  <c r="O370" i="1"/>
  <c r="N370" i="1"/>
  <c r="M370" i="1"/>
  <c r="P368" i="1"/>
  <c r="O368" i="1"/>
  <c r="N368" i="1"/>
  <c r="M368" i="1"/>
  <c r="P367" i="1"/>
  <c r="O367" i="1"/>
  <c r="N367" i="1"/>
  <c r="M367" i="1"/>
  <c r="P365" i="1"/>
  <c r="O365" i="1"/>
  <c r="N365" i="1"/>
  <c r="M365" i="1"/>
  <c r="P366" i="1"/>
  <c r="O366" i="1"/>
  <c r="N366" i="1"/>
  <c r="M366" i="1"/>
  <c r="P364" i="1"/>
  <c r="O364" i="1"/>
  <c r="N364" i="1"/>
  <c r="M364" i="1"/>
  <c r="P363" i="1"/>
  <c r="O363" i="1"/>
  <c r="N363" i="1"/>
  <c r="M363" i="1"/>
  <c r="P362" i="1"/>
  <c r="O362" i="1"/>
  <c r="N362" i="1"/>
  <c r="M362" i="1"/>
  <c r="P361" i="1"/>
  <c r="O361" i="1"/>
  <c r="N361" i="1"/>
  <c r="M361" i="1"/>
  <c r="P360" i="1"/>
  <c r="O360" i="1"/>
  <c r="N360" i="1"/>
  <c r="M360" i="1"/>
  <c r="P359" i="1"/>
  <c r="O359" i="1"/>
  <c r="N359" i="1"/>
  <c r="M359" i="1"/>
  <c r="P357" i="1"/>
  <c r="O357" i="1"/>
  <c r="N357" i="1"/>
  <c r="M357" i="1"/>
  <c r="P358" i="1"/>
  <c r="O358" i="1"/>
  <c r="N358" i="1"/>
  <c r="M358" i="1"/>
  <c r="P356" i="1"/>
  <c r="O356" i="1"/>
  <c r="N356" i="1"/>
  <c r="M356" i="1"/>
  <c r="P355" i="1"/>
  <c r="O355" i="1"/>
  <c r="N355" i="1"/>
  <c r="M355" i="1"/>
  <c r="P353" i="1"/>
  <c r="O353" i="1"/>
  <c r="N353" i="1"/>
  <c r="M353" i="1"/>
  <c r="P354" i="1"/>
  <c r="O354" i="1"/>
  <c r="N354" i="1"/>
  <c r="M354" i="1"/>
  <c r="P352" i="1"/>
  <c r="O352" i="1"/>
  <c r="N352" i="1"/>
  <c r="M352" i="1"/>
  <c r="P351" i="1"/>
  <c r="O351" i="1"/>
  <c r="N351" i="1"/>
  <c r="M351" i="1"/>
  <c r="P349" i="1"/>
  <c r="O349" i="1"/>
  <c r="N349" i="1"/>
  <c r="M349" i="1"/>
  <c r="P350" i="1"/>
  <c r="O350" i="1"/>
  <c r="N350" i="1"/>
  <c r="M350" i="1"/>
  <c r="P348" i="1"/>
  <c r="O348" i="1"/>
  <c r="N348" i="1"/>
  <c r="M348" i="1"/>
  <c r="P347" i="1"/>
  <c r="O347" i="1"/>
  <c r="N347" i="1"/>
  <c r="M347" i="1"/>
  <c r="P346" i="1"/>
  <c r="O346" i="1"/>
  <c r="N346" i="1"/>
  <c r="M346" i="1"/>
  <c r="P345" i="1"/>
  <c r="O345" i="1"/>
  <c r="N345" i="1"/>
  <c r="M345" i="1"/>
  <c r="P344" i="1"/>
  <c r="O344" i="1"/>
  <c r="N344" i="1"/>
  <c r="M344" i="1"/>
  <c r="P343" i="1"/>
  <c r="O343" i="1"/>
  <c r="N343" i="1"/>
  <c r="M343" i="1"/>
  <c r="P341" i="1"/>
  <c r="O341" i="1"/>
  <c r="N341" i="1"/>
  <c r="M341" i="1"/>
  <c r="P342" i="1"/>
  <c r="O342" i="1"/>
  <c r="N342" i="1"/>
  <c r="M342" i="1"/>
  <c r="P340" i="1"/>
  <c r="O340" i="1"/>
  <c r="N340" i="1"/>
  <c r="M340" i="1"/>
  <c r="P339" i="1"/>
  <c r="O339" i="1"/>
  <c r="N339" i="1"/>
  <c r="M339" i="1"/>
  <c r="P337" i="1"/>
  <c r="O337" i="1"/>
  <c r="N337" i="1"/>
  <c r="M337" i="1"/>
  <c r="P338" i="1"/>
  <c r="O338" i="1"/>
  <c r="N338" i="1"/>
  <c r="M338" i="1"/>
  <c r="P336" i="1"/>
  <c r="O336" i="1"/>
  <c r="N336" i="1"/>
  <c r="M336" i="1"/>
  <c r="P335" i="1"/>
  <c r="O335" i="1"/>
  <c r="N335" i="1"/>
  <c r="M335" i="1"/>
  <c r="P333" i="1"/>
  <c r="O333" i="1"/>
  <c r="N333" i="1"/>
  <c r="M333" i="1"/>
  <c r="P334" i="1"/>
  <c r="O334" i="1"/>
  <c r="N334" i="1"/>
  <c r="M334" i="1"/>
  <c r="P332" i="1"/>
  <c r="O332" i="1"/>
  <c r="N332" i="1"/>
  <c r="M332" i="1"/>
  <c r="P331" i="1"/>
  <c r="O331" i="1"/>
  <c r="N331" i="1"/>
  <c r="M331" i="1"/>
  <c r="P330" i="1"/>
  <c r="O330" i="1"/>
  <c r="N330" i="1"/>
  <c r="M330" i="1"/>
  <c r="P329" i="1"/>
  <c r="O329" i="1"/>
  <c r="N329" i="1"/>
  <c r="M329" i="1"/>
  <c r="P328" i="1"/>
  <c r="O328" i="1"/>
  <c r="N328" i="1"/>
  <c r="M328" i="1"/>
  <c r="P327" i="1"/>
  <c r="O327" i="1"/>
  <c r="N327" i="1"/>
  <c r="M327" i="1"/>
  <c r="P325" i="1"/>
  <c r="O325" i="1"/>
  <c r="N325" i="1"/>
  <c r="M325" i="1"/>
  <c r="P326" i="1"/>
  <c r="O326" i="1"/>
  <c r="N326" i="1"/>
  <c r="M326" i="1"/>
  <c r="P324" i="1"/>
  <c r="O324" i="1"/>
  <c r="N324" i="1"/>
  <c r="M324" i="1"/>
  <c r="P323" i="1"/>
  <c r="O323" i="1"/>
  <c r="N323" i="1"/>
  <c r="M323" i="1"/>
  <c r="P321" i="1"/>
  <c r="O321" i="1"/>
  <c r="N321" i="1"/>
  <c r="M321" i="1"/>
  <c r="P322" i="1"/>
  <c r="O322" i="1"/>
  <c r="N322" i="1"/>
  <c r="M322" i="1"/>
  <c r="P320" i="1"/>
  <c r="O320" i="1"/>
  <c r="N320" i="1"/>
  <c r="M320" i="1"/>
  <c r="P319" i="1"/>
  <c r="O319" i="1"/>
  <c r="N319" i="1"/>
  <c r="M319" i="1"/>
  <c r="P317" i="1"/>
  <c r="O317" i="1"/>
  <c r="N317" i="1"/>
  <c r="M317" i="1"/>
  <c r="P318" i="1"/>
  <c r="O318" i="1"/>
  <c r="N318" i="1"/>
  <c r="M318" i="1"/>
  <c r="P316" i="1"/>
  <c r="O316" i="1"/>
  <c r="N316" i="1"/>
  <c r="M316" i="1"/>
  <c r="P315" i="1"/>
  <c r="O315" i="1"/>
  <c r="N315" i="1"/>
  <c r="M315" i="1"/>
  <c r="P314" i="1"/>
  <c r="O314" i="1"/>
  <c r="N314" i="1"/>
  <c r="M314" i="1"/>
  <c r="P313" i="1"/>
  <c r="O313" i="1"/>
  <c r="N313" i="1"/>
  <c r="M313" i="1"/>
  <c r="P312" i="1"/>
  <c r="O312" i="1"/>
  <c r="N312" i="1"/>
  <c r="M312" i="1"/>
  <c r="P311" i="1"/>
  <c r="O311" i="1"/>
  <c r="N311" i="1"/>
  <c r="M311" i="1"/>
  <c r="P309" i="1"/>
  <c r="O309" i="1"/>
  <c r="N309" i="1"/>
  <c r="M309" i="1"/>
  <c r="P310" i="1"/>
  <c r="O310" i="1"/>
  <c r="N310" i="1"/>
  <c r="M310" i="1"/>
  <c r="P308" i="1"/>
  <c r="O308" i="1"/>
  <c r="N308" i="1"/>
  <c r="M308" i="1"/>
  <c r="P307" i="1"/>
  <c r="O307" i="1"/>
  <c r="N307" i="1"/>
  <c r="M307" i="1"/>
  <c r="P305" i="1"/>
  <c r="O305" i="1"/>
  <c r="N305" i="1"/>
  <c r="M305" i="1"/>
  <c r="P306" i="1"/>
  <c r="O306" i="1"/>
  <c r="N306" i="1"/>
  <c r="M306" i="1"/>
  <c r="P304" i="1"/>
  <c r="O304" i="1"/>
  <c r="N304" i="1"/>
  <c r="M304" i="1"/>
  <c r="P303" i="1"/>
  <c r="O303" i="1"/>
  <c r="N303" i="1"/>
  <c r="M303" i="1"/>
  <c r="P301" i="1"/>
  <c r="O301" i="1"/>
  <c r="N301" i="1"/>
  <c r="M301" i="1"/>
  <c r="P302" i="1"/>
  <c r="O302" i="1"/>
  <c r="N302" i="1"/>
  <c r="M302" i="1"/>
  <c r="P300" i="1"/>
  <c r="O300" i="1"/>
  <c r="N300" i="1"/>
  <c r="M300" i="1"/>
  <c r="P299" i="1"/>
  <c r="O299" i="1"/>
  <c r="N299" i="1"/>
  <c r="M299" i="1"/>
  <c r="P298" i="1"/>
  <c r="O298" i="1"/>
  <c r="N298" i="1"/>
  <c r="M298" i="1"/>
  <c r="P297" i="1"/>
  <c r="O297" i="1"/>
  <c r="N297" i="1"/>
  <c r="M297" i="1"/>
  <c r="P296" i="1"/>
  <c r="O296" i="1"/>
  <c r="N296" i="1"/>
  <c r="M296" i="1"/>
  <c r="P295" i="1"/>
  <c r="O295" i="1"/>
  <c r="N295" i="1"/>
  <c r="M295" i="1"/>
  <c r="P293" i="1"/>
  <c r="O293" i="1"/>
  <c r="N293" i="1"/>
  <c r="M293" i="1"/>
  <c r="P294" i="1"/>
  <c r="O294" i="1"/>
  <c r="N294" i="1"/>
  <c r="M294" i="1"/>
  <c r="P292" i="1"/>
  <c r="O292" i="1"/>
  <c r="N292" i="1"/>
  <c r="M292" i="1"/>
  <c r="P291" i="1"/>
  <c r="O291" i="1"/>
  <c r="N291" i="1"/>
  <c r="M291" i="1"/>
  <c r="P289" i="1"/>
  <c r="O289" i="1"/>
  <c r="N289" i="1"/>
  <c r="M289" i="1"/>
  <c r="P290" i="1"/>
  <c r="O290" i="1"/>
  <c r="N290" i="1"/>
  <c r="M290" i="1"/>
  <c r="P288" i="1"/>
  <c r="O288" i="1"/>
  <c r="N288" i="1"/>
  <c r="M288" i="1"/>
  <c r="P287" i="1"/>
  <c r="O287" i="1"/>
  <c r="N287" i="1"/>
  <c r="M287" i="1"/>
  <c r="P285" i="1"/>
  <c r="O285" i="1"/>
  <c r="N285" i="1"/>
  <c r="M285" i="1"/>
  <c r="P286" i="1"/>
  <c r="O286" i="1"/>
  <c r="N286" i="1"/>
  <c r="M286" i="1"/>
  <c r="P284" i="1"/>
  <c r="O284" i="1"/>
  <c r="N284" i="1"/>
  <c r="M284" i="1"/>
  <c r="P283" i="1"/>
  <c r="O283" i="1"/>
  <c r="N283" i="1"/>
  <c r="M283" i="1"/>
  <c r="P282" i="1"/>
  <c r="O282" i="1"/>
  <c r="N282" i="1"/>
  <c r="M282" i="1"/>
  <c r="P281" i="1"/>
  <c r="O281" i="1"/>
  <c r="N281" i="1"/>
  <c r="M281" i="1"/>
  <c r="P280" i="1"/>
  <c r="O280" i="1"/>
  <c r="N280" i="1"/>
  <c r="M280" i="1"/>
  <c r="Q233" i="2"/>
  <c r="P233" i="2"/>
  <c r="O233" i="2"/>
  <c r="N233" i="2"/>
  <c r="M233" i="2"/>
  <c r="Q231" i="2"/>
  <c r="P231" i="2"/>
  <c r="O231" i="2"/>
  <c r="N231" i="2"/>
  <c r="M231" i="2"/>
  <c r="Q232" i="2"/>
  <c r="P232" i="2"/>
  <c r="O232" i="2"/>
  <c r="N232" i="2"/>
  <c r="M232" i="2"/>
  <c r="Q230" i="2"/>
  <c r="P230" i="2"/>
  <c r="O230" i="2"/>
  <c r="N230" i="2"/>
  <c r="M230" i="2"/>
  <c r="Q229" i="2"/>
  <c r="P229" i="2"/>
  <c r="O229" i="2"/>
  <c r="N229" i="2"/>
  <c r="M229" i="2"/>
  <c r="Q227" i="2"/>
  <c r="P227" i="2"/>
  <c r="O227" i="2"/>
  <c r="N227" i="2"/>
  <c r="M227" i="2"/>
  <c r="Q228" i="2"/>
  <c r="P228" i="2"/>
  <c r="O228" i="2"/>
  <c r="N228" i="2"/>
  <c r="M228" i="2"/>
  <c r="Q226" i="2"/>
  <c r="P226" i="2"/>
  <c r="O226" i="2"/>
  <c r="N226" i="2"/>
  <c r="M226" i="2"/>
  <c r="Q225" i="2"/>
  <c r="P225" i="2"/>
  <c r="O225" i="2"/>
  <c r="N225" i="2"/>
  <c r="M225" i="2"/>
  <c r="Q223" i="2"/>
  <c r="P223" i="2"/>
  <c r="O223" i="2"/>
  <c r="N223" i="2"/>
  <c r="M223" i="2"/>
  <c r="Q224" i="2"/>
  <c r="P224" i="2"/>
  <c r="O224" i="2"/>
  <c r="N224" i="2"/>
  <c r="M224" i="2"/>
  <c r="Q222" i="2"/>
  <c r="P222" i="2"/>
  <c r="O222" i="2"/>
  <c r="N222" i="2"/>
  <c r="M222" i="2"/>
  <c r="Q221" i="2"/>
  <c r="P221" i="2"/>
  <c r="O221" i="2"/>
  <c r="N221" i="2"/>
  <c r="M221" i="2"/>
  <c r="Q220" i="2"/>
  <c r="P220" i="2"/>
  <c r="O220" i="2"/>
  <c r="N220" i="2"/>
  <c r="M220" i="2"/>
  <c r="P279" i="1"/>
  <c r="O279" i="1"/>
  <c r="N279" i="1"/>
  <c r="M279" i="1"/>
  <c r="P277" i="1"/>
  <c r="O277" i="1"/>
  <c r="N277" i="1"/>
  <c r="M277" i="1"/>
  <c r="P278" i="1"/>
  <c r="O278" i="1"/>
  <c r="N278" i="1"/>
  <c r="M278" i="1"/>
  <c r="P276" i="1"/>
  <c r="O276" i="1"/>
  <c r="N276" i="1"/>
  <c r="M276" i="1"/>
  <c r="P275" i="1"/>
  <c r="O275" i="1"/>
  <c r="N275" i="1"/>
  <c r="M275" i="1"/>
  <c r="P273" i="1"/>
  <c r="O273" i="1"/>
  <c r="N273" i="1"/>
  <c r="M273" i="1"/>
  <c r="P274" i="1"/>
  <c r="O274" i="1"/>
  <c r="N274" i="1"/>
  <c r="M274" i="1"/>
  <c r="P272" i="1"/>
  <c r="O272" i="1"/>
  <c r="N272" i="1"/>
  <c r="M272" i="1"/>
  <c r="P271" i="1"/>
  <c r="O271" i="1"/>
  <c r="N271" i="1"/>
  <c r="M271" i="1"/>
  <c r="P269" i="1"/>
  <c r="O269" i="1"/>
  <c r="N269" i="1"/>
  <c r="M269" i="1"/>
  <c r="P270" i="1"/>
  <c r="O270" i="1"/>
  <c r="N270" i="1"/>
  <c r="M270" i="1"/>
  <c r="P268" i="1"/>
  <c r="O268" i="1"/>
  <c r="N268" i="1"/>
  <c r="M268" i="1"/>
  <c r="P267" i="1"/>
  <c r="O267" i="1"/>
  <c r="N267" i="1"/>
  <c r="M267" i="1"/>
  <c r="P266" i="1"/>
  <c r="O266" i="1"/>
  <c r="N266" i="1"/>
  <c r="M266" i="1"/>
  <c r="P265" i="1"/>
  <c r="O265" i="1"/>
  <c r="N265" i="1"/>
  <c r="M265" i="1"/>
  <c r="P264" i="1"/>
  <c r="O264" i="1"/>
  <c r="N264" i="1"/>
  <c r="M264" i="1"/>
  <c r="P263" i="1"/>
  <c r="O263" i="1"/>
  <c r="N263" i="1"/>
  <c r="M263" i="1"/>
  <c r="P261" i="1"/>
  <c r="O261" i="1"/>
  <c r="N261" i="1"/>
  <c r="M261" i="1"/>
  <c r="P262" i="1"/>
  <c r="O262" i="1"/>
  <c r="N262" i="1"/>
  <c r="M262" i="1"/>
  <c r="P260" i="1"/>
  <c r="O260" i="1"/>
  <c r="N260" i="1"/>
  <c r="M260" i="1"/>
  <c r="P259" i="1"/>
  <c r="O259" i="1"/>
  <c r="N259" i="1"/>
  <c r="M259" i="1"/>
  <c r="P257" i="1"/>
  <c r="O257" i="1"/>
  <c r="N257" i="1"/>
  <c r="M257" i="1"/>
  <c r="P258" i="1"/>
  <c r="O258" i="1"/>
  <c r="N258" i="1"/>
  <c r="M258" i="1"/>
  <c r="P256" i="1"/>
  <c r="O256" i="1"/>
  <c r="N256" i="1"/>
  <c r="M256" i="1"/>
  <c r="P255" i="1"/>
  <c r="O255" i="1"/>
  <c r="N255" i="1"/>
  <c r="M255" i="1"/>
  <c r="P253" i="1"/>
  <c r="O253" i="1"/>
  <c r="N253" i="1"/>
  <c r="M253" i="1"/>
  <c r="P254" i="1"/>
  <c r="O254" i="1"/>
  <c r="N254" i="1"/>
  <c r="M254" i="1"/>
  <c r="P252" i="1"/>
  <c r="O252" i="1"/>
  <c r="N252" i="1"/>
  <c r="M252" i="1"/>
  <c r="P251" i="1"/>
  <c r="O251" i="1"/>
  <c r="N251" i="1"/>
  <c r="M251" i="1"/>
  <c r="P250" i="1"/>
  <c r="O250" i="1"/>
  <c r="N250" i="1"/>
  <c r="M250" i="1"/>
  <c r="P249" i="1"/>
  <c r="O249" i="1"/>
  <c r="N249" i="1"/>
  <c r="M249" i="1"/>
  <c r="P248" i="1"/>
  <c r="O248" i="1"/>
  <c r="N248" i="1"/>
  <c r="M248" i="1"/>
  <c r="P247" i="1"/>
  <c r="O247" i="1"/>
  <c r="N247" i="1"/>
  <c r="M247" i="1"/>
  <c r="P245" i="1"/>
  <c r="O245" i="1"/>
  <c r="N245" i="1"/>
  <c r="M245" i="1"/>
  <c r="P246" i="1"/>
  <c r="O246" i="1"/>
  <c r="N246" i="1"/>
  <c r="M246" i="1"/>
  <c r="P244" i="1"/>
  <c r="O244" i="1"/>
  <c r="N244" i="1"/>
  <c r="M244" i="1"/>
  <c r="P243" i="1"/>
  <c r="O243" i="1"/>
  <c r="N243" i="1"/>
  <c r="M243" i="1"/>
  <c r="P241" i="1"/>
  <c r="O241" i="1"/>
  <c r="N241" i="1"/>
  <c r="M241" i="1"/>
  <c r="P242" i="1"/>
  <c r="O242" i="1"/>
  <c r="N242" i="1"/>
  <c r="M242" i="1"/>
  <c r="P240" i="1"/>
  <c r="O240" i="1"/>
  <c r="N240" i="1"/>
  <c r="M240" i="1"/>
  <c r="P239" i="1"/>
  <c r="O239" i="1"/>
  <c r="N239" i="1"/>
  <c r="M239" i="1"/>
  <c r="P237" i="1"/>
  <c r="O237" i="1"/>
  <c r="N237" i="1"/>
  <c r="M237" i="1"/>
  <c r="P238" i="1"/>
  <c r="O238" i="1"/>
  <c r="N238" i="1"/>
  <c r="M238" i="1"/>
  <c r="P236" i="1"/>
  <c r="O236" i="1"/>
  <c r="N236" i="1"/>
  <c r="M236" i="1"/>
  <c r="P235" i="1"/>
  <c r="O235" i="1"/>
  <c r="N235" i="1"/>
  <c r="M235" i="1"/>
  <c r="P234" i="1"/>
  <c r="O234" i="1"/>
  <c r="N234" i="1"/>
  <c r="M234" i="1"/>
  <c r="P233" i="1"/>
  <c r="O233" i="1"/>
  <c r="N233" i="1"/>
  <c r="M233" i="1"/>
  <c r="P232" i="1"/>
  <c r="O232" i="1"/>
  <c r="N232" i="1"/>
  <c r="M232" i="1"/>
  <c r="P231" i="1"/>
  <c r="O231" i="1"/>
  <c r="N231" i="1"/>
  <c r="M231" i="1"/>
  <c r="P229" i="1"/>
  <c r="O229" i="1"/>
  <c r="N229" i="1"/>
  <c r="M229" i="1"/>
  <c r="P230" i="1"/>
  <c r="O230" i="1"/>
  <c r="N230" i="1"/>
  <c r="M230" i="1"/>
  <c r="P228" i="1"/>
  <c r="O228" i="1"/>
  <c r="N228" i="1"/>
  <c r="M228" i="1"/>
  <c r="P227" i="1"/>
  <c r="O227" i="1"/>
  <c r="N227" i="1"/>
  <c r="M227" i="1"/>
  <c r="P225" i="1"/>
  <c r="O225" i="1"/>
  <c r="N225" i="1"/>
  <c r="M225" i="1"/>
  <c r="P226" i="1"/>
  <c r="O226" i="1"/>
  <c r="N226" i="1"/>
  <c r="M226" i="1"/>
  <c r="P224" i="1"/>
  <c r="O224" i="1"/>
  <c r="N224" i="1"/>
  <c r="M224" i="1"/>
  <c r="P223" i="1"/>
  <c r="O223" i="1"/>
  <c r="N223" i="1"/>
  <c r="M223" i="1"/>
  <c r="P221" i="1"/>
  <c r="O221" i="1"/>
  <c r="N221" i="1"/>
  <c r="M221" i="1"/>
  <c r="P222" i="1"/>
  <c r="O222" i="1"/>
  <c r="N222" i="1"/>
  <c r="M222" i="1"/>
  <c r="P220" i="1"/>
  <c r="O220" i="1"/>
  <c r="N220" i="1"/>
  <c r="M220" i="1"/>
  <c r="P219" i="1"/>
  <c r="O219" i="1"/>
  <c r="N219" i="1"/>
  <c r="M219" i="1"/>
  <c r="P218" i="1"/>
  <c r="O218" i="1"/>
  <c r="N218" i="1"/>
  <c r="M218" i="1"/>
  <c r="P217" i="1"/>
  <c r="O217" i="1"/>
  <c r="N217" i="1"/>
  <c r="M217" i="1"/>
  <c r="P216" i="1"/>
  <c r="O216" i="1"/>
  <c r="N216" i="1"/>
  <c r="M216" i="1"/>
  <c r="P215" i="1"/>
  <c r="O215" i="1"/>
  <c r="N215" i="1"/>
  <c r="M215" i="1"/>
  <c r="P213" i="1"/>
  <c r="O213" i="1"/>
  <c r="N213" i="1"/>
  <c r="M213" i="1"/>
  <c r="P214" i="1"/>
  <c r="O214" i="1"/>
  <c r="N214" i="1"/>
  <c r="M214" i="1"/>
  <c r="P212" i="1"/>
  <c r="O212" i="1"/>
  <c r="N212" i="1"/>
  <c r="M212" i="1"/>
  <c r="P211" i="1"/>
  <c r="O211" i="1"/>
  <c r="N211" i="1"/>
  <c r="M211" i="1"/>
  <c r="P209" i="1"/>
  <c r="O209" i="1"/>
  <c r="N209" i="1"/>
  <c r="M209" i="1"/>
  <c r="P210" i="1"/>
  <c r="O210" i="1"/>
  <c r="N210" i="1"/>
  <c r="M210" i="1"/>
  <c r="P208" i="1"/>
  <c r="O208" i="1"/>
  <c r="N208" i="1"/>
  <c r="M208" i="1"/>
  <c r="P207" i="1"/>
  <c r="O207" i="1"/>
  <c r="N207" i="1"/>
  <c r="M207" i="1"/>
  <c r="P205" i="1"/>
  <c r="O205" i="1"/>
  <c r="N205" i="1"/>
  <c r="M205" i="1"/>
  <c r="P206" i="1"/>
  <c r="O206" i="1"/>
  <c r="N206" i="1"/>
  <c r="M206" i="1"/>
  <c r="P204" i="1"/>
  <c r="O204" i="1"/>
  <c r="N204" i="1"/>
  <c r="M204" i="1"/>
  <c r="P203" i="1"/>
  <c r="O203" i="1"/>
  <c r="N203" i="1"/>
  <c r="M203" i="1"/>
  <c r="P202" i="1"/>
  <c r="O202" i="1"/>
  <c r="N202" i="1"/>
  <c r="M202" i="1"/>
  <c r="P201" i="1"/>
  <c r="O201" i="1"/>
  <c r="N201" i="1"/>
  <c r="M201" i="1"/>
  <c r="P200" i="1"/>
  <c r="O200" i="1"/>
  <c r="N200" i="1"/>
  <c r="M200" i="1"/>
  <c r="P199" i="1"/>
  <c r="O199" i="1"/>
  <c r="N199" i="1"/>
  <c r="M199" i="1"/>
  <c r="P197" i="1"/>
  <c r="O197" i="1"/>
  <c r="N197" i="1"/>
  <c r="M197" i="1"/>
  <c r="P198" i="1"/>
  <c r="O198" i="1"/>
  <c r="N198" i="1"/>
  <c r="M198" i="1"/>
  <c r="P196" i="1"/>
  <c r="O196" i="1"/>
  <c r="N196" i="1"/>
  <c r="M196" i="1"/>
  <c r="P195" i="1"/>
  <c r="O195" i="1"/>
  <c r="N195" i="1"/>
  <c r="M195" i="1"/>
  <c r="P193" i="1"/>
  <c r="O193" i="1"/>
  <c r="N193" i="1"/>
  <c r="M193" i="1"/>
  <c r="P194" i="1"/>
  <c r="O194" i="1"/>
  <c r="N194" i="1"/>
  <c r="M194" i="1"/>
  <c r="P192" i="1"/>
  <c r="O192" i="1"/>
  <c r="N192" i="1"/>
  <c r="M192" i="1"/>
  <c r="P191" i="1"/>
  <c r="O191" i="1"/>
  <c r="N191" i="1"/>
  <c r="M191" i="1"/>
  <c r="P189" i="1"/>
  <c r="O189" i="1"/>
  <c r="N189" i="1"/>
  <c r="M189" i="1"/>
  <c r="P190" i="1"/>
  <c r="O190" i="1"/>
  <c r="N190" i="1"/>
  <c r="M190" i="1"/>
  <c r="P188" i="1"/>
  <c r="O188" i="1"/>
  <c r="N188" i="1"/>
  <c r="M188" i="1"/>
  <c r="P187" i="1"/>
  <c r="O187" i="1"/>
  <c r="N187" i="1"/>
  <c r="M187" i="1"/>
  <c r="P186" i="1"/>
  <c r="O186" i="1"/>
  <c r="N186" i="1"/>
  <c r="M186" i="1"/>
  <c r="P185" i="1"/>
  <c r="O185" i="1"/>
  <c r="N185" i="1"/>
  <c r="M185" i="1"/>
  <c r="P184" i="1"/>
  <c r="O184" i="1"/>
  <c r="N184" i="1"/>
  <c r="M184" i="1"/>
  <c r="P183" i="1"/>
  <c r="O183" i="1"/>
  <c r="N183" i="1"/>
  <c r="M183" i="1"/>
  <c r="P181" i="1"/>
  <c r="O181" i="1"/>
  <c r="N181" i="1"/>
  <c r="M181" i="1"/>
  <c r="P182" i="1"/>
  <c r="O182" i="1"/>
  <c r="N182" i="1"/>
  <c r="M182" i="1"/>
  <c r="P180" i="1"/>
  <c r="O180" i="1"/>
  <c r="N180" i="1"/>
  <c r="M180" i="1"/>
  <c r="P179" i="1"/>
  <c r="O179" i="1"/>
  <c r="N179" i="1"/>
  <c r="M179" i="1"/>
  <c r="P177" i="1"/>
  <c r="O177" i="1"/>
  <c r="N177" i="1"/>
  <c r="M177" i="1"/>
  <c r="P178" i="1"/>
  <c r="O178" i="1"/>
  <c r="N178" i="1"/>
  <c r="M178" i="1"/>
  <c r="P176" i="1"/>
  <c r="O176" i="1"/>
  <c r="N176" i="1"/>
  <c r="M176" i="1"/>
  <c r="P175" i="1"/>
  <c r="O175" i="1"/>
  <c r="N175" i="1"/>
  <c r="M175" i="1"/>
  <c r="P173" i="1"/>
  <c r="O173" i="1"/>
  <c r="N173" i="1"/>
  <c r="M173" i="1"/>
  <c r="P174" i="1"/>
  <c r="O174" i="1"/>
  <c r="N174" i="1"/>
  <c r="M174" i="1"/>
  <c r="P172" i="1"/>
  <c r="O172" i="1"/>
  <c r="N172" i="1"/>
  <c r="M172" i="1"/>
  <c r="P171" i="1"/>
  <c r="O171" i="1"/>
  <c r="N171" i="1"/>
  <c r="M171" i="1"/>
  <c r="P170" i="1"/>
  <c r="O170" i="1"/>
  <c r="N170" i="1"/>
  <c r="M170" i="1"/>
  <c r="P169" i="1"/>
  <c r="O169" i="1"/>
  <c r="N169" i="1"/>
  <c r="M169" i="1"/>
  <c r="P168" i="1"/>
  <c r="O168" i="1"/>
  <c r="N168" i="1"/>
  <c r="M168" i="1"/>
  <c r="Q219" i="2"/>
  <c r="P219" i="2"/>
  <c r="O219" i="2"/>
  <c r="N219" i="2"/>
  <c r="M219" i="2"/>
  <c r="Q215" i="2"/>
  <c r="P215" i="2"/>
  <c r="O215" i="2"/>
  <c r="N215" i="2"/>
  <c r="M215" i="2"/>
  <c r="Q218" i="2"/>
  <c r="P218" i="2"/>
  <c r="O218" i="2"/>
  <c r="N218" i="2"/>
  <c r="M218" i="2"/>
  <c r="Q214" i="2"/>
  <c r="P214" i="2"/>
  <c r="O214" i="2"/>
  <c r="N214" i="2"/>
  <c r="M214" i="2"/>
  <c r="Q211" i="2"/>
  <c r="P211" i="2"/>
  <c r="O211" i="2"/>
  <c r="N211" i="2"/>
  <c r="M211" i="2"/>
  <c r="Q207" i="2"/>
  <c r="P207" i="2"/>
  <c r="O207" i="2"/>
  <c r="N207" i="2"/>
  <c r="M207" i="2"/>
  <c r="Q210" i="2"/>
  <c r="P210" i="2"/>
  <c r="O210" i="2"/>
  <c r="N210" i="2"/>
  <c r="M210" i="2"/>
  <c r="Q206" i="2"/>
  <c r="P206" i="2"/>
  <c r="O206" i="2"/>
  <c r="N206" i="2"/>
  <c r="M206" i="2"/>
  <c r="Q203" i="2"/>
  <c r="P203" i="2"/>
  <c r="O203" i="2"/>
  <c r="N203" i="2"/>
  <c r="M203" i="2"/>
  <c r="Q199" i="2"/>
  <c r="P199" i="2"/>
  <c r="O199" i="2"/>
  <c r="N199" i="2"/>
  <c r="M199" i="2"/>
  <c r="Q202" i="2"/>
  <c r="P202" i="2"/>
  <c r="O202" i="2"/>
  <c r="N202" i="2"/>
  <c r="M202" i="2"/>
  <c r="Q198" i="2"/>
  <c r="P198" i="2"/>
  <c r="O198" i="2"/>
  <c r="N198" i="2"/>
  <c r="M198" i="2"/>
  <c r="Q195" i="2"/>
  <c r="P195" i="2"/>
  <c r="O195" i="2"/>
  <c r="N195" i="2"/>
  <c r="M195" i="2"/>
  <c r="Q193" i="2"/>
  <c r="P193" i="2"/>
  <c r="O193" i="2"/>
  <c r="N193" i="2"/>
  <c r="M193" i="2"/>
  <c r="Q217" i="2"/>
  <c r="P217" i="2"/>
  <c r="O217" i="2"/>
  <c r="N217" i="2"/>
  <c r="M217" i="2"/>
  <c r="Q213" i="2"/>
  <c r="P213" i="2"/>
  <c r="O213" i="2"/>
  <c r="N213" i="2"/>
  <c r="M213" i="2"/>
  <c r="Q216" i="2"/>
  <c r="P216" i="2"/>
  <c r="O216" i="2"/>
  <c r="N216" i="2"/>
  <c r="M216" i="2"/>
  <c r="Q212" i="2"/>
  <c r="P212" i="2"/>
  <c r="O212" i="2"/>
  <c r="N212" i="2"/>
  <c r="M212" i="2"/>
  <c r="Q209" i="2"/>
  <c r="P209" i="2"/>
  <c r="O209" i="2"/>
  <c r="N209" i="2"/>
  <c r="M209" i="2"/>
  <c r="Q205" i="2"/>
  <c r="P205" i="2"/>
  <c r="O205" i="2"/>
  <c r="N205" i="2"/>
  <c r="M205" i="2"/>
  <c r="Q208" i="2"/>
  <c r="P208" i="2"/>
  <c r="O208" i="2"/>
  <c r="N208" i="2"/>
  <c r="M208" i="2"/>
  <c r="Q204" i="2"/>
  <c r="P204" i="2"/>
  <c r="O204" i="2"/>
  <c r="N204" i="2"/>
  <c r="M204" i="2"/>
  <c r="Q201" i="2"/>
  <c r="P201" i="2"/>
  <c r="O201" i="2"/>
  <c r="N201" i="2"/>
  <c r="M201" i="2"/>
  <c r="Q197" i="2"/>
  <c r="P197" i="2"/>
  <c r="O197" i="2"/>
  <c r="N197" i="2"/>
  <c r="M197" i="2"/>
  <c r="Q200" i="2"/>
  <c r="P200" i="2"/>
  <c r="O200" i="2"/>
  <c r="N200" i="2"/>
  <c r="M200" i="2"/>
  <c r="Q196" i="2"/>
  <c r="P196" i="2"/>
  <c r="O196" i="2"/>
  <c r="N196" i="2"/>
  <c r="M196" i="2"/>
  <c r="Q194" i="2"/>
  <c r="P194" i="2"/>
  <c r="O194" i="2"/>
  <c r="N194" i="2"/>
  <c r="M194" i="2"/>
  <c r="Q192" i="2"/>
  <c r="P192" i="2"/>
  <c r="O192" i="2"/>
  <c r="N192" i="2"/>
  <c r="M192" i="2"/>
  <c r="Q191" i="2"/>
  <c r="P191" i="2"/>
  <c r="O191" i="2"/>
  <c r="N191" i="2"/>
  <c r="M191" i="2"/>
  <c r="Q189" i="2"/>
  <c r="P189" i="2"/>
  <c r="O189" i="2"/>
  <c r="N189" i="2"/>
  <c r="M189" i="2"/>
  <c r="Q190" i="2"/>
  <c r="P190" i="2"/>
  <c r="O190" i="2"/>
  <c r="N190" i="2"/>
  <c r="M190" i="2"/>
  <c r="Q188" i="2"/>
  <c r="P188" i="2"/>
  <c r="O188" i="2"/>
  <c r="N188" i="2"/>
  <c r="M188" i="2"/>
  <c r="Q187" i="2"/>
  <c r="P187" i="2"/>
  <c r="O187" i="2"/>
  <c r="N187" i="2"/>
  <c r="M187" i="2"/>
  <c r="Q185" i="2"/>
  <c r="P185" i="2"/>
  <c r="O185" i="2"/>
  <c r="N185" i="2"/>
  <c r="M185" i="2"/>
  <c r="Q186" i="2"/>
  <c r="P186" i="2"/>
  <c r="O186" i="2"/>
  <c r="N186" i="2"/>
  <c r="M186" i="2"/>
  <c r="Q184" i="2"/>
  <c r="P184" i="2"/>
  <c r="O184" i="2"/>
  <c r="N184" i="2"/>
  <c r="M184" i="2"/>
  <c r="Q183" i="2"/>
  <c r="P183" i="2"/>
  <c r="O183" i="2"/>
  <c r="N183" i="2"/>
  <c r="M183" i="2"/>
  <c r="Q181" i="2"/>
  <c r="P181" i="2"/>
  <c r="O181" i="2"/>
  <c r="N181" i="2"/>
  <c r="M181" i="2"/>
  <c r="Q182" i="2"/>
  <c r="P182" i="2"/>
  <c r="O182" i="2"/>
  <c r="N182" i="2"/>
  <c r="M182" i="2"/>
  <c r="Q180" i="2"/>
  <c r="P180" i="2"/>
  <c r="O180" i="2"/>
  <c r="N180" i="2"/>
  <c r="M180" i="2"/>
  <c r="Q179" i="2"/>
  <c r="P179" i="2"/>
  <c r="O179" i="2"/>
  <c r="N179" i="2"/>
  <c r="M179" i="2"/>
  <c r="Q178" i="2"/>
  <c r="P178" i="2"/>
  <c r="O178" i="2"/>
  <c r="N178" i="2"/>
  <c r="M178" i="2"/>
  <c r="Q177" i="2"/>
  <c r="P177" i="2"/>
  <c r="O177" i="2"/>
  <c r="N177" i="2"/>
  <c r="M177" i="2"/>
  <c r="Q175" i="2"/>
  <c r="P175" i="2"/>
  <c r="O175" i="2"/>
  <c r="N175" i="2"/>
  <c r="M175" i="2"/>
  <c r="Q176" i="2"/>
  <c r="P176" i="2"/>
  <c r="O176" i="2"/>
  <c r="N176" i="2"/>
  <c r="M176" i="2"/>
  <c r="Q174" i="2"/>
  <c r="P174" i="2"/>
  <c r="O174" i="2"/>
  <c r="N174" i="2"/>
  <c r="M174" i="2"/>
  <c r="Q173" i="2"/>
  <c r="P173" i="2"/>
  <c r="O173" i="2"/>
  <c r="N173" i="2"/>
  <c r="M173" i="2"/>
  <c r="Q171" i="2"/>
  <c r="P171" i="2"/>
  <c r="O171" i="2"/>
  <c r="N171" i="2"/>
  <c r="M171" i="2"/>
  <c r="Q172" i="2"/>
  <c r="P172" i="2"/>
  <c r="O172" i="2"/>
  <c r="N172" i="2"/>
  <c r="M172" i="2"/>
  <c r="Q170" i="2"/>
  <c r="P170" i="2"/>
  <c r="O170" i="2"/>
  <c r="N170" i="2"/>
  <c r="M170" i="2"/>
  <c r="Q169" i="2"/>
  <c r="P169" i="2"/>
  <c r="O169" i="2"/>
  <c r="N169" i="2"/>
  <c r="M169" i="2"/>
  <c r="Q167" i="2"/>
  <c r="P167" i="2"/>
  <c r="O167" i="2"/>
  <c r="N167" i="2"/>
  <c r="M167" i="2"/>
  <c r="Q168" i="2"/>
  <c r="P168" i="2"/>
  <c r="O168" i="2"/>
  <c r="N168" i="2"/>
  <c r="M168" i="2"/>
  <c r="Q166" i="2"/>
  <c r="P166" i="2"/>
  <c r="O166" i="2"/>
  <c r="N166" i="2"/>
  <c r="M166" i="2"/>
  <c r="Q165" i="2"/>
  <c r="P165" i="2"/>
  <c r="O165" i="2"/>
  <c r="N165" i="2"/>
  <c r="M165" i="2"/>
  <c r="Q164" i="2"/>
  <c r="P164" i="2"/>
  <c r="O164" i="2"/>
  <c r="N164" i="2"/>
  <c r="M164" i="2"/>
  <c r="P167" i="1"/>
  <c r="O167" i="1"/>
  <c r="N167" i="1"/>
  <c r="M167" i="1"/>
  <c r="P165" i="1"/>
  <c r="O165" i="1"/>
  <c r="N165" i="1"/>
  <c r="M165" i="1"/>
  <c r="P166" i="1"/>
  <c r="O166" i="1"/>
  <c r="N166" i="1"/>
  <c r="M166" i="1"/>
  <c r="P164" i="1"/>
  <c r="O164" i="1"/>
  <c r="N164" i="1"/>
  <c r="M164" i="1"/>
  <c r="P163" i="1"/>
  <c r="O163" i="1"/>
  <c r="N163" i="1"/>
  <c r="M163" i="1"/>
  <c r="P161" i="1"/>
  <c r="O161" i="1"/>
  <c r="N161" i="1"/>
  <c r="M161" i="1"/>
  <c r="P162" i="1"/>
  <c r="O162" i="1"/>
  <c r="N162" i="1"/>
  <c r="M162" i="1"/>
  <c r="P160" i="1"/>
  <c r="O160" i="1"/>
  <c r="N160" i="1"/>
  <c r="M160" i="1"/>
  <c r="P159" i="1"/>
  <c r="O159" i="1"/>
  <c r="N159" i="1"/>
  <c r="M159" i="1"/>
  <c r="P157" i="1"/>
  <c r="O157" i="1"/>
  <c r="N157" i="1"/>
  <c r="M157" i="1"/>
  <c r="P158" i="1"/>
  <c r="O158" i="1"/>
  <c r="N158" i="1"/>
  <c r="M158" i="1"/>
  <c r="P156" i="1"/>
  <c r="O156" i="1"/>
  <c r="N156" i="1"/>
  <c r="M156" i="1"/>
  <c r="P155" i="1"/>
  <c r="O155" i="1"/>
  <c r="N155" i="1"/>
  <c r="M155" i="1"/>
  <c r="P154" i="1"/>
  <c r="O154" i="1"/>
  <c r="N154" i="1"/>
  <c r="M154" i="1"/>
  <c r="P153" i="1"/>
  <c r="O153" i="1"/>
  <c r="N153" i="1"/>
  <c r="M153" i="1"/>
  <c r="P152" i="1"/>
  <c r="O152" i="1"/>
  <c r="N152" i="1"/>
  <c r="M152" i="1"/>
  <c r="P151" i="1"/>
  <c r="O151" i="1"/>
  <c r="N151" i="1"/>
  <c r="M151" i="1"/>
  <c r="P149" i="1"/>
  <c r="O149" i="1"/>
  <c r="N149" i="1"/>
  <c r="M149" i="1"/>
  <c r="P150" i="1"/>
  <c r="O150" i="1"/>
  <c r="N150" i="1"/>
  <c r="M150" i="1"/>
  <c r="P148" i="1"/>
  <c r="O148" i="1"/>
  <c r="N148" i="1"/>
  <c r="M148" i="1"/>
  <c r="P147" i="1"/>
  <c r="O147" i="1"/>
  <c r="N147" i="1"/>
  <c r="M147" i="1"/>
  <c r="P145" i="1"/>
  <c r="O145" i="1"/>
  <c r="N145" i="1"/>
  <c r="M145" i="1"/>
  <c r="P146" i="1"/>
  <c r="O146" i="1"/>
  <c r="N146" i="1"/>
  <c r="M146" i="1"/>
  <c r="P144" i="1"/>
  <c r="O144" i="1"/>
  <c r="N144" i="1"/>
  <c r="M144" i="1"/>
  <c r="P143" i="1"/>
  <c r="O143" i="1"/>
  <c r="N143" i="1"/>
  <c r="M143" i="1"/>
  <c r="P141" i="1"/>
  <c r="O141" i="1"/>
  <c r="N141" i="1"/>
  <c r="M141" i="1"/>
  <c r="P142" i="1"/>
  <c r="O142" i="1"/>
  <c r="N142" i="1"/>
  <c r="M142" i="1"/>
  <c r="P140" i="1"/>
  <c r="O140" i="1"/>
  <c r="N140" i="1"/>
  <c r="M140" i="1"/>
  <c r="P139" i="1"/>
  <c r="O139" i="1"/>
  <c r="N139" i="1"/>
  <c r="M139" i="1"/>
  <c r="P138" i="1"/>
  <c r="O138" i="1"/>
  <c r="N138" i="1"/>
  <c r="M138" i="1"/>
  <c r="P137" i="1"/>
  <c r="O137" i="1"/>
  <c r="N137" i="1"/>
  <c r="M137" i="1"/>
  <c r="P136" i="1"/>
  <c r="O136" i="1"/>
  <c r="N136" i="1"/>
  <c r="M136" i="1"/>
  <c r="P135" i="1"/>
  <c r="O135" i="1"/>
  <c r="N135" i="1"/>
  <c r="M135" i="1"/>
  <c r="P133" i="1"/>
  <c r="O133" i="1"/>
  <c r="N133" i="1"/>
  <c r="M133" i="1"/>
  <c r="P134" i="1"/>
  <c r="O134" i="1"/>
  <c r="N134" i="1"/>
  <c r="M134" i="1"/>
  <c r="P132" i="1"/>
  <c r="O132" i="1"/>
  <c r="N132" i="1"/>
  <c r="M132" i="1"/>
  <c r="P131" i="1"/>
  <c r="O131" i="1"/>
  <c r="N131" i="1"/>
  <c r="M131" i="1"/>
  <c r="P129" i="1"/>
  <c r="O129" i="1"/>
  <c r="N129" i="1"/>
  <c r="M129" i="1"/>
  <c r="P130" i="1"/>
  <c r="O130" i="1"/>
  <c r="N130" i="1"/>
  <c r="M130" i="1"/>
  <c r="P128" i="1"/>
  <c r="O128" i="1"/>
  <c r="N128" i="1"/>
  <c r="M128" i="1"/>
  <c r="P127" i="1"/>
  <c r="O127" i="1"/>
  <c r="N127" i="1"/>
  <c r="M127" i="1"/>
  <c r="P125" i="1"/>
  <c r="O125" i="1"/>
  <c r="N125" i="1"/>
  <c r="M125" i="1"/>
  <c r="P126" i="1"/>
  <c r="O126" i="1"/>
  <c r="N126" i="1"/>
  <c r="M126" i="1"/>
  <c r="P124" i="1"/>
  <c r="O124" i="1"/>
  <c r="N124" i="1"/>
  <c r="M124" i="1"/>
  <c r="P123" i="1"/>
  <c r="O123" i="1"/>
  <c r="N123" i="1"/>
  <c r="M123" i="1"/>
  <c r="P122" i="1"/>
  <c r="O122" i="1"/>
  <c r="N122" i="1"/>
  <c r="M122" i="1"/>
  <c r="P121" i="1"/>
  <c r="O121" i="1"/>
  <c r="N121" i="1"/>
  <c r="M121" i="1"/>
  <c r="P120" i="1"/>
  <c r="O120" i="1"/>
  <c r="N120" i="1"/>
  <c r="M120" i="1"/>
  <c r="P119" i="1"/>
  <c r="O119" i="1"/>
  <c r="N119" i="1"/>
  <c r="M119" i="1"/>
  <c r="P117" i="1"/>
  <c r="O117" i="1"/>
  <c r="N117" i="1"/>
  <c r="M117" i="1"/>
  <c r="P118" i="1"/>
  <c r="O118" i="1"/>
  <c r="N118" i="1"/>
  <c r="M118" i="1"/>
  <c r="P116" i="1"/>
  <c r="O116" i="1"/>
  <c r="N116" i="1"/>
  <c r="M116" i="1"/>
  <c r="P115" i="1"/>
  <c r="O115" i="1"/>
  <c r="N115" i="1"/>
  <c r="M115" i="1"/>
  <c r="P113" i="1"/>
  <c r="O113" i="1"/>
  <c r="N113" i="1"/>
  <c r="M113" i="1"/>
  <c r="P114" i="1"/>
  <c r="O114" i="1"/>
  <c r="N114" i="1"/>
  <c r="M114" i="1"/>
  <c r="P112" i="1"/>
  <c r="O112" i="1"/>
  <c r="N112" i="1"/>
  <c r="M112" i="1"/>
  <c r="P111" i="1"/>
  <c r="O111" i="1"/>
  <c r="N111" i="1"/>
  <c r="M111" i="1"/>
  <c r="P109" i="1"/>
  <c r="O109" i="1"/>
  <c r="N109" i="1"/>
  <c r="M109" i="1"/>
  <c r="P110" i="1"/>
  <c r="O110" i="1"/>
  <c r="N110" i="1"/>
  <c r="M110" i="1"/>
  <c r="P108" i="1"/>
  <c r="O108" i="1"/>
  <c r="N108" i="1"/>
  <c r="M108" i="1"/>
  <c r="P107" i="1"/>
  <c r="O107" i="1"/>
  <c r="N107" i="1"/>
  <c r="M107" i="1"/>
  <c r="P106" i="1"/>
  <c r="O106" i="1"/>
  <c r="N106" i="1"/>
  <c r="M106" i="1"/>
  <c r="P105" i="1"/>
  <c r="O105" i="1"/>
  <c r="N105" i="1"/>
  <c r="M105" i="1"/>
  <c r="P104" i="1"/>
  <c r="O104" i="1"/>
  <c r="N104" i="1"/>
  <c r="M104" i="1"/>
  <c r="P103" i="1"/>
  <c r="O103" i="1"/>
  <c r="N103" i="1"/>
  <c r="M103" i="1"/>
  <c r="P101" i="1"/>
  <c r="O101" i="1"/>
  <c r="N101" i="1"/>
  <c r="M101" i="1"/>
  <c r="P102" i="1"/>
  <c r="O102" i="1"/>
  <c r="N102" i="1"/>
  <c r="M102" i="1"/>
  <c r="P100" i="1"/>
  <c r="O100" i="1"/>
  <c r="N100" i="1"/>
  <c r="M100" i="1"/>
  <c r="P99" i="1"/>
  <c r="O99" i="1"/>
  <c r="N99" i="1"/>
  <c r="M99" i="1"/>
  <c r="P97" i="1"/>
  <c r="O97" i="1"/>
  <c r="N97" i="1"/>
  <c r="M97" i="1"/>
  <c r="P98" i="1"/>
  <c r="O98" i="1"/>
  <c r="N98" i="1"/>
  <c r="M98" i="1"/>
  <c r="P96" i="1"/>
  <c r="O96" i="1"/>
  <c r="N96" i="1"/>
  <c r="M96" i="1"/>
  <c r="P95" i="1"/>
  <c r="O95" i="1"/>
  <c r="N95" i="1"/>
  <c r="M95" i="1"/>
  <c r="P93" i="1"/>
  <c r="O93" i="1"/>
  <c r="N93" i="1"/>
  <c r="M93" i="1"/>
  <c r="P94" i="1"/>
  <c r="O94" i="1"/>
  <c r="N94" i="1"/>
  <c r="M94" i="1"/>
  <c r="P92" i="1"/>
  <c r="O92" i="1"/>
  <c r="N92" i="1"/>
  <c r="M92" i="1"/>
  <c r="P91" i="1"/>
  <c r="O91" i="1"/>
  <c r="N91" i="1"/>
  <c r="M91" i="1"/>
  <c r="P90" i="1"/>
  <c r="O90" i="1"/>
  <c r="N90" i="1"/>
  <c r="M90" i="1"/>
  <c r="P89" i="1"/>
  <c r="O89" i="1"/>
  <c r="N89" i="1"/>
  <c r="M89" i="1"/>
  <c r="P88" i="1"/>
  <c r="O88" i="1"/>
  <c r="N88" i="1"/>
  <c r="M88" i="1"/>
  <c r="Q163" i="2"/>
  <c r="P163" i="2"/>
  <c r="O163" i="2"/>
  <c r="N163" i="2"/>
  <c r="M163" i="2"/>
  <c r="Q161" i="2"/>
  <c r="P161" i="2"/>
  <c r="O161" i="2"/>
  <c r="N161" i="2"/>
  <c r="M161" i="2"/>
  <c r="Q162" i="2"/>
  <c r="P162" i="2"/>
  <c r="O162" i="2"/>
  <c r="N162" i="2"/>
  <c r="M162" i="2"/>
  <c r="Q160" i="2"/>
  <c r="P160" i="2"/>
  <c r="O160" i="2"/>
  <c r="N160" i="2"/>
  <c r="M160" i="2"/>
  <c r="Q159" i="2"/>
  <c r="P159" i="2"/>
  <c r="O159" i="2"/>
  <c r="N159" i="2"/>
  <c r="M159" i="2"/>
  <c r="Q157" i="2"/>
  <c r="P157" i="2"/>
  <c r="O157" i="2"/>
  <c r="N157" i="2"/>
  <c r="M157" i="2"/>
  <c r="Q158" i="2"/>
  <c r="P158" i="2"/>
  <c r="O158" i="2"/>
  <c r="N158" i="2"/>
  <c r="M158" i="2"/>
  <c r="Q156" i="2"/>
  <c r="P156" i="2"/>
  <c r="O156" i="2"/>
  <c r="N156" i="2"/>
  <c r="M156" i="2"/>
  <c r="Q155" i="2"/>
  <c r="P155" i="2"/>
  <c r="O155" i="2"/>
  <c r="N155" i="2"/>
  <c r="M155" i="2"/>
  <c r="Q153" i="2"/>
  <c r="P153" i="2"/>
  <c r="O153" i="2"/>
  <c r="N153" i="2"/>
  <c r="M153" i="2"/>
  <c r="Q154" i="2"/>
  <c r="P154" i="2"/>
  <c r="O154" i="2"/>
  <c r="N154" i="2"/>
  <c r="M154" i="2"/>
  <c r="Q152" i="2"/>
  <c r="P152" i="2"/>
  <c r="O152" i="2"/>
  <c r="N152" i="2"/>
  <c r="M152" i="2"/>
  <c r="Q151" i="2"/>
  <c r="P151" i="2"/>
  <c r="O151" i="2"/>
  <c r="N151" i="2"/>
  <c r="M151" i="2"/>
  <c r="Q150" i="2"/>
  <c r="P150" i="2"/>
  <c r="O150" i="2"/>
  <c r="N150" i="2"/>
  <c r="M150" i="2"/>
  <c r="P87" i="1"/>
  <c r="O87" i="1"/>
  <c r="N87" i="1"/>
  <c r="M87" i="1"/>
  <c r="P85" i="1"/>
  <c r="O85" i="1"/>
  <c r="N85" i="1"/>
  <c r="M85" i="1"/>
  <c r="P86" i="1"/>
  <c r="O86" i="1"/>
  <c r="N86" i="1"/>
  <c r="M86" i="1"/>
  <c r="P84" i="1"/>
  <c r="O84" i="1"/>
  <c r="N84" i="1"/>
  <c r="M84" i="1"/>
  <c r="P83" i="1"/>
  <c r="O83" i="1"/>
  <c r="N83" i="1"/>
  <c r="M83" i="1"/>
  <c r="P81" i="1"/>
  <c r="O81" i="1"/>
  <c r="N81" i="1"/>
  <c r="M81" i="1"/>
  <c r="P82" i="1"/>
  <c r="O82" i="1"/>
  <c r="N82" i="1"/>
  <c r="M82" i="1"/>
  <c r="P80" i="1"/>
  <c r="O80" i="1"/>
  <c r="N80" i="1"/>
  <c r="M80" i="1"/>
  <c r="P79" i="1"/>
  <c r="O79" i="1"/>
  <c r="N79" i="1"/>
  <c r="M79" i="1"/>
  <c r="P77" i="1"/>
  <c r="O77" i="1"/>
  <c r="N77" i="1"/>
  <c r="M77" i="1"/>
  <c r="P78" i="1"/>
  <c r="O78" i="1"/>
  <c r="N78" i="1"/>
  <c r="M78" i="1"/>
  <c r="P76" i="1"/>
  <c r="O76" i="1"/>
  <c r="N76" i="1"/>
  <c r="M76" i="1"/>
  <c r="P75" i="1"/>
  <c r="O75" i="1"/>
  <c r="N75" i="1"/>
  <c r="M75" i="1"/>
  <c r="P74" i="1"/>
  <c r="O74" i="1"/>
  <c r="N74" i="1"/>
  <c r="M74" i="1"/>
  <c r="P73" i="1"/>
  <c r="O73" i="1"/>
  <c r="N73" i="1"/>
  <c r="M73" i="1"/>
  <c r="P72" i="1"/>
  <c r="O72" i="1"/>
  <c r="N72" i="1"/>
  <c r="M72" i="1"/>
  <c r="P71" i="1"/>
  <c r="O71" i="1"/>
  <c r="N71" i="1"/>
  <c r="M71" i="1"/>
  <c r="P69" i="1"/>
  <c r="O69" i="1"/>
  <c r="N69" i="1"/>
  <c r="M69" i="1"/>
  <c r="P70" i="1"/>
  <c r="O70" i="1"/>
  <c r="N70" i="1"/>
  <c r="M70" i="1"/>
  <c r="P68" i="1"/>
  <c r="O68" i="1"/>
  <c r="N68" i="1"/>
  <c r="M68" i="1"/>
  <c r="P67" i="1"/>
  <c r="O67" i="1"/>
  <c r="N67" i="1"/>
  <c r="M67" i="1"/>
  <c r="P65" i="1"/>
  <c r="O65" i="1"/>
  <c r="N65" i="1"/>
  <c r="M65" i="1"/>
  <c r="P66" i="1"/>
  <c r="O66" i="1"/>
  <c r="N66" i="1"/>
  <c r="M66" i="1"/>
  <c r="P64" i="1"/>
  <c r="O64" i="1"/>
  <c r="N64" i="1"/>
  <c r="M64" i="1"/>
  <c r="P63" i="1"/>
  <c r="O63" i="1"/>
  <c r="N63" i="1"/>
  <c r="M63" i="1"/>
  <c r="P61" i="1"/>
  <c r="O61" i="1"/>
  <c r="N61" i="1"/>
  <c r="M61" i="1"/>
  <c r="P62" i="1"/>
  <c r="O62" i="1"/>
  <c r="N62" i="1"/>
  <c r="M62" i="1"/>
  <c r="P60" i="1"/>
  <c r="O60" i="1"/>
  <c r="N60" i="1"/>
  <c r="M60" i="1"/>
  <c r="P59" i="1"/>
  <c r="O59" i="1"/>
  <c r="N59" i="1"/>
  <c r="M59" i="1"/>
  <c r="P58" i="1"/>
  <c r="O58" i="1"/>
  <c r="N58" i="1"/>
  <c r="M58" i="1"/>
  <c r="P57" i="1"/>
  <c r="O57" i="1"/>
  <c r="N57" i="1"/>
  <c r="M57" i="1"/>
  <c r="P56" i="1"/>
  <c r="O56" i="1"/>
  <c r="N56" i="1"/>
  <c r="Q149" i="2"/>
  <c r="P149" i="2"/>
  <c r="O149" i="2"/>
  <c r="N149" i="2"/>
  <c r="M149" i="2"/>
  <c r="Q147" i="2"/>
  <c r="P147" i="2"/>
  <c r="O147" i="2"/>
  <c r="N147" i="2"/>
  <c r="M147" i="2"/>
  <c r="Q148" i="2"/>
  <c r="P148" i="2"/>
  <c r="O148" i="2"/>
  <c r="N148" i="2"/>
  <c r="M148" i="2"/>
  <c r="Q146" i="2"/>
  <c r="P146" i="2"/>
  <c r="O146" i="2"/>
  <c r="N146" i="2"/>
  <c r="M146" i="2"/>
  <c r="Q145" i="2"/>
  <c r="P145" i="2"/>
  <c r="O145" i="2"/>
  <c r="N145" i="2"/>
  <c r="M145" i="2"/>
  <c r="Q143" i="2"/>
  <c r="P143" i="2"/>
  <c r="O143" i="2"/>
  <c r="N143" i="2"/>
  <c r="M143" i="2"/>
  <c r="Q144" i="2"/>
  <c r="P144" i="2"/>
  <c r="O144" i="2"/>
  <c r="N144" i="2"/>
  <c r="M144" i="2"/>
  <c r="Q142" i="2"/>
  <c r="P142" i="2"/>
  <c r="O142" i="2"/>
  <c r="N142" i="2"/>
  <c r="M142" i="2"/>
  <c r="Q141" i="2"/>
  <c r="P141" i="2"/>
  <c r="O141" i="2"/>
  <c r="N141" i="2"/>
  <c r="M141" i="2"/>
  <c r="Q139" i="2"/>
  <c r="P139" i="2"/>
  <c r="O139" i="2"/>
  <c r="N139" i="2"/>
  <c r="M139" i="2"/>
  <c r="Q140" i="2"/>
  <c r="P140" i="2"/>
  <c r="O140" i="2"/>
  <c r="N140" i="2"/>
  <c r="M140" i="2"/>
  <c r="Q138" i="2"/>
  <c r="P138" i="2"/>
  <c r="O138" i="2"/>
  <c r="N138" i="2"/>
  <c r="M138" i="2"/>
  <c r="Q137" i="2"/>
  <c r="P137" i="2"/>
  <c r="O137" i="2"/>
  <c r="N137" i="2"/>
  <c r="M137" i="2"/>
  <c r="Q136" i="2"/>
  <c r="P136" i="2"/>
  <c r="O136" i="2"/>
  <c r="N136" i="2"/>
  <c r="M136" i="2"/>
  <c r="Q135" i="2"/>
  <c r="P135" i="2"/>
  <c r="O135" i="2"/>
  <c r="N135" i="2"/>
  <c r="M135" i="2"/>
  <c r="Q133" i="2"/>
  <c r="P133" i="2"/>
  <c r="O133" i="2"/>
  <c r="N133" i="2"/>
  <c r="M133" i="2"/>
  <c r="Q134" i="2"/>
  <c r="P134" i="2"/>
  <c r="O134" i="2"/>
  <c r="N134" i="2"/>
  <c r="M134" i="2"/>
  <c r="Q132" i="2"/>
  <c r="P132" i="2"/>
  <c r="O132" i="2"/>
  <c r="N132" i="2"/>
  <c r="M132" i="2"/>
  <c r="Q131" i="2"/>
  <c r="P131" i="2"/>
  <c r="O131" i="2"/>
  <c r="N131" i="2"/>
  <c r="M131" i="2"/>
  <c r="Q129" i="2"/>
  <c r="P129" i="2"/>
  <c r="O129" i="2"/>
  <c r="N129" i="2"/>
  <c r="M129" i="2"/>
  <c r="Q130" i="2"/>
  <c r="P130" i="2"/>
  <c r="O130" i="2"/>
  <c r="N130" i="2"/>
  <c r="M130" i="2"/>
  <c r="Q128" i="2"/>
  <c r="P128" i="2"/>
  <c r="O128" i="2"/>
  <c r="N128" i="2"/>
  <c r="M128" i="2"/>
  <c r="Q127" i="2"/>
  <c r="P127" i="2"/>
  <c r="O127" i="2"/>
  <c r="N127" i="2"/>
  <c r="M127" i="2"/>
  <c r="Q125" i="2"/>
  <c r="P125" i="2"/>
  <c r="O125" i="2"/>
  <c r="N125" i="2"/>
  <c r="M125" i="2"/>
  <c r="Q126" i="2"/>
  <c r="P126" i="2"/>
  <c r="O126" i="2"/>
  <c r="N126" i="2"/>
  <c r="M126" i="2"/>
  <c r="Q124" i="2"/>
  <c r="P124" i="2"/>
  <c r="O124" i="2"/>
  <c r="N124" i="2"/>
  <c r="M124" i="2"/>
  <c r="Q123" i="2"/>
  <c r="P123" i="2"/>
  <c r="O123" i="2"/>
  <c r="N123" i="2"/>
  <c r="M123" i="2"/>
  <c r="Q122" i="2"/>
  <c r="P122" i="2"/>
  <c r="O122" i="2"/>
  <c r="N122" i="2"/>
  <c r="M122" i="2"/>
  <c r="Q79" i="2"/>
  <c r="P79" i="2"/>
  <c r="O79" i="2"/>
  <c r="N79" i="2"/>
  <c r="M79" i="2"/>
  <c r="Q75" i="2"/>
  <c r="P75" i="2"/>
  <c r="O75" i="2"/>
  <c r="N75" i="2"/>
  <c r="M75" i="2"/>
  <c r="Q78" i="2"/>
  <c r="P78" i="2"/>
  <c r="O78" i="2"/>
  <c r="N78" i="2"/>
  <c r="M78" i="2"/>
  <c r="Q74" i="2"/>
  <c r="P74" i="2"/>
  <c r="O74" i="2"/>
  <c r="N74" i="2"/>
  <c r="M74" i="2"/>
  <c r="Q71" i="2"/>
  <c r="P71" i="2"/>
  <c r="O71" i="2"/>
  <c r="N71" i="2"/>
  <c r="M71" i="2"/>
  <c r="Q67" i="2"/>
  <c r="P67" i="2"/>
  <c r="O67" i="2"/>
  <c r="N67" i="2"/>
  <c r="M67" i="2"/>
  <c r="Q70" i="2"/>
  <c r="P70" i="2"/>
  <c r="O70" i="2"/>
  <c r="N70" i="2"/>
  <c r="M70" i="2"/>
  <c r="Q66" i="2"/>
  <c r="P66" i="2"/>
  <c r="O66" i="2"/>
  <c r="N66" i="2"/>
  <c r="M66" i="2"/>
  <c r="Q63" i="2"/>
  <c r="P63" i="2"/>
  <c r="O63" i="2"/>
  <c r="N63" i="2"/>
  <c r="M63" i="2"/>
  <c r="Q59" i="2"/>
  <c r="P59" i="2"/>
  <c r="O59" i="2"/>
  <c r="N59" i="2"/>
  <c r="M59" i="2"/>
  <c r="Q62" i="2"/>
  <c r="P62" i="2"/>
  <c r="O62" i="2"/>
  <c r="N62" i="2"/>
  <c r="M62" i="2"/>
  <c r="Q58" i="2"/>
  <c r="P58" i="2"/>
  <c r="O58" i="2"/>
  <c r="N58" i="2"/>
  <c r="M58" i="2"/>
  <c r="Q55" i="2"/>
  <c r="P55" i="2"/>
  <c r="O55" i="2"/>
  <c r="N55" i="2"/>
  <c r="M55" i="2"/>
  <c r="Q53" i="2"/>
  <c r="P53" i="2"/>
  <c r="O53" i="2"/>
  <c r="N53" i="2"/>
  <c r="M53" i="2"/>
  <c r="Q121" i="2"/>
  <c r="P121" i="2"/>
  <c r="O121" i="2"/>
  <c r="N121" i="2"/>
  <c r="M121" i="2"/>
  <c r="Q119" i="2"/>
  <c r="P119" i="2"/>
  <c r="O119" i="2"/>
  <c r="N119" i="2"/>
  <c r="M119" i="2"/>
  <c r="Q120" i="2"/>
  <c r="P120" i="2"/>
  <c r="O120" i="2"/>
  <c r="N120" i="2"/>
  <c r="M120" i="2"/>
  <c r="Q118" i="2"/>
  <c r="P118" i="2"/>
  <c r="O118" i="2"/>
  <c r="N118" i="2"/>
  <c r="M118" i="2"/>
  <c r="Q117" i="2"/>
  <c r="P117" i="2"/>
  <c r="O117" i="2"/>
  <c r="N117" i="2"/>
  <c r="M117" i="2"/>
  <c r="Q115" i="2"/>
  <c r="P115" i="2"/>
  <c r="O115" i="2"/>
  <c r="N115" i="2"/>
  <c r="M115" i="2"/>
  <c r="Q116" i="2"/>
  <c r="P116" i="2"/>
  <c r="O116" i="2"/>
  <c r="N116" i="2"/>
  <c r="M116" i="2"/>
  <c r="Q114" i="2"/>
  <c r="P114" i="2"/>
  <c r="O114" i="2"/>
  <c r="N114" i="2"/>
  <c r="M114" i="2"/>
  <c r="Q113" i="2"/>
  <c r="P113" i="2"/>
  <c r="O113" i="2"/>
  <c r="N113" i="2"/>
  <c r="M113" i="2"/>
  <c r="Q111" i="2"/>
  <c r="P111" i="2"/>
  <c r="O111" i="2"/>
  <c r="N111" i="2"/>
  <c r="M111" i="2"/>
  <c r="Q112" i="2"/>
  <c r="P112" i="2"/>
  <c r="O112" i="2"/>
  <c r="N112" i="2"/>
  <c r="M112" i="2"/>
  <c r="Q110" i="2"/>
  <c r="P110" i="2"/>
  <c r="O110" i="2"/>
  <c r="N110" i="2"/>
  <c r="M110" i="2"/>
  <c r="Q109" i="2"/>
  <c r="P109" i="2"/>
  <c r="O109" i="2"/>
  <c r="N109" i="2"/>
  <c r="M109" i="2"/>
  <c r="Q108" i="2"/>
  <c r="P108" i="2"/>
  <c r="O108" i="2"/>
  <c r="N108" i="2"/>
  <c r="M108" i="2"/>
  <c r="Q107" i="2"/>
  <c r="P107" i="2"/>
  <c r="O107" i="2"/>
  <c r="N107" i="2"/>
  <c r="M107" i="2"/>
  <c r="Q105" i="2"/>
  <c r="P105" i="2"/>
  <c r="O105" i="2"/>
  <c r="N105" i="2"/>
  <c r="M105" i="2"/>
  <c r="Q106" i="2"/>
  <c r="P106" i="2"/>
  <c r="O106" i="2"/>
  <c r="N106" i="2"/>
  <c r="M106" i="2"/>
  <c r="Q104" i="2"/>
  <c r="P104" i="2"/>
  <c r="O104" i="2"/>
  <c r="N104" i="2"/>
  <c r="M104" i="2"/>
  <c r="Q103" i="2"/>
  <c r="P103" i="2"/>
  <c r="O103" i="2"/>
  <c r="N103" i="2"/>
  <c r="M103" i="2"/>
  <c r="Q101" i="2"/>
  <c r="P101" i="2"/>
  <c r="O101" i="2"/>
  <c r="N101" i="2"/>
  <c r="M101" i="2"/>
  <c r="Q102" i="2"/>
  <c r="P102" i="2"/>
  <c r="O102" i="2"/>
  <c r="N102" i="2"/>
  <c r="M102" i="2"/>
  <c r="Q100" i="2"/>
  <c r="P100" i="2"/>
  <c r="O100" i="2"/>
  <c r="N100" i="2"/>
  <c r="M100" i="2"/>
  <c r="Q99" i="2"/>
  <c r="P99" i="2"/>
  <c r="O99" i="2"/>
  <c r="N99" i="2"/>
  <c r="M99" i="2"/>
  <c r="Q97" i="2"/>
  <c r="P97" i="2"/>
  <c r="O97" i="2"/>
  <c r="N97" i="2"/>
  <c r="M97" i="2"/>
  <c r="Q98" i="2"/>
  <c r="P98" i="2"/>
  <c r="O98" i="2"/>
  <c r="N98" i="2"/>
  <c r="M98" i="2"/>
  <c r="Q96" i="2"/>
  <c r="P96" i="2"/>
  <c r="O96" i="2"/>
  <c r="N96" i="2"/>
  <c r="M96" i="2"/>
  <c r="Q95" i="2"/>
  <c r="P95" i="2"/>
  <c r="O95" i="2"/>
  <c r="N95" i="2"/>
  <c r="M95" i="2"/>
  <c r="Q94" i="2"/>
  <c r="P94" i="2"/>
  <c r="O94" i="2"/>
  <c r="N94" i="2"/>
  <c r="M94" i="2"/>
  <c r="Q93" i="2"/>
  <c r="P93" i="2"/>
  <c r="O93" i="2"/>
  <c r="N93" i="2"/>
  <c r="M93" i="2"/>
  <c r="Q91" i="2"/>
  <c r="P91" i="2"/>
  <c r="O91" i="2"/>
  <c r="N91" i="2"/>
  <c r="M91" i="2"/>
  <c r="Q92" i="2"/>
  <c r="P92" i="2"/>
  <c r="O92" i="2"/>
  <c r="N92" i="2"/>
  <c r="M92" i="2"/>
  <c r="Q90" i="2"/>
  <c r="P90" i="2"/>
  <c r="O90" i="2"/>
  <c r="N90" i="2"/>
  <c r="M90" i="2"/>
  <c r="Q89" i="2"/>
  <c r="P89" i="2"/>
  <c r="O89" i="2"/>
  <c r="N89" i="2"/>
  <c r="M89" i="2"/>
  <c r="Q87" i="2"/>
  <c r="P87" i="2"/>
  <c r="O87" i="2"/>
  <c r="N87" i="2"/>
  <c r="M87" i="2"/>
  <c r="Q88" i="2"/>
  <c r="P88" i="2"/>
  <c r="O88" i="2"/>
  <c r="N88" i="2"/>
  <c r="M88" i="2"/>
  <c r="Q86" i="2"/>
  <c r="P86" i="2"/>
  <c r="O86" i="2"/>
  <c r="N86" i="2"/>
  <c r="M86" i="2"/>
  <c r="Q85" i="2"/>
  <c r="P85" i="2"/>
  <c r="O85" i="2"/>
  <c r="N85" i="2"/>
  <c r="M85" i="2"/>
  <c r="Q83" i="2"/>
  <c r="P83" i="2"/>
  <c r="O83" i="2"/>
  <c r="N83" i="2"/>
  <c r="M83" i="2"/>
  <c r="Q84" i="2"/>
  <c r="P84" i="2"/>
  <c r="O84" i="2"/>
  <c r="N84" i="2"/>
  <c r="M84" i="2"/>
  <c r="Q82" i="2"/>
  <c r="P82" i="2"/>
  <c r="O82" i="2"/>
  <c r="N82" i="2"/>
  <c r="M82" i="2"/>
  <c r="Q81" i="2"/>
  <c r="P81" i="2"/>
  <c r="O81" i="2"/>
  <c r="N81" i="2"/>
  <c r="M81" i="2"/>
  <c r="Q80" i="2"/>
  <c r="P80" i="2"/>
  <c r="O80" i="2"/>
  <c r="N80" i="2"/>
  <c r="M80" i="2"/>
  <c r="Q77" i="2"/>
  <c r="P77" i="2"/>
  <c r="O77" i="2"/>
  <c r="N77" i="2"/>
  <c r="M77" i="2"/>
  <c r="Q73" i="2"/>
  <c r="P73" i="2"/>
  <c r="O73" i="2"/>
  <c r="N73" i="2"/>
  <c r="M73" i="2"/>
  <c r="Q76" i="2"/>
  <c r="P76" i="2"/>
  <c r="O76" i="2"/>
  <c r="N76" i="2"/>
  <c r="M76" i="2"/>
  <c r="Q72" i="2"/>
  <c r="P72" i="2"/>
  <c r="O72" i="2"/>
  <c r="N72" i="2"/>
  <c r="M72" i="2"/>
  <c r="Q69" i="2"/>
  <c r="P69" i="2"/>
  <c r="O69" i="2"/>
  <c r="N69" i="2"/>
  <c r="M69" i="2"/>
  <c r="Q65" i="2"/>
  <c r="P65" i="2"/>
  <c r="O65" i="2"/>
  <c r="N65" i="2"/>
  <c r="M65" i="2"/>
  <c r="Q68" i="2"/>
  <c r="P68" i="2"/>
  <c r="O68" i="2"/>
  <c r="N68" i="2"/>
  <c r="M68" i="2"/>
  <c r="Q64" i="2"/>
  <c r="P64" i="2"/>
  <c r="O64" i="2"/>
  <c r="N64" i="2"/>
  <c r="M64" i="2"/>
  <c r="Q61" i="2"/>
  <c r="P61" i="2"/>
  <c r="O61" i="2"/>
  <c r="N61" i="2"/>
  <c r="M61" i="2"/>
  <c r="Q57" i="2"/>
  <c r="P57" i="2"/>
  <c r="O57" i="2"/>
  <c r="N57" i="2"/>
  <c r="M57" i="2"/>
  <c r="Q60" i="2"/>
  <c r="P60" i="2"/>
  <c r="O60" i="2"/>
  <c r="N60" i="2"/>
  <c r="M60" i="2"/>
  <c r="Q56" i="2"/>
  <c r="P56" i="2"/>
  <c r="O56" i="2"/>
  <c r="N56" i="2"/>
  <c r="M56" i="2"/>
  <c r="Q54" i="2"/>
  <c r="P54" i="2"/>
  <c r="O54" i="2"/>
  <c r="N54" i="2"/>
  <c r="M54" i="2"/>
  <c r="Q52" i="2"/>
  <c r="P52" i="2"/>
  <c r="O52" i="2"/>
  <c r="N52" i="2"/>
  <c r="M52" i="2"/>
  <c r="P55" i="1"/>
  <c r="O55" i="1"/>
  <c r="N55" i="1"/>
  <c r="M55" i="1"/>
  <c r="P53" i="1"/>
  <c r="O53" i="1"/>
  <c r="N53" i="1"/>
  <c r="M53" i="1"/>
  <c r="P54" i="1"/>
  <c r="O54" i="1"/>
  <c r="N54" i="1"/>
  <c r="M54" i="1"/>
  <c r="P52" i="1"/>
  <c r="O52" i="1"/>
  <c r="N52" i="1"/>
  <c r="M52" i="1"/>
  <c r="P51" i="1"/>
  <c r="O51" i="1"/>
  <c r="N51" i="1"/>
  <c r="M51" i="1"/>
  <c r="P49" i="1"/>
  <c r="O49" i="1"/>
  <c r="N49" i="1"/>
  <c r="M49" i="1"/>
  <c r="P50" i="1"/>
  <c r="O50" i="1"/>
  <c r="N50" i="1"/>
  <c r="M50" i="1"/>
  <c r="P48" i="1"/>
  <c r="O48" i="1"/>
  <c r="N48" i="1"/>
  <c r="M48" i="1"/>
  <c r="P47" i="1"/>
  <c r="O47" i="1"/>
  <c r="N47" i="1"/>
  <c r="M47" i="1"/>
  <c r="P45" i="1"/>
  <c r="O45" i="1"/>
  <c r="N45" i="1"/>
  <c r="M45" i="1"/>
  <c r="P46" i="1"/>
  <c r="O46" i="1"/>
  <c r="N46" i="1"/>
  <c r="M46" i="1"/>
  <c r="P44" i="1"/>
  <c r="O44" i="1"/>
  <c r="N44" i="1"/>
  <c r="M44" i="1"/>
  <c r="O43" i="1"/>
  <c r="N43" i="1"/>
  <c r="M43" i="1"/>
  <c r="P42" i="1"/>
  <c r="O42" i="1"/>
  <c r="N42" i="1"/>
  <c r="M42" i="1"/>
  <c r="P41" i="1"/>
  <c r="O41" i="1"/>
  <c r="N41" i="1"/>
  <c r="M41" i="1"/>
  <c r="P40" i="1"/>
  <c r="O40" i="1"/>
  <c r="N40" i="1"/>
  <c r="M40" i="1"/>
  <c r="Q51" i="2"/>
  <c r="P51" i="2"/>
  <c r="O51" i="2"/>
  <c r="N51" i="2"/>
  <c r="M51" i="2"/>
  <c r="Q49" i="2"/>
  <c r="P49" i="2"/>
  <c r="O49" i="2"/>
  <c r="N49" i="2"/>
  <c r="M49" i="2"/>
  <c r="Q50" i="2"/>
  <c r="P50" i="2"/>
  <c r="O50" i="2"/>
  <c r="N50" i="2"/>
  <c r="M50" i="2"/>
  <c r="Q48" i="2"/>
  <c r="P48" i="2"/>
  <c r="O48" i="2"/>
  <c r="N48" i="2"/>
  <c r="M48" i="2"/>
  <c r="Q47" i="2"/>
  <c r="P47" i="2"/>
  <c r="O47" i="2"/>
  <c r="N47" i="2"/>
  <c r="M47" i="2"/>
  <c r="Q45" i="2"/>
  <c r="P45" i="2"/>
  <c r="O45" i="2"/>
  <c r="N45" i="2"/>
  <c r="M45" i="2"/>
  <c r="Q46" i="2"/>
  <c r="P46" i="2"/>
  <c r="O46" i="2"/>
  <c r="N46" i="2"/>
  <c r="M46" i="2"/>
  <c r="Q44" i="2"/>
  <c r="P44" i="2"/>
  <c r="O44" i="2"/>
  <c r="N44" i="2"/>
  <c r="M44" i="2"/>
  <c r="Q43" i="2"/>
  <c r="P43" i="2"/>
  <c r="O43" i="2"/>
  <c r="N43" i="2"/>
  <c r="M43" i="2"/>
  <c r="Q41" i="2"/>
  <c r="P41" i="2"/>
  <c r="O41" i="2"/>
  <c r="N41" i="2"/>
  <c r="M41" i="2"/>
  <c r="Q42" i="2"/>
  <c r="P42" i="2"/>
  <c r="O42" i="2"/>
  <c r="N42" i="2"/>
  <c r="M42" i="2"/>
  <c r="Q40" i="2"/>
  <c r="P40" i="2"/>
  <c r="O40" i="2"/>
  <c r="N40" i="2"/>
  <c r="M40" i="2"/>
  <c r="Q39" i="2"/>
  <c r="P39" i="2"/>
  <c r="O39" i="2"/>
  <c r="N39" i="2"/>
  <c r="M39" i="2"/>
  <c r="Q38" i="2"/>
  <c r="P38" i="2"/>
  <c r="O38" i="2"/>
  <c r="N38" i="2"/>
  <c r="M38" i="2"/>
  <c r="Q37" i="2"/>
  <c r="P37" i="2"/>
  <c r="O37" i="2"/>
  <c r="N37" i="2"/>
  <c r="M37" i="2"/>
  <c r="Q35" i="2"/>
  <c r="P35" i="2"/>
  <c r="O35" i="2"/>
  <c r="N35" i="2"/>
  <c r="M35" i="2"/>
  <c r="Q36" i="2"/>
  <c r="P36" i="2"/>
  <c r="O36" i="2"/>
  <c r="N36" i="2"/>
  <c r="M36" i="2"/>
  <c r="Q34" i="2"/>
  <c r="P34" i="2"/>
  <c r="O34" i="2"/>
  <c r="N34" i="2"/>
  <c r="M34" i="2"/>
  <c r="Q33" i="2"/>
  <c r="P33" i="2"/>
  <c r="O33" i="2"/>
  <c r="N33" i="2"/>
  <c r="M33" i="2"/>
  <c r="Q31" i="2"/>
  <c r="P31" i="2"/>
  <c r="O31" i="2"/>
  <c r="N31" i="2"/>
  <c r="M31" i="2"/>
  <c r="Q32" i="2"/>
  <c r="P32" i="2"/>
  <c r="O32" i="2"/>
  <c r="N32" i="2"/>
  <c r="M32" i="2"/>
  <c r="Q30" i="2"/>
  <c r="P30" i="2"/>
  <c r="O30" i="2"/>
  <c r="N30" i="2"/>
  <c r="M30" i="2"/>
  <c r="Q29" i="2"/>
  <c r="U29" i="2" s="1"/>
  <c r="P29" i="2"/>
  <c r="O29" i="2"/>
  <c r="N29" i="2"/>
  <c r="M29" i="2"/>
  <c r="Q27" i="2"/>
  <c r="U27" i="2" s="1"/>
  <c r="P27" i="2"/>
  <c r="O27" i="2"/>
  <c r="N27" i="2"/>
  <c r="M27" i="2"/>
  <c r="Q28" i="2"/>
  <c r="P28" i="2"/>
  <c r="O28" i="2"/>
  <c r="N28" i="2"/>
  <c r="M28" i="2"/>
  <c r="Q26" i="2"/>
  <c r="P26" i="2"/>
  <c r="O26" i="2"/>
  <c r="N26" i="2"/>
  <c r="M26" i="2"/>
  <c r="Q25" i="2"/>
  <c r="P25" i="2"/>
  <c r="O25" i="2"/>
  <c r="N25" i="2"/>
  <c r="M25" i="2"/>
  <c r="Q24" i="2"/>
  <c r="P24" i="2"/>
  <c r="O24" i="2"/>
  <c r="N24" i="2"/>
  <c r="M24" i="2"/>
  <c r="P39" i="1"/>
  <c r="O39" i="1"/>
  <c r="N39" i="1"/>
  <c r="M39" i="1"/>
  <c r="P37" i="1"/>
  <c r="O37" i="1"/>
  <c r="N37" i="1"/>
  <c r="M37" i="1"/>
  <c r="P38" i="1"/>
  <c r="O38" i="1"/>
  <c r="N38" i="1"/>
  <c r="M38" i="1"/>
  <c r="P36" i="1"/>
  <c r="O36" i="1"/>
  <c r="N36" i="1"/>
  <c r="M36" i="1"/>
  <c r="P35" i="1"/>
  <c r="O35" i="1"/>
  <c r="N35" i="1"/>
  <c r="M35" i="1"/>
  <c r="P33" i="1"/>
  <c r="O33" i="1"/>
  <c r="N33" i="1"/>
  <c r="M33" i="1"/>
  <c r="P34" i="1"/>
  <c r="O34" i="1"/>
  <c r="N34" i="1"/>
  <c r="M34" i="1"/>
  <c r="P32" i="1"/>
  <c r="O32" i="1"/>
  <c r="N32" i="1"/>
  <c r="M32" i="1"/>
  <c r="P31" i="1"/>
  <c r="O31" i="1"/>
  <c r="N31" i="1"/>
  <c r="M31" i="1"/>
  <c r="P29" i="1"/>
  <c r="O29" i="1"/>
  <c r="N29" i="1"/>
  <c r="M29" i="1"/>
  <c r="P30" i="1"/>
  <c r="O30" i="1"/>
  <c r="N30" i="1"/>
  <c r="M30" i="1"/>
  <c r="P28" i="1"/>
  <c r="O28" i="1"/>
  <c r="N28" i="1"/>
  <c r="M28" i="1"/>
  <c r="P27" i="1"/>
  <c r="O27" i="1"/>
  <c r="N27" i="1"/>
  <c r="M27" i="1"/>
  <c r="P26" i="1"/>
  <c r="O26" i="1"/>
  <c r="N26" i="1"/>
  <c r="M26" i="1"/>
  <c r="P25" i="1"/>
  <c r="O25" i="1"/>
  <c r="N25" i="1"/>
  <c r="P24" i="1"/>
  <c r="O24" i="1"/>
  <c r="N24" i="1"/>
  <c r="S279" i="2" l="1"/>
  <c r="U279" i="2"/>
  <c r="U335" i="2"/>
  <c r="S335" i="2"/>
  <c r="S391" i="2"/>
  <c r="U391" i="2"/>
  <c r="U447" i="2"/>
  <c r="S447" i="2"/>
  <c r="S503" i="2"/>
  <c r="U503" i="2"/>
  <c r="S559" i="2"/>
  <c r="U559" i="2"/>
  <c r="S323" i="2"/>
  <c r="U323" i="2"/>
  <c r="U183" i="2"/>
  <c r="S183" i="2"/>
  <c r="S41" i="2"/>
  <c r="U41" i="2"/>
  <c r="S85" i="2"/>
  <c r="U85" i="2"/>
  <c r="U127" i="2"/>
  <c r="S127" i="2"/>
  <c r="U197" i="2"/>
  <c r="S197" i="2"/>
  <c r="U253" i="2"/>
  <c r="S253" i="2"/>
  <c r="S309" i="2"/>
  <c r="U309" i="2"/>
  <c r="U365" i="2"/>
  <c r="S365" i="2"/>
  <c r="S421" i="2"/>
  <c r="U421" i="2"/>
  <c r="U477" i="2"/>
  <c r="S477" i="2"/>
  <c r="S533" i="2"/>
  <c r="U533" i="2"/>
  <c r="U589" i="2"/>
  <c r="S589" i="2"/>
  <c r="S141" i="2"/>
  <c r="U141" i="2"/>
  <c r="S267" i="2"/>
  <c r="U267" i="2"/>
  <c r="S379" i="2"/>
  <c r="U379" i="2"/>
  <c r="S195" i="2"/>
  <c r="U195" i="2"/>
  <c r="S211" i="2"/>
  <c r="U211" i="2"/>
  <c r="S97" i="2"/>
  <c r="U97" i="2"/>
  <c r="U139" i="2"/>
  <c r="S139" i="2"/>
  <c r="U169" i="2"/>
  <c r="S169" i="2"/>
  <c r="S209" i="2"/>
  <c r="U209" i="2"/>
  <c r="S225" i="2"/>
  <c r="U225" i="2"/>
  <c r="S265" i="2"/>
  <c r="U265" i="2"/>
  <c r="S321" i="2"/>
  <c r="U321" i="2"/>
  <c r="S377" i="2"/>
  <c r="U377" i="2"/>
  <c r="S433" i="2"/>
  <c r="U433" i="2"/>
  <c r="S489" i="2"/>
  <c r="U489" i="2"/>
  <c r="S545" i="2"/>
  <c r="U545" i="2"/>
  <c r="S99" i="2"/>
  <c r="U99" i="2"/>
  <c r="U71" i="2"/>
  <c r="S71" i="2"/>
  <c r="S153" i="2"/>
  <c r="U153" i="2"/>
  <c r="S491" i="2"/>
  <c r="U491" i="2"/>
  <c r="U181" i="2"/>
  <c r="S181" i="2"/>
  <c r="U239" i="2"/>
  <c r="S239" i="2"/>
  <c r="U295" i="2"/>
  <c r="S295" i="2"/>
  <c r="U351" i="2"/>
  <c r="S351" i="2"/>
  <c r="U407" i="2"/>
  <c r="S407" i="2"/>
  <c r="U463" i="2"/>
  <c r="S463" i="2"/>
  <c r="U519" i="2"/>
  <c r="S519" i="2"/>
  <c r="U575" i="2"/>
  <c r="S575" i="2"/>
  <c r="S435" i="2"/>
  <c r="U435" i="2"/>
  <c r="U83" i="2"/>
  <c r="S83" i="2"/>
  <c r="U125" i="2"/>
  <c r="S125" i="2"/>
  <c r="S155" i="2"/>
  <c r="U155" i="2"/>
  <c r="U251" i="2"/>
  <c r="S251" i="2"/>
  <c r="S307" i="2"/>
  <c r="U307" i="2"/>
  <c r="U363" i="2"/>
  <c r="S363" i="2"/>
  <c r="U419" i="2"/>
  <c r="S419" i="2"/>
  <c r="U475" i="2"/>
  <c r="S475" i="2"/>
  <c r="S531" i="2"/>
  <c r="U531" i="2"/>
  <c r="U587" i="2"/>
  <c r="S587" i="2"/>
  <c r="U69" i="2"/>
  <c r="S69" i="2"/>
  <c r="S547" i="2"/>
  <c r="U547" i="2"/>
  <c r="S113" i="2"/>
  <c r="U113" i="2"/>
  <c r="S167" i="2"/>
  <c r="U167" i="2"/>
  <c r="S223" i="2"/>
  <c r="U223" i="2"/>
  <c r="U281" i="2"/>
  <c r="S281" i="2"/>
  <c r="S337" i="2"/>
  <c r="U337" i="2"/>
  <c r="U393" i="2"/>
  <c r="S393" i="2"/>
  <c r="U449" i="2"/>
  <c r="S449" i="2"/>
  <c r="S505" i="2"/>
  <c r="U505" i="2"/>
  <c r="S561" i="2"/>
  <c r="U561" i="2"/>
  <c r="U55" i="2"/>
  <c r="S55" i="2"/>
  <c r="U111" i="2"/>
  <c r="S111" i="2"/>
  <c r="S43" i="2"/>
  <c r="U43" i="2"/>
  <c r="U57" i="2"/>
  <c r="S57" i="2"/>
  <c r="U237" i="2"/>
  <c r="S237" i="2"/>
  <c r="U293" i="2"/>
  <c r="S293" i="2"/>
  <c r="U349" i="2"/>
  <c r="S349" i="2"/>
  <c r="U405" i="2"/>
  <c r="S405" i="2"/>
  <c r="U461" i="2"/>
  <c r="S461" i="2"/>
  <c r="U517" i="2"/>
  <c r="S517" i="2"/>
  <c r="U573" i="2"/>
  <c r="S573" i="2"/>
  <c r="S29" i="2"/>
  <c r="S27" i="2"/>
  <c r="M855" i="1"/>
  <c r="M853" i="1"/>
  <c r="M854" i="1"/>
  <c r="M852" i="1"/>
  <c r="M851" i="1"/>
  <c r="M849" i="1"/>
  <c r="M850" i="1"/>
  <c r="M848" i="1"/>
  <c r="M847" i="1"/>
  <c r="M845" i="1"/>
  <c r="M846" i="1"/>
  <c r="M844" i="1"/>
  <c r="M843" i="1"/>
  <c r="M842" i="1"/>
  <c r="M841" i="1"/>
  <c r="M840" i="1"/>
  <c r="P855" i="1"/>
  <c r="P853" i="1"/>
  <c r="P854" i="1"/>
  <c r="P852" i="1"/>
  <c r="N854" i="1"/>
  <c r="N853" i="1"/>
  <c r="N855" i="1"/>
  <c r="O855" i="1"/>
  <c r="O853" i="1"/>
  <c r="O854" i="1"/>
  <c r="O852" i="1"/>
  <c r="N852" i="1"/>
  <c r="P851" i="1"/>
  <c r="P849" i="1"/>
  <c r="P850" i="1"/>
  <c r="P848" i="1"/>
  <c r="N850" i="1"/>
  <c r="N849" i="1"/>
  <c r="N851" i="1"/>
  <c r="O851" i="1"/>
  <c r="O849" i="1"/>
  <c r="O850" i="1"/>
  <c r="O848" i="1"/>
  <c r="N848" i="1"/>
  <c r="P847" i="1"/>
  <c r="P845" i="1"/>
  <c r="P846" i="1"/>
  <c r="P844" i="1"/>
  <c r="N846" i="1"/>
  <c r="N845" i="1"/>
  <c r="N847" i="1"/>
  <c r="O847" i="1"/>
  <c r="O845" i="1"/>
  <c r="O846" i="1"/>
  <c r="O844" i="1"/>
  <c r="N844" i="1"/>
  <c r="P843" i="1"/>
  <c r="P842" i="1"/>
  <c r="O843" i="1"/>
  <c r="O842" i="1"/>
  <c r="N843" i="1"/>
  <c r="N842" i="1"/>
  <c r="P841" i="1"/>
  <c r="O841" i="1"/>
  <c r="P840" i="1"/>
  <c r="O840" i="1"/>
  <c r="N841" i="1"/>
  <c r="N840" i="1"/>
  <c r="R24" i="1"/>
</calcChain>
</file>

<file path=xl/sharedStrings.xml><?xml version="1.0" encoding="utf-8"?>
<sst xmlns="http://schemas.openxmlformats.org/spreadsheetml/2006/main" count="44293" uniqueCount="530">
  <si>
    <t>Category</t>
  </si>
  <si>
    <t>Sub Category</t>
  </si>
  <si>
    <t>Active</t>
  </si>
  <si>
    <t>Product Name</t>
  </si>
  <si>
    <t>Style Code</t>
  </si>
  <si>
    <t>Tags</t>
  </si>
  <si>
    <t>Option 1 Label</t>
  </si>
  <si>
    <t>Option 2 Label</t>
  </si>
  <si>
    <t>Option 3 Label</t>
  </si>
  <si>
    <t>Stock Control</t>
  </si>
  <si>
    <t>Channels</t>
  </si>
  <si>
    <t>Code</t>
  </si>
  <si>
    <t>Option 1</t>
  </si>
  <si>
    <t>Option 2</t>
  </si>
  <si>
    <t>Option 3</t>
  </si>
  <si>
    <t>Retail AUD Incl</t>
  </si>
  <si>
    <t>Art Prints</t>
  </si>
  <si>
    <t>size</t>
  </si>
  <si>
    <t>materials</t>
  </si>
  <si>
    <t>Frame</t>
  </si>
  <si>
    <t>FIFO</t>
  </si>
  <si>
    <t>Shopify FinePrint</t>
  </si>
  <si>
    <t>Photographic Paper</t>
  </si>
  <si>
    <t>Canvas</t>
  </si>
  <si>
    <t>None</t>
  </si>
  <si>
    <t>White</t>
  </si>
  <si>
    <t>Description</t>
  </si>
  <si>
    <t xml:space="preserve">White </t>
  </si>
  <si>
    <t>C - 406 x 508</t>
  </si>
  <si>
    <t>D - 508 x 610</t>
  </si>
  <si>
    <t>E - 508 x 762</t>
  </si>
  <si>
    <t>F - 762 x 1016</t>
  </si>
  <si>
    <t>G - 1016 x 1525</t>
  </si>
  <si>
    <t>Poolside Gossip</t>
  </si>
  <si>
    <t>Slim Aarons</t>
  </si>
  <si>
    <t>Abaco Islander</t>
  </si>
  <si>
    <t>Armando's Beach Club</t>
  </si>
  <si>
    <t>At The Von Pantzs</t>
  </si>
  <si>
    <t>Bahamanian Hotel</t>
  </si>
  <si>
    <t>Barbados Bliss</t>
  </si>
  <si>
    <t>Beauty and Beast</t>
  </si>
  <si>
    <t>Beauty and Beast OP2</t>
  </si>
  <si>
    <t>C - 406 x 406</t>
  </si>
  <si>
    <t>D - 508 x 508</t>
  </si>
  <si>
    <t>F - 762 x 762</t>
  </si>
  <si>
    <t>G - 1016 x 1016</t>
  </si>
  <si>
    <t>Bettina Graziani</t>
  </si>
  <si>
    <t>Beverly Hills Hotel</t>
  </si>
  <si>
    <t>Carlton Hotel</t>
  </si>
  <si>
    <t>Catherine Wilkie</t>
  </si>
  <si>
    <t>Cavallo Coast</t>
  </si>
  <si>
    <t>Chancellery Graffiti</t>
  </si>
  <si>
    <t>Colourful Crew</t>
  </si>
  <si>
    <t>Cotton Bay</t>
  </si>
  <si>
    <t>Deck Dwellers</t>
  </si>
  <si>
    <t>Desert House Party</t>
  </si>
  <si>
    <t>Desert House Party 2</t>
  </si>
  <si>
    <t>Dinner Jazz</t>
  </si>
  <si>
    <t>3248098_8</t>
  </si>
  <si>
    <t>Dixieland Jam</t>
  </si>
  <si>
    <t>3247523_10</t>
  </si>
  <si>
    <t>Doctors of Engineering</t>
  </si>
  <si>
    <t>3165301_8</t>
  </si>
  <si>
    <t>Early Riders</t>
  </si>
  <si>
    <t>3088794_8</t>
  </si>
  <si>
    <t>Eden Rock</t>
  </si>
  <si>
    <t>Eden-Roc Pool</t>
  </si>
  <si>
    <t>El Venero</t>
  </si>
  <si>
    <t>50945877_8</t>
  </si>
  <si>
    <t>Exuma Holiday</t>
  </si>
  <si>
    <t>84941427_8</t>
  </si>
  <si>
    <t>Eye of the Beholder</t>
  </si>
  <si>
    <t>453081605[1]</t>
  </si>
  <si>
    <t>Fort Lauderdale Beach</t>
  </si>
  <si>
    <t>Garden Party</t>
  </si>
  <si>
    <t>3165254_8</t>
  </si>
  <si>
    <t>Giacomo-Montegazza</t>
  </si>
  <si>
    <t>Habitation Leclerc</t>
  </si>
  <si>
    <t>Hero Worship</t>
  </si>
  <si>
    <t>3141954_8</t>
  </si>
  <si>
    <t>Hotel De Paris In Monaco</t>
  </si>
  <si>
    <t>Hotel Du Cap Eden-Roc</t>
  </si>
  <si>
    <t>77440352_8</t>
  </si>
  <si>
    <t>Hotel Sports</t>
  </si>
  <si>
    <t>3436608_8</t>
  </si>
  <si>
    <t>Hotel Excelsior</t>
  </si>
  <si>
    <t>Il Canille</t>
  </si>
  <si>
    <t>Island Paradise</t>
  </si>
  <si>
    <t>Jazz Scooter</t>
  </si>
  <si>
    <t>2716596_8</t>
  </si>
  <si>
    <t>Katharine Hepburn</t>
  </si>
  <si>
    <t>Kaufmann Desert House</t>
  </si>
  <si>
    <t>Kaufmann Desert House III</t>
  </si>
  <si>
    <t>Keep Your Cool</t>
  </si>
  <si>
    <t>2695027_8</t>
  </si>
  <si>
    <t>Lake Tahoe Ladies</t>
  </si>
  <si>
    <t>Las Brisas Hotel</t>
  </si>
  <si>
    <t>Las Vegas Luxury</t>
  </si>
  <si>
    <t>84989747_8</t>
  </si>
  <si>
    <t>Leisure In Antibes</t>
  </si>
  <si>
    <t>Leonard Dalsemer</t>
  </si>
  <si>
    <t>56013769_8</t>
  </si>
  <si>
    <t>Lucky Luciano</t>
  </si>
  <si>
    <t>2666383_10</t>
  </si>
  <si>
    <t>2716598_10</t>
  </si>
  <si>
    <t>Man's Work</t>
  </si>
  <si>
    <t>Marina Piccola</t>
  </si>
  <si>
    <t>Mazatlan Seaside</t>
  </si>
  <si>
    <t>77443932_8</t>
  </si>
  <si>
    <t>Monaco Grand Prix</t>
  </si>
  <si>
    <t>Monocled Miss</t>
  </si>
  <si>
    <t>3163556_8</t>
  </si>
  <si>
    <t>My Toy</t>
  </si>
  <si>
    <t>Nassau Speed Week</t>
  </si>
  <si>
    <t>52433014_8</t>
  </si>
  <si>
    <t>605352637[1]</t>
  </si>
  <si>
    <t>Nelda And Friends</t>
  </si>
  <si>
    <t>Neo-Classical Pool</t>
  </si>
  <si>
    <t>New England Skiing</t>
  </si>
  <si>
    <t>55896563_10</t>
  </si>
  <si>
    <t>New York Picnic</t>
  </si>
  <si>
    <t>2716847_8</t>
  </si>
  <si>
    <t>Nice Pool</t>
  </si>
  <si>
    <t>2716665_8</t>
  </si>
  <si>
    <t>Nirvana</t>
  </si>
  <si>
    <t>NY Apartments</t>
  </si>
  <si>
    <t>3245079_8</t>
  </si>
  <si>
    <t>Ocean Club On Paradise Island</t>
  </si>
  <si>
    <t>One For The Album</t>
  </si>
  <si>
    <t>Palm Beach</t>
  </si>
  <si>
    <t>Park Avenue</t>
  </si>
  <si>
    <t>3245102_8</t>
  </si>
  <si>
    <t>Pebble Beach</t>
  </si>
  <si>
    <t>53069897_8</t>
  </si>
  <si>
    <t>Penthouse Pool</t>
  </si>
  <si>
    <t>77440243_8</t>
  </si>
  <si>
    <t>Peter Viertel</t>
  </si>
  <si>
    <t>Polo Gear</t>
  </si>
  <si>
    <t>Polo Party</t>
  </si>
  <si>
    <t>Pool at Amalfi Coast</t>
  </si>
  <si>
    <t>Pool At Lake Tahoe</t>
  </si>
  <si>
    <t>Pool At Las Brisas</t>
  </si>
  <si>
    <t>Pool At Sotogrande</t>
  </si>
  <si>
    <t>Pool By The Sea</t>
  </si>
  <si>
    <t>Pool In Palm Beach</t>
  </si>
  <si>
    <t>Poolside Backgammon</t>
  </si>
  <si>
    <t>Poolside Chez Holder</t>
  </si>
  <si>
    <t>Poolside Luncheon</t>
  </si>
  <si>
    <t>53352654_8</t>
  </si>
  <si>
    <t>Porto Ecole 1</t>
  </si>
  <si>
    <t>Porto Ercole</t>
  </si>
  <si>
    <t>53405310_8</t>
  </si>
  <si>
    <t>Relaxing at Lake Tahoe</t>
  </si>
  <si>
    <t>Sailing Dinghy</t>
  </si>
  <si>
    <t>Saint-Tropez</t>
  </si>
  <si>
    <t>Saint-Tropez Seafront</t>
  </si>
  <si>
    <t>Saint-Tropez Topless Beach</t>
  </si>
  <si>
    <t>Sardinian Holiday</t>
  </si>
  <si>
    <t>Scone Madam?</t>
  </si>
  <si>
    <t>3088770_8</t>
  </si>
  <si>
    <t>Scotti's Yacht</t>
  </si>
  <si>
    <t>Sea Drive</t>
  </si>
  <si>
    <t>2716725_8</t>
  </si>
  <si>
    <t>Skiing in Vail</t>
  </si>
  <si>
    <t>2926933_8</t>
  </si>
  <si>
    <t>Speedboat Landing</t>
  </si>
  <si>
    <t>51246669_8</t>
  </si>
  <si>
    <t>Tennis in the Bahamas</t>
  </si>
  <si>
    <t>The Carlton Hotel</t>
  </si>
  <si>
    <t>84989741_8</t>
  </si>
  <si>
    <t>The Fullers</t>
  </si>
  <si>
    <t>Travelling Star</t>
  </si>
  <si>
    <t>Underwater Drink</t>
  </si>
  <si>
    <t>Verbier Skiers</t>
  </si>
  <si>
    <t>52043588_8</t>
  </si>
  <si>
    <t>Villa Nirvana</t>
  </si>
  <si>
    <t>77442109_10</t>
  </si>
  <si>
    <t>Villa Vera</t>
  </si>
  <si>
    <t>Yacht Holiday</t>
  </si>
  <si>
    <t>Yachting Trip</t>
  </si>
  <si>
    <t>56442297_8</t>
  </si>
  <si>
    <t>Decking by the sea</t>
  </si>
  <si>
    <t>76904404[1]</t>
  </si>
  <si>
    <t>Trade AUD Excl</t>
  </si>
  <si>
    <t>Wholesale AUD Excl</t>
  </si>
  <si>
    <t>Cost AUD Excl</t>
  </si>
  <si>
    <t>All Aboard</t>
  </si>
  <si>
    <t>Waiting In The Shade</t>
  </si>
  <si>
    <t>Positano Beach</t>
  </si>
  <si>
    <t>At The Wheel</t>
  </si>
  <si>
    <t>Caleta Beach, Acapulco</t>
  </si>
  <si>
    <t>Lido Life</t>
  </si>
  <si>
    <t>Buggy On The Beach</t>
  </si>
  <si>
    <t>A Colourful Crew</t>
  </si>
  <si>
    <t>A Friendly Chat</t>
  </si>
  <si>
    <t>Coming Ashore</t>
  </si>
  <si>
    <t>Harbour Island, Bahamas</t>
  </si>
  <si>
    <t>Fishing On Honeymoon Porch</t>
  </si>
  <si>
    <t>Nicely Coiffed</t>
  </si>
  <si>
    <t>Skiing In Seefeld</t>
  </si>
  <si>
    <t>Skiing In Vail</t>
  </si>
  <si>
    <t>Olimpia Hruska</t>
  </si>
  <si>
    <t>Anna Maria Alberghetti</t>
  </si>
  <si>
    <t>Dolores Del Rio</t>
  </si>
  <si>
    <t>A Nice Spot For Lunch</t>
  </si>
  <si>
    <t>Lech Ice Bar</t>
  </si>
  <si>
    <t>Hotel Krone, Lech</t>
  </si>
  <si>
    <t>Brand</t>
  </si>
  <si>
    <t>Poolside Glamour</t>
  </si>
  <si>
    <t>Arriving In Style</t>
  </si>
  <si>
    <t>circa 1960: Mike Phipps arriving for lunch at the Guinness house in Manalapan, Palm Beach.</t>
  </si>
  <si>
    <t xml:space="preserve">1970: Author of 'Breakfast at Tiffany's', Truman Capote (1924 - 1984) and his dog in Palm Springs, California. </t>
  </si>
  <si>
    <t>Truman Capote</t>
  </si>
  <si>
    <t>Tropical Mustique</t>
  </si>
  <si>
    <t>February 1989: Pierre Vincent Marais holidays with friends on the island of Mustique in the Grenadines.</t>
  </si>
  <si>
    <t>Cavallo Bathers</t>
  </si>
  <si>
    <t xml:space="preserve">1984, The island of Cavallo, off the coast of Corsica. </t>
  </si>
  <si>
    <t>San Vicenzo</t>
  </si>
  <si>
    <t>1984, Donna Stefanella Vanni Calvello di San Vicenzo in the Hall of Mirrors at her family's palazzo in Palermo, Sicily. The focal point of Sicilian Belle-Epoque society, this eighteenth-century palazzo has been compared with Versailles.</t>
  </si>
  <si>
    <t xml:space="preserve">A group of riders among Washingtonia palms in Andreas Canyon, Palm Springs, southern California, January 1970. </t>
  </si>
  <si>
    <t>Palm Springs Riders</t>
  </si>
  <si>
    <t>Caped Skiers</t>
  </si>
  <si>
    <t>Led by skimaster Stein Eriksen, skiers 'sail' down a slope at Snowmass-at-Aspen, Colorado, circa 1967. The skiers are wearing thin capes which attach to their wrists and billow out like sails as they ski.</t>
  </si>
  <si>
    <t xml:space="preserve">Mr and Mrs Nigel van Wieck take a stroll along a beach in Barbados, April 1976. </t>
  </si>
  <si>
    <t>Barbados Beach</t>
  </si>
  <si>
    <t>Coral Beach</t>
  </si>
  <si>
    <t xml:space="preserve">A view of Coral Beach, Bermuda, 1977. </t>
  </si>
  <si>
    <t>Princess Ruspoli</t>
  </si>
  <si>
    <t>Princess Lucy Ruspoli stands in front of a colourful wall of old skis in Lech am Arlberg, Austria, February 1979.</t>
  </si>
  <si>
    <t>Caribe Hilton Beach</t>
  </si>
  <si>
    <t>A woman reclining in a hammock hung between palm trees on the beach at the Caribe Hilton in San Juan, Puerto Rico, March 1956.</t>
  </si>
  <si>
    <t>Cortina d'Ampezzo</t>
  </si>
  <si>
    <t>Isa Genolini and Maria Antonia in the main street of Cortina d'Ampezzo, Italy, March 1982.</t>
  </si>
  <si>
    <t>La Concha Beach Club</t>
  </si>
  <si>
    <t xml:space="preserve">Bathers at La Concha Beach Club, Acapulco, Mexico, February 1975. </t>
  </si>
  <si>
    <t xml:space="preserve">Laura Hawk, assistant to the photographer, relaxes by the pool at El Rincon, the von Pantz' Marbella home, September 1985. </t>
  </si>
  <si>
    <t>Pantz Pool</t>
  </si>
  <si>
    <t>Hotel Camino Real</t>
  </si>
  <si>
    <t xml:space="preserve">The swimming pool of the Hotel Camino Real in the resort city of Puerto Vallarta, Jalisco, Mexico, April 1979. </t>
  </si>
  <si>
    <t>Great Harbour Cay</t>
  </si>
  <si>
    <t>A bather on the beach on Great Harbour Cay, Bahamas, March 1973.</t>
  </si>
  <si>
    <t>Social Call</t>
  </si>
  <si>
    <t>Charley Weaver at the Las Brisas resort in Acapulco, Mexico, 1972.</t>
  </si>
  <si>
    <t>Helen Dzo Dzo Kaptur</t>
  </si>
  <si>
    <t>Former fashion model Helen Dzo Dzo Kaptur and other guests at the Kaufmann Desert House in Palm Springs, California, January 1970.</t>
  </si>
  <si>
    <t>Holiday In Mustique</t>
  </si>
  <si>
    <t>Pierre Vincent Marais and his wife Isabelle holiday with friends at Gelliceaux House, their home on the island of Mustique in the Grenadines, February 1989.</t>
  </si>
  <si>
    <t>Top Up ?</t>
  </si>
  <si>
    <t>1958: Swimsuited revellers enjoy a glass of wine outside the Carlton Hotel, Cannes.</t>
  </si>
  <si>
    <t xml:space="preserve">1953: English playwright, actor and composer Noel Coward (1899 - 1973) on holiday in Jamaica in a hired rowing boat. </t>
  </si>
  <si>
    <t>Coward Abroad</t>
  </si>
  <si>
    <t>Gstaad Station</t>
  </si>
  <si>
    <t>Travellers with their skis waiting at Gstaad Station, 1961.</t>
  </si>
  <si>
    <t>Bermuda Beach</t>
  </si>
  <si>
    <t>A woman on a beach in Bermuda, 1957.</t>
  </si>
  <si>
    <t>Boca Raton</t>
  </si>
  <si>
    <t xml:space="preserve">A swimming pool in Boca Raton, Florida, USA, circa 1978. </t>
  </si>
  <si>
    <t>Gasthof Post Pool</t>
  </si>
  <si>
    <t xml:space="preserve">Guests lounging by the indoor swimming pool of the Gasthof Post in Lech, Austria, February 1979. </t>
  </si>
  <si>
    <t>Snorkelling In The Shallows</t>
  </si>
  <si>
    <t>JG-RC-113B</t>
  </si>
  <si>
    <t>In Transit</t>
  </si>
  <si>
    <t>Holidaymakers travel in an Alfa Romeo saloon car to a Swiss skiing resort.</t>
  </si>
  <si>
    <t>Debs On Parade</t>
  </si>
  <si>
    <t>A debutante ball held at the Copley Plaza in Boston, Massachusetts.</t>
  </si>
  <si>
    <t xml:space="preserve">Novelist and poet Kingsley Amis (1922 - 1995) author of ' Lucky Jim' leaning against a lamppost in a Swansea street. </t>
  </si>
  <si>
    <t>Literary Loafer</t>
  </si>
  <si>
    <t>Decked In Finery</t>
  </si>
  <si>
    <t xml:space="preserve">An unknown guest at a New Year's Eve party held at the Romanoff Restaurant in Hollywood, Los Angeles. </t>
  </si>
  <si>
    <t>Jean Cocteau</t>
  </si>
  <si>
    <t>1958: Poet, dramatist and film producer Jean Cocteau (1889 - 1963) in Monte Carlo. He is most famous for his films 'La Belle et la Bette' (1945) and 'Orphee' (1950).</t>
  </si>
  <si>
    <t>Beauty Queen</t>
  </si>
  <si>
    <t>circa 1950: Cosmetics queen Helena Rubinstein (1870 - 1965), third from right, at her Park Avenue, New York apartment with her husband Prince Archil Gourielli Tchkonia, enjoying cocktails with friends on the terrace.</t>
  </si>
  <si>
    <t>Capucine</t>
  </si>
  <si>
    <t>1957: French actress Capucine, (Germaine Lefebvre) (1933 - 1990) fanning herself at a New Years Eve party held at Romanoffs in Beverly Hills.</t>
  </si>
  <si>
    <t>Farley Granger</t>
  </si>
  <si>
    <t>circa 1955: Film star Farley Granger (Farley Earle II) in the driver's seat of a car outside the Plaza Hotel, New York. He is wearing a 'teddy bear' overcoat.</t>
  </si>
  <si>
    <t>Angry Young Man</t>
  </si>
  <si>
    <t>1958: Welsh playwright and actor, John Osborne (1929 - 1994) in a London street. He is best known for his play and subsequent film, 'Look Back in Anger'.</t>
  </si>
  <si>
    <t>Humble Beginnings</t>
  </si>
  <si>
    <t>1948: Lamberto Maggiorani (1910 - 1983) star of Vittorio de Sica's film 'The Bicycle Thief' with his wife Giuseppina and children framed in the window of their flat in Rome.</t>
  </si>
  <si>
    <t>Mary Pickford</t>
  </si>
  <si>
    <t>1952: Actress and film producer Mary Pickford (Gladys Smith) (aka the 'world's sweetheart') (1892 -1979) blows a kiss as she is interviewed at the film premiere of 'Death of a Salesman' starring Fredric March and directed by Laszlo Benedek</t>
  </si>
  <si>
    <t xml:space="preserve">1952: Orson Welles (1915 - 1985) in Venice during a break from filming 'Othello' which he directed and starred in. </t>
  </si>
  <si>
    <t>Director And Star</t>
  </si>
  <si>
    <t>Aye Aye Captain</t>
  </si>
  <si>
    <t xml:space="preserve">1955: James Cagney (1899 - 1986) as the Captain takes a salute from Jack Lemmon (1925 - 2001) as Ensign Frank Pulver in a scene from 'Mister Roberts' being shot on location in Hawaii. </t>
  </si>
  <si>
    <t>Ready To Roll</t>
  </si>
  <si>
    <t>1955: Director John Ford (1894 - 1973) and his film crew set-up for the filming of a scene while on location in Hawaii for 'Mister Roberts', a Warner production.</t>
  </si>
  <si>
    <t>Leading Role</t>
  </si>
  <si>
    <t>1955: Wearing a lei over his uniform, film star Henry Fonda (1905 - 1982) stars as Lieutenant Doug Roberts in the film, 'Mister Roberts', shooting on location in Hawaii.</t>
  </si>
  <si>
    <t>Rain Check</t>
  </si>
  <si>
    <t>1955: Director John Ford (1894 - 1973) takes shelter during a tropical storm which interrupted the filming of 'Mister Roberts', a Warner production.</t>
  </si>
  <si>
    <t>Harpo And Chico</t>
  </si>
  <si>
    <t xml:space="preserve">February 1949: American comic actors Adolph 'Harpo' Marx (1888 - 1964) and Leonard 'Chico' Marx (1887 - 1961), during the filming of 'Love Happy', the last Marx Brothers film. </t>
  </si>
  <si>
    <t>1949: Sicilian-born gangster Charles 'Lucky' Luciano (1897 - 1962) leaning out of a window in his native Sicily. Whilst in prison between 1936 and 1946, he founded the Crime Syndicate of Mafia families and reorganised crime in America.</t>
  </si>
  <si>
    <t>Debutante Ball</t>
  </si>
  <si>
    <t xml:space="preserve">June 1958: A debutante ball held at the Copley Plaza in Boston, Massachusetts. </t>
  </si>
  <si>
    <t>Kay Spreckles, the fifth wife of actor Clark Gable, at a New Year's Eve party held at the Romanoff Restaurant in Hollywood, Los Angeles, 31st December 1956.</t>
  </si>
  <si>
    <t>Kay Spreckles</t>
  </si>
  <si>
    <t>31st December 1952: From left to right, Slim Hawks (nee Nancy Gross, former wife of director Howard Hawks) chatting with Vogue editor Diana Vreeland (1903 - 1989) and her husband Reed at Kitty Miller's New Year's Eve party in Park Avenue, New York.</t>
  </si>
  <si>
    <t>Park Avenue Party</t>
  </si>
  <si>
    <t>Mike McKendrick</t>
  </si>
  <si>
    <t xml:space="preserve">1963: American banjo player Mike McKendrick performing in Chicago. </t>
  </si>
  <si>
    <t>1953: British actor and playwright Noel Coward (1899 - 1973) working at 'Firefly', his home at Roundhill, Jamaica.</t>
  </si>
  <si>
    <t>The Master At Work</t>
  </si>
  <si>
    <t>Shopping In Portugal</t>
  </si>
  <si>
    <t>A bellhop helps carry a young woman's shopping to her Alfa Romeo sports car, Portugal, circa 1970.</t>
  </si>
  <si>
    <t>Palm Bay Club</t>
  </si>
  <si>
    <t>A young woman at the Palm Bay Club, Miami, Florida, USA, circa 1965.</t>
  </si>
  <si>
    <t>Onassis Boat Trip</t>
  </si>
  <si>
    <t xml:space="preserve">Alexander Onassis (1948 - 1973) son of the Greek shipping tycoon Aristotle, with his mother Athina Livanos Onassis (Tina), on board the family's luxury yacht 'Christina' in Monte Carlo. </t>
  </si>
  <si>
    <t>Onassis On Board</t>
  </si>
  <si>
    <t>Greek shipping tycoon Aristotle Onassis with two friends on board the family's luxury yacht 'Christina' in Monte Carlo in 1958.</t>
  </si>
  <si>
    <t>Spring Break</t>
  </si>
  <si>
    <t>High schoolers picnic on the beach at Bonita Springs, Florida.</t>
  </si>
  <si>
    <t>Drive-In Cafe</t>
  </si>
  <si>
    <t>1952: A drive-in cafe in Beverly Hills, California.</t>
  </si>
  <si>
    <t>The King Of Jazz</t>
  </si>
  <si>
    <t>1949: Photographers taking pictures of American jazz trumpeter and singer, Louis Armstrong (1901 - 1971) as he plays his trumpet in the Colosseum, Rome.</t>
  </si>
  <si>
    <t>Kennedy And Friends</t>
  </si>
  <si>
    <t>1953: Senator John F. Kennedy (1917 - 1963), Shirley Rogan Ellis and Betty LoSavio at Montego Bay Airport, Jamaica.</t>
  </si>
  <si>
    <t>Venetian Play</t>
  </si>
  <si>
    <t>1952: Orson Welles (1915 - 1985) directing Othello on location in Venice.</t>
  </si>
  <si>
    <t>Fonda In Town</t>
  </si>
  <si>
    <t xml:space="preserve">1951: Film star Henry Fonda (1905 - 1982) on a balcony overlooking a street in New York. </t>
  </si>
  <si>
    <t>1958: Athina Livanos Onassis (Tina Onassis) the first wife of Greek shipowner Aristotle Onassis relaxing by the swimming pool aboard their yacht, the 'Christina' in Monte Carlo.</t>
  </si>
  <si>
    <t>Tina Onassis</t>
  </si>
  <si>
    <t>NY Lights</t>
  </si>
  <si>
    <t xml:space="preserve">1953: A set of traffic lights on Park Avenue in New York City. </t>
  </si>
  <si>
    <t>Jamaica Sea Sailing</t>
  </si>
  <si>
    <t xml:space="preserve">1953: Two men sailing their yacht 'Eel II' in Jamaica. </t>
  </si>
  <si>
    <t>Cavanagh's</t>
  </si>
  <si>
    <t xml:space="preserve">circa 1955: A couple outside Cavanagh's restaurant in Boston, Massachusetts. </t>
  </si>
  <si>
    <t>Exclusive Fashions</t>
  </si>
  <si>
    <t xml:space="preserve">Mrs T.R. Potter and Mrs Edward Magnus (right) in the Saks of 5th Avenue dress shop, Worth Avenue, Palm Beach, Florida, circa 1955. </t>
  </si>
  <si>
    <t>New York Fashion Design</t>
  </si>
  <si>
    <t>A young woman modelling a belted dress with pencil skirt, New York City, June 1953.</t>
  </si>
  <si>
    <t>Pulitzer On The Beach</t>
  </si>
  <si>
    <t>Patsy Pulitzer (nee Patsy Bartlett) at Palm Beach, Florida, circa 1955.</t>
  </si>
  <si>
    <t>French Polo Crowd</t>
  </si>
  <si>
    <t xml:space="preserve">A group of spectators at a polo match, France, circa 1950. </t>
  </si>
  <si>
    <t>Florida Card Game</t>
  </si>
  <si>
    <t xml:space="preserve">A group of men playing cards at a table next to a gas station in Palm Beach, Florida, circa 1955. </t>
  </si>
  <si>
    <t>Seaplane At Palm Beach</t>
  </si>
  <si>
    <t>Patsy Pulitzer (nee Patsy Bartlett) leaning against a seaplane belonging to the Everglades Flying Service, at Palm Beach, Florida, circa 1955.</t>
  </si>
  <si>
    <t>Race Meeting</t>
  </si>
  <si>
    <t>A group of racegoers chatting to jockeys, France, circa 1950.</t>
  </si>
  <si>
    <t>Las Brisas</t>
  </si>
  <si>
    <t>The coastline near Warren Avis' villa in Las Brisas, Acapulco, January 1978.</t>
  </si>
  <si>
    <t>Skating Waiter</t>
  </si>
  <si>
    <t>Minnie Cushing</t>
  </si>
  <si>
    <t>American society girl Minnie Cushing carries her surfboard under her arm, September 1965.</t>
  </si>
  <si>
    <t>Scrabble In Palm Springs</t>
  </si>
  <si>
    <t>A group of people playing a game of Scrabble, Palm Springs, southern California, January 1970.</t>
  </si>
  <si>
    <t>In Vogue</t>
  </si>
  <si>
    <t>Corfu Picnic</t>
  </si>
  <si>
    <t xml:space="preserve">Ina Verogiani, Lisa Pallavicinos, Daphne Pallavicinos, Nicolas Pallavicinos and Yolande Scheres picnic in an olive grove on the Greek island of Corfu, 1987. </t>
  </si>
  <si>
    <t>Marisa Berenson</t>
  </si>
  <si>
    <t>American actress Marisa Berenson in Capri, 1968.</t>
  </si>
  <si>
    <t>Lillian Crawford</t>
  </si>
  <si>
    <t>Lillian Crawford, the wife of actor Lee Kinsolving, in Palm Beach, May 1970.</t>
  </si>
  <si>
    <t>Los Leones</t>
  </si>
  <si>
    <t xml:space="preserve">Los Leones, the home of Catherine and Pero Feric at Pointe Milou on the northern coast of Saint-Barthelemy in the Caribbean, March 1991. </t>
  </si>
  <si>
    <t>Cafe In Monte Carlo</t>
  </si>
  <si>
    <t>Megachess</t>
  </si>
  <si>
    <t>A giant game of chess in Saint Lucia, in the Lesser Antilles, February 1993.</t>
  </si>
  <si>
    <t xml:space="preserve">The coastline near Warren Avis' villa in Las Brisas, Acapulco, January 1978. </t>
  </si>
  <si>
    <t>Porto Ercole Beach</t>
  </si>
  <si>
    <t>A jetty juts out from a rocky shoreline in Porto Ercole, Tuscany, July 1991.</t>
  </si>
  <si>
    <t>Adriatic Sailors</t>
  </si>
  <si>
    <t>Young holidaymakers from Milan enjoy a sail on the Adriatic, 1956.</t>
  </si>
  <si>
    <t>McMartin Villa</t>
  </si>
  <si>
    <t>Guests around the pool at Elephant Walk, Duncan McMartin's villa in Bermuda, September 1977.</t>
  </si>
  <si>
    <t>Swimming In The Bahamas</t>
  </si>
  <si>
    <t xml:space="preserve">Brightly coloured swimmers in a pool in Nassau on the island of New Providence in the Bahamas, 1959. </t>
  </si>
  <si>
    <t>A skating cocktail waiter at the Palace Hotel in St Moritz, Switzerland, March 1978.</t>
  </si>
  <si>
    <t>Harbour Area, Portofino</t>
  </si>
  <si>
    <t>General view of the harbour area, crowded with small and large boats, in Portofino, Italy, 1977.</t>
  </si>
  <si>
    <t>Sunbathing On Capri</t>
  </si>
  <si>
    <t>Catherine Wilke joins the topless sunbathers - along with Elisabetta Catalano, Charlotte Ticken and Pamela Grupas - on the island of Capri, Italy, in August 1980.</t>
  </si>
  <si>
    <t>Posing By The Pool</t>
  </si>
  <si>
    <t>A swimming pool in Palm Beach, Florida, 1968.</t>
  </si>
  <si>
    <t>Lynn Wyatt</t>
  </si>
  <si>
    <t>American socialite Lynn Wyatt by a swimming pool in Cap Ferrat, France, 1991.</t>
  </si>
  <si>
    <t>A woman wearing a fur coat and holding ski poles in Vail, Colorado, USA, 1964.</t>
  </si>
  <si>
    <t>Monte Carlo</t>
  </si>
  <si>
    <t>Friends board a riva boat in Monte Carlo, Monaco, 1975.</t>
  </si>
  <si>
    <t>Stocking Island, Bahamas</t>
  </si>
  <si>
    <t>A high angle view of people swimming next to the ketch 'Traveler II' , Stocking Island, Bahamas, 1964.</t>
  </si>
  <si>
    <t>Marbella Club</t>
  </si>
  <si>
    <t>Guests relax by the pool of the Marbella Club, Marbella, Spain, August 1980.</t>
  </si>
  <si>
    <t>Poolside In Kenya</t>
  </si>
  <si>
    <t>A woman sits at the edge of a swimming pool in Kenya, December 1958.</t>
  </si>
  <si>
    <t>Snorkelling In Malta</t>
  </si>
  <si>
    <t>A group of people snorkelling off a small boat in Malta, 1959.</t>
  </si>
  <si>
    <t>Ocho Rios, Jamaica</t>
  </si>
  <si>
    <t>Guests relax by the swimming pool at John Young's villa 'Plantana', Ocho Rios, Jamaica, March 1971.</t>
  </si>
  <si>
    <t>Marbella House Party</t>
  </si>
  <si>
    <t xml:space="preserve">Guests at a party at the home of Sebastiano Bergese in Marbella, Spain,1967. </t>
  </si>
  <si>
    <t>French Holiday</t>
  </si>
  <si>
    <t xml:space="preserve">Holidaymakers in France, August 1969. </t>
  </si>
  <si>
    <t>C. Z. Guest</t>
  </si>
  <si>
    <t>American socialite Mrs. Winston F. C. Guest (aka C. Z. Guest, 1920 - 2003) with a Great Dane at her ocean-front estate, Villa Artemis, in Palm Beach, Florida, 1955.</t>
  </si>
  <si>
    <t>Volleyball In Santa Barbara</t>
  </si>
  <si>
    <t>A group of young people playing volleyball, Santa Barbara, California, July 1975.</t>
  </si>
  <si>
    <t>Chantilly Racecourse</t>
  </si>
  <si>
    <t>Smartly dressed racegoers chat to jockeys at an event being held at Chantilly Racecourse, Chantilly, Oise, France, 1956.</t>
  </si>
  <si>
    <t>Checkered Flag</t>
  </si>
  <si>
    <t>The checkered flag signals the end of the race during the 1963 Nassau Speed Week.</t>
  </si>
  <si>
    <t>Esther Williams</t>
  </si>
  <si>
    <t>Esther Williams, American aquatic actress and former swimming champion, relaxing in a Florida swimming pool.</t>
  </si>
  <si>
    <t>All Mine</t>
  </si>
  <si>
    <t>Jim Kimberly and his wife, with his white sports car and white boats moored on Lake Worth. A Palm Beach socialite, he acts as Honorary Consul of Jordan. Original Artwork: A Wonderful Time - Slim Aarons</t>
  </si>
  <si>
    <t>Fan Mail</t>
  </si>
  <si>
    <t xml:space="preserve"> Marilyn Monroe (1926 - 1962), wearing a red negligee trimmed with black lace, sorts out her fan mail shortly after her film 'The Asphalt Jungle' had been released. Original Publication: A Wonderful Time - Slim Aarons</t>
  </si>
  <si>
    <t>Party Chat</t>
  </si>
  <si>
    <t>circa 1960: West coast socialite Whitney Warren talking to film star Audrey Hepburn (1929 - 1993) at a party in San Francisco where she is appearing in a production of 'Ondine'. A Wonderful Time - Slim Aarons</t>
  </si>
  <si>
    <t>Island Lookout</t>
  </si>
  <si>
    <t xml:space="preserve">May 1968: Nattily dressed, W Clifford Klenk with his telescope and his wife, Hope in their Hog island house. </t>
  </si>
  <si>
    <t>Muffy Bancroft</t>
  </si>
  <si>
    <t>Mrs Thomas Bancroft Jnr (Peggy Bancroft) in the foyer of her Manhattan duplex, circa 1958.</t>
  </si>
  <si>
    <t>Hello There</t>
  </si>
  <si>
    <t>1955: Film star Diana Dors (Diana Fluck) (1931 - 1984) in blonde bombshell pose on a satin covered bed.</t>
  </si>
  <si>
    <t>Melina Mercouri</t>
  </si>
  <si>
    <t>1961: Greek actress Melina Mercouri (1925 - 1994) sitting at a street cafe in Athens.</t>
  </si>
  <si>
    <t>Equestrian Entrance</t>
  </si>
  <si>
    <t xml:space="preserve">1957: Madame de la Haye-Jousselin on her horse at the gates to her chateau in Normandy. </t>
  </si>
  <si>
    <t>Dolores Guinness</t>
  </si>
  <si>
    <t>1965: Dolores Guinness catches the sun's last rays in Costa Smerelda, Sardinia.</t>
  </si>
  <si>
    <t>The Marlboroughs</t>
  </si>
  <si>
    <t xml:space="preserve">1957: John Albert Edward Spencer Churchill, the 10th Duke of Marlborough (1897 - 1972) and his wife Mary relax on a bench in the grounds of Blenheim Palace, the family seat in Oxfordshire. </t>
  </si>
  <si>
    <t>The Romanones</t>
  </si>
  <si>
    <t xml:space="preserve">Dowager Countess of Romanones, Blanca de Borbon (right, with Parasol), with her daughter, the Marquesa of Tamarit (left, with fan) and granddaughters, Maria (left) and her younger sister, Victoria, at the Countess's home in Madrid, Spain, May 1976. </t>
  </si>
  <si>
    <t>Black Pearl Trippers</t>
  </si>
  <si>
    <t>Henry B. Cabot Jr. (standing, centre) with his son Henry Bromfield Cabot III and their host Barclay (Buzzy) H Warburton III (in striped shirt) aboard the brigantine 'Black Pearl', circa 1959. They are sailing off North Shore, Boston, around Manchester and Marblehead harbors, Essex County, Massachusetts.</t>
  </si>
  <si>
    <t xml:space="preserve">The swimming pool of the Marbella Club in Andalucia looks out over the sea, 1976. </t>
  </si>
  <si>
    <t>Mara Lane At The Sands</t>
  </si>
  <si>
    <t xml:space="preserve">Austrian actress Mara Lane lounging by the pool in a red and white striped bathing costume at the Sands Hotel, Las Vegas, 1954. </t>
  </si>
  <si>
    <t>Lake Tahoe Trip</t>
  </si>
  <si>
    <t xml:space="preserve">Young women canoeing at Zephyr Cove on the Nevada side of Lake Tahoe, USA, 1959. </t>
  </si>
  <si>
    <t>Zephyria I</t>
  </si>
  <si>
    <t xml:space="preserve">Holidaymakers aboard the 'Zephyria I' in Monte Carlo, August 1970. </t>
  </si>
  <si>
    <t>Florida Palms</t>
  </si>
  <si>
    <t>A view of palm trees at a beach resort in Boca Raton, Florida, April 1978.</t>
  </si>
  <si>
    <t>Sailboat In San Diego</t>
  </si>
  <si>
    <t>Mrs Cuddihy Perry, her son, and Mrs George H. Gentry with a sailboat on a beach in San Diego California, 1960.</t>
  </si>
  <si>
    <t>Galleria Vittorio Emanuele II</t>
  </si>
  <si>
    <t>View looking down the Galleria Vittorio Emanuele II in Milan, Italy, 1960. Opened in 1890, the covered arcade is on the northern side of the Piazza del Duomo.</t>
  </si>
  <si>
    <t>Linda Christian</t>
  </si>
  <si>
    <t xml:space="preserve">Mexican actress Linda Christian poses at the Canzone del Mare on the Picola Marina on the island of Capri, Italy, in July 1958. </t>
  </si>
  <si>
    <t>Cannes Watersports</t>
  </si>
  <si>
    <t xml:space="preserve">Holidaymakers waterskiing from the pier of the Carlton Hotel, Cannes, 1958. </t>
  </si>
  <si>
    <t>Palm Beach Pastels</t>
  </si>
  <si>
    <t xml:space="preserve">Socialite Alice Topping relaxing by a swimming pool in Palm Beach, Florida, 1959. </t>
  </si>
  <si>
    <t xml:space="preserve">A woman carrying skis and ski poles in Vail, Colorado, 1964. </t>
  </si>
  <si>
    <t>Italian operatic singer and actress, Anna Maria Alberghetti relaxes during a break from entertaining at a local nightclub, Lake Tahoe, USA, 1959.</t>
  </si>
  <si>
    <t>A group of skiers standing next to snow covered trees in Vail, Colorado, USA, 1964.</t>
  </si>
  <si>
    <t>Snorkelling In Sardinia</t>
  </si>
  <si>
    <t>A woman wearing a swimsuit walks into the sea holding diving flippers and a snorkel, in Costa Smeralda, Sardinia, Italy, 1964.</t>
  </si>
  <si>
    <t>Bermuda, 1957</t>
  </si>
  <si>
    <t>A unidentified woman stands in a garden wearing a strapless blue dress, Bermuda, 1957.</t>
  </si>
  <si>
    <t>A Helping Hand</t>
  </si>
  <si>
    <t>Two men assist a woman disembarking a fishing boat on Andros Island, Bahamas, 1957.</t>
  </si>
  <si>
    <t>A guest takes a break from the sun at the Marbella Club, Marbella, Spain, 1976</t>
  </si>
  <si>
    <t>A guest takes a break from the sun at the Marbella Club, Marbella, Spain, 1977</t>
  </si>
  <si>
    <t>A guest takes a break from the sun at the Marbella Club, Marbella, Spain, 1978</t>
  </si>
  <si>
    <t>A guest takes a break from the sun at the Marbella Club, Marbella, Spain, 1979</t>
  </si>
  <si>
    <t>A guest takes a break from the sun at the Marbella Club, Marbella, Spain, 1980</t>
  </si>
  <si>
    <t>A guest takes a break from the sun at the Marbella Club, Marbella, Spain, 1981</t>
  </si>
  <si>
    <t>A guest takes a break from the sun at the Marbella Club, Marbella, Spain, 1982</t>
  </si>
  <si>
    <t>A guest takes a break from the sun at the Marbella Club, Marbella, Spain, 1983</t>
  </si>
  <si>
    <t>A guest takes a break from the sun at the Marbella Club, Marbella, Spain, 1984</t>
  </si>
  <si>
    <t>A guest takes a break from the sun at the Marbella Club, Marbella, Spain, 1985</t>
  </si>
  <si>
    <t>A guest takes a break from the sun at the Marbella Club, Marbella, Spain, 1986</t>
  </si>
  <si>
    <t>A guest takes a break from the sun at the Marbella Club, Marbella, Spain, 1987</t>
  </si>
  <si>
    <t>A guest takes a break from the sun at the Marbella Club, Marbella, Spain, 1988</t>
  </si>
  <si>
    <t>A guest takes a break from the sun at the Marbella Club, Marbella, Spain, 1989</t>
  </si>
  <si>
    <t>Kasimir Korybut</t>
  </si>
  <si>
    <t xml:space="preserve">Kasimir Korybut and Michelle Vaughan begin a raft ride up the White River in Ocho Rios, Jamaica, 1971. </t>
  </si>
  <si>
    <t>Andros Island</t>
  </si>
  <si>
    <t xml:space="preserve">A family enjoying a quiet beach on Andros Island, Bahamas, 1957. </t>
  </si>
  <si>
    <t>Marietine Birnie</t>
  </si>
  <si>
    <t>Marietine Birnie snorkeling at the Blue Lagoon, Kemmuna (Comina), Malta, July 1959.</t>
  </si>
  <si>
    <t>Marietine Birnie, Blue Lagoon</t>
  </si>
  <si>
    <t>Marietine Birnie snorkeling at the Blue Lagoon, Kemmuna (Comina), Malta, July 1959</t>
  </si>
  <si>
    <t>Marietine Birnie snorkeling at the Blue Lagoon, Kemmuna (Comina), Malta, July 1960</t>
  </si>
  <si>
    <t>Marietine Birnie snorkeling at the Blue Lagoon, Kemmuna (Comina), Malta, July 1961</t>
  </si>
  <si>
    <t>Marietine Birnie snorkeling at the Blue Lagoon, Kemmuna (Comina), Malta, July 1962</t>
  </si>
  <si>
    <t>Marietine Birnie snorkeling at the Blue Lagoon, Kemmuna (Comina), Malta, July 1963</t>
  </si>
  <si>
    <t>Marietine Birnie snorkeling at the Blue Lagoon, Kemmuna (Comina), Malta, July 1964</t>
  </si>
  <si>
    <t>Marietine Birnie snorkeling at the Blue Lagoon, Kemmuna (Comina), Malta, July 1965</t>
  </si>
  <si>
    <t>Marietine Birnie snorkeling at the Blue Lagoon, Kemmuna (Comina), Malta, July 1966</t>
  </si>
  <si>
    <t>Marietine Birnie snorkeling at the Blue Lagoon, Kemmuna (Comina), Malta, July 1967</t>
  </si>
  <si>
    <t>Marietine Birnie snorkeling at the Blue Lagoon, Kemmuna (Comina), Malta, July 1968</t>
  </si>
  <si>
    <t>Marietine Birnie snorkeling at the Blue Lagoon, Kemmuna (Comina), Malta, July 1969</t>
  </si>
  <si>
    <t>Marietine Birnie snorkeling at the Blue Lagoon, Kemmuna (Comina), Malta, July 1970</t>
  </si>
  <si>
    <t>Marietine Birnie snorkeling at the Blue Lagoon, Kemmuna (Comina), Malta, July 1971</t>
  </si>
  <si>
    <t>Marietine Birnie snorkeling at the Blue Lagoon, Kemmuna (Comina), Malta, July 1972</t>
  </si>
  <si>
    <t>Bermuda Street Scene</t>
  </si>
  <si>
    <t xml:space="preserve">Bicycles, motorcycles, and cars on a street in Bermuda, June 1967. </t>
  </si>
  <si>
    <t>Harbour Island</t>
  </si>
  <si>
    <t xml:space="preserve">Harbour Island in the Bahamas, 1970. </t>
  </si>
  <si>
    <t>No Transport Problems</t>
  </si>
  <si>
    <t>American model and actress, Mary Hartline (Mrs Woolworth Donahue), with car and bicycles on her motor yacht, 'Hartline', Palm Beach, 1982.</t>
  </si>
  <si>
    <t>Soho Waiters' Race</t>
  </si>
  <si>
    <t xml:space="preserve">Waiters carrying half bottles of champagne set off on the annual waiters' race from Soho Square to Greek Street, in London's Soho, 1955. </t>
  </si>
  <si>
    <t xml:space="preserve">Two female skiers outside the Carroll Reed Ski Service Shop and Check Room in New Hampshire, 1955. </t>
  </si>
  <si>
    <t>Fruit Cocktail</t>
  </si>
  <si>
    <t>605353061[1]</t>
  </si>
  <si>
    <t>Cabot Family</t>
  </si>
  <si>
    <t>3436607_8</t>
  </si>
  <si>
    <t>Bouldereign</t>
  </si>
  <si>
    <t>605352633[1]</t>
  </si>
  <si>
    <t>Blue Seas</t>
  </si>
  <si>
    <t>Saint Tropez</t>
  </si>
  <si>
    <t>Saint Tropez Boucherie</t>
  </si>
  <si>
    <t>Transport Buffs</t>
  </si>
  <si>
    <t>2695020_8</t>
  </si>
  <si>
    <t>Buzios</t>
  </si>
  <si>
    <t>596331487[1]</t>
  </si>
  <si>
    <t>Porto Ercole Cove</t>
  </si>
  <si>
    <t>Lunch on Fifth Avenue</t>
  </si>
  <si>
    <t xml:space="preserve">June 1961: Audrey Hepburn (1929 - 1993) stops for lunch on Fifth Avenue in New York during location filming for 'Breakfast At Tiffany's', directed by Blake Edwards in which she stars as Holly Golightly. </t>
  </si>
  <si>
    <t xml:space="preserve"> </t>
  </si>
  <si>
    <t>Ex Rate</t>
  </si>
  <si>
    <t>Retail USD Incl</t>
  </si>
  <si>
    <t>Trade USD Excl</t>
  </si>
  <si>
    <t>Wholesale USD Excl</t>
  </si>
  <si>
    <t>Cost USD Excl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</si>
</sst>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rgb="FF444444"/>
      <name val="Segoe UI"/>
      <family val="2"/>
    </font>
    <font>
      <sz val="10"/>
      <name val="Arial"/>
      <family val="2"/>
    </font>
    <font>
      <sz val="9"/>
      <color rgb="FF666666"/>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3" fillId="0" borderId="0" xfId="0" applyFont="1"/>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0" fillId="2" borderId="0" xfId="0" applyFill="1" applyAlignment="1">
      <alignment horizontal="left"/>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48"/>
  <sheetViews>
    <sheetView topLeftCell="D1" zoomScale="70" zoomScaleNormal="70" workbookViewId="0">
      <selection activeCell="M15" sqref="A1:XFD1048576"/>
    </sheetView>
  </sheetViews>
  <sheetFormatPr defaultRowHeight="15" x14ac:dyDescent="0.25"/>
  <cols>
    <col min="1" max="1" width="9.28515625" customWidth="1"/>
    <col min="2" max="2" width="13.42578125" customWidth="1"/>
    <col min="3" max="3" width="22.5703125" customWidth="1"/>
    <col min="4" max="4" width="25.140625" customWidth="1"/>
    <col min="5" max="5" width="12.5703125" customWidth="1"/>
    <col min="6" max="6" width="13" customWidth="1"/>
    <col min="7" max="7" width="13.7109375" customWidth="1"/>
    <col min="8" max="8" width="13.5703125" customWidth="1"/>
    <col min="9" max="9" width="14.28515625" customWidth="1"/>
    <col min="10" max="10" width="12.5703125" customWidth="1"/>
    <col min="11" max="11" width="16.140625" customWidth="1"/>
    <col min="12" max="12" width="16.5703125" customWidth="1"/>
    <col min="13" max="13" width="19.140625" customWidth="1"/>
    <col min="14" max="14" width="22.140625" customWidth="1"/>
    <col min="15" max="15" width="24.85546875" customWidth="1"/>
    <col min="16" max="16" width="11.42578125" customWidth="1"/>
    <col min="17" max="17" width="18" customWidth="1"/>
    <col min="18" max="18" width="15" customWidth="1"/>
    <col min="19" max="19" width="18.85546875" customWidth="1"/>
    <col min="20" max="20" width="12.85546875" customWidth="1"/>
    <col min="21" max="21" width="20" customWidth="1"/>
    <col min="25" max="25" width="12.42578125" customWidth="1"/>
  </cols>
  <sheetData>
    <row r="1" spans="2:11" x14ac:dyDescent="0.25">
      <c r="C1" t="s">
        <v>13</v>
      </c>
      <c r="D1" t="s">
        <v>14</v>
      </c>
    </row>
    <row r="2" spans="2:11" x14ac:dyDescent="0.25">
      <c r="B2" t="s">
        <v>12</v>
      </c>
      <c r="E2" t="s">
        <v>28</v>
      </c>
      <c r="F2" t="s">
        <v>29</v>
      </c>
      <c r="G2" t="s">
        <v>30</v>
      </c>
      <c r="H2" t="s">
        <v>31</v>
      </c>
      <c r="I2" t="s">
        <v>32</v>
      </c>
      <c r="K2" t="s">
        <v>525</v>
      </c>
    </row>
    <row r="3" spans="2:11" x14ac:dyDescent="0.25">
      <c r="C3" t="s">
        <v>22</v>
      </c>
      <c r="D3" t="s">
        <v>24</v>
      </c>
      <c r="E3">
        <v>510</v>
      </c>
      <c r="F3">
        <v>595</v>
      </c>
      <c r="G3">
        <v>760</v>
      </c>
      <c r="H3">
        <v>1300</v>
      </c>
      <c r="I3">
        <v>1625</v>
      </c>
      <c r="K3">
        <v>0.72</v>
      </c>
    </row>
    <row r="4" spans="2:11" x14ac:dyDescent="0.25">
      <c r="D4" t="s">
        <v>25</v>
      </c>
      <c r="E4">
        <v>970</v>
      </c>
      <c r="F4">
        <v>1210</v>
      </c>
      <c r="G4">
        <v>1530</v>
      </c>
      <c r="H4">
        <v>2200</v>
      </c>
      <c r="I4">
        <v>2950</v>
      </c>
    </row>
    <row r="15" spans="2:11" x14ac:dyDescent="0.25">
      <c r="C15" t="s">
        <v>23</v>
      </c>
      <c r="D15" t="s">
        <v>24</v>
      </c>
      <c r="G15">
        <v>1220</v>
      </c>
      <c r="H15">
        <v>1760</v>
      </c>
      <c r="I15">
        <v>1870</v>
      </c>
    </row>
    <row r="16" spans="2:11" x14ac:dyDescent="0.25">
      <c r="D16" t="s">
        <v>27</v>
      </c>
      <c r="G16">
        <v>1810</v>
      </c>
      <c r="H16">
        <v>2420</v>
      </c>
      <c r="I16">
        <v>2750</v>
      </c>
    </row>
    <row r="23" spans="1:25" x14ac:dyDescent="0.25">
      <c r="A23" s="3" t="s">
        <v>0</v>
      </c>
      <c r="B23" s="3" t="s">
        <v>1</v>
      </c>
      <c r="C23" s="3" t="s">
        <v>2</v>
      </c>
      <c r="D23" s="3" t="s">
        <v>3</v>
      </c>
      <c r="E23" s="3" t="s">
        <v>4</v>
      </c>
      <c r="F23" s="3" t="s">
        <v>26</v>
      </c>
      <c r="G23" s="3" t="s">
        <v>5</v>
      </c>
      <c r="H23" s="3" t="s">
        <v>6</v>
      </c>
      <c r="I23" s="3" t="s">
        <v>7</v>
      </c>
      <c r="J23" s="3" t="s">
        <v>8</v>
      </c>
      <c r="K23" s="3" t="s">
        <v>9</v>
      </c>
      <c r="L23" s="3" t="s">
        <v>10</v>
      </c>
      <c r="M23" s="3" t="s">
        <v>11</v>
      </c>
      <c r="N23" s="3" t="s">
        <v>12</v>
      </c>
      <c r="O23" s="3" t="s">
        <v>13</v>
      </c>
      <c r="P23" s="3" t="s">
        <v>14</v>
      </c>
      <c r="Q23" s="3" t="s">
        <v>15</v>
      </c>
      <c r="R23" s="3" t="s">
        <v>526</v>
      </c>
      <c r="S23" s="3" t="s">
        <v>183</v>
      </c>
      <c r="T23" s="3" t="s">
        <v>527</v>
      </c>
      <c r="U23" s="3" t="s">
        <v>184</v>
      </c>
      <c r="V23" s="3" t="s">
        <v>528</v>
      </c>
      <c r="W23" s="3" t="s">
        <v>185</v>
      </c>
      <c r="X23" s="3" t="s">
        <v>529</v>
      </c>
      <c r="Y23" s="3" t="s">
        <v>207</v>
      </c>
    </row>
    <row r="24" spans="1:25" x14ac:dyDescent="0.25">
      <c r="A24" s="3" t="s">
        <v>16</v>
      </c>
      <c r="B24" s="4" t="s">
        <v>34</v>
      </c>
      <c r="C24" s="3">
        <v>1</v>
      </c>
      <c r="D24" s="3" t="s">
        <v>36</v>
      </c>
      <c r="E24" s="4">
        <v>77444438</v>
      </c>
      <c r="F24" s="3"/>
      <c r="G24" s="3"/>
      <c r="H24" s="3" t="s">
        <v>17</v>
      </c>
      <c r="I24" s="3" t="s">
        <v>18</v>
      </c>
      <c r="J24" s="3" t="s">
        <v>19</v>
      </c>
      <c r="K24" s="3" t="s">
        <v>20</v>
      </c>
      <c r="L24" s="3" t="s">
        <v>21</v>
      </c>
      <c r="M24" s="3" t="str">
        <f>CONCATENATE(E24,"-C-P-N")</f>
        <v>77444438-C-P-N</v>
      </c>
      <c r="N24" s="3" t="str">
        <f>$E$2</f>
        <v>C - 406 x 508</v>
      </c>
      <c r="O24" s="3" t="str">
        <f>$C$3</f>
        <v>Photographic Paper</v>
      </c>
      <c r="P24" s="3" t="str">
        <f>$D$3</f>
        <v>None</v>
      </c>
      <c r="Q24" s="3">
        <f>$E$3</f>
        <v>510</v>
      </c>
      <c r="R24" s="3">
        <f>ROUNDUP(Q24*$K$3,0)</f>
        <v>368</v>
      </c>
      <c r="S24" s="3">
        <v>360</v>
      </c>
      <c r="T24" s="3">
        <f>ROUNDUP(S24*$K$3,0)</f>
        <v>260</v>
      </c>
      <c r="U24" s="3">
        <v>230</v>
      </c>
      <c r="V24" s="3">
        <f>ROUNDUP(U24*$K$3,0)</f>
        <v>166</v>
      </c>
      <c r="W24" s="3">
        <v>130</v>
      </c>
      <c r="X24" s="3">
        <f>ROUNDUP(W24*$K$3,0)</f>
        <v>94</v>
      </c>
      <c r="Y24" s="3" t="s">
        <v>34</v>
      </c>
    </row>
    <row r="25" spans="1:25" x14ac:dyDescent="0.25">
      <c r="A25" s="3" t="s">
        <v>16</v>
      </c>
      <c r="B25" s="4" t="s">
        <v>34</v>
      </c>
      <c r="C25" s="3">
        <v>1</v>
      </c>
      <c r="D25" s="3" t="s">
        <v>36</v>
      </c>
      <c r="E25" s="4">
        <v>77444438</v>
      </c>
      <c r="F25" s="3"/>
      <c r="G25" s="3"/>
      <c r="H25" s="3" t="s">
        <v>17</v>
      </c>
      <c r="I25" s="3" t="s">
        <v>18</v>
      </c>
      <c r="J25" s="3" t="s">
        <v>19</v>
      </c>
      <c r="K25" s="3" t="s">
        <v>20</v>
      </c>
      <c r="L25" s="3" t="s">
        <v>21</v>
      </c>
      <c r="M25" s="3" t="str">
        <f>CONCATENATE(E25,"-C-P-W")</f>
        <v>77444438-C-P-W</v>
      </c>
      <c r="N25" s="3" t="str">
        <f>$E$2</f>
        <v>C - 406 x 508</v>
      </c>
      <c r="O25" s="3" t="str">
        <f>$C$3</f>
        <v>Photographic Paper</v>
      </c>
      <c r="P25" s="3" t="str">
        <f>$D$4</f>
        <v>White</v>
      </c>
      <c r="Q25" s="3">
        <f>$E$4</f>
        <v>970</v>
      </c>
      <c r="R25" s="3">
        <f t="shared" ref="R25:R88" si="0">ROUNDUP(Q25*$K$3,0)</f>
        <v>699</v>
      </c>
      <c r="S25" s="3">
        <v>704</v>
      </c>
      <c r="T25" s="3">
        <f t="shared" ref="T25:T88" si="1">ROUNDUP(S25*$K$3,0)</f>
        <v>507</v>
      </c>
      <c r="U25" s="3">
        <v>440</v>
      </c>
      <c r="V25" s="3">
        <f t="shared" ref="V25:V88" si="2">ROUNDUP(U25*$K$3,0)</f>
        <v>317</v>
      </c>
      <c r="W25" s="3">
        <v>130</v>
      </c>
      <c r="X25" s="3">
        <f t="shared" ref="X25:X88" si="3">ROUNDUP(W25*$K$3,0)</f>
        <v>94</v>
      </c>
      <c r="Y25" s="3" t="s">
        <v>34</v>
      </c>
    </row>
    <row r="26" spans="1:25" x14ac:dyDescent="0.25">
      <c r="A26" s="3" t="s">
        <v>16</v>
      </c>
      <c r="B26" s="4" t="s">
        <v>34</v>
      </c>
      <c r="C26" s="3">
        <v>1</v>
      </c>
      <c r="D26" s="3" t="s">
        <v>36</v>
      </c>
      <c r="E26" s="4">
        <v>77444438</v>
      </c>
      <c r="F26" s="3"/>
      <c r="G26" s="3"/>
      <c r="H26" s="3" t="s">
        <v>17</v>
      </c>
      <c r="I26" s="3" t="s">
        <v>18</v>
      </c>
      <c r="J26" s="3" t="s">
        <v>19</v>
      </c>
      <c r="K26" s="3" t="s">
        <v>20</v>
      </c>
      <c r="L26" s="3" t="s">
        <v>21</v>
      </c>
      <c r="M26" s="3" t="str">
        <f>CONCATENATE(E26,"-D-P-N")</f>
        <v>77444438-D-P-N</v>
      </c>
      <c r="N26" s="3" t="str">
        <f>$F$2</f>
        <v>D - 508 x 610</v>
      </c>
      <c r="O26" s="3" t="str">
        <f>$C$3</f>
        <v>Photographic Paper</v>
      </c>
      <c r="P26" s="3" t="str">
        <f>$D$3</f>
        <v>None</v>
      </c>
      <c r="Q26" s="3">
        <f>$F$3</f>
        <v>595</v>
      </c>
      <c r="R26" s="3">
        <f t="shared" si="0"/>
        <v>429</v>
      </c>
      <c r="S26" s="3">
        <v>432</v>
      </c>
      <c r="T26" s="3">
        <f t="shared" si="1"/>
        <v>312</v>
      </c>
      <c r="U26" s="3">
        <v>270</v>
      </c>
      <c r="V26" s="3">
        <f t="shared" si="2"/>
        <v>195</v>
      </c>
      <c r="W26" s="3">
        <v>160</v>
      </c>
      <c r="X26" s="3">
        <f t="shared" si="3"/>
        <v>116</v>
      </c>
      <c r="Y26" s="3" t="s">
        <v>34</v>
      </c>
    </row>
    <row r="27" spans="1:25" x14ac:dyDescent="0.25">
      <c r="A27" s="3" t="s">
        <v>16</v>
      </c>
      <c r="B27" s="4" t="s">
        <v>34</v>
      </c>
      <c r="C27" s="3">
        <v>1</v>
      </c>
      <c r="D27" s="3" t="s">
        <v>36</v>
      </c>
      <c r="E27" s="4">
        <v>77444438</v>
      </c>
      <c r="F27" s="3"/>
      <c r="G27" s="3"/>
      <c r="H27" s="3" t="s">
        <v>17</v>
      </c>
      <c r="I27" s="3" t="s">
        <v>18</v>
      </c>
      <c r="J27" s="3" t="s">
        <v>19</v>
      </c>
      <c r="K27" s="3" t="s">
        <v>20</v>
      </c>
      <c r="L27" s="3" t="s">
        <v>21</v>
      </c>
      <c r="M27" s="3" t="str">
        <f>CONCATENATE(E27,"-D-P-W")</f>
        <v>77444438-D-P-W</v>
      </c>
      <c r="N27" s="3" t="str">
        <f>$F$2</f>
        <v>D - 508 x 610</v>
      </c>
      <c r="O27" s="3" t="str">
        <f>$C$3</f>
        <v>Photographic Paper</v>
      </c>
      <c r="P27" s="3" t="str">
        <f>$D$4</f>
        <v>White</v>
      </c>
      <c r="Q27" s="3">
        <f>$F$4</f>
        <v>1210</v>
      </c>
      <c r="R27" s="3">
        <f t="shared" si="0"/>
        <v>872</v>
      </c>
      <c r="S27" s="3">
        <v>880</v>
      </c>
      <c r="T27" s="3">
        <f t="shared" si="1"/>
        <v>634</v>
      </c>
      <c r="U27" s="3">
        <v>560</v>
      </c>
      <c r="V27" s="3">
        <f t="shared" si="2"/>
        <v>404</v>
      </c>
      <c r="W27" s="3">
        <v>160</v>
      </c>
      <c r="X27" s="3">
        <f t="shared" si="3"/>
        <v>116</v>
      </c>
      <c r="Y27" s="3" t="s">
        <v>34</v>
      </c>
    </row>
    <row r="28" spans="1:25" x14ac:dyDescent="0.25">
      <c r="A28" s="3" t="s">
        <v>16</v>
      </c>
      <c r="B28" s="4" t="s">
        <v>34</v>
      </c>
      <c r="C28" s="3">
        <v>1</v>
      </c>
      <c r="D28" s="3" t="s">
        <v>36</v>
      </c>
      <c r="E28" s="4">
        <v>77444438</v>
      </c>
      <c r="F28" s="3"/>
      <c r="G28" s="3"/>
      <c r="H28" s="3" t="s">
        <v>17</v>
      </c>
      <c r="I28" s="3" t="s">
        <v>18</v>
      </c>
      <c r="J28" s="3" t="s">
        <v>19</v>
      </c>
      <c r="K28" s="3" t="s">
        <v>20</v>
      </c>
      <c r="L28" s="3" t="s">
        <v>21</v>
      </c>
      <c r="M28" s="3" t="str">
        <f>CONCATENATE(E28,"-E-P-N")</f>
        <v>77444438-E-P-N</v>
      </c>
      <c r="N28" s="3" t="str">
        <f>$G$2</f>
        <v>E - 508 x 762</v>
      </c>
      <c r="O28" s="3" t="str">
        <f>$C$3</f>
        <v>Photographic Paper</v>
      </c>
      <c r="P28" s="3" t="str">
        <f>$D$3</f>
        <v>None</v>
      </c>
      <c r="Q28" s="3">
        <f>$G$3</f>
        <v>760</v>
      </c>
      <c r="R28" s="3">
        <f t="shared" si="0"/>
        <v>548</v>
      </c>
      <c r="S28" s="3">
        <v>552</v>
      </c>
      <c r="T28" s="3">
        <f t="shared" si="1"/>
        <v>398</v>
      </c>
      <c r="U28" s="3">
        <v>345</v>
      </c>
      <c r="V28" s="3">
        <f t="shared" si="2"/>
        <v>249</v>
      </c>
      <c r="W28" s="3">
        <v>195</v>
      </c>
      <c r="X28" s="3">
        <f t="shared" si="3"/>
        <v>141</v>
      </c>
      <c r="Y28" s="3" t="s">
        <v>34</v>
      </c>
    </row>
    <row r="29" spans="1:25" x14ac:dyDescent="0.25">
      <c r="A29" s="3" t="s">
        <v>16</v>
      </c>
      <c r="B29" s="4" t="s">
        <v>34</v>
      </c>
      <c r="C29" s="3">
        <v>1</v>
      </c>
      <c r="D29" s="3" t="s">
        <v>36</v>
      </c>
      <c r="E29" s="4">
        <v>77444438</v>
      </c>
      <c r="F29" s="3"/>
      <c r="G29" s="3"/>
      <c r="H29" s="3" t="s">
        <v>17</v>
      </c>
      <c r="I29" s="3" t="s">
        <v>18</v>
      </c>
      <c r="J29" s="3" t="s">
        <v>19</v>
      </c>
      <c r="K29" s="3" t="s">
        <v>20</v>
      </c>
      <c r="L29" s="3" t="s">
        <v>21</v>
      </c>
      <c r="M29" s="3" t="str">
        <f>CONCATENATE(E29,"-E-C-N")</f>
        <v>77444438-E-C-N</v>
      </c>
      <c r="N29" s="3" t="str">
        <f>$G$2</f>
        <v>E - 508 x 762</v>
      </c>
      <c r="O29" s="3" t="str">
        <f>$C$15</f>
        <v>Canvas</v>
      </c>
      <c r="P29" s="3" t="str">
        <f>$D$15</f>
        <v>None</v>
      </c>
      <c r="Q29" s="3">
        <f>$G$15</f>
        <v>1220</v>
      </c>
      <c r="R29" s="3">
        <f t="shared" si="0"/>
        <v>879</v>
      </c>
      <c r="S29" s="3">
        <v>832</v>
      </c>
      <c r="T29" s="3">
        <f t="shared" si="1"/>
        <v>600</v>
      </c>
      <c r="U29" s="3">
        <v>550</v>
      </c>
      <c r="V29" s="3">
        <f t="shared" si="2"/>
        <v>396</v>
      </c>
      <c r="W29" s="3">
        <v>195</v>
      </c>
      <c r="X29" s="3">
        <f t="shared" si="3"/>
        <v>141</v>
      </c>
      <c r="Y29" s="3" t="s">
        <v>34</v>
      </c>
    </row>
    <row r="30" spans="1:25" x14ac:dyDescent="0.25">
      <c r="A30" s="3" t="s">
        <v>16</v>
      </c>
      <c r="B30" s="4" t="s">
        <v>34</v>
      </c>
      <c r="C30" s="3">
        <v>1</v>
      </c>
      <c r="D30" s="3" t="s">
        <v>36</v>
      </c>
      <c r="E30" s="4">
        <v>77444438</v>
      </c>
      <c r="F30" s="3"/>
      <c r="G30" s="3"/>
      <c r="H30" s="3" t="s">
        <v>17</v>
      </c>
      <c r="I30" s="3" t="s">
        <v>18</v>
      </c>
      <c r="J30" s="3" t="s">
        <v>19</v>
      </c>
      <c r="K30" s="3" t="s">
        <v>20</v>
      </c>
      <c r="L30" s="3" t="s">
        <v>21</v>
      </c>
      <c r="M30" s="3" t="str">
        <f>CONCATENATE(E30,"-E-P-W")</f>
        <v>77444438-E-P-W</v>
      </c>
      <c r="N30" s="3" t="str">
        <f>$G$2</f>
        <v>E - 508 x 762</v>
      </c>
      <c r="O30" s="3" t="str">
        <f>$C$3</f>
        <v>Photographic Paper</v>
      </c>
      <c r="P30" s="3" t="str">
        <f>$D$4</f>
        <v>White</v>
      </c>
      <c r="Q30" s="3">
        <f>$G$4</f>
        <v>1530</v>
      </c>
      <c r="R30" s="3">
        <f t="shared" si="0"/>
        <v>1102</v>
      </c>
      <c r="S30" s="3">
        <v>1112</v>
      </c>
      <c r="T30" s="3">
        <f t="shared" si="1"/>
        <v>801</v>
      </c>
      <c r="U30" s="3">
        <v>760</v>
      </c>
      <c r="V30" s="3">
        <f t="shared" si="2"/>
        <v>548</v>
      </c>
      <c r="W30" s="3">
        <v>195</v>
      </c>
      <c r="X30" s="3">
        <f t="shared" si="3"/>
        <v>141</v>
      </c>
      <c r="Y30" s="3" t="s">
        <v>34</v>
      </c>
    </row>
    <row r="31" spans="1:25" x14ac:dyDescent="0.25">
      <c r="A31" s="3" t="s">
        <v>16</v>
      </c>
      <c r="B31" s="4" t="s">
        <v>34</v>
      </c>
      <c r="C31" s="3">
        <v>1</v>
      </c>
      <c r="D31" s="3" t="s">
        <v>36</v>
      </c>
      <c r="E31" s="4">
        <v>77444438</v>
      </c>
      <c r="F31" s="3"/>
      <c r="G31" s="3"/>
      <c r="H31" s="3" t="s">
        <v>17</v>
      </c>
      <c r="I31" s="3" t="s">
        <v>18</v>
      </c>
      <c r="J31" s="3" t="s">
        <v>19</v>
      </c>
      <c r="K31" s="3" t="s">
        <v>20</v>
      </c>
      <c r="L31" s="3" t="s">
        <v>21</v>
      </c>
      <c r="M31" s="3" t="str">
        <f>CONCATENATE(E31,"-E-C-W")</f>
        <v>77444438-E-C-W</v>
      </c>
      <c r="N31" s="3" t="str">
        <f>$G$2</f>
        <v>E - 508 x 762</v>
      </c>
      <c r="O31" s="3" t="str">
        <f>$C$15</f>
        <v>Canvas</v>
      </c>
      <c r="P31" s="3" t="str">
        <f>$D$16</f>
        <v xml:space="preserve">White </v>
      </c>
      <c r="Q31" s="3">
        <f>$G$16</f>
        <v>1810</v>
      </c>
      <c r="R31" s="3">
        <f t="shared" si="0"/>
        <v>1304</v>
      </c>
      <c r="S31" s="3">
        <v>1320</v>
      </c>
      <c r="T31" s="3">
        <f t="shared" si="1"/>
        <v>951</v>
      </c>
      <c r="U31" s="3">
        <v>825</v>
      </c>
      <c r="V31" s="3">
        <f t="shared" si="2"/>
        <v>594</v>
      </c>
      <c r="W31" s="3">
        <v>195</v>
      </c>
      <c r="X31" s="3">
        <f t="shared" si="3"/>
        <v>141</v>
      </c>
      <c r="Y31" s="3" t="s">
        <v>34</v>
      </c>
    </row>
    <row r="32" spans="1:25" x14ac:dyDescent="0.25">
      <c r="A32" s="3" t="s">
        <v>16</v>
      </c>
      <c r="B32" s="4" t="s">
        <v>34</v>
      </c>
      <c r="C32" s="3">
        <v>1</v>
      </c>
      <c r="D32" s="3" t="s">
        <v>36</v>
      </c>
      <c r="E32" s="4">
        <v>77444438</v>
      </c>
      <c r="F32" s="3"/>
      <c r="G32" s="3"/>
      <c r="H32" s="3" t="s">
        <v>17</v>
      </c>
      <c r="I32" s="3" t="s">
        <v>18</v>
      </c>
      <c r="J32" s="3" t="s">
        <v>19</v>
      </c>
      <c r="K32" s="3" t="s">
        <v>20</v>
      </c>
      <c r="L32" s="3" t="s">
        <v>21</v>
      </c>
      <c r="M32" s="3" t="str">
        <f>CONCATENATE(E32,"-F-P-N")</f>
        <v>77444438-F-P-N</v>
      </c>
      <c r="N32" s="3" t="str">
        <f>$H$2</f>
        <v>F - 762 x 1016</v>
      </c>
      <c r="O32" s="3" t="str">
        <f>$C$3</f>
        <v>Photographic Paper</v>
      </c>
      <c r="P32" s="3" t="str">
        <f>$D$3</f>
        <v>None</v>
      </c>
      <c r="Q32" s="3">
        <f>$H$3</f>
        <v>1300</v>
      </c>
      <c r="R32" s="3">
        <f t="shared" si="0"/>
        <v>936</v>
      </c>
      <c r="S32" s="3">
        <v>944</v>
      </c>
      <c r="T32" s="3">
        <f t="shared" si="1"/>
        <v>680</v>
      </c>
      <c r="U32" s="3">
        <v>590</v>
      </c>
      <c r="V32" s="3">
        <f t="shared" si="2"/>
        <v>425</v>
      </c>
      <c r="W32" s="3">
        <v>300</v>
      </c>
      <c r="X32" s="3">
        <f t="shared" si="3"/>
        <v>216</v>
      </c>
      <c r="Y32" s="3" t="s">
        <v>34</v>
      </c>
    </row>
    <row r="33" spans="1:25" x14ac:dyDescent="0.25">
      <c r="A33" s="3" t="s">
        <v>16</v>
      </c>
      <c r="B33" s="4" t="s">
        <v>34</v>
      </c>
      <c r="C33" s="3">
        <v>1</v>
      </c>
      <c r="D33" s="3" t="s">
        <v>36</v>
      </c>
      <c r="E33" s="4">
        <v>77444438</v>
      </c>
      <c r="F33" s="3"/>
      <c r="G33" s="3"/>
      <c r="H33" s="3" t="s">
        <v>17</v>
      </c>
      <c r="I33" s="3" t="s">
        <v>18</v>
      </c>
      <c r="J33" s="3" t="s">
        <v>19</v>
      </c>
      <c r="K33" s="3" t="s">
        <v>20</v>
      </c>
      <c r="L33" s="3" t="s">
        <v>21</v>
      </c>
      <c r="M33" s="3" t="str">
        <f>CONCATENATE(E33,"-F-C-N")</f>
        <v>77444438-F-C-N</v>
      </c>
      <c r="N33" s="3" t="str">
        <f>$H$2</f>
        <v>F - 762 x 1016</v>
      </c>
      <c r="O33" s="3" t="str">
        <f>$C$15</f>
        <v>Canvas</v>
      </c>
      <c r="P33" s="3" t="str">
        <f>$D$15</f>
        <v>None</v>
      </c>
      <c r="Q33" s="3">
        <f>$H$15</f>
        <v>1760</v>
      </c>
      <c r="R33" s="3">
        <f t="shared" si="0"/>
        <v>1268</v>
      </c>
      <c r="S33" s="3">
        <v>1200</v>
      </c>
      <c r="T33" s="3">
        <f t="shared" si="1"/>
        <v>864</v>
      </c>
      <c r="U33" s="3">
        <v>800</v>
      </c>
      <c r="V33" s="3">
        <f t="shared" si="2"/>
        <v>576</v>
      </c>
      <c r="W33" s="3">
        <v>300</v>
      </c>
      <c r="X33" s="3">
        <f t="shared" si="3"/>
        <v>216</v>
      </c>
      <c r="Y33" s="3" t="s">
        <v>34</v>
      </c>
    </row>
    <row r="34" spans="1:25" x14ac:dyDescent="0.25">
      <c r="A34" s="3" t="s">
        <v>16</v>
      </c>
      <c r="B34" s="4" t="s">
        <v>34</v>
      </c>
      <c r="C34" s="3">
        <v>1</v>
      </c>
      <c r="D34" s="3" t="s">
        <v>36</v>
      </c>
      <c r="E34" s="4">
        <v>77444438</v>
      </c>
      <c r="F34" s="3"/>
      <c r="G34" s="3"/>
      <c r="H34" s="3" t="s">
        <v>17</v>
      </c>
      <c r="I34" s="3" t="s">
        <v>18</v>
      </c>
      <c r="J34" s="3" t="s">
        <v>19</v>
      </c>
      <c r="K34" s="3" t="s">
        <v>20</v>
      </c>
      <c r="L34" s="3" t="s">
        <v>21</v>
      </c>
      <c r="M34" s="3" t="str">
        <f>CONCATENATE(E34,"-F-P-W")</f>
        <v>77444438-F-P-W</v>
      </c>
      <c r="N34" s="3" t="str">
        <f>$H$2</f>
        <v>F - 762 x 1016</v>
      </c>
      <c r="O34" s="3" t="str">
        <f>$C$3</f>
        <v>Photographic Paper</v>
      </c>
      <c r="P34" s="3" t="str">
        <f>$D$4</f>
        <v>White</v>
      </c>
      <c r="Q34" s="3">
        <f>$H$4</f>
        <v>2200</v>
      </c>
      <c r="R34" s="3">
        <f t="shared" si="0"/>
        <v>1584</v>
      </c>
      <c r="S34" s="3">
        <v>1510</v>
      </c>
      <c r="T34" s="3">
        <f t="shared" si="1"/>
        <v>1088</v>
      </c>
      <c r="U34" s="3">
        <v>1150</v>
      </c>
      <c r="V34" s="3">
        <f t="shared" si="2"/>
        <v>828</v>
      </c>
      <c r="W34" s="3">
        <v>300</v>
      </c>
      <c r="X34" s="3">
        <f t="shared" si="3"/>
        <v>216</v>
      </c>
      <c r="Y34" s="3" t="s">
        <v>34</v>
      </c>
    </row>
    <row r="35" spans="1:25" x14ac:dyDescent="0.25">
      <c r="A35" s="3" t="s">
        <v>16</v>
      </c>
      <c r="B35" s="4" t="s">
        <v>34</v>
      </c>
      <c r="C35" s="3">
        <v>1</v>
      </c>
      <c r="D35" s="3" t="s">
        <v>36</v>
      </c>
      <c r="E35" s="4">
        <v>77444438</v>
      </c>
      <c r="F35" s="3"/>
      <c r="G35" s="3"/>
      <c r="H35" s="3" t="s">
        <v>17</v>
      </c>
      <c r="I35" s="3" t="s">
        <v>18</v>
      </c>
      <c r="J35" s="3" t="s">
        <v>19</v>
      </c>
      <c r="K35" s="3" t="s">
        <v>20</v>
      </c>
      <c r="L35" s="3" t="s">
        <v>21</v>
      </c>
      <c r="M35" s="3" t="str">
        <f>CONCATENATE(E35,"-F-C-W")</f>
        <v>77444438-F-C-W</v>
      </c>
      <c r="N35" s="3" t="str">
        <f>$H$2</f>
        <v>F - 762 x 1016</v>
      </c>
      <c r="O35" s="3" t="str">
        <f>$C$15</f>
        <v>Canvas</v>
      </c>
      <c r="P35" s="3" t="str">
        <f>$D$16</f>
        <v xml:space="preserve">White </v>
      </c>
      <c r="Q35" s="3">
        <f>$H$16</f>
        <v>2420</v>
      </c>
      <c r="R35" s="3">
        <f t="shared" si="0"/>
        <v>1743</v>
      </c>
      <c r="S35" s="3">
        <v>1760</v>
      </c>
      <c r="T35" s="3">
        <f t="shared" si="1"/>
        <v>1268</v>
      </c>
      <c r="U35" s="3">
        <v>1100</v>
      </c>
      <c r="V35" s="3">
        <f t="shared" si="2"/>
        <v>792</v>
      </c>
      <c r="W35" s="3">
        <v>300</v>
      </c>
      <c r="X35" s="3">
        <f t="shared" si="3"/>
        <v>216</v>
      </c>
      <c r="Y35" s="3" t="s">
        <v>34</v>
      </c>
    </row>
    <row r="36" spans="1:25" x14ac:dyDescent="0.25">
      <c r="A36" s="3" t="s">
        <v>16</v>
      </c>
      <c r="B36" s="4" t="s">
        <v>34</v>
      </c>
      <c r="C36" s="3">
        <v>1</v>
      </c>
      <c r="D36" s="3" t="s">
        <v>36</v>
      </c>
      <c r="E36" s="4">
        <v>77444438</v>
      </c>
      <c r="F36" s="3"/>
      <c r="G36" s="3"/>
      <c r="H36" s="3" t="s">
        <v>17</v>
      </c>
      <c r="I36" s="3" t="s">
        <v>18</v>
      </c>
      <c r="J36" s="3" t="s">
        <v>19</v>
      </c>
      <c r="K36" s="3" t="s">
        <v>20</v>
      </c>
      <c r="L36" s="3" t="s">
        <v>21</v>
      </c>
      <c r="M36" s="3" t="str">
        <f>CONCATENATE(E36,"-G-P-N")</f>
        <v>77444438-G-P-N</v>
      </c>
      <c r="N36" s="3" t="str">
        <f>$I$2</f>
        <v>G - 1016 x 1525</v>
      </c>
      <c r="O36" s="3" t="str">
        <f>$C$3</f>
        <v>Photographic Paper</v>
      </c>
      <c r="P36" s="3" t="str">
        <f>$D$3</f>
        <v>None</v>
      </c>
      <c r="Q36" s="3">
        <f>$I$3</f>
        <v>1625</v>
      </c>
      <c r="R36" s="3">
        <f t="shared" si="0"/>
        <v>1170</v>
      </c>
      <c r="S36" s="3">
        <v>1180</v>
      </c>
      <c r="T36" s="3">
        <f t="shared" si="1"/>
        <v>850</v>
      </c>
      <c r="U36" s="3">
        <v>735</v>
      </c>
      <c r="V36" s="3">
        <f t="shared" si="2"/>
        <v>530</v>
      </c>
      <c r="W36" s="3">
        <v>390</v>
      </c>
      <c r="X36" s="3">
        <f t="shared" si="3"/>
        <v>281</v>
      </c>
      <c r="Y36" s="3" t="s">
        <v>34</v>
      </c>
    </row>
    <row r="37" spans="1:25" x14ac:dyDescent="0.25">
      <c r="A37" s="3" t="s">
        <v>16</v>
      </c>
      <c r="B37" s="4" t="s">
        <v>34</v>
      </c>
      <c r="C37" s="3">
        <v>1</v>
      </c>
      <c r="D37" s="3" t="s">
        <v>36</v>
      </c>
      <c r="E37" s="4">
        <v>77444438</v>
      </c>
      <c r="F37" s="3"/>
      <c r="G37" s="3"/>
      <c r="H37" s="3" t="s">
        <v>17</v>
      </c>
      <c r="I37" s="3" t="s">
        <v>18</v>
      </c>
      <c r="J37" s="3" t="s">
        <v>19</v>
      </c>
      <c r="K37" s="3" t="s">
        <v>20</v>
      </c>
      <c r="L37" s="3" t="s">
        <v>21</v>
      </c>
      <c r="M37" s="3" t="str">
        <f>CONCATENATE(E37,"-G-C-N")</f>
        <v>77444438-G-C-N</v>
      </c>
      <c r="N37" s="3" t="str">
        <f>$I$2</f>
        <v>G - 1016 x 1525</v>
      </c>
      <c r="O37" s="3" t="str">
        <f>$C$15</f>
        <v>Canvas</v>
      </c>
      <c r="P37" s="3" t="str">
        <f>$D$15</f>
        <v>None</v>
      </c>
      <c r="Q37" s="3">
        <f>$I$15</f>
        <v>1870</v>
      </c>
      <c r="R37" s="3">
        <f t="shared" si="0"/>
        <v>1347</v>
      </c>
      <c r="S37" s="3">
        <v>1275</v>
      </c>
      <c r="T37" s="3">
        <f t="shared" si="1"/>
        <v>918</v>
      </c>
      <c r="U37" s="3">
        <v>850</v>
      </c>
      <c r="V37" s="3">
        <f t="shared" si="2"/>
        <v>612</v>
      </c>
      <c r="W37" s="3">
        <v>390</v>
      </c>
      <c r="X37" s="3">
        <f t="shared" si="3"/>
        <v>281</v>
      </c>
      <c r="Y37" s="3" t="s">
        <v>34</v>
      </c>
    </row>
    <row r="38" spans="1:25" x14ac:dyDescent="0.25">
      <c r="A38" s="3" t="s">
        <v>16</v>
      </c>
      <c r="B38" s="4" t="s">
        <v>34</v>
      </c>
      <c r="C38" s="3">
        <v>1</v>
      </c>
      <c r="D38" s="3" t="s">
        <v>36</v>
      </c>
      <c r="E38" s="4">
        <v>77444438</v>
      </c>
      <c r="F38" s="3"/>
      <c r="G38" s="3"/>
      <c r="H38" s="3" t="s">
        <v>17</v>
      </c>
      <c r="I38" s="3" t="s">
        <v>18</v>
      </c>
      <c r="J38" s="3" t="s">
        <v>19</v>
      </c>
      <c r="K38" s="3" t="s">
        <v>20</v>
      </c>
      <c r="L38" s="3" t="s">
        <v>21</v>
      </c>
      <c r="M38" s="3" t="str">
        <f>CONCATENATE(E38,"-G-P-W")</f>
        <v>77444438-G-P-W</v>
      </c>
      <c r="N38" s="3" t="str">
        <f>$I$2</f>
        <v>G - 1016 x 1525</v>
      </c>
      <c r="O38" s="3" t="str">
        <f>$C$3</f>
        <v>Photographic Paper</v>
      </c>
      <c r="P38" s="3" t="str">
        <f>$D$4</f>
        <v>White</v>
      </c>
      <c r="Q38" s="3">
        <f>$I$4</f>
        <v>2950</v>
      </c>
      <c r="R38" s="3">
        <f t="shared" si="0"/>
        <v>2124</v>
      </c>
      <c r="S38" s="3">
        <v>2000</v>
      </c>
      <c r="T38" s="3">
        <f t="shared" si="1"/>
        <v>1440</v>
      </c>
      <c r="U38" s="3">
        <v>1535</v>
      </c>
      <c r="V38" s="3">
        <f t="shared" si="2"/>
        <v>1106</v>
      </c>
      <c r="W38" s="3">
        <v>390</v>
      </c>
      <c r="X38" s="3">
        <f t="shared" si="3"/>
        <v>281</v>
      </c>
      <c r="Y38" s="3" t="s">
        <v>34</v>
      </c>
    </row>
    <row r="39" spans="1:25" x14ac:dyDescent="0.25">
      <c r="A39" s="3" t="s">
        <v>16</v>
      </c>
      <c r="B39" s="4" t="s">
        <v>34</v>
      </c>
      <c r="C39" s="3">
        <v>1</v>
      </c>
      <c r="D39" s="3" t="s">
        <v>36</v>
      </c>
      <c r="E39" s="4">
        <v>77444438</v>
      </c>
      <c r="F39" s="3"/>
      <c r="G39" s="3"/>
      <c r="H39" s="3" t="s">
        <v>17</v>
      </c>
      <c r="I39" s="3" t="s">
        <v>18</v>
      </c>
      <c r="J39" s="3" t="s">
        <v>19</v>
      </c>
      <c r="K39" s="3" t="s">
        <v>20</v>
      </c>
      <c r="L39" s="3" t="s">
        <v>21</v>
      </c>
      <c r="M39" s="3" t="str">
        <f>CONCATENATE(E39,"-G-C-W")</f>
        <v>77444438-G-C-W</v>
      </c>
      <c r="N39" s="3" t="str">
        <f>$I$2</f>
        <v>G - 1016 x 1525</v>
      </c>
      <c r="O39" s="3" t="str">
        <f>$C$15</f>
        <v>Canvas</v>
      </c>
      <c r="P39" s="3" t="str">
        <f>$D$16</f>
        <v xml:space="preserve">White </v>
      </c>
      <c r="Q39" s="3">
        <f>$I$16</f>
        <v>2750</v>
      </c>
      <c r="R39" s="3">
        <f t="shared" si="0"/>
        <v>1980</v>
      </c>
      <c r="S39" s="3">
        <v>2000</v>
      </c>
      <c r="T39" s="3">
        <f t="shared" si="1"/>
        <v>1440</v>
      </c>
      <c r="U39" s="3">
        <v>1250</v>
      </c>
      <c r="V39" s="3">
        <f t="shared" si="2"/>
        <v>900</v>
      </c>
      <c r="W39" s="3">
        <v>390</v>
      </c>
      <c r="X39" s="3">
        <f t="shared" si="3"/>
        <v>281</v>
      </c>
      <c r="Y39" s="3" t="s">
        <v>34</v>
      </c>
    </row>
    <row r="40" spans="1:25" x14ac:dyDescent="0.25">
      <c r="A40" s="3" t="s">
        <v>16</v>
      </c>
      <c r="B40" s="4" t="s">
        <v>34</v>
      </c>
      <c r="C40" s="3">
        <v>1</v>
      </c>
      <c r="D40" s="3" t="s">
        <v>37</v>
      </c>
      <c r="E40" s="4">
        <v>77442313</v>
      </c>
      <c r="F40" s="3"/>
      <c r="G40" s="3"/>
      <c r="H40" s="3" t="s">
        <v>17</v>
      </c>
      <c r="I40" s="3" t="s">
        <v>18</v>
      </c>
      <c r="J40" s="3" t="s">
        <v>19</v>
      </c>
      <c r="K40" s="3" t="s">
        <v>20</v>
      </c>
      <c r="L40" s="3" t="s">
        <v>21</v>
      </c>
      <c r="M40" s="3" t="str">
        <f>CONCATENATE(E40,"-C-P-N")</f>
        <v>77442313-C-P-N</v>
      </c>
      <c r="N40" s="3" t="str">
        <f>$E$2</f>
        <v>C - 406 x 508</v>
      </c>
      <c r="O40" s="3" t="str">
        <f>$C$3</f>
        <v>Photographic Paper</v>
      </c>
      <c r="P40" s="3" t="str">
        <f>$D$3</f>
        <v>None</v>
      </c>
      <c r="Q40" s="3">
        <f>$E$3</f>
        <v>510</v>
      </c>
      <c r="R40" s="3">
        <f t="shared" si="0"/>
        <v>368</v>
      </c>
      <c r="S40" s="3">
        <v>360</v>
      </c>
      <c r="T40" s="3">
        <f t="shared" si="1"/>
        <v>260</v>
      </c>
      <c r="U40" s="3">
        <v>230</v>
      </c>
      <c r="V40" s="3">
        <f t="shared" si="2"/>
        <v>166</v>
      </c>
      <c r="W40" s="3">
        <v>130</v>
      </c>
      <c r="X40" s="3">
        <f t="shared" si="3"/>
        <v>94</v>
      </c>
      <c r="Y40" s="3" t="s">
        <v>34</v>
      </c>
    </row>
    <row r="41" spans="1:25" x14ac:dyDescent="0.25">
      <c r="A41" s="3" t="s">
        <v>16</v>
      </c>
      <c r="B41" s="4" t="s">
        <v>34</v>
      </c>
      <c r="C41" s="3">
        <v>1</v>
      </c>
      <c r="D41" s="3" t="s">
        <v>37</v>
      </c>
      <c r="E41" s="4">
        <v>77442313</v>
      </c>
      <c r="F41" s="3"/>
      <c r="G41" s="3"/>
      <c r="H41" s="3" t="s">
        <v>17</v>
      </c>
      <c r="I41" s="3" t="s">
        <v>18</v>
      </c>
      <c r="J41" s="3" t="s">
        <v>19</v>
      </c>
      <c r="K41" s="3" t="s">
        <v>20</v>
      </c>
      <c r="L41" s="3" t="s">
        <v>21</v>
      </c>
      <c r="M41" s="3" t="str">
        <f>CONCATENATE(E41,"-C-P-W")</f>
        <v>77442313-C-P-W</v>
      </c>
      <c r="N41" s="3" t="str">
        <f>$E$2</f>
        <v>C - 406 x 508</v>
      </c>
      <c r="O41" s="3" t="str">
        <f>$C$3</f>
        <v>Photographic Paper</v>
      </c>
      <c r="P41" s="3" t="str">
        <f>$D$4</f>
        <v>White</v>
      </c>
      <c r="Q41" s="3">
        <f>$E$4</f>
        <v>970</v>
      </c>
      <c r="R41" s="3">
        <f t="shared" si="0"/>
        <v>699</v>
      </c>
      <c r="S41" s="3">
        <v>704</v>
      </c>
      <c r="T41" s="3">
        <f t="shared" si="1"/>
        <v>507</v>
      </c>
      <c r="U41" s="3">
        <v>440</v>
      </c>
      <c r="V41" s="3">
        <f t="shared" si="2"/>
        <v>317</v>
      </c>
      <c r="W41" s="3">
        <v>130</v>
      </c>
      <c r="X41" s="3">
        <f t="shared" si="3"/>
        <v>94</v>
      </c>
      <c r="Y41" s="3" t="s">
        <v>34</v>
      </c>
    </row>
    <row r="42" spans="1:25" x14ac:dyDescent="0.25">
      <c r="A42" s="3" t="s">
        <v>16</v>
      </c>
      <c r="B42" s="4" t="s">
        <v>34</v>
      </c>
      <c r="C42" s="3">
        <v>1</v>
      </c>
      <c r="D42" s="3" t="s">
        <v>37</v>
      </c>
      <c r="E42" s="4">
        <v>77442313</v>
      </c>
      <c r="F42" s="3"/>
      <c r="G42" s="3"/>
      <c r="H42" s="3" t="s">
        <v>17</v>
      </c>
      <c r="I42" s="3" t="s">
        <v>18</v>
      </c>
      <c r="J42" s="3" t="s">
        <v>19</v>
      </c>
      <c r="K42" s="3" t="s">
        <v>20</v>
      </c>
      <c r="L42" s="3" t="s">
        <v>21</v>
      </c>
      <c r="M42" s="3" t="str">
        <f>CONCATENATE(E42,"-D-P-N")</f>
        <v>77442313-D-P-N</v>
      </c>
      <c r="N42" s="3" t="str">
        <f>$F$2</f>
        <v>D - 508 x 610</v>
      </c>
      <c r="O42" s="3" t="str">
        <f>$C$3</f>
        <v>Photographic Paper</v>
      </c>
      <c r="P42" s="3" t="str">
        <f>$D$3</f>
        <v>None</v>
      </c>
      <c r="Q42" s="3">
        <f>$F$3</f>
        <v>595</v>
      </c>
      <c r="R42" s="3">
        <f t="shared" si="0"/>
        <v>429</v>
      </c>
      <c r="S42" s="3">
        <v>432</v>
      </c>
      <c r="T42" s="3">
        <f t="shared" si="1"/>
        <v>312</v>
      </c>
      <c r="U42" s="3">
        <v>270</v>
      </c>
      <c r="V42" s="3">
        <f t="shared" si="2"/>
        <v>195</v>
      </c>
      <c r="W42" s="3">
        <v>160</v>
      </c>
      <c r="X42" s="3">
        <f t="shared" si="3"/>
        <v>116</v>
      </c>
      <c r="Y42" s="3" t="s">
        <v>34</v>
      </c>
    </row>
    <row r="43" spans="1:25" x14ac:dyDescent="0.25">
      <c r="A43" s="3" t="s">
        <v>16</v>
      </c>
      <c r="B43" s="4" t="s">
        <v>34</v>
      </c>
      <c r="C43" s="3">
        <v>1</v>
      </c>
      <c r="D43" s="3" t="s">
        <v>37</v>
      </c>
      <c r="E43" s="4">
        <v>77442313</v>
      </c>
      <c r="F43" s="3"/>
      <c r="G43" s="3"/>
      <c r="H43" s="3" t="s">
        <v>17</v>
      </c>
      <c r="I43" s="3" t="s">
        <v>18</v>
      </c>
      <c r="J43" s="3" t="s">
        <v>19</v>
      </c>
      <c r="K43" s="3" t="s">
        <v>20</v>
      </c>
      <c r="L43" s="3" t="s">
        <v>21</v>
      </c>
      <c r="M43" s="3" t="str">
        <f>CONCATENATE(E43,"-D-P-W")</f>
        <v>77442313-D-P-W</v>
      </c>
      <c r="N43" s="3" t="str">
        <f>$F$2</f>
        <v>D - 508 x 610</v>
      </c>
      <c r="O43" s="3" t="str">
        <f>$C$3</f>
        <v>Photographic Paper</v>
      </c>
      <c r="P43" s="3" t="str">
        <f>$D$4</f>
        <v>White</v>
      </c>
      <c r="Q43" s="3">
        <f>$F$4</f>
        <v>1210</v>
      </c>
      <c r="R43" s="3">
        <f t="shared" si="0"/>
        <v>872</v>
      </c>
      <c r="S43" s="3">
        <v>880</v>
      </c>
      <c r="T43" s="3">
        <f t="shared" si="1"/>
        <v>634</v>
      </c>
      <c r="U43" s="3">
        <v>560</v>
      </c>
      <c r="V43" s="3">
        <f t="shared" si="2"/>
        <v>404</v>
      </c>
      <c r="W43" s="3">
        <v>160</v>
      </c>
      <c r="X43" s="3">
        <f t="shared" si="3"/>
        <v>116</v>
      </c>
      <c r="Y43" s="3" t="s">
        <v>34</v>
      </c>
    </row>
    <row r="44" spans="1:25" x14ac:dyDescent="0.25">
      <c r="A44" s="3" t="s">
        <v>16</v>
      </c>
      <c r="B44" s="4" t="s">
        <v>34</v>
      </c>
      <c r="C44" s="3">
        <v>1</v>
      </c>
      <c r="D44" s="3" t="s">
        <v>37</v>
      </c>
      <c r="E44" s="4">
        <v>77442313</v>
      </c>
      <c r="F44" s="3"/>
      <c r="G44" s="3"/>
      <c r="H44" s="3" t="s">
        <v>17</v>
      </c>
      <c r="I44" s="3" t="s">
        <v>18</v>
      </c>
      <c r="J44" s="3" t="s">
        <v>19</v>
      </c>
      <c r="K44" s="3" t="s">
        <v>20</v>
      </c>
      <c r="L44" s="3" t="s">
        <v>21</v>
      </c>
      <c r="M44" s="3" t="str">
        <f>CONCATENATE(E44,"-E-P-N")</f>
        <v>77442313-E-P-N</v>
      </c>
      <c r="N44" s="3" t="str">
        <f>$G$2</f>
        <v>E - 508 x 762</v>
      </c>
      <c r="O44" s="3" t="str">
        <f>$C$3</f>
        <v>Photographic Paper</v>
      </c>
      <c r="P44" s="3" t="str">
        <f>$D$3</f>
        <v>None</v>
      </c>
      <c r="Q44" s="3">
        <f>$G$3</f>
        <v>760</v>
      </c>
      <c r="R44" s="3">
        <f t="shared" si="0"/>
        <v>548</v>
      </c>
      <c r="S44" s="3">
        <v>552</v>
      </c>
      <c r="T44" s="3">
        <f t="shared" si="1"/>
        <v>398</v>
      </c>
      <c r="U44" s="3">
        <v>345</v>
      </c>
      <c r="V44" s="3">
        <f t="shared" si="2"/>
        <v>249</v>
      </c>
      <c r="W44" s="3">
        <v>195</v>
      </c>
      <c r="X44" s="3">
        <f t="shared" si="3"/>
        <v>141</v>
      </c>
      <c r="Y44" s="3" t="s">
        <v>34</v>
      </c>
    </row>
    <row r="45" spans="1:25" x14ac:dyDescent="0.25">
      <c r="A45" s="3" t="s">
        <v>16</v>
      </c>
      <c r="B45" s="4" t="s">
        <v>34</v>
      </c>
      <c r="C45" s="3">
        <v>1</v>
      </c>
      <c r="D45" s="3" t="s">
        <v>37</v>
      </c>
      <c r="E45" s="4">
        <v>77442313</v>
      </c>
      <c r="F45" s="3"/>
      <c r="G45" s="3"/>
      <c r="H45" s="3" t="s">
        <v>17</v>
      </c>
      <c r="I45" s="3" t="s">
        <v>18</v>
      </c>
      <c r="J45" s="3" t="s">
        <v>19</v>
      </c>
      <c r="K45" s="3" t="s">
        <v>20</v>
      </c>
      <c r="L45" s="3" t="s">
        <v>21</v>
      </c>
      <c r="M45" s="3" t="str">
        <f>CONCATENATE(E45,"-E-C-N")</f>
        <v>77442313-E-C-N</v>
      </c>
      <c r="N45" s="3" t="str">
        <f>$G$2</f>
        <v>E - 508 x 762</v>
      </c>
      <c r="O45" s="3" t="str">
        <f>$C$15</f>
        <v>Canvas</v>
      </c>
      <c r="P45" s="3" t="str">
        <f>$D$15</f>
        <v>None</v>
      </c>
      <c r="Q45" s="3">
        <f>$G$15</f>
        <v>1220</v>
      </c>
      <c r="R45" s="3">
        <f t="shared" si="0"/>
        <v>879</v>
      </c>
      <c r="S45" s="3">
        <v>832</v>
      </c>
      <c r="T45" s="3">
        <f t="shared" si="1"/>
        <v>600</v>
      </c>
      <c r="U45" s="3">
        <v>550</v>
      </c>
      <c r="V45" s="3">
        <f t="shared" si="2"/>
        <v>396</v>
      </c>
      <c r="W45" s="3">
        <v>195</v>
      </c>
      <c r="X45" s="3">
        <f t="shared" si="3"/>
        <v>141</v>
      </c>
      <c r="Y45" s="3" t="s">
        <v>34</v>
      </c>
    </row>
    <row r="46" spans="1:25" x14ac:dyDescent="0.25">
      <c r="A46" s="3" t="s">
        <v>16</v>
      </c>
      <c r="B46" s="4" t="s">
        <v>34</v>
      </c>
      <c r="C46" s="3">
        <v>1</v>
      </c>
      <c r="D46" s="3" t="s">
        <v>37</v>
      </c>
      <c r="E46" s="4">
        <v>77442313</v>
      </c>
      <c r="F46" s="3"/>
      <c r="G46" s="3"/>
      <c r="H46" s="3" t="s">
        <v>17</v>
      </c>
      <c r="I46" s="3" t="s">
        <v>18</v>
      </c>
      <c r="J46" s="3" t="s">
        <v>19</v>
      </c>
      <c r="K46" s="3" t="s">
        <v>20</v>
      </c>
      <c r="L46" s="3" t="s">
        <v>21</v>
      </c>
      <c r="M46" s="3" t="str">
        <f>CONCATENATE(E46,"-E-P-W")</f>
        <v>77442313-E-P-W</v>
      </c>
      <c r="N46" s="3" t="str">
        <f>$G$2</f>
        <v>E - 508 x 762</v>
      </c>
      <c r="O46" s="3" t="str">
        <f>$C$3</f>
        <v>Photographic Paper</v>
      </c>
      <c r="P46" s="3" t="str">
        <f>$D$4</f>
        <v>White</v>
      </c>
      <c r="Q46" s="3">
        <f>$G$4</f>
        <v>1530</v>
      </c>
      <c r="R46" s="3">
        <f t="shared" si="0"/>
        <v>1102</v>
      </c>
      <c r="S46" s="3">
        <v>1112</v>
      </c>
      <c r="T46" s="3">
        <f t="shared" si="1"/>
        <v>801</v>
      </c>
      <c r="U46" s="3">
        <v>760</v>
      </c>
      <c r="V46" s="3">
        <f t="shared" si="2"/>
        <v>548</v>
      </c>
      <c r="W46" s="3">
        <v>195</v>
      </c>
      <c r="X46" s="3">
        <f t="shared" si="3"/>
        <v>141</v>
      </c>
      <c r="Y46" s="3" t="s">
        <v>34</v>
      </c>
    </row>
    <row r="47" spans="1:25" x14ac:dyDescent="0.25">
      <c r="A47" s="3" t="s">
        <v>16</v>
      </c>
      <c r="B47" s="4" t="s">
        <v>34</v>
      </c>
      <c r="C47" s="3">
        <v>1</v>
      </c>
      <c r="D47" s="3" t="s">
        <v>37</v>
      </c>
      <c r="E47" s="4">
        <v>77442313</v>
      </c>
      <c r="F47" s="3"/>
      <c r="G47" s="3"/>
      <c r="H47" s="3" t="s">
        <v>17</v>
      </c>
      <c r="I47" s="3" t="s">
        <v>18</v>
      </c>
      <c r="J47" s="3" t="s">
        <v>19</v>
      </c>
      <c r="K47" s="3" t="s">
        <v>20</v>
      </c>
      <c r="L47" s="3" t="s">
        <v>21</v>
      </c>
      <c r="M47" s="3" t="str">
        <f>CONCATENATE(E47,"-E-C-W")</f>
        <v>77442313-E-C-W</v>
      </c>
      <c r="N47" s="3" t="str">
        <f>$G$2</f>
        <v>E - 508 x 762</v>
      </c>
      <c r="O47" s="3" t="str">
        <f>$C$15</f>
        <v>Canvas</v>
      </c>
      <c r="P47" s="3" t="str">
        <f>$D$16</f>
        <v xml:space="preserve">White </v>
      </c>
      <c r="Q47" s="3">
        <f>$G$16</f>
        <v>1810</v>
      </c>
      <c r="R47" s="3">
        <f t="shared" si="0"/>
        <v>1304</v>
      </c>
      <c r="S47" s="3">
        <v>1320</v>
      </c>
      <c r="T47" s="3">
        <f t="shared" si="1"/>
        <v>951</v>
      </c>
      <c r="U47" s="3">
        <v>825</v>
      </c>
      <c r="V47" s="3">
        <f t="shared" si="2"/>
        <v>594</v>
      </c>
      <c r="W47" s="3">
        <v>195</v>
      </c>
      <c r="X47" s="3">
        <f t="shared" si="3"/>
        <v>141</v>
      </c>
      <c r="Y47" s="3" t="s">
        <v>34</v>
      </c>
    </row>
    <row r="48" spans="1:25" x14ac:dyDescent="0.25">
      <c r="A48" s="3" t="s">
        <v>16</v>
      </c>
      <c r="B48" s="4" t="s">
        <v>34</v>
      </c>
      <c r="C48" s="3">
        <v>1</v>
      </c>
      <c r="D48" s="3" t="s">
        <v>37</v>
      </c>
      <c r="E48" s="4">
        <v>77442313</v>
      </c>
      <c r="F48" s="3"/>
      <c r="G48" s="3"/>
      <c r="H48" s="3" t="s">
        <v>17</v>
      </c>
      <c r="I48" s="3" t="s">
        <v>18</v>
      </c>
      <c r="J48" s="3" t="s">
        <v>19</v>
      </c>
      <c r="K48" s="3" t="s">
        <v>20</v>
      </c>
      <c r="L48" s="3" t="s">
        <v>21</v>
      </c>
      <c r="M48" s="3" t="str">
        <f>CONCATENATE(E48,"-F-P-N")</f>
        <v>77442313-F-P-N</v>
      </c>
      <c r="N48" s="3" t="str">
        <f>$H$2</f>
        <v>F - 762 x 1016</v>
      </c>
      <c r="O48" s="3" t="str">
        <f>$C$3</f>
        <v>Photographic Paper</v>
      </c>
      <c r="P48" s="3" t="str">
        <f>$D$3</f>
        <v>None</v>
      </c>
      <c r="Q48" s="3">
        <f>$H$3</f>
        <v>1300</v>
      </c>
      <c r="R48" s="3">
        <f t="shared" si="0"/>
        <v>936</v>
      </c>
      <c r="S48" s="3">
        <v>944</v>
      </c>
      <c r="T48" s="3">
        <f t="shared" si="1"/>
        <v>680</v>
      </c>
      <c r="U48" s="3">
        <v>590</v>
      </c>
      <c r="V48" s="3">
        <f t="shared" si="2"/>
        <v>425</v>
      </c>
      <c r="W48" s="3">
        <v>300</v>
      </c>
      <c r="X48" s="3">
        <f t="shared" si="3"/>
        <v>216</v>
      </c>
      <c r="Y48" s="3" t="s">
        <v>34</v>
      </c>
    </row>
    <row r="49" spans="1:25" x14ac:dyDescent="0.25">
      <c r="A49" s="3" t="s">
        <v>16</v>
      </c>
      <c r="B49" s="4" t="s">
        <v>34</v>
      </c>
      <c r="C49" s="3">
        <v>1</v>
      </c>
      <c r="D49" s="3" t="s">
        <v>37</v>
      </c>
      <c r="E49" s="4">
        <v>77442313</v>
      </c>
      <c r="F49" s="3"/>
      <c r="G49" s="3"/>
      <c r="H49" s="3" t="s">
        <v>17</v>
      </c>
      <c r="I49" s="3" t="s">
        <v>18</v>
      </c>
      <c r="J49" s="3" t="s">
        <v>19</v>
      </c>
      <c r="K49" s="3" t="s">
        <v>20</v>
      </c>
      <c r="L49" s="3" t="s">
        <v>21</v>
      </c>
      <c r="M49" s="3" t="str">
        <f>CONCATENATE(E49,"-F-C-N")</f>
        <v>77442313-F-C-N</v>
      </c>
      <c r="N49" s="3" t="str">
        <f>$H$2</f>
        <v>F - 762 x 1016</v>
      </c>
      <c r="O49" s="3" t="str">
        <f>$C$15</f>
        <v>Canvas</v>
      </c>
      <c r="P49" s="3" t="str">
        <f>$D$15</f>
        <v>None</v>
      </c>
      <c r="Q49" s="3">
        <f>$H$15</f>
        <v>1760</v>
      </c>
      <c r="R49" s="3">
        <f t="shared" si="0"/>
        <v>1268</v>
      </c>
      <c r="S49" s="3">
        <v>1200</v>
      </c>
      <c r="T49" s="3">
        <f t="shared" si="1"/>
        <v>864</v>
      </c>
      <c r="U49" s="3">
        <v>800</v>
      </c>
      <c r="V49" s="3">
        <f t="shared" si="2"/>
        <v>576</v>
      </c>
      <c r="W49" s="3">
        <v>300</v>
      </c>
      <c r="X49" s="3">
        <f t="shared" si="3"/>
        <v>216</v>
      </c>
      <c r="Y49" s="3" t="s">
        <v>34</v>
      </c>
    </row>
    <row r="50" spans="1:25" x14ac:dyDescent="0.25">
      <c r="A50" s="3" t="s">
        <v>16</v>
      </c>
      <c r="B50" s="4" t="s">
        <v>34</v>
      </c>
      <c r="C50" s="3">
        <v>1</v>
      </c>
      <c r="D50" s="3" t="s">
        <v>37</v>
      </c>
      <c r="E50" s="4">
        <v>77442313</v>
      </c>
      <c r="F50" s="3"/>
      <c r="G50" s="3"/>
      <c r="H50" s="3" t="s">
        <v>17</v>
      </c>
      <c r="I50" s="3" t="s">
        <v>18</v>
      </c>
      <c r="J50" s="3" t="s">
        <v>19</v>
      </c>
      <c r="K50" s="3" t="s">
        <v>20</v>
      </c>
      <c r="L50" s="3" t="s">
        <v>21</v>
      </c>
      <c r="M50" s="3" t="str">
        <f>CONCATENATE(E50,"-F-P-W")</f>
        <v>77442313-F-P-W</v>
      </c>
      <c r="N50" s="3" t="str">
        <f>$H$2</f>
        <v>F - 762 x 1016</v>
      </c>
      <c r="O50" s="3" t="str">
        <f>$C$3</f>
        <v>Photographic Paper</v>
      </c>
      <c r="P50" s="3" t="str">
        <f>$D$4</f>
        <v>White</v>
      </c>
      <c r="Q50" s="3">
        <f>$H$4</f>
        <v>2200</v>
      </c>
      <c r="R50" s="3">
        <f t="shared" si="0"/>
        <v>1584</v>
      </c>
      <c r="S50" s="3">
        <v>1510</v>
      </c>
      <c r="T50" s="3">
        <f t="shared" si="1"/>
        <v>1088</v>
      </c>
      <c r="U50" s="3">
        <v>1150</v>
      </c>
      <c r="V50" s="3">
        <f t="shared" si="2"/>
        <v>828</v>
      </c>
      <c r="W50" s="3">
        <v>300</v>
      </c>
      <c r="X50" s="3">
        <f t="shared" si="3"/>
        <v>216</v>
      </c>
      <c r="Y50" s="3" t="s">
        <v>34</v>
      </c>
    </row>
    <row r="51" spans="1:25" x14ac:dyDescent="0.25">
      <c r="A51" s="3" t="s">
        <v>16</v>
      </c>
      <c r="B51" s="4" t="s">
        <v>34</v>
      </c>
      <c r="C51" s="3">
        <v>1</v>
      </c>
      <c r="D51" s="3" t="s">
        <v>37</v>
      </c>
      <c r="E51" s="4">
        <v>77442313</v>
      </c>
      <c r="F51" s="3"/>
      <c r="G51" s="3"/>
      <c r="H51" s="3" t="s">
        <v>17</v>
      </c>
      <c r="I51" s="3" t="s">
        <v>18</v>
      </c>
      <c r="J51" s="3" t="s">
        <v>19</v>
      </c>
      <c r="K51" s="3" t="s">
        <v>20</v>
      </c>
      <c r="L51" s="3" t="s">
        <v>21</v>
      </c>
      <c r="M51" s="3" t="str">
        <f>CONCATENATE(E51,"-F-C-W")</f>
        <v>77442313-F-C-W</v>
      </c>
      <c r="N51" s="3" t="str">
        <f>$H$2</f>
        <v>F - 762 x 1016</v>
      </c>
      <c r="O51" s="3" t="str">
        <f>$C$15</f>
        <v>Canvas</v>
      </c>
      <c r="P51" s="3" t="str">
        <f>$D$16</f>
        <v xml:space="preserve">White </v>
      </c>
      <c r="Q51" s="3">
        <f>$H$16</f>
        <v>2420</v>
      </c>
      <c r="R51" s="3">
        <f t="shared" si="0"/>
        <v>1743</v>
      </c>
      <c r="S51" s="3">
        <v>1760</v>
      </c>
      <c r="T51" s="3">
        <f t="shared" si="1"/>
        <v>1268</v>
      </c>
      <c r="U51" s="3">
        <v>1100</v>
      </c>
      <c r="V51" s="3">
        <f t="shared" si="2"/>
        <v>792</v>
      </c>
      <c r="W51" s="3">
        <v>300</v>
      </c>
      <c r="X51" s="3">
        <f t="shared" si="3"/>
        <v>216</v>
      </c>
      <c r="Y51" s="3" t="s">
        <v>34</v>
      </c>
    </row>
    <row r="52" spans="1:25" x14ac:dyDescent="0.25">
      <c r="A52" s="3" t="s">
        <v>16</v>
      </c>
      <c r="B52" s="4" t="s">
        <v>34</v>
      </c>
      <c r="C52" s="3">
        <v>1</v>
      </c>
      <c r="D52" s="3" t="s">
        <v>37</v>
      </c>
      <c r="E52" s="4">
        <v>77442313</v>
      </c>
      <c r="F52" s="3"/>
      <c r="G52" s="3"/>
      <c r="H52" s="3" t="s">
        <v>17</v>
      </c>
      <c r="I52" s="3" t="s">
        <v>18</v>
      </c>
      <c r="J52" s="3" t="s">
        <v>19</v>
      </c>
      <c r="K52" s="3" t="s">
        <v>20</v>
      </c>
      <c r="L52" s="3" t="s">
        <v>21</v>
      </c>
      <c r="M52" s="3" t="str">
        <f>CONCATENATE(E52,"-G-P-N")</f>
        <v>77442313-G-P-N</v>
      </c>
      <c r="N52" s="3" t="str">
        <f>$I$2</f>
        <v>G - 1016 x 1525</v>
      </c>
      <c r="O52" s="3" t="str">
        <f>$C$3</f>
        <v>Photographic Paper</v>
      </c>
      <c r="P52" s="3" t="str">
        <f>$D$3</f>
        <v>None</v>
      </c>
      <c r="Q52" s="3">
        <f>$I$3</f>
        <v>1625</v>
      </c>
      <c r="R52" s="3">
        <f t="shared" si="0"/>
        <v>1170</v>
      </c>
      <c r="S52" s="3">
        <v>1180</v>
      </c>
      <c r="T52" s="3">
        <f t="shared" si="1"/>
        <v>850</v>
      </c>
      <c r="U52" s="3">
        <v>735</v>
      </c>
      <c r="V52" s="3">
        <f t="shared" si="2"/>
        <v>530</v>
      </c>
      <c r="W52" s="3">
        <v>390</v>
      </c>
      <c r="X52" s="3">
        <f t="shared" si="3"/>
        <v>281</v>
      </c>
      <c r="Y52" s="3" t="s">
        <v>34</v>
      </c>
    </row>
    <row r="53" spans="1:25" x14ac:dyDescent="0.25">
      <c r="A53" s="3" t="s">
        <v>16</v>
      </c>
      <c r="B53" s="4" t="s">
        <v>34</v>
      </c>
      <c r="C53" s="3">
        <v>1</v>
      </c>
      <c r="D53" s="3" t="s">
        <v>37</v>
      </c>
      <c r="E53" s="4">
        <v>77442313</v>
      </c>
      <c r="F53" s="3"/>
      <c r="G53" s="3"/>
      <c r="H53" s="3" t="s">
        <v>17</v>
      </c>
      <c r="I53" s="3" t="s">
        <v>18</v>
      </c>
      <c r="J53" s="3" t="s">
        <v>19</v>
      </c>
      <c r="K53" s="3" t="s">
        <v>20</v>
      </c>
      <c r="L53" s="3" t="s">
        <v>21</v>
      </c>
      <c r="M53" s="3" t="str">
        <f>CONCATENATE(E53,"-G-C-N")</f>
        <v>77442313-G-C-N</v>
      </c>
      <c r="N53" s="3" t="str">
        <f>$I$2</f>
        <v>G - 1016 x 1525</v>
      </c>
      <c r="O53" s="3" t="str">
        <f>$C$15</f>
        <v>Canvas</v>
      </c>
      <c r="P53" s="3" t="str">
        <f>$D$15</f>
        <v>None</v>
      </c>
      <c r="Q53" s="3">
        <f>$I$15</f>
        <v>1870</v>
      </c>
      <c r="R53" s="3">
        <f t="shared" si="0"/>
        <v>1347</v>
      </c>
      <c r="S53" s="3">
        <v>1275</v>
      </c>
      <c r="T53" s="3">
        <f t="shared" si="1"/>
        <v>918</v>
      </c>
      <c r="U53" s="3">
        <v>850</v>
      </c>
      <c r="V53" s="3">
        <f t="shared" si="2"/>
        <v>612</v>
      </c>
      <c r="W53" s="3">
        <v>390</v>
      </c>
      <c r="X53" s="3">
        <f t="shared" si="3"/>
        <v>281</v>
      </c>
      <c r="Y53" s="3" t="s">
        <v>34</v>
      </c>
    </row>
    <row r="54" spans="1:25" x14ac:dyDescent="0.25">
      <c r="A54" s="3" t="s">
        <v>16</v>
      </c>
      <c r="B54" s="4" t="s">
        <v>34</v>
      </c>
      <c r="C54" s="3">
        <v>1</v>
      </c>
      <c r="D54" s="3" t="s">
        <v>37</v>
      </c>
      <c r="E54" s="4">
        <v>77442313</v>
      </c>
      <c r="F54" s="3"/>
      <c r="G54" s="3"/>
      <c r="H54" s="3" t="s">
        <v>17</v>
      </c>
      <c r="I54" s="3" t="s">
        <v>18</v>
      </c>
      <c r="J54" s="3" t="s">
        <v>19</v>
      </c>
      <c r="K54" s="3" t="s">
        <v>20</v>
      </c>
      <c r="L54" s="3" t="s">
        <v>21</v>
      </c>
      <c r="M54" s="3" t="str">
        <f>CONCATENATE(E54,"-G-P-W")</f>
        <v>77442313-G-P-W</v>
      </c>
      <c r="N54" s="3" t="str">
        <f>$I$2</f>
        <v>G - 1016 x 1525</v>
      </c>
      <c r="O54" s="3" t="str">
        <f>$C$3</f>
        <v>Photographic Paper</v>
      </c>
      <c r="P54" s="3" t="str">
        <f>$D$4</f>
        <v>White</v>
      </c>
      <c r="Q54" s="3">
        <f>$I$4</f>
        <v>2950</v>
      </c>
      <c r="R54" s="3">
        <f t="shared" si="0"/>
        <v>2124</v>
      </c>
      <c r="S54" s="3">
        <v>2000</v>
      </c>
      <c r="T54" s="3">
        <f t="shared" si="1"/>
        <v>1440</v>
      </c>
      <c r="U54" s="3">
        <v>1535</v>
      </c>
      <c r="V54" s="3">
        <f t="shared" si="2"/>
        <v>1106</v>
      </c>
      <c r="W54" s="3">
        <v>390</v>
      </c>
      <c r="X54" s="3">
        <f t="shared" si="3"/>
        <v>281</v>
      </c>
      <c r="Y54" s="3" t="s">
        <v>34</v>
      </c>
    </row>
    <row r="55" spans="1:25" x14ac:dyDescent="0.25">
      <c r="A55" s="3" t="s">
        <v>16</v>
      </c>
      <c r="B55" s="4" t="s">
        <v>34</v>
      </c>
      <c r="C55" s="3">
        <v>1</v>
      </c>
      <c r="D55" s="3" t="s">
        <v>37</v>
      </c>
      <c r="E55" s="4">
        <v>77442313</v>
      </c>
      <c r="F55" s="3"/>
      <c r="G55" s="3"/>
      <c r="H55" s="3" t="s">
        <v>17</v>
      </c>
      <c r="I55" s="3" t="s">
        <v>18</v>
      </c>
      <c r="J55" s="3" t="s">
        <v>19</v>
      </c>
      <c r="K55" s="3" t="s">
        <v>20</v>
      </c>
      <c r="L55" s="3" t="s">
        <v>21</v>
      </c>
      <c r="M55" s="3" t="str">
        <f>CONCATENATE(E55,"-G-C-W")</f>
        <v>77442313-G-C-W</v>
      </c>
      <c r="N55" s="3" t="str">
        <f>$I$2</f>
        <v>G - 1016 x 1525</v>
      </c>
      <c r="O55" s="3" t="str">
        <f>$C$15</f>
        <v>Canvas</v>
      </c>
      <c r="P55" s="3" t="str">
        <f>$D$16</f>
        <v xml:space="preserve">White </v>
      </c>
      <c r="Q55" s="3">
        <f>$I$16</f>
        <v>2750</v>
      </c>
      <c r="R55" s="3">
        <f t="shared" si="0"/>
        <v>1980</v>
      </c>
      <c r="S55" s="3">
        <v>2000</v>
      </c>
      <c r="T55" s="3">
        <f t="shared" si="1"/>
        <v>1440</v>
      </c>
      <c r="U55" s="3">
        <v>1250</v>
      </c>
      <c r="V55" s="3">
        <f t="shared" si="2"/>
        <v>900</v>
      </c>
      <c r="W55" s="3">
        <v>390</v>
      </c>
      <c r="X55" s="3">
        <f t="shared" si="3"/>
        <v>281</v>
      </c>
      <c r="Y55" s="3" t="s">
        <v>34</v>
      </c>
    </row>
    <row r="56" spans="1:25" x14ac:dyDescent="0.25">
      <c r="A56" s="3" t="s">
        <v>16</v>
      </c>
      <c r="B56" s="4" t="s">
        <v>34</v>
      </c>
      <c r="C56" s="3">
        <v>1</v>
      </c>
      <c r="D56" s="3" t="s">
        <v>49</v>
      </c>
      <c r="E56" s="4">
        <v>2716606</v>
      </c>
      <c r="F56" s="3"/>
      <c r="G56" s="3"/>
      <c r="H56" s="3" t="s">
        <v>17</v>
      </c>
      <c r="I56" s="3" t="s">
        <v>18</v>
      </c>
      <c r="J56" s="3" t="s">
        <v>19</v>
      </c>
      <c r="K56" s="3" t="s">
        <v>20</v>
      </c>
      <c r="L56" s="3" t="s">
        <v>21</v>
      </c>
      <c r="M56" s="3" t="str">
        <f>CONCATENATE(E56,"-C-P-N")</f>
        <v>2716606-C-P-N</v>
      </c>
      <c r="N56" s="3" t="str">
        <f>$E$2</f>
        <v>C - 406 x 508</v>
      </c>
      <c r="O56" s="3" t="str">
        <f>$C$3</f>
        <v>Photographic Paper</v>
      </c>
      <c r="P56" s="3" t="str">
        <f>$D$3</f>
        <v>None</v>
      </c>
      <c r="Q56" s="3">
        <f>$E$3</f>
        <v>510</v>
      </c>
      <c r="R56" s="3">
        <f t="shared" si="0"/>
        <v>368</v>
      </c>
      <c r="S56" s="3">
        <v>360</v>
      </c>
      <c r="T56" s="3">
        <f t="shared" si="1"/>
        <v>260</v>
      </c>
      <c r="U56" s="3">
        <v>230</v>
      </c>
      <c r="V56" s="3">
        <f t="shared" si="2"/>
        <v>166</v>
      </c>
      <c r="W56" s="3">
        <v>130</v>
      </c>
      <c r="X56" s="3">
        <f t="shared" si="3"/>
        <v>94</v>
      </c>
      <c r="Y56" s="3" t="s">
        <v>34</v>
      </c>
    </row>
    <row r="57" spans="1:25" x14ac:dyDescent="0.25">
      <c r="A57" s="3" t="s">
        <v>16</v>
      </c>
      <c r="B57" s="4" t="s">
        <v>34</v>
      </c>
      <c r="C57" s="3">
        <v>1</v>
      </c>
      <c r="D57" s="3" t="s">
        <v>49</v>
      </c>
      <c r="E57" s="4">
        <v>2716606</v>
      </c>
      <c r="F57" s="3"/>
      <c r="G57" s="3"/>
      <c r="H57" s="3" t="s">
        <v>17</v>
      </c>
      <c r="I57" s="3" t="s">
        <v>18</v>
      </c>
      <c r="J57" s="3" t="s">
        <v>19</v>
      </c>
      <c r="K57" s="3" t="s">
        <v>20</v>
      </c>
      <c r="L57" s="3" t="s">
        <v>21</v>
      </c>
      <c r="M57" s="3" t="str">
        <f>CONCATENATE(E57,"-C-P-W")</f>
        <v>2716606-C-P-W</v>
      </c>
      <c r="N57" s="3" t="str">
        <f>$E$2</f>
        <v>C - 406 x 508</v>
      </c>
      <c r="O57" s="3" t="str">
        <f>$C$3</f>
        <v>Photographic Paper</v>
      </c>
      <c r="P57" s="3" t="str">
        <f>$D$4</f>
        <v>White</v>
      </c>
      <c r="Q57" s="3">
        <f>$E$4</f>
        <v>970</v>
      </c>
      <c r="R57" s="3">
        <f t="shared" si="0"/>
        <v>699</v>
      </c>
      <c r="S57" s="3">
        <v>704</v>
      </c>
      <c r="T57" s="3">
        <f t="shared" si="1"/>
        <v>507</v>
      </c>
      <c r="U57" s="3">
        <v>440</v>
      </c>
      <c r="V57" s="3">
        <f t="shared" si="2"/>
        <v>317</v>
      </c>
      <c r="W57" s="3">
        <v>130</v>
      </c>
      <c r="X57" s="3">
        <f t="shared" si="3"/>
        <v>94</v>
      </c>
      <c r="Y57" s="3" t="s">
        <v>34</v>
      </c>
    </row>
    <row r="58" spans="1:25" x14ac:dyDescent="0.25">
      <c r="A58" s="3" t="s">
        <v>16</v>
      </c>
      <c r="B58" s="4" t="s">
        <v>34</v>
      </c>
      <c r="C58" s="3">
        <v>1</v>
      </c>
      <c r="D58" s="3" t="s">
        <v>49</v>
      </c>
      <c r="E58" s="4">
        <v>2716606</v>
      </c>
      <c r="F58" s="3"/>
      <c r="G58" s="3"/>
      <c r="H58" s="3" t="s">
        <v>17</v>
      </c>
      <c r="I58" s="3" t="s">
        <v>18</v>
      </c>
      <c r="J58" s="3" t="s">
        <v>19</v>
      </c>
      <c r="K58" s="3" t="s">
        <v>20</v>
      </c>
      <c r="L58" s="3" t="s">
        <v>21</v>
      </c>
      <c r="M58" s="3" t="str">
        <f>CONCATENATE(E58,"-D-P-N")</f>
        <v>2716606-D-P-N</v>
      </c>
      <c r="N58" s="3" t="str">
        <f>$F$2</f>
        <v>D - 508 x 610</v>
      </c>
      <c r="O58" s="3" t="str">
        <f>$C$3</f>
        <v>Photographic Paper</v>
      </c>
      <c r="P58" s="3" t="str">
        <f>$D$3</f>
        <v>None</v>
      </c>
      <c r="Q58" s="3">
        <f>$F$3</f>
        <v>595</v>
      </c>
      <c r="R58" s="3">
        <f t="shared" si="0"/>
        <v>429</v>
      </c>
      <c r="S58" s="3">
        <v>432</v>
      </c>
      <c r="T58" s="3">
        <f t="shared" si="1"/>
        <v>312</v>
      </c>
      <c r="U58" s="3">
        <v>270</v>
      </c>
      <c r="V58" s="3">
        <f t="shared" si="2"/>
        <v>195</v>
      </c>
      <c r="W58" s="3">
        <v>160</v>
      </c>
      <c r="X58" s="3">
        <f t="shared" si="3"/>
        <v>116</v>
      </c>
      <c r="Y58" s="3" t="s">
        <v>34</v>
      </c>
    </row>
    <row r="59" spans="1:25" x14ac:dyDescent="0.25">
      <c r="A59" s="3" t="s">
        <v>16</v>
      </c>
      <c r="B59" s="4" t="s">
        <v>34</v>
      </c>
      <c r="C59" s="3">
        <v>1</v>
      </c>
      <c r="D59" s="3" t="s">
        <v>49</v>
      </c>
      <c r="E59" s="4">
        <v>2716606</v>
      </c>
      <c r="F59" s="3"/>
      <c r="G59" s="3"/>
      <c r="H59" s="3" t="s">
        <v>17</v>
      </c>
      <c r="I59" s="3" t="s">
        <v>18</v>
      </c>
      <c r="J59" s="3" t="s">
        <v>19</v>
      </c>
      <c r="K59" s="3" t="s">
        <v>20</v>
      </c>
      <c r="L59" s="3" t="s">
        <v>21</v>
      </c>
      <c r="M59" s="3" t="str">
        <f>CONCATENATE(E59,"-D-P-W")</f>
        <v>2716606-D-P-W</v>
      </c>
      <c r="N59" s="3" t="str">
        <f>$F$2</f>
        <v>D - 508 x 610</v>
      </c>
      <c r="O59" s="3" t="str">
        <f>$C$3</f>
        <v>Photographic Paper</v>
      </c>
      <c r="P59" s="3" t="str">
        <f>$D$4</f>
        <v>White</v>
      </c>
      <c r="Q59" s="3">
        <f>$F$4</f>
        <v>1210</v>
      </c>
      <c r="R59" s="3">
        <f t="shared" si="0"/>
        <v>872</v>
      </c>
      <c r="S59" s="3">
        <v>880</v>
      </c>
      <c r="T59" s="3">
        <f t="shared" si="1"/>
        <v>634</v>
      </c>
      <c r="U59" s="3">
        <v>560</v>
      </c>
      <c r="V59" s="3">
        <f t="shared" si="2"/>
        <v>404</v>
      </c>
      <c r="W59" s="3">
        <v>160</v>
      </c>
      <c r="X59" s="3">
        <f t="shared" si="3"/>
        <v>116</v>
      </c>
      <c r="Y59" s="3" t="s">
        <v>34</v>
      </c>
    </row>
    <row r="60" spans="1:25" x14ac:dyDescent="0.25">
      <c r="A60" s="3" t="s">
        <v>16</v>
      </c>
      <c r="B60" s="4" t="s">
        <v>34</v>
      </c>
      <c r="C60" s="3">
        <v>1</v>
      </c>
      <c r="D60" s="3" t="s">
        <v>49</v>
      </c>
      <c r="E60" s="4">
        <v>2716606</v>
      </c>
      <c r="F60" s="3"/>
      <c r="G60" s="3"/>
      <c r="H60" s="3" t="s">
        <v>17</v>
      </c>
      <c r="I60" s="3" t="s">
        <v>18</v>
      </c>
      <c r="J60" s="3" t="s">
        <v>19</v>
      </c>
      <c r="K60" s="3" t="s">
        <v>20</v>
      </c>
      <c r="L60" s="3" t="s">
        <v>21</v>
      </c>
      <c r="M60" s="3" t="str">
        <f>CONCATENATE(E60,"-E-P-N")</f>
        <v>2716606-E-P-N</v>
      </c>
      <c r="N60" s="3" t="str">
        <f>$G$2</f>
        <v>E - 508 x 762</v>
      </c>
      <c r="O60" s="3" t="str">
        <f>$C$3</f>
        <v>Photographic Paper</v>
      </c>
      <c r="P60" s="3" t="str">
        <f>$D$3</f>
        <v>None</v>
      </c>
      <c r="Q60" s="3">
        <f>$G$3</f>
        <v>760</v>
      </c>
      <c r="R60" s="3">
        <f t="shared" si="0"/>
        <v>548</v>
      </c>
      <c r="S60" s="3">
        <v>552</v>
      </c>
      <c r="T60" s="3">
        <f t="shared" si="1"/>
        <v>398</v>
      </c>
      <c r="U60" s="3">
        <v>345</v>
      </c>
      <c r="V60" s="3">
        <f t="shared" si="2"/>
        <v>249</v>
      </c>
      <c r="W60" s="3">
        <v>195</v>
      </c>
      <c r="X60" s="3">
        <f t="shared" si="3"/>
        <v>141</v>
      </c>
      <c r="Y60" s="3" t="s">
        <v>34</v>
      </c>
    </row>
    <row r="61" spans="1:25" x14ac:dyDescent="0.25">
      <c r="A61" s="3" t="s">
        <v>16</v>
      </c>
      <c r="B61" s="4" t="s">
        <v>34</v>
      </c>
      <c r="C61" s="3">
        <v>1</v>
      </c>
      <c r="D61" s="3" t="s">
        <v>49</v>
      </c>
      <c r="E61" s="4">
        <v>2716606</v>
      </c>
      <c r="F61" s="3"/>
      <c r="G61" s="3"/>
      <c r="H61" s="3" t="s">
        <v>17</v>
      </c>
      <c r="I61" s="3" t="s">
        <v>18</v>
      </c>
      <c r="J61" s="3" t="s">
        <v>19</v>
      </c>
      <c r="K61" s="3" t="s">
        <v>20</v>
      </c>
      <c r="L61" s="3" t="s">
        <v>21</v>
      </c>
      <c r="M61" s="3" t="str">
        <f>CONCATENATE(E61,"-E-C-N")</f>
        <v>2716606-E-C-N</v>
      </c>
      <c r="N61" s="3" t="str">
        <f>$G$2</f>
        <v>E - 508 x 762</v>
      </c>
      <c r="O61" s="3" t="str">
        <f>$C$15</f>
        <v>Canvas</v>
      </c>
      <c r="P61" s="3" t="str">
        <f>$D$15</f>
        <v>None</v>
      </c>
      <c r="Q61" s="3">
        <f>$G$15</f>
        <v>1220</v>
      </c>
      <c r="R61" s="3">
        <f t="shared" si="0"/>
        <v>879</v>
      </c>
      <c r="S61" s="3">
        <v>832</v>
      </c>
      <c r="T61" s="3">
        <f t="shared" si="1"/>
        <v>600</v>
      </c>
      <c r="U61" s="3">
        <v>550</v>
      </c>
      <c r="V61" s="3">
        <f t="shared" si="2"/>
        <v>396</v>
      </c>
      <c r="W61" s="3">
        <v>195</v>
      </c>
      <c r="X61" s="3">
        <f t="shared" si="3"/>
        <v>141</v>
      </c>
      <c r="Y61" s="3" t="s">
        <v>34</v>
      </c>
    </row>
    <row r="62" spans="1:25" x14ac:dyDescent="0.25">
      <c r="A62" s="3" t="s">
        <v>16</v>
      </c>
      <c r="B62" s="4" t="s">
        <v>34</v>
      </c>
      <c r="C62" s="3">
        <v>1</v>
      </c>
      <c r="D62" s="3" t="s">
        <v>49</v>
      </c>
      <c r="E62" s="4">
        <v>2716606</v>
      </c>
      <c r="F62" s="3"/>
      <c r="G62" s="3"/>
      <c r="H62" s="3" t="s">
        <v>17</v>
      </c>
      <c r="I62" s="3" t="s">
        <v>18</v>
      </c>
      <c r="J62" s="3" t="s">
        <v>19</v>
      </c>
      <c r="K62" s="3" t="s">
        <v>20</v>
      </c>
      <c r="L62" s="3" t="s">
        <v>21</v>
      </c>
      <c r="M62" s="3" t="str">
        <f>CONCATENATE(E62,"-E-P-W")</f>
        <v>2716606-E-P-W</v>
      </c>
      <c r="N62" s="3" t="str">
        <f>$G$2</f>
        <v>E - 508 x 762</v>
      </c>
      <c r="O62" s="3" t="str">
        <f>$C$3</f>
        <v>Photographic Paper</v>
      </c>
      <c r="P62" s="3" t="str">
        <f>$D$4</f>
        <v>White</v>
      </c>
      <c r="Q62" s="3">
        <f>$G$4</f>
        <v>1530</v>
      </c>
      <c r="R62" s="3">
        <f t="shared" si="0"/>
        <v>1102</v>
      </c>
      <c r="S62" s="3">
        <v>1112</v>
      </c>
      <c r="T62" s="3">
        <f t="shared" si="1"/>
        <v>801</v>
      </c>
      <c r="U62" s="3">
        <v>760</v>
      </c>
      <c r="V62" s="3">
        <f t="shared" si="2"/>
        <v>548</v>
      </c>
      <c r="W62" s="3">
        <v>195</v>
      </c>
      <c r="X62" s="3">
        <f t="shared" si="3"/>
        <v>141</v>
      </c>
      <c r="Y62" s="3" t="s">
        <v>34</v>
      </c>
    </row>
    <row r="63" spans="1:25" x14ac:dyDescent="0.25">
      <c r="A63" s="3" t="s">
        <v>16</v>
      </c>
      <c r="B63" s="4" t="s">
        <v>34</v>
      </c>
      <c r="C63" s="3">
        <v>1</v>
      </c>
      <c r="D63" s="3" t="s">
        <v>49</v>
      </c>
      <c r="E63" s="4">
        <v>2716606</v>
      </c>
      <c r="F63" s="3"/>
      <c r="G63" s="3"/>
      <c r="H63" s="3" t="s">
        <v>17</v>
      </c>
      <c r="I63" s="3" t="s">
        <v>18</v>
      </c>
      <c r="J63" s="3" t="s">
        <v>19</v>
      </c>
      <c r="K63" s="3" t="s">
        <v>20</v>
      </c>
      <c r="L63" s="3" t="s">
        <v>21</v>
      </c>
      <c r="M63" s="3" t="str">
        <f>CONCATENATE(E63,"-E-C-W")</f>
        <v>2716606-E-C-W</v>
      </c>
      <c r="N63" s="3" t="str">
        <f>$G$2</f>
        <v>E - 508 x 762</v>
      </c>
      <c r="O63" s="3" t="str">
        <f>$C$15</f>
        <v>Canvas</v>
      </c>
      <c r="P63" s="3" t="str">
        <f>$D$16</f>
        <v xml:space="preserve">White </v>
      </c>
      <c r="Q63" s="3">
        <f>$G$16</f>
        <v>1810</v>
      </c>
      <c r="R63" s="3">
        <f t="shared" si="0"/>
        <v>1304</v>
      </c>
      <c r="S63" s="3">
        <v>1320</v>
      </c>
      <c r="T63" s="3">
        <f t="shared" si="1"/>
        <v>951</v>
      </c>
      <c r="U63" s="3">
        <v>825</v>
      </c>
      <c r="V63" s="3">
        <f t="shared" si="2"/>
        <v>594</v>
      </c>
      <c r="W63" s="3">
        <v>195</v>
      </c>
      <c r="X63" s="3">
        <f t="shared" si="3"/>
        <v>141</v>
      </c>
      <c r="Y63" s="3" t="s">
        <v>34</v>
      </c>
    </row>
    <row r="64" spans="1:25" x14ac:dyDescent="0.25">
      <c r="A64" s="3" t="s">
        <v>16</v>
      </c>
      <c r="B64" s="4" t="s">
        <v>34</v>
      </c>
      <c r="C64" s="3">
        <v>1</v>
      </c>
      <c r="D64" s="3" t="s">
        <v>49</v>
      </c>
      <c r="E64" s="4">
        <v>2716606</v>
      </c>
      <c r="F64" s="3"/>
      <c r="G64" s="3"/>
      <c r="H64" s="3" t="s">
        <v>17</v>
      </c>
      <c r="I64" s="3" t="s">
        <v>18</v>
      </c>
      <c r="J64" s="3" t="s">
        <v>19</v>
      </c>
      <c r="K64" s="3" t="s">
        <v>20</v>
      </c>
      <c r="L64" s="3" t="s">
        <v>21</v>
      </c>
      <c r="M64" s="3" t="str">
        <f>CONCATENATE(E64,"-F-P-N")</f>
        <v>2716606-F-P-N</v>
      </c>
      <c r="N64" s="3" t="str">
        <f>$H$2</f>
        <v>F - 762 x 1016</v>
      </c>
      <c r="O64" s="3" t="str">
        <f>$C$3</f>
        <v>Photographic Paper</v>
      </c>
      <c r="P64" s="3" t="str">
        <f>$D$3</f>
        <v>None</v>
      </c>
      <c r="Q64" s="3">
        <f>$H$3</f>
        <v>1300</v>
      </c>
      <c r="R64" s="3">
        <f t="shared" si="0"/>
        <v>936</v>
      </c>
      <c r="S64" s="3">
        <v>944</v>
      </c>
      <c r="T64" s="3">
        <f t="shared" si="1"/>
        <v>680</v>
      </c>
      <c r="U64" s="3">
        <v>590</v>
      </c>
      <c r="V64" s="3">
        <f t="shared" si="2"/>
        <v>425</v>
      </c>
      <c r="W64" s="3">
        <v>300</v>
      </c>
      <c r="X64" s="3">
        <f t="shared" si="3"/>
        <v>216</v>
      </c>
      <c r="Y64" s="3" t="s">
        <v>34</v>
      </c>
    </row>
    <row r="65" spans="1:25" x14ac:dyDescent="0.25">
      <c r="A65" s="3" t="s">
        <v>16</v>
      </c>
      <c r="B65" s="4" t="s">
        <v>34</v>
      </c>
      <c r="C65" s="3">
        <v>1</v>
      </c>
      <c r="D65" s="3" t="s">
        <v>49</v>
      </c>
      <c r="E65" s="4">
        <v>2716606</v>
      </c>
      <c r="F65" s="3"/>
      <c r="G65" s="3"/>
      <c r="H65" s="3" t="s">
        <v>17</v>
      </c>
      <c r="I65" s="3" t="s">
        <v>18</v>
      </c>
      <c r="J65" s="3" t="s">
        <v>19</v>
      </c>
      <c r="K65" s="3" t="s">
        <v>20</v>
      </c>
      <c r="L65" s="3" t="s">
        <v>21</v>
      </c>
      <c r="M65" s="3" t="str">
        <f>CONCATENATE(E65,"-F-C-N")</f>
        <v>2716606-F-C-N</v>
      </c>
      <c r="N65" s="3" t="str">
        <f>$H$2</f>
        <v>F - 762 x 1016</v>
      </c>
      <c r="O65" s="3" t="str">
        <f>$C$15</f>
        <v>Canvas</v>
      </c>
      <c r="P65" s="3" t="str">
        <f>$D$15</f>
        <v>None</v>
      </c>
      <c r="Q65" s="3">
        <f>$H$15</f>
        <v>1760</v>
      </c>
      <c r="R65" s="3">
        <f t="shared" si="0"/>
        <v>1268</v>
      </c>
      <c r="S65" s="3">
        <v>1200</v>
      </c>
      <c r="T65" s="3">
        <f t="shared" si="1"/>
        <v>864</v>
      </c>
      <c r="U65" s="3">
        <v>800</v>
      </c>
      <c r="V65" s="3">
        <f t="shared" si="2"/>
        <v>576</v>
      </c>
      <c r="W65" s="3">
        <v>300</v>
      </c>
      <c r="X65" s="3">
        <f t="shared" si="3"/>
        <v>216</v>
      </c>
      <c r="Y65" s="3" t="s">
        <v>34</v>
      </c>
    </row>
    <row r="66" spans="1:25" x14ac:dyDescent="0.25">
      <c r="A66" s="3" t="s">
        <v>16</v>
      </c>
      <c r="B66" s="4" t="s">
        <v>34</v>
      </c>
      <c r="C66" s="3">
        <v>1</v>
      </c>
      <c r="D66" s="3" t="s">
        <v>49</v>
      </c>
      <c r="E66" s="4">
        <v>2716606</v>
      </c>
      <c r="F66" s="3"/>
      <c r="G66" s="3"/>
      <c r="H66" s="3" t="s">
        <v>17</v>
      </c>
      <c r="I66" s="3" t="s">
        <v>18</v>
      </c>
      <c r="J66" s="3" t="s">
        <v>19</v>
      </c>
      <c r="K66" s="3" t="s">
        <v>20</v>
      </c>
      <c r="L66" s="3" t="s">
        <v>21</v>
      </c>
      <c r="M66" s="3" t="str">
        <f>CONCATENATE(E66,"-F-P-W")</f>
        <v>2716606-F-P-W</v>
      </c>
      <c r="N66" s="3" t="str">
        <f>$H$2</f>
        <v>F - 762 x 1016</v>
      </c>
      <c r="O66" s="3" t="str">
        <f>$C$3</f>
        <v>Photographic Paper</v>
      </c>
      <c r="P66" s="3" t="str">
        <f>$D$4</f>
        <v>White</v>
      </c>
      <c r="Q66" s="3">
        <f>$H$4</f>
        <v>2200</v>
      </c>
      <c r="R66" s="3">
        <f t="shared" si="0"/>
        <v>1584</v>
      </c>
      <c r="S66" s="3">
        <v>1510</v>
      </c>
      <c r="T66" s="3">
        <f t="shared" si="1"/>
        <v>1088</v>
      </c>
      <c r="U66" s="3">
        <v>1150</v>
      </c>
      <c r="V66" s="3">
        <f t="shared" si="2"/>
        <v>828</v>
      </c>
      <c r="W66" s="3">
        <v>300</v>
      </c>
      <c r="X66" s="3">
        <f t="shared" si="3"/>
        <v>216</v>
      </c>
      <c r="Y66" s="3" t="s">
        <v>34</v>
      </c>
    </row>
    <row r="67" spans="1:25" x14ac:dyDescent="0.25">
      <c r="A67" s="3" t="s">
        <v>16</v>
      </c>
      <c r="B67" s="4" t="s">
        <v>34</v>
      </c>
      <c r="C67" s="3">
        <v>1</v>
      </c>
      <c r="D67" s="3" t="s">
        <v>49</v>
      </c>
      <c r="E67" s="4">
        <v>2716606</v>
      </c>
      <c r="F67" s="3"/>
      <c r="G67" s="3"/>
      <c r="H67" s="3" t="s">
        <v>17</v>
      </c>
      <c r="I67" s="3" t="s">
        <v>18</v>
      </c>
      <c r="J67" s="3" t="s">
        <v>19</v>
      </c>
      <c r="K67" s="3" t="s">
        <v>20</v>
      </c>
      <c r="L67" s="3" t="s">
        <v>21</v>
      </c>
      <c r="M67" s="3" t="str">
        <f>CONCATENATE(E67,"-F-C-W")</f>
        <v>2716606-F-C-W</v>
      </c>
      <c r="N67" s="3" t="str">
        <f>$H$2</f>
        <v>F - 762 x 1016</v>
      </c>
      <c r="O67" s="3" t="str">
        <f>$C$15</f>
        <v>Canvas</v>
      </c>
      <c r="P67" s="3" t="str">
        <f>$D$16</f>
        <v xml:space="preserve">White </v>
      </c>
      <c r="Q67" s="3">
        <f>$H$16</f>
        <v>2420</v>
      </c>
      <c r="R67" s="3">
        <f t="shared" si="0"/>
        <v>1743</v>
      </c>
      <c r="S67" s="3">
        <v>1760</v>
      </c>
      <c r="T67" s="3">
        <f t="shared" si="1"/>
        <v>1268</v>
      </c>
      <c r="U67" s="3">
        <v>1100</v>
      </c>
      <c r="V67" s="3">
        <f t="shared" si="2"/>
        <v>792</v>
      </c>
      <c r="W67" s="3">
        <v>300</v>
      </c>
      <c r="X67" s="3">
        <f t="shared" si="3"/>
        <v>216</v>
      </c>
      <c r="Y67" s="3" t="s">
        <v>34</v>
      </c>
    </row>
    <row r="68" spans="1:25" x14ac:dyDescent="0.25">
      <c r="A68" s="3" t="s">
        <v>16</v>
      </c>
      <c r="B68" s="4" t="s">
        <v>34</v>
      </c>
      <c r="C68" s="3">
        <v>1</v>
      </c>
      <c r="D68" s="3" t="s">
        <v>49</v>
      </c>
      <c r="E68" s="4">
        <v>2716606</v>
      </c>
      <c r="F68" s="3"/>
      <c r="G68" s="3"/>
      <c r="H68" s="3" t="s">
        <v>17</v>
      </c>
      <c r="I68" s="3" t="s">
        <v>18</v>
      </c>
      <c r="J68" s="3" t="s">
        <v>19</v>
      </c>
      <c r="K68" s="3" t="s">
        <v>20</v>
      </c>
      <c r="L68" s="3" t="s">
        <v>21</v>
      </c>
      <c r="M68" s="3" t="str">
        <f>CONCATENATE(E68,"-G-P-N")</f>
        <v>2716606-G-P-N</v>
      </c>
      <c r="N68" s="3" t="str">
        <f>$I$2</f>
        <v>G - 1016 x 1525</v>
      </c>
      <c r="O68" s="3" t="str">
        <f>$C$3</f>
        <v>Photographic Paper</v>
      </c>
      <c r="P68" s="3" t="str">
        <f>$D$3</f>
        <v>None</v>
      </c>
      <c r="Q68" s="3">
        <f>$I$3</f>
        <v>1625</v>
      </c>
      <c r="R68" s="3">
        <f t="shared" si="0"/>
        <v>1170</v>
      </c>
      <c r="S68" s="3">
        <v>1180</v>
      </c>
      <c r="T68" s="3">
        <f t="shared" si="1"/>
        <v>850</v>
      </c>
      <c r="U68" s="3">
        <v>735</v>
      </c>
      <c r="V68" s="3">
        <f t="shared" si="2"/>
        <v>530</v>
      </c>
      <c r="W68" s="3">
        <v>390</v>
      </c>
      <c r="X68" s="3">
        <f t="shared" si="3"/>
        <v>281</v>
      </c>
      <c r="Y68" s="3" t="s">
        <v>34</v>
      </c>
    </row>
    <row r="69" spans="1:25" x14ac:dyDescent="0.25">
      <c r="A69" s="3" t="s">
        <v>16</v>
      </c>
      <c r="B69" s="4" t="s">
        <v>34</v>
      </c>
      <c r="C69" s="3">
        <v>1</v>
      </c>
      <c r="D69" s="3" t="s">
        <v>49</v>
      </c>
      <c r="E69" s="4">
        <v>2716606</v>
      </c>
      <c r="F69" s="3"/>
      <c r="G69" s="3"/>
      <c r="H69" s="3" t="s">
        <v>17</v>
      </c>
      <c r="I69" s="3" t="s">
        <v>18</v>
      </c>
      <c r="J69" s="3" t="s">
        <v>19</v>
      </c>
      <c r="K69" s="3" t="s">
        <v>20</v>
      </c>
      <c r="L69" s="3" t="s">
        <v>21</v>
      </c>
      <c r="M69" s="3" t="str">
        <f>CONCATENATE(E69,"-G-C-N")</f>
        <v>2716606-G-C-N</v>
      </c>
      <c r="N69" s="3" t="str">
        <f>$I$2</f>
        <v>G - 1016 x 1525</v>
      </c>
      <c r="O69" s="3" t="str">
        <f>$C$15</f>
        <v>Canvas</v>
      </c>
      <c r="P69" s="3" t="str">
        <f>$D$15</f>
        <v>None</v>
      </c>
      <c r="Q69" s="3">
        <f>$I$15</f>
        <v>1870</v>
      </c>
      <c r="R69" s="3">
        <f t="shared" si="0"/>
        <v>1347</v>
      </c>
      <c r="S69" s="3">
        <v>1275</v>
      </c>
      <c r="T69" s="3">
        <f t="shared" si="1"/>
        <v>918</v>
      </c>
      <c r="U69" s="3">
        <v>850</v>
      </c>
      <c r="V69" s="3">
        <f t="shared" si="2"/>
        <v>612</v>
      </c>
      <c r="W69" s="3">
        <v>390</v>
      </c>
      <c r="X69" s="3">
        <f t="shared" si="3"/>
        <v>281</v>
      </c>
      <c r="Y69" s="3" t="s">
        <v>34</v>
      </c>
    </row>
    <row r="70" spans="1:25" x14ac:dyDescent="0.25">
      <c r="A70" s="3" t="s">
        <v>16</v>
      </c>
      <c r="B70" s="4" t="s">
        <v>34</v>
      </c>
      <c r="C70" s="3">
        <v>1</v>
      </c>
      <c r="D70" s="3" t="s">
        <v>49</v>
      </c>
      <c r="E70" s="4">
        <v>2716606</v>
      </c>
      <c r="F70" s="3"/>
      <c r="G70" s="3"/>
      <c r="H70" s="3" t="s">
        <v>17</v>
      </c>
      <c r="I70" s="3" t="s">
        <v>18</v>
      </c>
      <c r="J70" s="3" t="s">
        <v>19</v>
      </c>
      <c r="K70" s="3" t="s">
        <v>20</v>
      </c>
      <c r="L70" s="3" t="s">
        <v>21</v>
      </c>
      <c r="M70" s="3" t="str">
        <f>CONCATENATE(E70,"-G-P-W")</f>
        <v>2716606-G-P-W</v>
      </c>
      <c r="N70" s="3" t="str">
        <f>$I$2</f>
        <v>G - 1016 x 1525</v>
      </c>
      <c r="O70" s="3" t="str">
        <f>$C$3</f>
        <v>Photographic Paper</v>
      </c>
      <c r="P70" s="3" t="str">
        <f>$D$4</f>
        <v>White</v>
      </c>
      <c r="Q70" s="3">
        <f>$I$4</f>
        <v>2950</v>
      </c>
      <c r="R70" s="3">
        <f t="shared" si="0"/>
        <v>2124</v>
      </c>
      <c r="S70" s="3">
        <v>2000</v>
      </c>
      <c r="T70" s="3">
        <f t="shared" si="1"/>
        <v>1440</v>
      </c>
      <c r="U70" s="3">
        <v>1535</v>
      </c>
      <c r="V70" s="3">
        <f t="shared" si="2"/>
        <v>1106</v>
      </c>
      <c r="W70" s="3">
        <v>390</v>
      </c>
      <c r="X70" s="3">
        <f t="shared" si="3"/>
        <v>281</v>
      </c>
      <c r="Y70" s="3" t="s">
        <v>34</v>
      </c>
    </row>
    <row r="71" spans="1:25" x14ac:dyDescent="0.25">
      <c r="A71" s="3" t="s">
        <v>16</v>
      </c>
      <c r="B71" s="4" t="s">
        <v>34</v>
      </c>
      <c r="C71" s="3">
        <v>1</v>
      </c>
      <c r="D71" s="3" t="s">
        <v>49</v>
      </c>
      <c r="E71" s="4">
        <v>2716606</v>
      </c>
      <c r="F71" s="3"/>
      <c r="G71" s="3"/>
      <c r="H71" s="3" t="s">
        <v>17</v>
      </c>
      <c r="I71" s="3" t="s">
        <v>18</v>
      </c>
      <c r="J71" s="3" t="s">
        <v>19</v>
      </c>
      <c r="K71" s="3" t="s">
        <v>20</v>
      </c>
      <c r="L71" s="3" t="s">
        <v>21</v>
      </c>
      <c r="M71" s="3" t="str">
        <f>CONCATENATE(E71,"-G-C-W")</f>
        <v>2716606-G-C-W</v>
      </c>
      <c r="N71" s="3" t="str">
        <f>$I$2</f>
        <v>G - 1016 x 1525</v>
      </c>
      <c r="O71" s="3" t="str">
        <f>$C$15</f>
        <v>Canvas</v>
      </c>
      <c r="P71" s="3" t="str">
        <f>$D$16</f>
        <v xml:space="preserve">White </v>
      </c>
      <c r="Q71" s="3">
        <f>$I$16</f>
        <v>2750</v>
      </c>
      <c r="R71" s="3">
        <f t="shared" si="0"/>
        <v>1980</v>
      </c>
      <c r="S71" s="3">
        <v>2000</v>
      </c>
      <c r="T71" s="3">
        <f t="shared" si="1"/>
        <v>1440</v>
      </c>
      <c r="U71" s="3">
        <v>1250</v>
      </c>
      <c r="V71" s="3">
        <f t="shared" si="2"/>
        <v>900</v>
      </c>
      <c r="W71" s="3">
        <v>390</v>
      </c>
      <c r="X71" s="3">
        <f t="shared" si="3"/>
        <v>281</v>
      </c>
      <c r="Y71" s="3" t="s">
        <v>34</v>
      </c>
    </row>
    <row r="72" spans="1:25" x14ac:dyDescent="0.25">
      <c r="A72" s="3" t="s">
        <v>16</v>
      </c>
      <c r="B72" s="4" t="s">
        <v>34</v>
      </c>
      <c r="C72" s="3">
        <v>1</v>
      </c>
      <c r="D72" s="3" t="s">
        <v>50</v>
      </c>
      <c r="E72" s="4">
        <v>3438896</v>
      </c>
      <c r="F72" s="3"/>
      <c r="G72" s="3"/>
      <c r="H72" s="3" t="s">
        <v>17</v>
      </c>
      <c r="I72" s="3" t="s">
        <v>18</v>
      </c>
      <c r="J72" s="3" t="s">
        <v>19</v>
      </c>
      <c r="K72" s="3" t="s">
        <v>20</v>
      </c>
      <c r="L72" s="3" t="s">
        <v>21</v>
      </c>
      <c r="M72" s="3" t="str">
        <f>CONCATENATE(E72,"-C-P-N")</f>
        <v>3438896-C-P-N</v>
      </c>
      <c r="N72" s="3" t="str">
        <f>$E$2</f>
        <v>C - 406 x 508</v>
      </c>
      <c r="O72" s="3" t="str">
        <f>$C$3</f>
        <v>Photographic Paper</v>
      </c>
      <c r="P72" s="3" t="str">
        <f>$D$3</f>
        <v>None</v>
      </c>
      <c r="Q72" s="3">
        <f>$E$3</f>
        <v>510</v>
      </c>
      <c r="R72" s="3">
        <f t="shared" si="0"/>
        <v>368</v>
      </c>
      <c r="S72" s="3">
        <v>360</v>
      </c>
      <c r="T72" s="3">
        <f t="shared" si="1"/>
        <v>260</v>
      </c>
      <c r="U72" s="3">
        <v>230</v>
      </c>
      <c r="V72" s="3">
        <f t="shared" si="2"/>
        <v>166</v>
      </c>
      <c r="W72" s="3">
        <v>130</v>
      </c>
      <c r="X72" s="3">
        <f t="shared" si="3"/>
        <v>94</v>
      </c>
      <c r="Y72" s="3" t="s">
        <v>34</v>
      </c>
    </row>
    <row r="73" spans="1:25" x14ac:dyDescent="0.25">
      <c r="A73" s="3" t="s">
        <v>16</v>
      </c>
      <c r="B73" s="4" t="s">
        <v>34</v>
      </c>
      <c r="C73" s="3">
        <v>1</v>
      </c>
      <c r="D73" s="3" t="s">
        <v>50</v>
      </c>
      <c r="E73" s="4">
        <v>3438896</v>
      </c>
      <c r="F73" s="3"/>
      <c r="G73" s="3"/>
      <c r="H73" s="3" t="s">
        <v>17</v>
      </c>
      <c r="I73" s="3" t="s">
        <v>18</v>
      </c>
      <c r="J73" s="3" t="s">
        <v>19</v>
      </c>
      <c r="K73" s="3" t="s">
        <v>20</v>
      </c>
      <c r="L73" s="3" t="s">
        <v>21</v>
      </c>
      <c r="M73" s="3" t="str">
        <f>CONCATENATE(E73,"-C-P-W")</f>
        <v>3438896-C-P-W</v>
      </c>
      <c r="N73" s="3" t="str">
        <f>$E$2</f>
        <v>C - 406 x 508</v>
      </c>
      <c r="O73" s="3" t="str">
        <f>$C$3</f>
        <v>Photographic Paper</v>
      </c>
      <c r="P73" s="3" t="str">
        <f>$D$4</f>
        <v>White</v>
      </c>
      <c r="Q73" s="3">
        <f>$E$4</f>
        <v>970</v>
      </c>
      <c r="R73" s="3">
        <f t="shared" si="0"/>
        <v>699</v>
      </c>
      <c r="S73" s="3">
        <v>704</v>
      </c>
      <c r="T73" s="3">
        <f t="shared" si="1"/>
        <v>507</v>
      </c>
      <c r="U73" s="3">
        <v>440</v>
      </c>
      <c r="V73" s="3">
        <f t="shared" si="2"/>
        <v>317</v>
      </c>
      <c r="W73" s="3">
        <v>130</v>
      </c>
      <c r="X73" s="3">
        <f t="shared" si="3"/>
        <v>94</v>
      </c>
      <c r="Y73" s="3" t="s">
        <v>34</v>
      </c>
    </row>
    <row r="74" spans="1:25" x14ac:dyDescent="0.25">
      <c r="A74" s="3" t="s">
        <v>16</v>
      </c>
      <c r="B74" s="4" t="s">
        <v>34</v>
      </c>
      <c r="C74" s="3">
        <v>1</v>
      </c>
      <c r="D74" s="3" t="s">
        <v>50</v>
      </c>
      <c r="E74" s="4">
        <v>3438896</v>
      </c>
      <c r="F74" s="3"/>
      <c r="G74" s="3"/>
      <c r="H74" s="3" t="s">
        <v>17</v>
      </c>
      <c r="I74" s="3" t="s">
        <v>18</v>
      </c>
      <c r="J74" s="3" t="s">
        <v>19</v>
      </c>
      <c r="K74" s="3" t="s">
        <v>20</v>
      </c>
      <c r="L74" s="3" t="s">
        <v>21</v>
      </c>
      <c r="M74" s="3" t="str">
        <f>CONCATENATE(E74,"-D-P-N")</f>
        <v>3438896-D-P-N</v>
      </c>
      <c r="N74" s="3" t="str">
        <f>$F$2</f>
        <v>D - 508 x 610</v>
      </c>
      <c r="O74" s="3" t="str">
        <f>$C$3</f>
        <v>Photographic Paper</v>
      </c>
      <c r="P74" s="3" t="str">
        <f>$D$3</f>
        <v>None</v>
      </c>
      <c r="Q74" s="3">
        <f>$F$3</f>
        <v>595</v>
      </c>
      <c r="R74" s="3">
        <f t="shared" si="0"/>
        <v>429</v>
      </c>
      <c r="S74" s="3">
        <v>432</v>
      </c>
      <c r="T74" s="3">
        <f t="shared" si="1"/>
        <v>312</v>
      </c>
      <c r="U74" s="3">
        <v>270</v>
      </c>
      <c r="V74" s="3">
        <f t="shared" si="2"/>
        <v>195</v>
      </c>
      <c r="W74" s="3">
        <v>160</v>
      </c>
      <c r="X74" s="3">
        <f t="shared" si="3"/>
        <v>116</v>
      </c>
      <c r="Y74" s="3" t="s">
        <v>34</v>
      </c>
    </row>
    <row r="75" spans="1:25" x14ac:dyDescent="0.25">
      <c r="A75" s="3" t="s">
        <v>16</v>
      </c>
      <c r="B75" s="4" t="s">
        <v>34</v>
      </c>
      <c r="C75" s="3">
        <v>1</v>
      </c>
      <c r="D75" s="3" t="s">
        <v>50</v>
      </c>
      <c r="E75" s="4">
        <v>3438896</v>
      </c>
      <c r="F75" s="3"/>
      <c r="G75" s="3"/>
      <c r="H75" s="3" t="s">
        <v>17</v>
      </c>
      <c r="I75" s="3" t="s">
        <v>18</v>
      </c>
      <c r="J75" s="3" t="s">
        <v>19</v>
      </c>
      <c r="K75" s="3" t="s">
        <v>20</v>
      </c>
      <c r="L75" s="3" t="s">
        <v>21</v>
      </c>
      <c r="M75" s="3" t="str">
        <f>CONCATENATE(E75,"-D-P-W")</f>
        <v>3438896-D-P-W</v>
      </c>
      <c r="N75" s="3" t="str">
        <f>$F$2</f>
        <v>D - 508 x 610</v>
      </c>
      <c r="O75" s="3" t="str">
        <f>$C$3</f>
        <v>Photographic Paper</v>
      </c>
      <c r="P75" s="3" t="str">
        <f>$D$4</f>
        <v>White</v>
      </c>
      <c r="Q75" s="3">
        <f>$F$4</f>
        <v>1210</v>
      </c>
      <c r="R75" s="3">
        <f t="shared" si="0"/>
        <v>872</v>
      </c>
      <c r="S75" s="3">
        <v>880</v>
      </c>
      <c r="T75" s="3">
        <f t="shared" si="1"/>
        <v>634</v>
      </c>
      <c r="U75" s="3">
        <v>560</v>
      </c>
      <c r="V75" s="3">
        <f t="shared" si="2"/>
        <v>404</v>
      </c>
      <c r="W75" s="3">
        <v>160</v>
      </c>
      <c r="X75" s="3">
        <f t="shared" si="3"/>
        <v>116</v>
      </c>
      <c r="Y75" s="3" t="s">
        <v>34</v>
      </c>
    </row>
    <row r="76" spans="1:25" x14ac:dyDescent="0.25">
      <c r="A76" s="3" t="s">
        <v>16</v>
      </c>
      <c r="B76" s="4" t="s">
        <v>34</v>
      </c>
      <c r="C76" s="3">
        <v>1</v>
      </c>
      <c r="D76" s="3" t="s">
        <v>50</v>
      </c>
      <c r="E76" s="4">
        <v>3438896</v>
      </c>
      <c r="F76" s="3"/>
      <c r="G76" s="3"/>
      <c r="H76" s="3" t="s">
        <v>17</v>
      </c>
      <c r="I76" s="3" t="s">
        <v>18</v>
      </c>
      <c r="J76" s="3" t="s">
        <v>19</v>
      </c>
      <c r="K76" s="3" t="s">
        <v>20</v>
      </c>
      <c r="L76" s="3" t="s">
        <v>21</v>
      </c>
      <c r="M76" s="3" t="str">
        <f>CONCATENATE(E76,"-E-P-N")</f>
        <v>3438896-E-P-N</v>
      </c>
      <c r="N76" s="3" t="str">
        <f>$G$2</f>
        <v>E - 508 x 762</v>
      </c>
      <c r="O76" s="3" t="str">
        <f>$C$3</f>
        <v>Photographic Paper</v>
      </c>
      <c r="P76" s="3" t="str">
        <f>$D$3</f>
        <v>None</v>
      </c>
      <c r="Q76" s="3">
        <f>$G$3</f>
        <v>760</v>
      </c>
      <c r="R76" s="3">
        <f t="shared" si="0"/>
        <v>548</v>
      </c>
      <c r="S76" s="3">
        <v>552</v>
      </c>
      <c r="T76" s="3">
        <f t="shared" si="1"/>
        <v>398</v>
      </c>
      <c r="U76" s="3">
        <v>345</v>
      </c>
      <c r="V76" s="3">
        <f t="shared" si="2"/>
        <v>249</v>
      </c>
      <c r="W76" s="3">
        <v>195</v>
      </c>
      <c r="X76" s="3">
        <f t="shared" si="3"/>
        <v>141</v>
      </c>
      <c r="Y76" s="3" t="s">
        <v>34</v>
      </c>
    </row>
    <row r="77" spans="1:25" x14ac:dyDescent="0.25">
      <c r="A77" s="3" t="s">
        <v>16</v>
      </c>
      <c r="B77" s="4" t="s">
        <v>34</v>
      </c>
      <c r="C77" s="3">
        <v>1</v>
      </c>
      <c r="D77" s="3" t="s">
        <v>50</v>
      </c>
      <c r="E77" s="4">
        <v>3438896</v>
      </c>
      <c r="F77" s="3"/>
      <c r="G77" s="3"/>
      <c r="H77" s="3" t="s">
        <v>17</v>
      </c>
      <c r="I77" s="3" t="s">
        <v>18</v>
      </c>
      <c r="J77" s="3" t="s">
        <v>19</v>
      </c>
      <c r="K77" s="3" t="s">
        <v>20</v>
      </c>
      <c r="L77" s="3" t="s">
        <v>21</v>
      </c>
      <c r="M77" s="3" t="str">
        <f>CONCATENATE(E77,"-E-C-N")</f>
        <v>3438896-E-C-N</v>
      </c>
      <c r="N77" s="3" t="str">
        <f>$G$2</f>
        <v>E - 508 x 762</v>
      </c>
      <c r="O77" s="3" t="str">
        <f>$C$15</f>
        <v>Canvas</v>
      </c>
      <c r="P77" s="3" t="str">
        <f>$D$15</f>
        <v>None</v>
      </c>
      <c r="Q77" s="3">
        <f>$G$15</f>
        <v>1220</v>
      </c>
      <c r="R77" s="3">
        <f t="shared" si="0"/>
        <v>879</v>
      </c>
      <c r="S77" s="3">
        <v>832</v>
      </c>
      <c r="T77" s="3">
        <f t="shared" si="1"/>
        <v>600</v>
      </c>
      <c r="U77" s="3">
        <v>550</v>
      </c>
      <c r="V77" s="3">
        <f t="shared" si="2"/>
        <v>396</v>
      </c>
      <c r="W77" s="3">
        <v>195</v>
      </c>
      <c r="X77" s="3">
        <f t="shared" si="3"/>
        <v>141</v>
      </c>
      <c r="Y77" s="3" t="s">
        <v>34</v>
      </c>
    </row>
    <row r="78" spans="1:25" x14ac:dyDescent="0.25">
      <c r="A78" s="3" t="s">
        <v>16</v>
      </c>
      <c r="B78" s="4" t="s">
        <v>34</v>
      </c>
      <c r="C78" s="3">
        <v>1</v>
      </c>
      <c r="D78" s="3" t="s">
        <v>50</v>
      </c>
      <c r="E78" s="4">
        <v>3438896</v>
      </c>
      <c r="F78" s="3"/>
      <c r="G78" s="3"/>
      <c r="H78" s="3" t="s">
        <v>17</v>
      </c>
      <c r="I78" s="3" t="s">
        <v>18</v>
      </c>
      <c r="J78" s="3" t="s">
        <v>19</v>
      </c>
      <c r="K78" s="3" t="s">
        <v>20</v>
      </c>
      <c r="L78" s="3" t="s">
        <v>21</v>
      </c>
      <c r="M78" s="3" t="str">
        <f>CONCATENATE(E78,"-E-P-W")</f>
        <v>3438896-E-P-W</v>
      </c>
      <c r="N78" s="3" t="str">
        <f>$G$2</f>
        <v>E - 508 x 762</v>
      </c>
      <c r="O78" s="3" t="str">
        <f>$C$3</f>
        <v>Photographic Paper</v>
      </c>
      <c r="P78" s="3" t="str">
        <f>$D$4</f>
        <v>White</v>
      </c>
      <c r="Q78" s="3">
        <f>$G$4</f>
        <v>1530</v>
      </c>
      <c r="R78" s="3">
        <f t="shared" si="0"/>
        <v>1102</v>
      </c>
      <c r="S78" s="3">
        <v>1112</v>
      </c>
      <c r="T78" s="3">
        <f t="shared" si="1"/>
        <v>801</v>
      </c>
      <c r="U78" s="3">
        <v>760</v>
      </c>
      <c r="V78" s="3">
        <f t="shared" si="2"/>
        <v>548</v>
      </c>
      <c r="W78" s="3">
        <v>195</v>
      </c>
      <c r="X78" s="3">
        <f t="shared" si="3"/>
        <v>141</v>
      </c>
      <c r="Y78" s="3" t="s">
        <v>34</v>
      </c>
    </row>
    <row r="79" spans="1:25" x14ac:dyDescent="0.25">
      <c r="A79" s="3" t="s">
        <v>16</v>
      </c>
      <c r="B79" s="4" t="s">
        <v>34</v>
      </c>
      <c r="C79" s="3">
        <v>1</v>
      </c>
      <c r="D79" s="3" t="s">
        <v>50</v>
      </c>
      <c r="E79" s="4">
        <v>3438896</v>
      </c>
      <c r="F79" s="3"/>
      <c r="G79" s="3"/>
      <c r="H79" s="3" t="s">
        <v>17</v>
      </c>
      <c r="I79" s="3" t="s">
        <v>18</v>
      </c>
      <c r="J79" s="3" t="s">
        <v>19</v>
      </c>
      <c r="K79" s="3" t="s">
        <v>20</v>
      </c>
      <c r="L79" s="3" t="s">
        <v>21</v>
      </c>
      <c r="M79" s="3" t="str">
        <f>CONCATENATE(E79,"-E-C-W")</f>
        <v>3438896-E-C-W</v>
      </c>
      <c r="N79" s="3" t="str">
        <f>$G$2</f>
        <v>E - 508 x 762</v>
      </c>
      <c r="O79" s="3" t="str">
        <f>$C$15</f>
        <v>Canvas</v>
      </c>
      <c r="P79" s="3" t="str">
        <f>$D$16</f>
        <v xml:space="preserve">White </v>
      </c>
      <c r="Q79" s="3">
        <f>$G$16</f>
        <v>1810</v>
      </c>
      <c r="R79" s="3">
        <f t="shared" si="0"/>
        <v>1304</v>
      </c>
      <c r="S79" s="3">
        <v>1320</v>
      </c>
      <c r="T79" s="3">
        <f t="shared" si="1"/>
        <v>951</v>
      </c>
      <c r="U79" s="3">
        <v>825</v>
      </c>
      <c r="V79" s="3">
        <f t="shared" si="2"/>
        <v>594</v>
      </c>
      <c r="W79" s="3">
        <v>195</v>
      </c>
      <c r="X79" s="3">
        <f t="shared" si="3"/>
        <v>141</v>
      </c>
      <c r="Y79" s="3" t="s">
        <v>34</v>
      </c>
    </row>
    <row r="80" spans="1:25" x14ac:dyDescent="0.25">
      <c r="A80" s="3" t="s">
        <v>16</v>
      </c>
      <c r="B80" s="4" t="s">
        <v>34</v>
      </c>
      <c r="C80" s="3">
        <v>1</v>
      </c>
      <c r="D80" s="3" t="s">
        <v>50</v>
      </c>
      <c r="E80" s="4">
        <v>3438896</v>
      </c>
      <c r="F80" s="3"/>
      <c r="G80" s="3"/>
      <c r="H80" s="3" t="s">
        <v>17</v>
      </c>
      <c r="I80" s="3" t="s">
        <v>18</v>
      </c>
      <c r="J80" s="3" t="s">
        <v>19</v>
      </c>
      <c r="K80" s="3" t="s">
        <v>20</v>
      </c>
      <c r="L80" s="3" t="s">
        <v>21</v>
      </c>
      <c r="M80" s="3" t="str">
        <f>CONCATENATE(E80,"-F-P-N")</f>
        <v>3438896-F-P-N</v>
      </c>
      <c r="N80" s="3" t="str">
        <f>$H$2</f>
        <v>F - 762 x 1016</v>
      </c>
      <c r="O80" s="3" t="str">
        <f>$C$3</f>
        <v>Photographic Paper</v>
      </c>
      <c r="P80" s="3" t="str">
        <f>$D$3</f>
        <v>None</v>
      </c>
      <c r="Q80" s="3">
        <f>$H$3</f>
        <v>1300</v>
      </c>
      <c r="R80" s="3">
        <f t="shared" si="0"/>
        <v>936</v>
      </c>
      <c r="S80" s="3">
        <v>944</v>
      </c>
      <c r="T80" s="3">
        <f t="shared" si="1"/>
        <v>680</v>
      </c>
      <c r="U80" s="3">
        <v>590</v>
      </c>
      <c r="V80" s="3">
        <f t="shared" si="2"/>
        <v>425</v>
      </c>
      <c r="W80" s="3">
        <v>300</v>
      </c>
      <c r="X80" s="3">
        <f t="shared" si="3"/>
        <v>216</v>
      </c>
      <c r="Y80" s="3" t="s">
        <v>34</v>
      </c>
    </row>
    <row r="81" spans="1:25" x14ac:dyDescent="0.25">
      <c r="A81" s="3" t="s">
        <v>16</v>
      </c>
      <c r="B81" s="4" t="s">
        <v>34</v>
      </c>
      <c r="C81" s="3">
        <v>1</v>
      </c>
      <c r="D81" s="3" t="s">
        <v>50</v>
      </c>
      <c r="E81" s="4">
        <v>3438896</v>
      </c>
      <c r="F81" s="3"/>
      <c r="G81" s="3"/>
      <c r="H81" s="3" t="s">
        <v>17</v>
      </c>
      <c r="I81" s="3" t="s">
        <v>18</v>
      </c>
      <c r="J81" s="3" t="s">
        <v>19</v>
      </c>
      <c r="K81" s="3" t="s">
        <v>20</v>
      </c>
      <c r="L81" s="3" t="s">
        <v>21</v>
      </c>
      <c r="M81" s="3" t="str">
        <f>CONCATENATE(E81,"-F-C-N")</f>
        <v>3438896-F-C-N</v>
      </c>
      <c r="N81" s="3" t="str">
        <f>$H$2</f>
        <v>F - 762 x 1016</v>
      </c>
      <c r="O81" s="3" t="str">
        <f>$C$15</f>
        <v>Canvas</v>
      </c>
      <c r="P81" s="3" t="str">
        <f>$D$15</f>
        <v>None</v>
      </c>
      <c r="Q81" s="3">
        <f>$H$15</f>
        <v>1760</v>
      </c>
      <c r="R81" s="3">
        <f t="shared" si="0"/>
        <v>1268</v>
      </c>
      <c r="S81" s="3">
        <v>1200</v>
      </c>
      <c r="T81" s="3">
        <f t="shared" si="1"/>
        <v>864</v>
      </c>
      <c r="U81" s="3">
        <v>800</v>
      </c>
      <c r="V81" s="3">
        <f t="shared" si="2"/>
        <v>576</v>
      </c>
      <c r="W81" s="3">
        <v>300</v>
      </c>
      <c r="X81" s="3">
        <f t="shared" si="3"/>
        <v>216</v>
      </c>
      <c r="Y81" s="3" t="s">
        <v>34</v>
      </c>
    </row>
    <row r="82" spans="1:25" x14ac:dyDescent="0.25">
      <c r="A82" s="3" t="s">
        <v>16</v>
      </c>
      <c r="B82" s="4" t="s">
        <v>34</v>
      </c>
      <c r="C82" s="3">
        <v>1</v>
      </c>
      <c r="D82" s="3" t="s">
        <v>50</v>
      </c>
      <c r="E82" s="4">
        <v>3438896</v>
      </c>
      <c r="F82" s="3"/>
      <c r="G82" s="3"/>
      <c r="H82" s="3" t="s">
        <v>17</v>
      </c>
      <c r="I82" s="3" t="s">
        <v>18</v>
      </c>
      <c r="J82" s="3" t="s">
        <v>19</v>
      </c>
      <c r="K82" s="3" t="s">
        <v>20</v>
      </c>
      <c r="L82" s="3" t="s">
        <v>21</v>
      </c>
      <c r="M82" s="3" t="str">
        <f>CONCATENATE(E82,"-F-P-W")</f>
        <v>3438896-F-P-W</v>
      </c>
      <c r="N82" s="3" t="str">
        <f>$H$2</f>
        <v>F - 762 x 1016</v>
      </c>
      <c r="O82" s="3" t="str">
        <f>$C$3</f>
        <v>Photographic Paper</v>
      </c>
      <c r="P82" s="3" t="str">
        <f>$D$4</f>
        <v>White</v>
      </c>
      <c r="Q82" s="3">
        <f>$H$4</f>
        <v>2200</v>
      </c>
      <c r="R82" s="3">
        <f t="shared" si="0"/>
        <v>1584</v>
      </c>
      <c r="S82" s="3">
        <v>1510</v>
      </c>
      <c r="T82" s="3">
        <f t="shared" si="1"/>
        <v>1088</v>
      </c>
      <c r="U82" s="3">
        <v>1150</v>
      </c>
      <c r="V82" s="3">
        <f t="shared" si="2"/>
        <v>828</v>
      </c>
      <c r="W82" s="3">
        <v>300</v>
      </c>
      <c r="X82" s="3">
        <f t="shared" si="3"/>
        <v>216</v>
      </c>
      <c r="Y82" s="3" t="s">
        <v>34</v>
      </c>
    </row>
    <row r="83" spans="1:25" x14ac:dyDescent="0.25">
      <c r="A83" s="3" t="s">
        <v>16</v>
      </c>
      <c r="B83" s="4" t="s">
        <v>34</v>
      </c>
      <c r="C83" s="3">
        <v>1</v>
      </c>
      <c r="D83" s="3" t="s">
        <v>50</v>
      </c>
      <c r="E83" s="4">
        <v>3438896</v>
      </c>
      <c r="F83" s="3"/>
      <c r="G83" s="3"/>
      <c r="H83" s="3" t="s">
        <v>17</v>
      </c>
      <c r="I83" s="3" t="s">
        <v>18</v>
      </c>
      <c r="J83" s="3" t="s">
        <v>19</v>
      </c>
      <c r="K83" s="3" t="s">
        <v>20</v>
      </c>
      <c r="L83" s="3" t="s">
        <v>21</v>
      </c>
      <c r="M83" s="3" t="str">
        <f>CONCATENATE(E83,"-F-C-W")</f>
        <v>3438896-F-C-W</v>
      </c>
      <c r="N83" s="3" t="str">
        <f>$H$2</f>
        <v>F - 762 x 1016</v>
      </c>
      <c r="O83" s="3" t="str">
        <f>$C$15</f>
        <v>Canvas</v>
      </c>
      <c r="P83" s="3" t="str">
        <f>$D$16</f>
        <v xml:space="preserve">White </v>
      </c>
      <c r="Q83" s="3">
        <f>$H$16</f>
        <v>2420</v>
      </c>
      <c r="R83" s="3">
        <f t="shared" si="0"/>
        <v>1743</v>
      </c>
      <c r="S83" s="3">
        <v>1760</v>
      </c>
      <c r="T83" s="3">
        <f t="shared" si="1"/>
        <v>1268</v>
      </c>
      <c r="U83" s="3">
        <v>1100</v>
      </c>
      <c r="V83" s="3">
        <f t="shared" si="2"/>
        <v>792</v>
      </c>
      <c r="W83" s="3">
        <v>300</v>
      </c>
      <c r="X83" s="3">
        <f t="shared" si="3"/>
        <v>216</v>
      </c>
      <c r="Y83" s="3" t="s">
        <v>34</v>
      </c>
    </row>
    <row r="84" spans="1:25" x14ac:dyDescent="0.25">
      <c r="A84" s="3" t="s">
        <v>16</v>
      </c>
      <c r="B84" s="4" t="s">
        <v>34</v>
      </c>
      <c r="C84" s="3">
        <v>1</v>
      </c>
      <c r="D84" s="3" t="s">
        <v>50</v>
      </c>
      <c r="E84" s="4">
        <v>3438896</v>
      </c>
      <c r="F84" s="3"/>
      <c r="G84" s="3"/>
      <c r="H84" s="3" t="s">
        <v>17</v>
      </c>
      <c r="I84" s="3" t="s">
        <v>18</v>
      </c>
      <c r="J84" s="3" t="s">
        <v>19</v>
      </c>
      <c r="K84" s="3" t="s">
        <v>20</v>
      </c>
      <c r="L84" s="3" t="s">
        <v>21</v>
      </c>
      <c r="M84" s="3" t="str">
        <f>CONCATENATE(E84,"-G-P-N")</f>
        <v>3438896-G-P-N</v>
      </c>
      <c r="N84" s="3" t="str">
        <f>$I$2</f>
        <v>G - 1016 x 1525</v>
      </c>
      <c r="O84" s="3" t="str">
        <f>$C$3</f>
        <v>Photographic Paper</v>
      </c>
      <c r="P84" s="3" t="str">
        <f>$D$3</f>
        <v>None</v>
      </c>
      <c r="Q84" s="3">
        <f>$I$3</f>
        <v>1625</v>
      </c>
      <c r="R84" s="3">
        <f t="shared" si="0"/>
        <v>1170</v>
      </c>
      <c r="S84" s="3">
        <v>1180</v>
      </c>
      <c r="T84" s="3">
        <f t="shared" si="1"/>
        <v>850</v>
      </c>
      <c r="U84" s="3">
        <v>735</v>
      </c>
      <c r="V84" s="3">
        <f t="shared" si="2"/>
        <v>530</v>
      </c>
      <c r="W84" s="3">
        <v>390</v>
      </c>
      <c r="X84" s="3">
        <f t="shared" si="3"/>
        <v>281</v>
      </c>
      <c r="Y84" s="3" t="s">
        <v>34</v>
      </c>
    </row>
    <row r="85" spans="1:25" x14ac:dyDescent="0.25">
      <c r="A85" s="3" t="s">
        <v>16</v>
      </c>
      <c r="B85" s="4" t="s">
        <v>34</v>
      </c>
      <c r="C85" s="3">
        <v>1</v>
      </c>
      <c r="D85" s="3" t="s">
        <v>50</v>
      </c>
      <c r="E85" s="4">
        <v>3438896</v>
      </c>
      <c r="F85" s="3"/>
      <c r="G85" s="3"/>
      <c r="H85" s="3" t="s">
        <v>17</v>
      </c>
      <c r="I85" s="3" t="s">
        <v>18</v>
      </c>
      <c r="J85" s="3" t="s">
        <v>19</v>
      </c>
      <c r="K85" s="3" t="s">
        <v>20</v>
      </c>
      <c r="L85" s="3" t="s">
        <v>21</v>
      </c>
      <c r="M85" s="3" t="str">
        <f>CONCATENATE(E85,"-G-C-N")</f>
        <v>3438896-G-C-N</v>
      </c>
      <c r="N85" s="3" t="str">
        <f>$I$2</f>
        <v>G - 1016 x 1525</v>
      </c>
      <c r="O85" s="3" t="str">
        <f>$C$15</f>
        <v>Canvas</v>
      </c>
      <c r="P85" s="3" t="str">
        <f>$D$15</f>
        <v>None</v>
      </c>
      <c r="Q85" s="3">
        <f>$I$15</f>
        <v>1870</v>
      </c>
      <c r="R85" s="3">
        <f t="shared" si="0"/>
        <v>1347</v>
      </c>
      <c r="S85" s="3">
        <v>1275</v>
      </c>
      <c r="T85" s="3">
        <f t="shared" si="1"/>
        <v>918</v>
      </c>
      <c r="U85" s="3">
        <v>850</v>
      </c>
      <c r="V85" s="3">
        <f t="shared" si="2"/>
        <v>612</v>
      </c>
      <c r="W85" s="3">
        <v>390</v>
      </c>
      <c r="X85" s="3">
        <f t="shared" si="3"/>
        <v>281</v>
      </c>
      <c r="Y85" s="3" t="s">
        <v>34</v>
      </c>
    </row>
    <row r="86" spans="1:25" x14ac:dyDescent="0.25">
      <c r="A86" s="3" t="s">
        <v>16</v>
      </c>
      <c r="B86" s="4" t="s">
        <v>34</v>
      </c>
      <c r="C86" s="3">
        <v>1</v>
      </c>
      <c r="D86" s="3" t="s">
        <v>50</v>
      </c>
      <c r="E86" s="4">
        <v>3438896</v>
      </c>
      <c r="F86" s="3"/>
      <c r="G86" s="3"/>
      <c r="H86" s="3" t="s">
        <v>17</v>
      </c>
      <c r="I86" s="3" t="s">
        <v>18</v>
      </c>
      <c r="J86" s="3" t="s">
        <v>19</v>
      </c>
      <c r="K86" s="3" t="s">
        <v>20</v>
      </c>
      <c r="L86" s="3" t="s">
        <v>21</v>
      </c>
      <c r="M86" s="3" t="str">
        <f>CONCATENATE(E86,"-G-P-W")</f>
        <v>3438896-G-P-W</v>
      </c>
      <c r="N86" s="3" t="str">
        <f>$I$2</f>
        <v>G - 1016 x 1525</v>
      </c>
      <c r="O86" s="3" t="str">
        <f>$C$3</f>
        <v>Photographic Paper</v>
      </c>
      <c r="P86" s="3" t="str">
        <f>$D$4</f>
        <v>White</v>
      </c>
      <c r="Q86" s="3">
        <f>$I$4</f>
        <v>2950</v>
      </c>
      <c r="R86" s="3">
        <f t="shared" si="0"/>
        <v>2124</v>
      </c>
      <c r="S86" s="3">
        <v>2000</v>
      </c>
      <c r="T86" s="3">
        <f t="shared" si="1"/>
        <v>1440</v>
      </c>
      <c r="U86" s="3">
        <v>1535</v>
      </c>
      <c r="V86" s="3">
        <f t="shared" si="2"/>
        <v>1106</v>
      </c>
      <c r="W86" s="3">
        <v>390</v>
      </c>
      <c r="X86" s="3">
        <f t="shared" si="3"/>
        <v>281</v>
      </c>
      <c r="Y86" s="3" t="s">
        <v>34</v>
      </c>
    </row>
    <row r="87" spans="1:25" x14ac:dyDescent="0.25">
      <c r="A87" s="3" t="s">
        <v>16</v>
      </c>
      <c r="B87" s="4" t="s">
        <v>34</v>
      </c>
      <c r="C87" s="3">
        <v>1</v>
      </c>
      <c r="D87" s="3" t="s">
        <v>50</v>
      </c>
      <c r="E87" s="4">
        <v>3438896</v>
      </c>
      <c r="F87" s="3"/>
      <c r="G87" s="3"/>
      <c r="H87" s="3" t="s">
        <v>17</v>
      </c>
      <c r="I87" s="3" t="s">
        <v>18</v>
      </c>
      <c r="J87" s="3" t="s">
        <v>19</v>
      </c>
      <c r="K87" s="3" t="s">
        <v>20</v>
      </c>
      <c r="L87" s="3" t="s">
        <v>21</v>
      </c>
      <c r="M87" s="3" t="str">
        <f>CONCATENATE(E87,"-G-C-W")</f>
        <v>3438896-G-C-W</v>
      </c>
      <c r="N87" s="3" t="str">
        <f>$I$2</f>
        <v>G - 1016 x 1525</v>
      </c>
      <c r="O87" s="3" t="str">
        <f>$C$15</f>
        <v>Canvas</v>
      </c>
      <c r="P87" s="3" t="str">
        <f>$D$16</f>
        <v xml:space="preserve">White </v>
      </c>
      <c r="Q87" s="3">
        <f>$I$16</f>
        <v>2750</v>
      </c>
      <c r="R87" s="3">
        <f t="shared" si="0"/>
        <v>1980</v>
      </c>
      <c r="S87" s="3">
        <v>2000</v>
      </c>
      <c r="T87" s="3">
        <f t="shared" si="1"/>
        <v>1440</v>
      </c>
      <c r="U87" s="3">
        <v>1250</v>
      </c>
      <c r="V87" s="3">
        <f t="shared" si="2"/>
        <v>900</v>
      </c>
      <c r="W87" s="3">
        <v>390</v>
      </c>
      <c r="X87" s="3">
        <f t="shared" si="3"/>
        <v>281</v>
      </c>
      <c r="Y87" s="3" t="s">
        <v>34</v>
      </c>
    </row>
    <row r="88" spans="1:25" x14ac:dyDescent="0.25">
      <c r="A88" s="3" t="s">
        <v>16</v>
      </c>
      <c r="B88" s="4" t="s">
        <v>34</v>
      </c>
      <c r="C88" s="3">
        <v>1</v>
      </c>
      <c r="D88" s="3" t="s">
        <v>52</v>
      </c>
      <c r="E88" s="4">
        <v>95738179</v>
      </c>
      <c r="F88" s="3"/>
      <c r="G88" s="3"/>
      <c r="H88" s="3" t="s">
        <v>17</v>
      </c>
      <c r="I88" s="3" t="s">
        <v>18</v>
      </c>
      <c r="J88" s="3" t="s">
        <v>19</v>
      </c>
      <c r="K88" s="3" t="s">
        <v>20</v>
      </c>
      <c r="L88" s="3" t="s">
        <v>21</v>
      </c>
      <c r="M88" s="3" t="str">
        <f>CONCATENATE(E88,"-C-P-N")</f>
        <v>95738179-C-P-N</v>
      </c>
      <c r="N88" s="3" t="str">
        <f>$E$2</f>
        <v>C - 406 x 508</v>
      </c>
      <c r="O88" s="3" t="str">
        <f>$C$3</f>
        <v>Photographic Paper</v>
      </c>
      <c r="P88" s="3" t="str">
        <f>$D$3</f>
        <v>None</v>
      </c>
      <c r="Q88" s="3">
        <f>$E$3</f>
        <v>510</v>
      </c>
      <c r="R88" s="3">
        <f t="shared" si="0"/>
        <v>368</v>
      </c>
      <c r="S88" s="3">
        <v>360</v>
      </c>
      <c r="T88" s="3">
        <f t="shared" si="1"/>
        <v>260</v>
      </c>
      <c r="U88" s="3">
        <v>230</v>
      </c>
      <c r="V88" s="3">
        <f t="shared" si="2"/>
        <v>166</v>
      </c>
      <c r="W88" s="3">
        <v>130</v>
      </c>
      <c r="X88" s="3">
        <f t="shared" si="3"/>
        <v>94</v>
      </c>
      <c r="Y88" s="3" t="s">
        <v>34</v>
      </c>
    </row>
    <row r="89" spans="1:25" x14ac:dyDescent="0.25">
      <c r="A89" s="3" t="s">
        <v>16</v>
      </c>
      <c r="B89" s="4" t="s">
        <v>34</v>
      </c>
      <c r="C89" s="3">
        <v>1</v>
      </c>
      <c r="D89" s="3" t="s">
        <v>52</v>
      </c>
      <c r="E89" s="4">
        <v>95738179</v>
      </c>
      <c r="F89" s="3"/>
      <c r="G89" s="3"/>
      <c r="H89" s="3" t="s">
        <v>17</v>
      </c>
      <c r="I89" s="3" t="s">
        <v>18</v>
      </c>
      <c r="J89" s="3" t="s">
        <v>19</v>
      </c>
      <c r="K89" s="3" t="s">
        <v>20</v>
      </c>
      <c r="L89" s="3" t="s">
        <v>21</v>
      </c>
      <c r="M89" s="3" t="str">
        <f>CONCATENATE(E89,"-C-P-W")</f>
        <v>95738179-C-P-W</v>
      </c>
      <c r="N89" s="3" t="str">
        <f>$E$2</f>
        <v>C - 406 x 508</v>
      </c>
      <c r="O89" s="3" t="str">
        <f>$C$3</f>
        <v>Photographic Paper</v>
      </c>
      <c r="P89" s="3" t="str">
        <f>$D$4</f>
        <v>White</v>
      </c>
      <c r="Q89" s="3">
        <f>$E$4</f>
        <v>970</v>
      </c>
      <c r="R89" s="3">
        <f t="shared" ref="R89:R152" si="4">ROUNDUP(Q89*$K$3,0)</f>
        <v>699</v>
      </c>
      <c r="S89" s="3">
        <v>704</v>
      </c>
      <c r="T89" s="3">
        <f t="shared" ref="T89:T152" si="5">ROUNDUP(S89*$K$3,0)</f>
        <v>507</v>
      </c>
      <c r="U89" s="3">
        <v>440</v>
      </c>
      <c r="V89" s="3">
        <f t="shared" ref="V89:V152" si="6">ROUNDUP(U89*$K$3,0)</f>
        <v>317</v>
      </c>
      <c r="W89" s="3">
        <v>130</v>
      </c>
      <c r="X89" s="3">
        <f t="shared" ref="X89:X152" si="7">ROUNDUP(W89*$K$3,0)</f>
        <v>94</v>
      </c>
      <c r="Y89" s="3" t="s">
        <v>34</v>
      </c>
    </row>
    <row r="90" spans="1:25" x14ac:dyDescent="0.25">
      <c r="A90" s="3" t="s">
        <v>16</v>
      </c>
      <c r="B90" s="4" t="s">
        <v>34</v>
      </c>
      <c r="C90" s="3">
        <v>1</v>
      </c>
      <c r="D90" s="3" t="s">
        <v>52</v>
      </c>
      <c r="E90" s="4">
        <v>95738179</v>
      </c>
      <c r="F90" s="3"/>
      <c r="G90" s="3"/>
      <c r="H90" s="3" t="s">
        <v>17</v>
      </c>
      <c r="I90" s="3" t="s">
        <v>18</v>
      </c>
      <c r="J90" s="3" t="s">
        <v>19</v>
      </c>
      <c r="K90" s="3" t="s">
        <v>20</v>
      </c>
      <c r="L90" s="3" t="s">
        <v>21</v>
      </c>
      <c r="M90" s="3" t="str">
        <f>CONCATENATE(E90,"-D-P-N")</f>
        <v>95738179-D-P-N</v>
      </c>
      <c r="N90" s="3" t="str">
        <f>$F$2</f>
        <v>D - 508 x 610</v>
      </c>
      <c r="O90" s="3" t="str">
        <f>$C$3</f>
        <v>Photographic Paper</v>
      </c>
      <c r="P90" s="3" t="str">
        <f>$D$3</f>
        <v>None</v>
      </c>
      <c r="Q90" s="3">
        <f>$F$3</f>
        <v>595</v>
      </c>
      <c r="R90" s="3">
        <f t="shared" si="4"/>
        <v>429</v>
      </c>
      <c r="S90" s="3">
        <v>432</v>
      </c>
      <c r="T90" s="3">
        <f t="shared" si="5"/>
        <v>312</v>
      </c>
      <c r="U90" s="3">
        <v>270</v>
      </c>
      <c r="V90" s="3">
        <f t="shared" si="6"/>
        <v>195</v>
      </c>
      <c r="W90" s="3">
        <v>160</v>
      </c>
      <c r="X90" s="3">
        <f t="shared" si="7"/>
        <v>116</v>
      </c>
      <c r="Y90" s="3" t="s">
        <v>34</v>
      </c>
    </row>
    <row r="91" spans="1:25" x14ac:dyDescent="0.25">
      <c r="A91" s="3" t="s">
        <v>16</v>
      </c>
      <c r="B91" s="4" t="s">
        <v>34</v>
      </c>
      <c r="C91" s="3">
        <v>1</v>
      </c>
      <c r="D91" s="3" t="s">
        <v>52</v>
      </c>
      <c r="E91" s="4">
        <v>95738179</v>
      </c>
      <c r="F91" s="3"/>
      <c r="G91" s="3"/>
      <c r="H91" s="3" t="s">
        <v>17</v>
      </c>
      <c r="I91" s="3" t="s">
        <v>18</v>
      </c>
      <c r="J91" s="3" t="s">
        <v>19</v>
      </c>
      <c r="K91" s="3" t="s">
        <v>20</v>
      </c>
      <c r="L91" s="3" t="s">
        <v>21</v>
      </c>
      <c r="M91" s="3" t="str">
        <f>CONCATENATE(E91,"-D-P-W")</f>
        <v>95738179-D-P-W</v>
      </c>
      <c r="N91" s="3" t="str">
        <f>$F$2</f>
        <v>D - 508 x 610</v>
      </c>
      <c r="O91" s="3" t="str">
        <f>$C$3</f>
        <v>Photographic Paper</v>
      </c>
      <c r="P91" s="3" t="str">
        <f>$D$4</f>
        <v>White</v>
      </c>
      <c r="Q91" s="3">
        <f>$F$4</f>
        <v>1210</v>
      </c>
      <c r="R91" s="3">
        <f t="shared" si="4"/>
        <v>872</v>
      </c>
      <c r="S91" s="3">
        <v>880</v>
      </c>
      <c r="T91" s="3">
        <f t="shared" si="5"/>
        <v>634</v>
      </c>
      <c r="U91" s="3">
        <v>560</v>
      </c>
      <c r="V91" s="3">
        <f t="shared" si="6"/>
        <v>404</v>
      </c>
      <c r="W91" s="3">
        <v>160</v>
      </c>
      <c r="X91" s="3">
        <f t="shared" si="7"/>
        <v>116</v>
      </c>
      <c r="Y91" s="3" t="s">
        <v>34</v>
      </c>
    </row>
    <row r="92" spans="1:25" x14ac:dyDescent="0.25">
      <c r="A92" s="3" t="s">
        <v>16</v>
      </c>
      <c r="B92" s="4" t="s">
        <v>34</v>
      </c>
      <c r="C92" s="3">
        <v>1</v>
      </c>
      <c r="D92" s="3" t="s">
        <v>52</v>
      </c>
      <c r="E92" s="4">
        <v>95738179</v>
      </c>
      <c r="F92" s="3"/>
      <c r="G92" s="3"/>
      <c r="H92" s="3" t="s">
        <v>17</v>
      </c>
      <c r="I92" s="3" t="s">
        <v>18</v>
      </c>
      <c r="J92" s="3" t="s">
        <v>19</v>
      </c>
      <c r="K92" s="3" t="s">
        <v>20</v>
      </c>
      <c r="L92" s="3" t="s">
        <v>21</v>
      </c>
      <c r="M92" s="3" t="str">
        <f>CONCATENATE(E92,"-E-P-N")</f>
        <v>95738179-E-P-N</v>
      </c>
      <c r="N92" s="3" t="str">
        <f>$G$2</f>
        <v>E - 508 x 762</v>
      </c>
      <c r="O92" s="3" t="str">
        <f>$C$3</f>
        <v>Photographic Paper</v>
      </c>
      <c r="P92" s="3" t="str">
        <f>$D$3</f>
        <v>None</v>
      </c>
      <c r="Q92" s="3">
        <f>$G$3</f>
        <v>760</v>
      </c>
      <c r="R92" s="3">
        <f t="shared" si="4"/>
        <v>548</v>
      </c>
      <c r="S92" s="3">
        <v>552</v>
      </c>
      <c r="T92" s="3">
        <f t="shared" si="5"/>
        <v>398</v>
      </c>
      <c r="U92" s="3">
        <v>345</v>
      </c>
      <c r="V92" s="3">
        <f t="shared" si="6"/>
        <v>249</v>
      </c>
      <c r="W92" s="3">
        <v>195</v>
      </c>
      <c r="X92" s="3">
        <f t="shared" si="7"/>
        <v>141</v>
      </c>
      <c r="Y92" s="3" t="s">
        <v>34</v>
      </c>
    </row>
    <row r="93" spans="1:25" x14ac:dyDescent="0.25">
      <c r="A93" s="3" t="s">
        <v>16</v>
      </c>
      <c r="B93" s="4" t="s">
        <v>34</v>
      </c>
      <c r="C93" s="3">
        <v>1</v>
      </c>
      <c r="D93" s="3" t="s">
        <v>52</v>
      </c>
      <c r="E93" s="4">
        <v>95738179</v>
      </c>
      <c r="F93" s="3"/>
      <c r="G93" s="3"/>
      <c r="H93" s="3" t="s">
        <v>17</v>
      </c>
      <c r="I93" s="3" t="s">
        <v>18</v>
      </c>
      <c r="J93" s="3" t="s">
        <v>19</v>
      </c>
      <c r="K93" s="3" t="s">
        <v>20</v>
      </c>
      <c r="L93" s="3" t="s">
        <v>21</v>
      </c>
      <c r="M93" s="3" t="str">
        <f>CONCATENATE(E93,"-E-C-N")</f>
        <v>95738179-E-C-N</v>
      </c>
      <c r="N93" s="3" t="str">
        <f>$G$2</f>
        <v>E - 508 x 762</v>
      </c>
      <c r="O93" s="3" t="str">
        <f>$C$15</f>
        <v>Canvas</v>
      </c>
      <c r="P93" s="3" t="str">
        <f>$D$15</f>
        <v>None</v>
      </c>
      <c r="Q93" s="3">
        <f>$G$15</f>
        <v>1220</v>
      </c>
      <c r="R93" s="3">
        <f t="shared" si="4"/>
        <v>879</v>
      </c>
      <c r="S93" s="3">
        <v>832</v>
      </c>
      <c r="T93" s="3">
        <f t="shared" si="5"/>
        <v>600</v>
      </c>
      <c r="U93" s="3">
        <v>550</v>
      </c>
      <c r="V93" s="3">
        <f t="shared" si="6"/>
        <v>396</v>
      </c>
      <c r="W93" s="3">
        <v>195</v>
      </c>
      <c r="X93" s="3">
        <f t="shared" si="7"/>
        <v>141</v>
      </c>
      <c r="Y93" s="3" t="s">
        <v>34</v>
      </c>
    </row>
    <row r="94" spans="1:25" x14ac:dyDescent="0.25">
      <c r="A94" s="3" t="s">
        <v>16</v>
      </c>
      <c r="B94" s="4" t="s">
        <v>34</v>
      </c>
      <c r="C94" s="3">
        <v>1</v>
      </c>
      <c r="D94" s="3" t="s">
        <v>52</v>
      </c>
      <c r="E94" s="4">
        <v>95738179</v>
      </c>
      <c r="F94" s="3"/>
      <c r="G94" s="3"/>
      <c r="H94" s="3" t="s">
        <v>17</v>
      </c>
      <c r="I94" s="3" t="s">
        <v>18</v>
      </c>
      <c r="J94" s="3" t="s">
        <v>19</v>
      </c>
      <c r="K94" s="3" t="s">
        <v>20</v>
      </c>
      <c r="L94" s="3" t="s">
        <v>21</v>
      </c>
      <c r="M94" s="3" t="str">
        <f>CONCATENATE(E94,"-E-P-W")</f>
        <v>95738179-E-P-W</v>
      </c>
      <c r="N94" s="3" t="str">
        <f>$G$2</f>
        <v>E - 508 x 762</v>
      </c>
      <c r="O94" s="3" t="str">
        <f>$C$3</f>
        <v>Photographic Paper</v>
      </c>
      <c r="P94" s="3" t="str">
        <f>$D$4</f>
        <v>White</v>
      </c>
      <c r="Q94" s="3">
        <f>$G$4</f>
        <v>1530</v>
      </c>
      <c r="R94" s="3">
        <f t="shared" si="4"/>
        <v>1102</v>
      </c>
      <c r="S94" s="3">
        <v>1112</v>
      </c>
      <c r="T94" s="3">
        <f t="shared" si="5"/>
        <v>801</v>
      </c>
      <c r="U94" s="3">
        <v>760</v>
      </c>
      <c r="V94" s="3">
        <f t="shared" si="6"/>
        <v>548</v>
      </c>
      <c r="W94" s="3">
        <v>195</v>
      </c>
      <c r="X94" s="3">
        <f t="shared" si="7"/>
        <v>141</v>
      </c>
      <c r="Y94" s="3" t="s">
        <v>34</v>
      </c>
    </row>
    <row r="95" spans="1:25" x14ac:dyDescent="0.25">
      <c r="A95" s="3" t="s">
        <v>16</v>
      </c>
      <c r="B95" s="4" t="s">
        <v>34</v>
      </c>
      <c r="C95" s="3">
        <v>1</v>
      </c>
      <c r="D95" s="3" t="s">
        <v>52</v>
      </c>
      <c r="E95" s="4">
        <v>95738179</v>
      </c>
      <c r="F95" s="3"/>
      <c r="G95" s="3"/>
      <c r="H95" s="3" t="s">
        <v>17</v>
      </c>
      <c r="I95" s="3" t="s">
        <v>18</v>
      </c>
      <c r="J95" s="3" t="s">
        <v>19</v>
      </c>
      <c r="K95" s="3" t="s">
        <v>20</v>
      </c>
      <c r="L95" s="3" t="s">
        <v>21</v>
      </c>
      <c r="M95" s="3" t="str">
        <f>CONCATENATE(E95,"-E-C-W")</f>
        <v>95738179-E-C-W</v>
      </c>
      <c r="N95" s="3" t="str">
        <f>$G$2</f>
        <v>E - 508 x 762</v>
      </c>
      <c r="O95" s="3" t="str">
        <f>$C$15</f>
        <v>Canvas</v>
      </c>
      <c r="P95" s="3" t="str">
        <f>$D$16</f>
        <v xml:space="preserve">White </v>
      </c>
      <c r="Q95" s="3">
        <f>$G$16</f>
        <v>1810</v>
      </c>
      <c r="R95" s="3">
        <f t="shared" si="4"/>
        <v>1304</v>
      </c>
      <c r="S95" s="3">
        <v>1320</v>
      </c>
      <c r="T95" s="3">
        <f t="shared" si="5"/>
        <v>951</v>
      </c>
      <c r="U95" s="3">
        <v>825</v>
      </c>
      <c r="V95" s="3">
        <f t="shared" si="6"/>
        <v>594</v>
      </c>
      <c r="W95" s="3">
        <v>195</v>
      </c>
      <c r="X95" s="3">
        <f t="shared" si="7"/>
        <v>141</v>
      </c>
      <c r="Y95" s="3" t="s">
        <v>34</v>
      </c>
    </row>
    <row r="96" spans="1:25" x14ac:dyDescent="0.25">
      <c r="A96" s="3" t="s">
        <v>16</v>
      </c>
      <c r="B96" s="4" t="s">
        <v>34</v>
      </c>
      <c r="C96" s="3">
        <v>1</v>
      </c>
      <c r="D96" s="3" t="s">
        <v>52</v>
      </c>
      <c r="E96" s="4">
        <v>95738179</v>
      </c>
      <c r="F96" s="3"/>
      <c r="G96" s="3"/>
      <c r="H96" s="3" t="s">
        <v>17</v>
      </c>
      <c r="I96" s="3" t="s">
        <v>18</v>
      </c>
      <c r="J96" s="3" t="s">
        <v>19</v>
      </c>
      <c r="K96" s="3" t="s">
        <v>20</v>
      </c>
      <c r="L96" s="3" t="s">
        <v>21</v>
      </c>
      <c r="M96" s="3" t="str">
        <f>CONCATENATE(E96,"-F-P-N")</f>
        <v>95738179-F-P-N</v>
      </c>
      <c r="N96" s="3" t="str">
        <f>$H$2</f>
        <v>F - 762 x 1016</v>
      </c>
      <c r="O96" s="3" t="str">
        <f>$C$3</f>
        <v>Photographic Paper</v>
      </c>
      <c r="P96" s="3" t="str">
        <f>$D$3</f>
        <v>None</v>
      </c>
      <c r="Q96" s="3">
        <f>$H$3</f>
        <v>1300</v>
      </c>
      <c r="R96" s="3">
        <f t="shared" si="4"/>
        <v>936</v>
      </c>
      <c r="S96" s="3">
        <v>944</v>
      </c>
      <c r="T96" s="3">
        <f t="shared" si="5"/>
        <v>680</v>
      </c>
      <c r="U96" s="3">
        <v>590</v>
      </c>
      <c r="V96" s="3">
        <f t="shared" si="6"/>
        <v>425</v>
      </c>
      <c r="W96" s="3">
        <v>300</v>
      </c>
      <c r="X96" s="3">
        <f t="shared" si="7"/>
        <v>216</v>
      </c>
      <c r="Y96" s="3" t="s">
        <v>34</v>
      </c>
    </row>
    <row r="97" spans="1:25" x14ac:dyDescent="0.25">
      <c r="A97" s="3" t="s">
        <v>16</v>
      </c>
      <c r="B97" s="4" t="s">
        <v>34</v>
      </c>
      <c r="C97" s="3">
        <v>1</v>
      </c>
      <c r="D97" s="3" t="s">
        <v>52</v>
      </c>
      <c r="E97" s="4">
        <v>95738179</v>
      </c>
      <c r="F97" s="3"/>
      <c r="G97" s="3"/>
      <c r="H97" s="3" t="s">
        <v>17</v>
      </c>
      <c r="I97" s="3" t="s">
        <v>18</v>
      </c>
      <c r="J97" s="3" t="s">
        <v>19</v>
      </c>
      <c r="K97" s="3" t="s">
        <v>20</v>
      </c>
      <c r="L97" s="3" t="s">
        <v>21</v>
      </c>
      <c r="M97" s="3" t="str">
        <f>CONCATENATE(E97,"-F-C-N")</f>
        <v>95738179-F-C-N</v>
      </c>
      <c r="N97" s="3" t="str">
        <f>$H$2</f>
        <v>F - 762 x 1016</v>
      </c>
      <c r="O97" s="3" t="str">
        <f>$C$15</f>
        <v>Canvas</v>
      </c>
      <c r="P97" s="3" t="str">
        <f>$D$15</f>
        <v>None</v>
      </c>
      <c r="Q97" s="3">
        <f>$H$15</f>
        <v>1760</v>
      </c>
      <c r="R97" s="3">
        <f t="shared" si="4"/>
        <v>1268</v>
      </c>
      <c r="S97" s="3">
        <v>1200</v>
      </c>
      <c r="T97" s="3">
        <f t="shared" si="5"/>
        <v>864</v>
      </c>
      <c r="U97" s="3">
        <v>800</v>
      </c>
      <c r="V97" s="3">
        <f t="shared" si="6"/>
        <v>576</v>
      </c>
      <c r="W97" s="3">
        <v>300</v>
      </c>
      <c r="X97" s="3">
        <f t="shared" si="7"/>
        <v>216</v>
      </c>
      <c r="Y97" s="3" t="s">
        <v>34</v>
      </c>
    </row>
    <row r="98" spans="1:25" x14ac:dyDescent="0.25">
      <c r="A98" s="3" t="s">
        <v>16</v>
      </c>
      <c r="B98" s="4" t="s">
        <v>34</v>
      </c>
      <c r="C98" s="3">
        <v>1</v>
      </c>
      <c r="D98" s="3" t="s">
        <v>52</v>
      </c>
      <c r="E98" s="4">
        <v>95738179</v>
      </c>
      <c r="F98" s="3"/>
      <c r="G98" s="3"/>
      <c r="H98" s="3" t="s">
        <v>17</v>
      </c>
      <c r="I98" s="3" t="s">
        <v>18</v>
      </c>
      <c r="J98" s="3" t="s">
        <v>19</v>
      </c>
      <c r="K98" s="3" t="s">
        <v>20</v>
      </c>
      <c r="L98" s="3" t="s">
        <v>21</v>
      </c>
      <c r="M98" s="3" t="str">
        <f>CONCATENATE(E98,"-F-P-W")</f>
        <v>95738179-F-P-W</v>
      </c>
      <c r="N98" s="3" t="str">
        <f>$H$2</f>
        <v>F - 762 x 1016</v>
      </c>
      <c r="O98" s="3" t="str">
        <f>$C$3</f>
        <v>Photographic Paper</v>
      </c>
      <c r="P98" s="3" t="str">
        <f>$D$4</f>
        <v>White</v>
      </c>
      <c r="Q98" s="3">
        <f>$H$4</f>
        <v>2200</v>
      </c>
      <c r="R98" s="3">
        <f t="shared" si="4"/>
        <v>1584</v>
      </c>
      <c r="S98" s="3">
        <v>1510</v>
      </c>
      <c r="T98" s="3">
        <f t="shared" si="5"/>
        <v>1088</v>
      </c>
      <c r="U98" s="3">
        <v>1150</v>
      </c>
      <c r="V98" s="3">
        <f t="shared" si="6"/>
        <v>828</v>
      </c>
      <c r="W98" s="3">
        <v>300</v>
      </c>
      <c r="X98" s="3">
        <f t="shared" si="7"/>
        <v>216</v>
      </c>
      <c r="Y98" s="3" t="s">
        <v>34</v>
      </c>
    </row>
    <row r="99" spans="1:25" x14ac:dyDescent="0.25">
      <c r="A99" s="3" t="s">
        <v>16</v>
      </c>
      <c r="B99" s="4" t="s">
        <v>34</v>
      </c>
      <c r="C99" s="3">
        <v>1</v>
      </c>
      <c r="D99" s="3" t="s">
        <v>52</v>
      </c>
      <c r="E99" s="4">
        <v>95738179</v>
      </c>
      <c r="F99" s="3"/>
      <c r="G99" s="3"/>
      <c r="H99" s="3" t="s">
        <v>17</v>
      </c>
      <c r="I99" s="3" t="s">
        <v>18</v>
      </c>
      <c r="J99" s="3" t="s">
        <v>19</v>
      </c>
      <c r="K99" s="3" t="s">
        <v>20</v>
      </c>
      <c r="L99" s="3" t="s">
        <v>21</v>
      </c>
      <c r="M99" s="3" t="str">
        <f>CONCATENATE(E99,"-F-C-W")</f>
        <v>95738179-F-C-W</v>
      </c>
      <c r="N99" s="3" t="str">
        <f>$H$2</f>
        <v>F - 762 x 1016</v>
      </c>
      <c r="O99" s="3" t="str">
        <f>$C$15</f>
        <v>Canvas</v>
      </c>
      <c r="P99" s="3" t="str">
        <f>$D$16</f>
        <v xml:space="preserve">White </v>
      </c>
      <c r="Q99" s="3">
        <f>$H$16</f>
        <v>2420</v>
      </c>
      <c r="R99" s="3">
        <f t="shared" si="4"/>
        <v>1743</v>
      </c>
      <c r="S99" s="3">
        <v>1760</v>
      </c>
      <c r="T99" s="3">
        <f t="shared" si="5"/>
        <v>1268</v>
      </c>
      <c r="U99" s="3">
        <v>1100</v>
      </c>
      <c r="V99" s="3">
        <f t="shared" si="6"/>
        <v>792</v>
      </c>
      <c r="W99" s="3">
        <v>300</v>
      </c>
      <c r="X99" s="3">
        <f t="shared" si="7"/>
        <v>216</v>
      </c>
      <c r="Y99" s="3" t="s">
        <v>34</v>
      </c>
    </row>
    <row r="100" spans="1:25" x14ac:dyDescent="0.25">
      <c r="A100" s="3" t="s">
        <v>16</v>
      </c>
      <c r="B100" s="4" t="s">
        <v>34</v>
      </c>
      <c r="C100" s="3">
        <v>1</v>
      </c>
      <c r="D100" s="3" t="s">
        <v>52</v>
      </c>
      <c r="E100" s="4">
        <v>95738179</v>
      </c>
      <c r="F100" s="3"/>
      <c r="G100" s="3"/>
      <c r="H100" s="3" t="s">
        <v>17</v>
      </c>
      <c r="I100" s="3" t="s">
        <v>18</v>
      </c>
      <c r="J100" s="3" t="s">
        <v>19</v>
      </c>
      <c r="K100" s="3" t="s">
        <v>20</v>
      </c>
      <c r="L100" s="3" t="s">
        <v>21</v>
      </c>
      <c r="M100" s="3" t="str">
        <f>CONCATENATE(E100,"-G-P-N")</f>
        <v>95738179-G-P-N</v>
      </c>
      <c r="N100" s="3" t="str">
        <f>$I$2</f>
        <v>G - 1016 x 1525</v>
      </c>
      <c r="O100" s="3" t="str">
        <f>$C$3</f>
        <v>Photographic Paper</v>
      </c>
      <c r="P100" s="3" t="str">
        <f>$D$3</f>
        <v>None</v>
      </c>
      <c r="Q100" s="3">
        <f>$I$3</f>
        <v>1625</v>
      </c>
      <c r="R100" s="3">
        <f t="shared" si="4"/>
        <v>1170</v>
      </c>
      <c r="S100" s="3">
        <v>1180</v>
      </c>
      <c r="T100" s="3">
        <f t="shared" si="5"/>
        <v>850</v>
      </c>
      <c r="U100" s="3">
        <v>735</v>
      </c>
      <c r="V100" s="3">
        <f t="shared" si="6"/>
        <v>530</v>
      </c>
      <c r="W100" s="3">
        <v>390</v>
      </c>
      <c r="X100" s="3">
        <f t="shared" si="7"/>
        <v>281</v>
      </c>
      <c r="Y100" s="3" t="s">
        <v>34</v>
      </c>
    </row>
    <row r="101" spans="1:25" x14ac:dyDescent="0.25">
      <c r="A101" s="3" t="s">
        <v>16</v>
      </c>
      <c r="B101" s="4" t="s">
        <v>34</v>
      </c>
      <c r="C101" s="3">
        <v>1</v>
      </c>
      <c r="D101" s="3" t="s">
        <v>52</v>
      </c>
      <c r="E101" s="4">
        <v>95738179</v>
      </c>
      <c r="F101" s="3"/>
      <c r="G101" s="3"/>
      <c r="H101" s="3" t="s">
        <v>17</v>
      </c>
      <c r="I101" s="3" t="s">
        <v>18</v>
      </c>
      <c r="J101" s="3" t="s">
        <v>19</v>
      </c>
      <c r="K101" s="3" t="s">
        <v>20</v>
      </c>
      <c r="L101" s="3" t="s">
        <v>21</v>
      </c>
      <c r="M101" s="3" t="str">
        <f>CONCATENATE(E101,"-G-C-N")</f>
        <v>95738179-G-C-N</v>
      </c>
      <c r="N101" s="3" t="str">
        <f>$I$2</f>
        <v>G - 1016 x 1525</v>
      </c>
      <c r="O101" s="3" t="str">
        <f>$C$15</f>
        <v>Canvas</v>
      </c>
      <c r="P101" s="3" t="str">
        <f>$D$15</f>
        <v>None</v>
      </c>
      <c r="Q101" s="3">
        <f>$I$15</f>
        <v>1870</v>
      </c>
      <c r="R101" s="3">
        <f t="shared" si="4"/>
        <v>1347</v>
      </c>
      <c r="S101" s="3">
        <v>1275</v>
      </c>
      <c r="T101" s="3">
        <f t="shared" si="5"/>
        <v>918</v>
      </c>
      <c r="U101" s="3">
        <v>850</v>
      </c>
      <c r="V101" s="3">
        <f t="shared" si="6"/>
        <v>612</v>
      </c>
      <c r="W101" s="3">
        <v>390</v>
      </c>
      <c r="X101" s="3">
        <f t="shared" si="7"/>
        <v>281</v>
      </c>
      <c r="Y101" s="3" t="s">
        <v>34</v>
      </c>
    </row>
    <row r="102" spans="1:25" x14ac:dyDescent="0.25">
      <c r="A102" s="3" t="s">
        <v>16</v>
      </c>
      <c r="B102" s="4" t="s">
        <v>34</v>
      </c>
      <c r="C102" s="3">
        <v>1</v>
      </c>
      <c r="D102" s="3" t="s">
        <v>52</v>
      </c>
      <c r="E102" s="4">
        <v>95738179</v>
      </c>
      <c r="F102" s="3"/>
      <c r="G102" s="3"/>
      <c r="H102" s="3" t="s">
        <v>17</v>
      </c>
      <c r="I102" s="3" t="s">
        <v>18</v>
      </c>
      <c r="J102" s="3" t="s">
        <v>19</v>
      </c>
      <c r="K102" s="3" t="s">
        <v>20</v>
      </c>
      <c r="L102" s="3" t="s">
        <v>21</v>
      </c>
      <c r="M102" s="3" t="str">
        <f>CONCATENATE(E102,"-G-P-W")</f>
        <v>95738179-G-P-W</v>
      </c>
      <c r="N102" s="3" t="str">
        <f>$I$2</f>
        <v>G - 1016 x 1525</v>
      </c>
      <c r="O102" s="3" t="str">
        <f>$C$3</f>
        <v>Photographic Paper</v>
      </c>
      <c r="P102" s="3" t="str">
        <f>$D$4</f>
        <v>White</v>
      </c>
      <c r="Q102" s="3">
        <f>$I$4</f>
        <v>2950</v>
      </c>
      <c r="R102" s="3">
        <f t="shared" si="4"/>
        <v>2124</v>
      </c>
      <c r="S102" s="3">
        <v>2000</v>
      </c>
      <c r="T102" s="3">
        <f t="shared" si="5"/>
        <v>1440</v>
      </c>
      <c r="U102" s="3">
        <v>1535</v>
      </c>
      <c r="V102" s="3">
        <f t="shared" si="6"/>
        <v>1106</v>
      </c>
      <c r="W102" s="3">
        <v>390</v>
      </c>
      <c r="X102" s="3">
        <f t="shared" si="7"/>
        <v>281</v>
      </c>
      <c r="Y102" s="3" t="s">
        <v>34</v>
      </c>
    </row>
    <row r="103" spans="1:25" x14ac:dyDescent="0.25">
      <c r="A103" s="3" t="s">
        <v>16</v>
      </c>
      <c r="B103" s="4" t="s">
        <v>34</v>
      </c>
      <c r="C103" s="3">
        <v>1</v>
      </c>
      <c r="D103" s="3" t="s">
        <v>52</v>
      </c>
      <c r="E103" s="4">
        <v>95738179</v>
      </c>
      <c r="F103" s="3"/>
      <c r="G103" s="3"/>
      <c r="H103" s="3" t="s">
        <v>17</v>
      </c>
      <c r="I103" s="3" t="s">
        <v>18</v>
      </c>
      <c r="J103" s="3" t="s">
        <v>19</v>
      </c>
      <c r="K103" s="3" t="s">
        <v>20</v>
      </c>
      <c r="L103" s="3" t="s">
        <v>21</v>
      </c>
      <c r="M103" s="3" t="str">
        <f>CONCATENATE(E103,"-G-C-W")</f>
        <v>95738179-G-C-W</v>
      </c>
      <c r="N103" s="3" t="str">
        <f>$I$2</f>
        <v>G - 1016 x 1525</v>
      </c>
      <c r="O103" s="3" t="str">
        <f>$C$15</f>
        <v>Canvas</v>
      </c>
      <c r="P103" s="3" t="str">
        <f>$D$16</f>
        <v xml:space="preserve">White </v>
      </c>
      <c r="Q103" s="3">
        <f>$I$16</f>
        <v>2750</v>
      </c>
      <c r="R103" s="3">
        <f t="shared" si="4"/>
        <v>1980</v>
      </c>
      <c r="S103" s="3">
        <v>2000</v>
      </c>
      <c r="T103" s="3">
        <f t="shared" si="5"/>
        <v>1440</v>
      </c>
      <c r="U103" s="3">
        <v>1250</v>
      </c>
      <c r="V103" s="3">
        <f t="shared" si="6"/>
        <v>900</v>
      </c>
      <c r="W103" s="3">
        <v>390</v>
      </c>
      <c r="X103" s="3">
        <f t="shared" si="7"/>
        <v>281</v>
      </c>
      <c r="Y103" s="3" t="s">
        <v>34</v>
      </c>
    </row>
    <row r="104" spans="1:25" x14ac:dyDescent="0.25">
      <c r="A104" s="3" t="s">
        <v>16</v>
      </c>
      <c r="B104" s="4" t="s">
        <v>34</v>
      </c>
      <c r="C104" s="3">
        <v>1</v>
      </c>
      <c r="D104" s="3" t="s">
        <v>53</v>
      </c>
      <c r="E104" s="4">
        <v>95720181</v>
      </c>
      <c r="F104" s="3"/>
      <c r="G104" s="3"/>
      <c r="H104" s="3" t="s">
        <v>17</v>
      </c>
      <c r="I104" s="3" t="s">
        <v>18</v>
      </c>
      <c r="J104" s="3" t="s">
        <v>19</v>
      </c>
      <c r="K104" s="3" t="s">
        <v>20</v>
      </c>
      <c r="L104" s="3" t="s">
        <v>21</v>
      </c>
      <c r="M104" s="3" t="str">
        <f>CONCATENATE(E104,"-C-P-N")</f>
        <v>95720181-C-P-N</v>
      </c>
      <c r="N104" s="3" t="str">
        <f>$E$2</f>
        <v>C - 406 x 508</v>
      </c>
      <c r="O104" s="3" t="str">
        <f>$C$3</f>
        <v>Photographic Paper</v>
      </c>
      <c r="P104" s="3" t="str">
        <f>$D$3</f>
        <v>None</v>
      </c>
      <c r="Q104" s="3">
        <f>$E$3</f>
        <v>510</v>
      </c>
      <c r="R104" s="3">
        <f t="shared" si="4"/>
        <v>368</v>
      </c>
      <c r="S104" s="3">
        <v>360</v>
      </c>
      <c r="T104" s="3">
        <f t="shared" si="5"/>
        <v>260</v>
      </c>
      <c r="U104" s="3">
        <v>230</v>
      </c>
      <c r="V104" s="3">
        <f t="shared" si="6"/>
        <v>166</v>
      </c>
      <c r="W104" s="3">
        <v>130</v>
      </c>
      <c r="X104" s="3">
        <f t="shared" si="7"/>
        <v>94</v>
      </c>
      <c r="Y104" s="3" t="s">
        <v>34</v>
      </c>
    </row>
    <row r="105" spans="1:25" x14ac:dyDescent="0.25">
      <c r="A105" s="3" t="s">
        <v>16</v>
      </c>
      <c r="B105" s="4" t="s">
        <v>34</v>
      </c>
      <c r="C105" s="3">
        <v>1</v>
      </c>
      <c r="D105" s="3" t="s">
        <v>53</v>
      </c>
      <c r="E105" s="4">
        <v>95720181</v>
      </c>
      <c r="F105" s="3"/>
      <c r="G105" s="3"/>
      <c r="H105" s="3" t="s">
        <v>17</v>
      </c>
      <c r="I105" s="3" t="s">
        <v>18</v>
      </c>
      <c r="J105" s="3" t="s">
        <v>19</v>
      </c>
      <c r="K105" s="3" t="s">
        <v>20</v>
      </c>
      <c r="L105" s="3" t="s">
        <v>21</v>
      </c>
      <c r="M105" s="3" t="str">
        <f>CONCATENATE(E105,"-C-P-W")</f>
        <v>95720181-C-P-W</v>
      </c>
      <c r="N105" s="3" t="str">
        <f>$E$2</f>
        <v>C - 406 x 508</v>
      </c>
      <c r="O105" s="3" t="str">
        <f>$C$3</f>
        <v>Photographic Paper</v>
      </c>
      <c r="P105" s="3" t="str">
        <f>$D$4</f>
        <v>White</v>
      </c>
      <c r="Q105" s="3">
        <f>$E$4</f>
        <v>970</v>
      </c>
      <c r="R105" s="3">
        <f t="shared" si="4"/>
        <v>699</v>
      </c>
      <c r="S105" s="3">
        <v>704</v>
      </c>
      <c r="T105" s="3">
        <f t="shared" si="5"/>
        <v>507</v>
      </c>
      <c r="U105" s="3">
        <v>440</v>
      </c>
      <c r="V105" s="3">
        <f t="shared" si="6"/>
        <v>317</v>
      </c>
      <c r="W105" s="3">
        <v>130</v>
      </c>
      <c r="X105" s="3">
        <f t="shared" si="7"/>
        <v>94</v>
      </c>
      <c r="Y105" s="3" t="s">
        <v>34</v>
      </c>
    </row>
    <row r="106" spans="1:25" ht="15.75" customHeight="1" x14ac:dyDescent="0.25">
      <c r="A106" s="3" t="s">
        <v>16</v>
      </c>
      <c r="B106" s="4" t="s">
        <v>34</v>
      </c>
      <c r="C106" s="3">
        <v>1</v>
      </c>
      <c r="D106" s="3" t="s">
        <v>53</v>
      </c>
      <c r="E106" s="4">
        <v>95720181</v>
      </c>
      <c r="F106" s="3"/>
      <c r="G106" s="3"/>
      <c r="H106" s="3" t="s">
        <v>17</v>
      </c>
      <c r="I106" s="3" t="s">
        <v>18</v>
      </c>
      <c r="J106" s="3" t="s">
        <v>19</v>
      </c>
      <c r="K106" s="3" t="s">
        <v>20</v>
      </c>
      <c r="L106" s="3" t="s">
        <v>21</v>
      </c>
      <c r="M106" s="3" t="str">
        <f>CONCATENATE(E106,"-D-P-N")</f>
        <v>95720181-D-P-N</v>
      </c>
      <c r="N106" s="3" t="str">
        <f>$F$2</f>
        <v>D - 508 x 610</v>
      </c>
      <c r="O106" s="3" t="str">
        <f>$C$3</f>
        <v>Photographic Paper</v>
      </c>
      <c r="P106" s="3" t="str">
        <f>$D$3</f>
        <v>None</v>
      </c>
      <c r="Q106" s="3">
        <f>$F$3</f>
        <v>595</v>
      </c>
      <c r="R106" s="3">
        <f t="shared" si="4"/>
        <v>429</v>
      </c>
      <c r="S106" s="3">
        <v>432</v>
      </c>
      <c r="T106" s="3">
        <f t="shared" si="5"/>
        <v>312</v>
      </c>
      <c r="U106" s="3">
        <v>270</v>
      </c>
      <c r="V106" s="3">
        <f t="shared" si="6"/>
        <v>195</v>
      </c>
      <c r="W106" s="3">
        <v>160</v>
      </c>
      <c r="X106" s="3">
        <f t="shared" si="7"/>
        <v>116</v>
      </c>
      <c r="Y106" s="3" t="s">
        <v>34</v>
      </c>
    </row>
    <row r="107" spans="1:25" ht="15.75" customHeight="1" x14ac:dyDescent="0.25">
      <c r="A107" s="3" t="s">
        <v>16</v>
      </c>
      <c r="B107" s="4" t="s">
        <v>34</v>
      </c>
      <c r="C107" s="3">
        <v>1</v>
      </c>
      <c r="D107" s="3" t="s">
        <v>53</v>
      </c>
      <c r="E107" s="4">
        <v>95720181</v>
      </c>
      <c r="F107" s="3"/>
      <c r="G107" s="3"/>
      <c r="H107" s="3" t="s">
        <v>17</v>
      </c>
      <c r="I107" s="3" t="s">
        <v>18</v>
      </c>
      <c r="J107" s="3" t="s">
        <v>19</v>
      </c>
      <c r="K107" s="3" t="s">
        <v>20</v>
      </c>
      <c r="L107" s="3" t="s">
        <v>21</v>
      </c>
      <c r="M107" s="3" t="str">
        <f>CONCATENATE(E107,"-D-P-W")</f>
        <v>95720181-D-P-W</v>
      </c>
      <c r="N107" s="3" t="str">
        <f>$F$2</f>
        <v>D - 508 x 610</v>
      </c>
      <c r="O107" s="3" t="str">
        <f>$C$3</f>
        <v>Photographic Paper</v>
      </c>
      <c r="P107" s="3" t="str">
        <f>$D$4</f>
        <v>White</v>
      </c>
      <c r="Q107" s="3">
        <f>$F$4</f>
        <v>1210</v>
      </c>
      <c r="R107" s="3">
        <f t="shared" si="4"/>
        <v>872</v>
      </c>
      <c r="S107" s="3">
        <v>880</v>
      </c>
      <c r="T107" s="3">
        <f t="shared" si="5"/>
        <v>634</v>
      </c>
      <c r="U107" s="3">
        <v>560</v>
      </c>
      <c r="V107" s="3">
        <f t="shared" si="6"/>
        <v>404</v>
      </c>
      <c r="W107" s="3">
        <v>160</v>
      </c>
      <c r="X107" s="3">
        <f t="shared" si="7"/>
        <v>116</v>
      </c>
      <c r="Y107" s="3" t="s">
        <v>34</v>
      </c>
    </row>
    <row r="108" spans="1:25" x14ac:dyDescent="0.25">
      <c r="A108" s="3" t="s">
        <v>16</v>
      </c>
      <c r="B108" s="4" t="s">
        <v>34</v>
      </c>
      <c r="C108" s="3">
        <v>1</v>
      </c>
      <c r="D108" s="3" t="s">
        <v>53</v>
      </c>
      <c r="E108" s="4">
        <v>95720181</v>
      </c>
      <c r="F108" s="3"/>
      <c r="G108" s="3"/>
      <c r="H108" s="3" t="s">
        <v>17</v>
      </c>
      <c r="I108" s="3" t="s">
        <v>18</v>
      </c>
      <c r="J108" s="3" t="s">
        <v>19</v>
      </c>
      <c r="K108" s="3" t="s">
        <v>20</v>
      </c>
      <c r="L108" s="3" t="s">
        <v>21</v>
      </c>
      <c r="M108" s="3" t="str">
        <f>CONCATENATE(E108,"-E-P-N")</f>
        <v>95720181-E-P-N</v>
      </c>
      <c r="N108" s="3" t="str">
        <f>$G$2</f>
        <v>E - 508 x 762</v>
      </c>
      <c r="O108" s="3" t="str">
        <f>$C$3</f>
        <v>Photographic Paper</v>
      </c>
      <c r="P108" s="3" t="str">
        <f>$D$3</f>
        <v>None</v>
      </c>
      <c r="Q108" s="3">
        <f>$G$3</f>
        <v>760</v>
      </c>
      <c r="R108" s="3">
        <f t="shared" si="4"/>
        <v>548</v>
      </c>
      <c r="S108" s="3">
        <v>552</v>
      </c>
      <c r="T108" s="3">
        <f t="shared" si="5"/>
        <v>398</v>
      </c>
      <c r="U108" s="3">
        <v>345</v>
      </c>
      <c r="V108" s="3">
        <f t="shared" si="6"/>
        <v>249</v>
      </c>
      <c r="W108" s="3">
        <v>195</v>
      </c>
      <c r="X108" s="3">
        <f t="shared" si="7"/>
        <v>141</v>
      </c>
      <c r="Y108" s="3" t="s">
        <v>34</v>
      </c>
    </row>
    <row r="109" spans="1:25" x14ac:dyDescent="0.25">
      <c r="A109" s="3" t="s">
        <v>16</v>
      </c>
      <c r="B109" s="4" t="s">
        <v>34</v>
      </c>
      <c r="C109" s="3">
        <v>1</v>
      </c>
      <c r="D109" s="3" t="s">
        <v>53</v>
      </c>
      <c r="E109" s="4">
        <v>95720181</v>
      </c>
      <c r="F109" s="3"/>
      <c r="G109" s="3"/>
      <c r="H109" s="3" t="s">
        <v>17</v>
      </c>
      <c r="I109" s="3" t="s">
        <v>18</v>
      </c>
      <c r="J109" s="3" t="s">
        <v>19</v>
      </c>
      <c r="K109" s="3" t="s">
        <v>20</v>
      </c>
      <c r="L109" s="3" t="s">
        <v>21</v>
      </c>
      <c r="M109" s="3" t="str">
        <f>CONCATENATE(E109,"-E-C-N")</f>
        <v>95720181-E-C-N</v>
      </c>
      <c r="N109" s="3" t="str">
        <f>$G$2</f>
        <v>E - 508 x 762</v>
      </c>
      <c r="O109" s="3" t="str">
        <f>$C$15</f>
        <v>Canvas</v>
      </c>
      <c r="P109" s="3" t="str">
        <f>$D$15</f>
        <v>None</v>
      </c>
      <c r="Q109" s="3">
        <f>$G$15</f>
        <v>1220</v>
      </c>
      <c r="R109" s="3">
        <f t="shared" si="4"/>
        <v>879</v>
      </c>
      <c r="S109" s="3">
        <v>832</v>
      </c>
      <c r="T109" s="3">
        <f t="shared" si="5"/>
        <v>600</v>
      </c>
      <c r="U109" s="3">
        <v>550</v>
      </c>
      <c r="V109" s="3">
        <f t="shared" si="6"/>
        <v>396</v>
      </c>
      <c r="W109" s="3">
        <v>195</v>
      </c>
      <c r="X109" s="3">
        <f t="shared" si="7"/>
        <v>141</v>
      </c>
      <c r="Y109" s="3" t="s">
        <v>34</v>
      </c>
    </row>
    <row r="110" spans="1:25" x14ac:dyDescent="0.25">
      <c r="A110" s="3" t="s">
        <v>16</v>
      </c>
      <c r="B110" s="4" t="s">
        <v>34</v>
      </c>
      <c r="C110" s="3">
        <v>1</v>
      </c>
      <c r="D110" s="3" t="s">
        <v>53</v>
      </c>
      <c r="E110" s="4">
        <v>95720181</v>
      </c>
      <c r="F110" s="3"/>
      <c r="G110" s="3"/>
      <c r="H110" s="3" t="s">
        <v>17</v>
      </c>
      <c r="I110" s="3" t="s">
        <v>18</v>
      </c>
      <c r="J110" s="3" t="s">
        <v>19</v>
      </c>
      <c r="K110" s="3" t="s">
        <v>20</v>
      </c>
      <c r="L110" s="3" t="s">
        <v>21</v>
      </c>
      <c r="M110" s="3" t="str">
        <f>CONCATENATE(E110,"-E-P-W")</f>
        <v>95720181-E-P-W</v>
      </c>
      <c r="N110" s="3" t="str">
        <f>$G$2</f>
        <v>E - 508 x 762</v>
      </c>
      <c r="O110" s="3" t="str">
        <f>$C$3</f>
        <v>Photographic Paper</v>
      </c>
      <c r="P110" s="3" t="str">
        <f>$D$4</f>
        <v>White</v>
      </c>
      <c r="Q110" s="3">
        <f>$G$4</f>
        <v>1530</v>
      </c>
      <c r="R110" s="3">
        <f t="shared" si="4"/>
        <v>1102</v>
      </c>
      <c r="S110" s="3">
        <v>1112</v>
      </c>
      <c r="T110" s="3">
        <f t="shared" si="5"/>
        <v>801</v>
      </c>
      <c r="U110" s="3">
        <v>760</v>
      </c>
      <c r="V110" s="3">
        <f t="shared" si="6"/>
        <v>548</v>
      </c>
      <c r="W110" s="3">
        <v>195</v>
      </c>
      <c r="X110" s="3">
        <f t="shared" si="7"/>
        <v>141</v>
      </c>
      <c r="Y110" s="3" t="s">
        <v>34</v>
      </c>
    </row>
    <row r="111" spans="1:25" x14ac:dyDescent="0.25">
      <c r="A111" s="3" t="s">
        <v>16</v>
      </c>
      <c r="B111" s="4" t="s">
        <v>34</v>
      </c>
      <c r="C111" s="3">
        <v>1</v>
      </c>
      <c r="D111" s="3" t="s">
        <v>53</v>
      </c>
      <c r="E111" s="4">
        <v>95720181</v>
      </c>
      <c r="F111" s="3"/>
      <c r="G111" s="3"/>
      <c r="H111" s="3" t="s">
        <v>17</v>
      </c>
      <c r="I111" s="3" t="s">
        <v>18</v>
      </c>
      <c r="J111" s="3" t="s">
        <v>19</v>
      </c>
      <c r="K111" s="3" t="s">
        <v>20</v>
      </c>
      <c r="L111" s="3" t="s">
        <v>21</v>
      </c>
      <c r="M111" s="3" t="str">
        <f>CONCATENATE(E111,"-E-C-W")</f>
        <v>95720181-E-C-W</v>
      </c>
      <c r="N111" s="3" t="str">
        <f>$G$2</f>
        <v>E - 508 x 762</v>
      </c>
      <c r="O111" s="3" t="str">
        <f>$C$15</f>
        <v>Canvas</v>
      </c>
      <c r="P111" s="3" t="str">
        <f>$D$16</f>
        <v xml:space="preserve">White </v>
      </c>
      <c r="Q111" s="3">
        <f>$G$16</f>
        <v>1810</v>
      </c>
      <c r="R111" s="3">
        <f t="shared" si="4"/>
        <v>1304</v>
      </c>
      <c r="S111" s="3">
        <v>1320</v>
      </c>
      <c r="T111" s="3">
        <f t="shared" si="5"/>
        <v>951</v>
      </c>
      <c r="U111" s="3">
        <v>825</v>
      </c>
      <c r="V111" s="3">
        <f t="shared" si="6"/>
        <v>594</v>
      </c>
      <c r="W111" s="3">
        <v>195</v>
      </c>
      <c r="X111" s="3">
        <f t="shared" si="7"/>
        <v>141</v>
      </c>
      <c r="Y111" s="3" t="s">
        <v>34</v>
      </c>
    </row>
    <row r="112" spans="1:25" x14ac:dyDescent="0.25">
      <c r="A112" s="3" t="s">
        <v>16</v>
      </c>
      <c r="B112" s="4" t="s">
        <v>34</v>
      </c>
      <c r="C112" s="3">
        <v>1</v>
      </c>
      <c r="D112" s="3" t="s">
        <v>53</v>
      </c>
      <c r="E112" s="4">
        <v>95720181</v>
      </c>
      <c r="F112" s="3"/>
      <c r="G112" s="3"/>
      <c r="H112" s="3" t="s">
        <v>17</v>
      </c>
      <c r="I112" s="3" t="s">
        <v>18</v>
      </c>
      <c r="J112" s="3" t="s">
        <v>19</v>
      </c>
      <c r="K112" s="3" t="s">
        <v>20</v>
      </c>
      <c r="L112" s="3" t="s">
        <v>21</v>
      </c>
      <c r="M112" s="3" t="str">
        <f>CONCATENATE(E112,"-F-P-N")</f>
        <v>95720181-F-P-N</v>
      </c>
      <c r="N112" s="3" t="str">
        <f>$H$2</f>
        <v>F - 762 x 1016</v>
      </c>
      <c r="O112" s="3" t="str">
        <f>$C$3</f>
        <v>Photographic Paper</v>
      </c>
      <c r="P112" s="3" t="str">
        <f>$D$3</f>
        <v>None</v>
      </c>
      <c r="Q112" s="3">
        <f>$H$3</f>
        <v>1300</v>
      </c>
      <c r="R112" s="3">
        <f t="shared" si="4"/>
        <v>936</v>
      </c>
      <c r="S112" s="3">
        <v>944</v>
      </c>
      <c r="T112" s="3">
        <f t="shared" si="5"/>
        <v>680</v>
      </c>
      <c r="U112" s="3">
        <v>590</v>
      </c>
      <c r="V112" s="3">
        <f t="shared" si="6"/>
        <v>425</v>
      </c>
      <c r="W112" s="3">
        <v>300</v>
      </c>
      <c r="X112" s="3">
        <f t="shared" si="7"/>
        <v>216</v>
      </c>
      <c r="Y112" s="3" t="s">
        <v>34</v>
      </c>
    </row>
    <row r="113" spans="1:25" x14ac:dyDescent="0.25">
      <c r="A113" s="3" t="s">
        <v>16</v>
      </c>
      <c r="B113" s="4" t="s">
        <v>34</v>
      </c>
      <c r="C113" s="3">
        <v>1</v>
      </c>
      <c r="D113" s="3" t="s">
        <v>53</v>
      </c>
      <c r="E113" s="4">
        <v>95720181</v>
      </c>
      <c r="F113" s="3"/>
      <c r="G113" s="3"/>
      <c r="H113" s="3" t="s">
        <v>17</v>
      </c>
      <c r="I113" s="3" t="s">
        <v>18</v>
      </c>
      <c r="J113" s="3" t="s">
        <v>19</v>
      </c>
      <c r="K113" s="3" t="s">
        <v>20</v>
      </c>
      <c r="L113" s="3" t="s">
        <v>21</v>
      </c>
      <c r="M113" s="3" t="str">
        <f>CONCATENATE(E113,"-F-C-N")</f>
        <v>95720181-F-C-N</v>
      </c>
      <c r="N113" s="3" t="str">
        <f>$H$2</f>
        <v>F - 762 x 1016</v>
      </c>
      <c r="O113" s="3" t="str">
        <f>$C$15</f>
        <v>Canvas</v>
      </c>
      <c r="P113" s="3" t="str">
        <f>$D$15</f>
        <v>None</v>
      </c>
      <c r="Q113" s="3">
        <f>$H$15</f>
        <v>1760</v>
      </c>
      <c r="R113" s="3">
        <f t="shared" si="4"/>
        <v>1268</v>
      </c>
      <c r="S113" s="3">
        <v>1200</v>
      </c>
      <c r="T113" s="3">
        <f t="shared" si="5"/>
        <v>864</v>
      </c>
      <c r="U113" s="3">
        <v>800</v>
      </c>
      <c r="V113" s="3">
        <f t="shared" si="6"/>
        <v>576</v>
      </c>
      <c r="W113" s="3">
        <v>300</v>
      </c>
      <c r="X113" s="3">
        <f t="shared" si="7"/>
        <v>216</v>
      </c>
      <c r="Y113" s="3" t="s">
        <v>34</v>
      </c>
    </row>
    <row r="114" spans="1:25" x14ac:dyDescent="0.25">
      <c r="A114" s="3" t="s">
        <v>16</v>
      </c>
      <c r="B114" s="4" t="s">
        <v>34</v>
      </c>
      <c r="C114" s="3">
        <v>1</v>
      </c>
      <c r="D114" s="3" t="s">
        <v>53</v>
      </c>
      <c r="E114" s="4">
        <v>95720181</v>
      </c>
      <c r="F114" s="3"/>
      <c r="G114" s="3"/>
      <c r="H114" s="3" t="s">
        <v>17</v>
      </c>
      <c r="I114" s="3" t="s">
        <v>18</v>
      </c>
      <c r="J114" s="3" t="s">
        <v>19</v>
      </c>
      <c r="K114" s="3" t="s">
        <v>20</v>
      </c>
      <c r="L114" s="3" t="s">
        <v>21</v>
      </c>
      <c r="M114" s="3" t="str">
        <f>CONCATENATE(E114,"-F-P-W")</f>
        <v>95720181-F-P-W</v>
      </c>
      <c r="N114" s="3" t="str">
        <f>$H$2</f>
        <v>F - 762 x 1016</v>
      </c>
      <c r="O114" s="3" t="str">
        <f>$C$3</f>
        <v>Photographic Paper</v>
      </c>
      <c r="P114" s="3" t="str">
        <f>$D$4</f>
        <v>White</v>
      </c>
      <c r="Q114" s="3">
        <f>$H$4</f>
        <v>2200</v>
      </c>
      <c r="R114" s="3">
        <f t="shared" si="4"/>
        <v>1584</v>
      </c>
      <c r="S114" s="3">
        <v>1510</v>
      </c>
      <c r="T114" s="3">
        <f t="shared" si="5"/>
        <v>1088</v>
      </c>
      <c r="U114" s="3">
        <v>1150</v>
      </c>
      <c r="V114" s="3">
        <f t="shared" si="6"/>
        <v>828</v>
      </c>
      <c r="W114" s="3">
        <v>300</v>
      </c>
      <c r="X114" s="3">
        <f t="shared" si="7"/>
        <v>216</v>
      </c>
      <c r="Y114" s="3" t="s">
        <v>34</v>
      </c>
    </row>
    <row r="115" spans="1:25" x14ac:dyDescent="0.25">
      <c r="A115" s="3" t="s">
        <v>16</v>
      </c>
      <c r="B115" s="4" t="s">
        <v>34</v>
      </c>
      <c r="C115" s="3">
        <v>1</v>
      </c>
      <c r="D115" s="3" t="s">
        <v>53</v>
      </c>
      <c r="E115" s="4">
        <v>95720181</v>
      </c>
      <c r="F115" s="3"/>
      <c r="G115" s="3"/>
      <c r="H115" s="3" t="s">
        <v>17</v>
      </c>
      <c r="I115" s="3" t="s">
        <v>18</v>
      </c>
      <c r="J115" s="3" t="s">
        <v>19</v>
      </c>
      <c r="K115" s="3" t="s">
        <v>20</v>
      </c>
      <c r="L115" s="3" t="s">
        <v>21</v>
      </c>
      <c r="M115" s="3" t="str">
        <f>CONCATENATE(E115,"-F-C-W")</f>
        <v>95720181-F-C-W</v>
      </c>
      <c r="N115" s="3" t="str">
        <f>$H$2</f>
        <v>F - 762 x 1016</v>
      </c>
      <c r="O115" s="3" t="str">
        <f>$C$15</f>
        <v>Canvas</v>
      </c>
      <c r="P115" s="3" t="str">
        <f>$D$16</f>
        <v xml:space="preserve">White </v>
      </c>
      <c r="Q115" s="3">
        <f>$H$16</f>
        <v>2420</v>
      </c>
      <c r="R115" s="3">
        <f t="shared" si="4"/>
        <v>1743</v>
      </c>
      <c r="S115" s="3">
        <v>1760</v>
      </c>
      <c r="T115" s="3">
        <f t="shared" si="5"/>
        <v>1268</v>
      </c>
      <c r="U115" s="3">
        <v>1100</v>
      </c>
      <c r="V115" s="3">
        <f t="shared" si="6"/>
        <v>792</v>
      </c>
      <c r="W115" s="3">
        <v>300</v>
      </c>
      <c r="X115" s="3">
        <f t="shared" si="7"/>
        <v>216</v>
      </c>
      <c r="Y115" s="3" t="s">
        <v>34</v>
      </c>
    </row>
    <row r="116" spans="1:25" x14ac:dyDescent="0.25">
      <c r="A116" s="3" t="s">
        <v>16</v>
      </c>
      <c r="B116" s="4" t="s">
        <v>34</v>
      </c>
      <c r="C116" s="3">
        <v>1</v>
      </c>
      <c r="D116" s="3" t="s">
        <v>53</v>
      </c>
      <c r="E116" s="4">
        <v>95720181</v>
      </c>
      <c r="F116" s="3"/>
      <c r="G116" s="3"/>
      <c r="H116" s="3" t="s">
        <v>17</v>
      </c>
      <c r="I116" s="3" t="s">
        <v>18</v>
      </c>
      <c r="J116" s="3" t="s">
        <v>19</v>
      </c>
      <c r="K116" s="3" t="s">
        <v>20</v>
      </c>
      <c r="L116" s="3" t="s">
        <v>21</v>
      </c>
      <c r="M116" s="3" t="str">
        <f>CONCATENATE(E116,"-G-P-N")</f>
        <v>95720181-G-P-N</v>
      </c>
      <c r="N116" s="3" t="str">
        <f>$I$2</f>
        <v>G - 1016 x 1525</v>
      </c>
      <c r="O116" s="3" t="str">
        <f>$C$3</f>
        <v>Photographic Paper</v>
      </c>
      <c r="P116" s="3" t="str">
        <f>$D$3</f>
        <v>None</v>
      </c>
      <c r="Q116" s="3">
        <f>$I$3</f>
        <v>1625</v>
      </c>
      <c r="R116" s="3">
        <f t="shared" si="4"/>
        <v>1170</v>
      </c>
      <c r="S116" s="3">
        <v>1180</v>
      </c>
      <c r="T116" s="3">
        <f t="shared" si="5"/>
        <v>850</v>
      </c>
      <c r="U116" s="3">
        <v>735</v>
      </c>
      <c r="V116" s="3">
        <f t="shared" si="6"/>
        <v>530</v>
      </c>
      <c r="W116" s="3">
        <v>390</v>
      </c>
      <c r="X116" s="3">
        <f t="shared" si="7"/>
        <v>281</v>
      </c>
      <c r="Y116" s="3" t="s">
        <v>34</v>
      </c>
    </row>
    <row r="117" spans="1:25" x14ac:dyDescent="0.25">
      <c r="A117" s="3" t="s">
        <v>16</v>
      </c>
      <c r="B117" s="4" t="s">
        <v>34</v>
      </c>
      <c r="C117" s="3">
        <v>1</v>
      </c>
      <c r="D117" s="3" t="s">
        <v>53</v>
      </c>
      <c r="E117" s="4">
        <v>95720181</v>
      </c>
      <c r="F117" s="3"/>
      <c r="G117" s="3"/>
      <c r="H117" s="3" t="s">
        <v>17</v>
      </c>
      <c r="I117" s="3" t="s">
        <v>18</v>
      </c>
      <c r="J117" s="3" t="s">
        <v>19</v>
      </c>
      <c r="K117" s="3" t="s">
        <v>20</v>
      </c>
      <c r="L117" s="3" t="s">
        <v>21</v>
      </c>
      <c r="M117" s="3" t="str">
        <f>CONCATENATE(E117,"-G-C-N")</f>
        <v>95720181-G-C-N</v>
      </c>
      <c r="N117" s="3" t="str">
        <f>$I$2</f>
        <v>G - 1016 x 1525</v>
      </c>
      <c r="O117" s="3" t="str">
        <f>$C$15</f>
        <v>Canvas</v>
      </c>
      <c r="P117" s="3" t="str">
        <f>$D$15</f>
        <v>None</v>
      </c>
      <c r="Q117" s="3">
        <f>$I$15</f>
        <v>1870</v>
      </c>
      <c r="R117" s="3">
        <f t="shared" si="4"/>
        <v>1347</v>
      </c>
      <c r="S117" s="3">
        <v>1275</v>
      </c>
      <c r="T117" s="3">
        <f t="shared" si="5"/>
        <v>918</v>
      </c>
      <c r="U117" s="3">
        <v>850</v>
      </c>
      <c r="V117" s="3">
        <f t="shared" si="6"/>
        <v>612</v>
      </c>
      <c r="W117" s="3">
        <v>390</v>
      </c>
      <c r="X117" s="3">
        <f t="shared" si="7"/>
        <v>281</v>
      </c>
      <c r="Y117" s="3" t="s">
        <v>34</v>
      </c>
    </row>
    <row r="118" spans="1:25" x14ac:dyDescent="0.25">
      <c r="A118" s="3" t="s">
        <v>16</v>
      </c>
      <c r="B118" s="4" t="s">
        <v>34</v>
      </c>
      <c r="C118" s="3">
        <v>1</v>
      </c>
      <c r="D118" s="3" t="s">
        <v>53</v>
      </c>
      <c r="E118" s="4">
        <v>95720181</v>
      </c>
      <c r="F118" s="3"/>
      <c r="G118" s="3"/>
      <c r="H118" s="3" t="s">
        <v>17</v>
      </c>
      <c r="I118" s="3" t="s">
        <v>18</v>
      </c>
      <c r="J118" s="3" t="s">
        <v>19</v>
      </c>
      <c r="K118" s="3" t="s">
        <v>20</v>
      </c>
      <c r="L118" s="3" t="s">
        <v>21</v>
      </c>
      <c r="M118" s="3" t="str">
        <f>CONCATENATE(E118,"-G-P-W")</f>
        <v>95720181-G-P-W</v>
      </c>
      <c r="N118" s="3" t="str">
        <f>$I$2</f>
        <v>G - 1016 x 1525</v>
      </c>
      <c r="O118" s="3" t="str">
        <f>$C$3</f>
        <v>Photographic Paper</v>
      </c>
      <c r="P118" s="3" t="str">
        <f>$D$4</f>
        <v>White</v>
      </c>
      <c r="Q118" s="3">
        <f>$I$4</f>
        <v>2950</v>
      </c>
      <c r="R118" s="3">
        <f t="shared" si="4"/>
        <v>2124</v>
      </c>
      <c r="S118" s="3">
        <v>2000</v>
      </c>
      <c r="T118" s="3">
        <f t="shared" si="5"/>
        <v>1440</v>
      </c>
      <c r="U118" s="3">
        <v>1535</v>
      </c>
      <c r="V118" s="3">
        <f t="shared" si="6"/>
        <v>1106</v>
      </c>
      <c r="W118" s="3">
        <v>390</v>
      </c>
      <c r="X118" s="3">
        <f t="shared" si="7"/>
        <v>281</v>
      </c>
      <c r="Y118" s="3" t="s">
        <v>34</v>
      </c>
    </row>
    <row r="119" spans="1:25" x14ac:dyDescent="0.25">
      <c r="A119" s="3" t="s">
        <v>16</v>
      </c>
      <c r="B119" s="4" t="s">
        <v>34</v>
      </c>
      <c r="C119" s="3">
        <v>1</v>
      </c>
      <c r="D119" s="3" t="s">
        <v>53</v>
      </c>
      <c r="E119" s="4">
        <v>95720181</v>
      </c>
      <c r="F119" s="3"/>
      <c r="G119" s="3"/>
      <c r="H119" s="3" t="s">
        <v>17</v>
      </c>
      <c r="I119" s="3" t="s">
        <v>18</v>
      </c>
      <c r="J119" s="3" t="s">
        <v>19</v>
      </c>
      <c r="K119" s="3" t="s">
        <v>20</v>
      </c>
      <c r="L119" s="3" t="s">
        <v>21</v>
      </c>
      <c r="M119" s="3" t="str">
        <f>CONCATENATE(E119,"-G-C-W")</f>
        <v>95720181-G-C-W</v>
      </c>
      <c r="N119" s="3" t="str">
        <f>$I$2</f>
        <v>G - 1016 x 1525</v>
      </c>
      <c r="O119" s="3" t="str">
        <f>$C$15</f>
        <v>Canvas</v>
      </c>
      <c r="P119" s="3" t="str">
        <f>$D$16</f>
        <v xml:space="preserve">White </v>
      </c>
      <c r="Q119" s="3">
        <f>$I$16</f>
        <v>2750</v>
      </c>
      <c r="R119" s="3">
        <f t="shared" si="4"/>
        <v>1980</v>
      </c>
      <c r="S119" s="3">
        <v>2000</v>
      </c>
      <c r="T119" s="3">
        <f t="shared" si="5"/>
        <v>1440</v>
      </c>
      <c r="U119" s="3">
        <v>1250</v>
      </c>
      <c r="V119" s="3">
        <f t="shared" si="6"/>
        <v>900</v>
      </c>
      <c r="W119" s="3">
        <v>390</v>
      </c>
      <c r="X119" s="3">
        <f t="shared" si="7"/>
        <v>281</v>
      </c>
      <c r="Y119" s="3" t="s">
        <v>34</v>
      </c>
    </row>
    <row r="120" spans="1:25" x14ac:dyDescent="0.25">
      <c r="A120" s="3" t="s">
        <v>16</v>
      </c>
      <c r="B120" s="4" t="s">
        <v>34</v>
      </c>
      <c r="C120" s="3">
        <v>1</v>
      </c>
      <c r="D120" s="3" t="s">
        <v>54</v>
      </c>
      <c r="E120" s="4">
        <v>114211583</v>
      </c>
      <c r="F120" s="3"/>
      <c r="G120" s="3"/>
      <c r="H120" s="3" t="s">
        <v>17</v>
      </c>
      <c r="I120" s="3" t="s">
        <v>18</v>
      </c>
      <c r="J120" s="3" t="s">
        <v>19</v>
      </c>
      <c r="K120" s="3" t="s">
        <v>20</v>
      </c>
      <c r="L120" s="3" t="s">
        <v>21</v>
      </c>
      <c r="M120" s="3" t="str">
        <f>CONCATENATE(E120,"-C-P-N")</f>
        <v>114211583-C-P-N</v>
      </c>
      <c r="N120" s="3" t="str">
        <f>$E$2</f>
        <v>C - 406 x 508</v>
      </c>
      <c r="O120" s="3" t="str">
        <f>$C$3</f>
        <v>Photographic Paper</v>
      </c>
      <c r="P120" s="3" t="str">
        <f>$D$3</f>
        <v>None</v>
      </c>
      <c r="Q120" s="3">
        <f>$E$3</f>
        <v>510</v>
      </c>
      <c r="R120" s="3">
        <f t="shared" si="4"/>
        <v>368</v>
      </c>
      <c r="S120" s="3">
        <v>360</v>
      </c>
      <c r="T120" s="3">
        <f t="shared" si="5"/>
        <v>260</v>
      </c>
      <c r="U120" s="3">
        <v>230</v>
      </c>
      <c r="V120" s="3">
        <f t="shared" si="6"/>
        <v>166</v>
      </c>
      <c r="W120" s="3">
        <v>130</v>
      </c>
      <c r="X120" s="3">
        <f t="shared" si="7"/>
        <v>94</v>
      </c>
      <c r="Y120" s="3" t="s">
        <v>34</v>
      </c>
    </row>
    <row r="121" spans="1:25" x14ac:dyDescent="0.25">
      <c r="A121" s="3" t="s">
        <v>16</v>
      </c>
      <c r="B121" s="4" t="s">
        <v>34</v>
      </c>
      <c r="C121" s="3">
        <v>1</v>
      </c>
      <c r="D121" s="3" t="s">
        <v>54</v>
      </c>
      <c r="E121" s="4">
        <v>114211583</v>
      </c>
      <c r="F121" s="3"/>
      <c r="G121" s="3"/>
      <c r="H121" s="3" t="s">
        <v>17</v>
      </c>
      <c r="I121" s="3" t="s">
        <v>18</v>
      </c>
      <c r="J121" s="3" t="s">
        <v>19</v>
      </c>
      <c r="K121" s="3" t="s">
        <v>20</v>
      </c>
      <c r="L121" s="3" t="s">
        <v>21</v>
      </c>
      <c r="M121" s="3" t="str">
        <f>CONCATENATE(E121,"-C-P-W")</f>
        <v>114211583-C-P-W</v>
      </c>
      <c r="N121" s="3" t="str">
        <f>$E$2</f>
        <v>C - 406 x 508</v>
      </c>
      <c r="O121" s="3" t="str">
        <f>$C$3</f>
        <v>Photographic Paper</v>
      </c>
      <c r="P121" s="3" t="str">
        <f>$D$4</f>
        <v>White</v>
      </c>
      <c r="Q121" s="3">
        <f>$E$4</f>
        <v>970</v>
      </c>
      <c r="R121" s="3">
        <f t="shared" si="4"/>
        <v>699</v>
      </c>
      <c r="S121" s="3">
        <v>704</v>
      </c>
      <c r="T121" s="3">
        <f t="shared" si="5"/>
        <v>507</v>
      </c>
      <c r="U121" s="3">
        <v>440</v>
      </c>
      <c r="V121" s="3">
        <f t="shared" si="6"/>
        <v>317</v>
      </c>
      <c r="W121" s="3">
        <v>130</v>
      </c>
      <c r="X121" s="3">
        <f t="shared" si="7"/>
        <v>94</v>
      </c>
      <c r="Y121" s="3" t="s">
        <v>34</v>
      </c>
    </row>
    <row r="122" spans="1:25" x14ac:dyDescent="0.25">
      <c r="A122" s="3" t="s">
        <v>16</v>
      </c>
      <c r="B122" s="4" t="s">
        <v>34</v>
      </c>
      <c r="C122" s="3">
        <v>1</v>
      </c>
      <c r="D122" s="3" t="s">
        <v>54</v>
      </c>
      <c r="E122" s="4">
        <v>114211583</v>
      </c>
      <c r="F122" s="3"/>
      <c r="G122" s="3"/>
      <c r="H122" s="3" t="s">
        <v>17</v>
      </c>
      <c r="I122" s="3" t="s">
        <v>18</v>
      </c>
      <c r="J122" s="3" t="s">
        <v>19</v>
      </c>
      <c r="K122" s="3" t="s">
        <v>20</v>
      </c>
      <c r="L122" s="3" t="s">
        <v>21</v>
      </c>
      <c r="M122" s="3" t="str">
        <f>CONCATENATE(E122,"-D-P-N")</f>
        <v>114211583-D-P-N</v>
      </c>
      <c r="N122" s="3" t="str">
        <f>$F$2</f>
        <v>D - 508 x 610</v>
      </c>
      <c r="O122" s="3" t="str">
        <f>$C$3</f>
        <v>Photographic Paper</v>
      </c>
      <c r="P122" s="3" t="str">
        <f>$D$3</f>
        <v>None</v>
      </c>
      <c r="Q122" s="3">
        <f>$F$3</f>
        <v>595</v>
      </c>
      <c r="R122" s="3">
        <f t="shared" si="4"/>
        <v>429</v>
      </c>
      <c r="S122" s="3">
        <v>432</v>
      </c>
      <c r="T122" s="3">
        <f t="shared" si="5"/>
        <v>312</v>
      </c>
      <c r="U122" s="3">
        <v>270</v>
      </c>
      <c r="V122" s="3">
        <f t="shared" si="6"/>
        <v>195</v>
      </c>
      <c r="W122" s="3">
        <v>160</v>
      </c>
      <c r="X122" s="3">
        <f t="shared" si="7"/>
        <v>116</v>
      </c>
      <c r="Y122" s="3" t="s">
        <v>34</v>
      </c>
    </row>
    <row r="123" spans="1:25" x14ac:dyDescent="0.25">
      <c r="A123" s="3" t="s">
        <v>16</v>
      </c>
      <c r="B123" s="4" t="s">
        <v>34</v>
      </c>
      <c r="C123" s="3">
        <v>1</v>
      </c>
      <c r="D123" s="3" t="s">
        <v>54</v>
      </c>
      <c r="E123" s="4">
        <v>114211583</v>
      </c>
      <c r="F123" s="3"/>
      <c r="G123" s="3"/>
      <c r="H123" s="3" t="s">
        <v>17</v>
      </c>
      <c r="I123" s="3" t="s">
        <v>18</v>
      </c>
      <c r="J123" s="3" t="s">
        <v>19</v>
      </c>
      <c r="K123" s="3" t="s">
        <v>20</v>
      </c>
      <c r="L123" s="3" t="s">
        <v>21</v>
      </c>
      <c r="M123" s="3" t="str">
        <f>CONCATENATE(E123,"-D-P-W")</f>
        <v>114211583-D-P-W</v>
      </c>
      <c r="N123" s="3" t="str">
        <f>$F$2</f>
        <v>D - 508 x 610</v>
      </c>
      <c r="O123" s="3" t="str">
        <f>$C$3</f>
        <v>Photographic Paper</v>
      </c>
      <c r="P123" s="3" t="str">
        <f>$D$4</f>
        <v>White</v>
      </c>
      <c r="Q123" s="3">
        <f>$F$4</f>
        <v>1210</v>
      </c>
      <c r="R123" s="3">
        <f t="shared" si="4"/>
        <v>872</v>
      </c>
      <c r="S123" s="3">
        <v>880</v>
      </c>
      <c r="T123" s="3">
        <f t="shared" si="5"/>
        <v>634</v>
      </c>
      <c r="U123" s="3">
        <v>560</v>
      </c>
      <c r="V123" s="3">
        <f t="shared" si="6"/>
        <v>404</v>
      </c>
      <c r="W123" s="3">
        <v>160</v>
      </c>
      <c r="X123" s="3">
        <f t="shared" si="7"/>
        <v>116</v>
      </c>
      <c r="Y123" s="3" t="s">
        <v>34</v>
      </c>
    </row>
    <row r="124" spans="1:25" x14ac:dyDescent="0.25">
      <c r="A124" s="3" t="s">
        <v>16</v>
      </c>
      <c r="B124" s="4" t="s">
        <v>34</v>
      </c>
      <c r="C124" s="3">
        <v>1</v>
      </c>
      <c r="D124" s="3" t="s">
        <v>54</v>
      </c>
      <c r="E124" s="4">
        <v>114211583</v>
      </c>
      <c r="F124" s="3"/>
      <c r="G124" s="3"/>
      <c r="H124" s="3" t="s">
        <v>17</v>
      </c>
      <c r="I124" s="3" t="s">
        <v>18</v>
      </c>
      <c r="J124" s="3" t="s">
        <v>19</v>
      </c>
      <c r="K124" s="3" t="s">
        <v>20</v>
      </c>
      <c r="L124" s="3" t="s">
        <v>21</v>
      </c>
      <c r="M124" s="3" t="str">
        <f>CONCATENATE(E124,"-E-P-N")</f>
        <v>114211583-E-P-N</v>
      </c>
      <c r="N124" s="3" t="str">
        <f>$G$2</f>
        <v>E - 508 x 762</v>
      </c>
      <c r="O124" s="3" t="str">
        <f>$C$3</f>
        <v>Photographic Paper</v>
      </c>
      <c r="P124" s="3" t="str">
        <f>$D$3</f>
        <v>None</v>
      </c>
      <c r="Q124" s="3">
        <f>$G$3</f>
        <v>760</v>
      </c>
      <c r="R124" s="3">
        <f t="shared" si="4"/>
        <v>548</v>
      </c>
      <c r="S124" s="3">
        <v>552</v>
      </c>
      <c r="T124" s="3">
        <f t="shared" si="5"/>
        <v>398</v>
      </c>
      <c r="U124" s="3">
        <v>345</v>
      </c>
      <c r="V124" s="3">
        <f t="shared" si="6"/>
        <v>249</v>
      </c>
      <c r="W124" s="3">
        <v>195</v>
      </c>
      <c r="X124" s="3">
        <f t="shared" si="7"/>
        <v>141</v>
      </c>
      <c r="Y124" s="3" t="s">
        <v>34</v>
      </c>
    </row>
    <row r="125" spans="1:25" x14ac:dyDescent="0.25">
      <c r="A125" s="3" t="s">
        <v>16</v>
      </c>
      <c r="B125" s="4" t="s">
        <v>34</v>
      </c>
      <c r="C125" s="3">
        <v>1</v>
      </c>
      <c r="D125" s="3" t="s">
        <v>54</v>
      </c>
      <c r="E125" s="4">
        <v>114211583</v>
      </c>
      <c r="F125" s="3"/>
      <c r="G125" s="3"/>
      <c r="H125" s="3" t="s">
        <v>17</v>
      </c>
      <c r="I125" s="3" t="s">
        <v>18</v>
      </c>
      <c r="J125" s="3" t="s">
        <v>19</v>
      </c>
      <c r="K125" s="3" t="s">
        <v>20</v>
      </c>
      <c r="L125" s="3" t="s">
        <v>21</v>
      </c>
      <c r="M125" s="3" t="str">
        <f>CONCATENATE(E125,"-E-C-N")</f>
        <v>114211583-E-C-N</v>
      </c>
      <c r="N125" s="3" t="str">
        <f>$G$2</f>
        <v>E - 508 x 762</v>
      </c>
      <c r="O125" s="3" t="str">
        <f>$C$15</f>
        <v>Canvas</v>
      </c>
      <c r="P125" s="3" t="str">
        <f>$D$15</f>
        <v>None</v>
      </c>
      <c r="Q125" s="3">
        <f>$G$15</f>
        <v>1220</v>
      </c>
      <c r="R125" s="3">
        <f t="shared" si="4"/>
        <v>879</v>
      </c>
      <c r="S125" s="3">
        <v>832</v>
      </c>
      <c r="T125" s="3">
        <f t="shared" si="5"/>
        <v>600</v>
      </c>
      <c r="U125" s="3">
        <v>550</v>
      </c>
      <c r="V125" s="3">
        <f t="shared" si="6"/>
        <v>396</v>
      </c>
      <c r="W125" s="3">
        <v>195</v>
      </c>
      <c r="X125" s="3">
        <f t="shared" si="7"/>
        <v>141</v>
      </c>
      <c r="Y125" s="3" t="s">
        <v>34</v>
      </c>
    </row>
    <row r="126" spans="1:25" x14ac:dyDescent="0.25">
      <c r="A126" s="3" t="s">
        <v>16</v>
      </c>
      <c r="B126" s="4" t="s">
        <v>34</v>
      </c>
      <c r="C126" s="3">
        <v>1</v>
      </c>
      <c r="D126" s="3" t="s">
        <v>54</v>
      </c>
      <c r="E126" s="4">
        <v>114211583</v>
      </c>
      <c r="F126" s="3"/>
      <c r="G126" s="3"/>
      <c r="H126" s="3" t="s">
        <v>17</v>
      </c>
      <c r="I126" s="3" t="s">
        <v>18</v>
      </c>
      <c r="J126" s="3" t="s">
        <v>19</v>
      </c>
      <c r="K126" s="3" t="s">
        <v>20</v>
      </c>
      <c r="L126" s="3" t="s">
        <v>21</v>
      </c>
      <c r="M126" s="3" t="str">
        <f>CONCATENATE(E126,"-E-P-W")</f>
        <v>114211583-E-P-W</v>
      </c>
      <c r="N126" s="3" t="str">
        <f>$G$2</f>
        <v>E - 508 x 762</v>
      </c>
      <c r="O126" s="3" t="str">
        <f>$C$3</f>
        <v>Photographic Paper</v>
      </c>
      <c r="P126" s="3" t="str">
        <f>$D$4</f>
        <v>White</v>
      </c>
      <c r="Q126" s="3">
        <f>$G$4</f>
        <v>1530</v>
      </c>
      <c r="R126" s="3">
        <f t="shared" si="4"/>
        <v>1102</v>
      </c>
      <c r="S126" s="3">
        <v>1112</v>
      </c>
      <c r="T126" s="3">
        <f t="shared" si="5"/>
        <v>801</v>
      </c>
      <c r="U126" s="3">
        <v>760</v>
      </c>
      <c r="V126" s="3">
        <f t="shared" si="6"/>
        <v>548</v>
      </c>
      <c r="W126" s="3">
        <v>195</v>
      </c>
      <c r="X126" s="3">
        <f t="shared" si="7"/>
        <v>141</v>
      </c>
      <c r="Y126" s="3" t="s">
        <v>34</v>
      </c>
    </row>
    <row r="127" spans="1:25" x14ac:dyDescent="0.25">
      <c r="A127" s="3" t="s">
        <v>16</v>
      </c>
      <c r="B127" s="4" t="s">
        <v>34</v>
      </c>
      <c r="C127" s="3">
        <v>1</v>
      </c>
      <c r="D127" s="3" t="s">
        <v>54</v>
      </c>
      <c r="E127" s="4">
        <v>114211583</v>
      </c>
      <c r="F127" s="3"/>
      <c r="G127" s="3"/>
      <c r="H127" s="3" t="s">
        <v>17</v>
      </c>
      <c r="I127" s="3" t="s">
        <v>18</v>
      </c>
      <c r="J127" s="3" t="s">
        <v>19</v>
      </c>
      <c r="K127" s="3" t="s">
        <v>20</v>
      </c>
      <c r="L127" s="3" t="s">
        <v>21</v>
      </c>
      <c r="M127" s="3" t="str">
        <f>CONCATENATE(E127,"-E-C-W")</f>
        <v>114211583-E-C-W</v>
      </c>
      <c r="N127" s="3" t="str">
        <f>$G$2</f>
        <v>E - 508 x 762</v>
      </c>
      <c r="O127" s="3" t="str">
        <f>$C$15</f>
        <v>Canvas</v>
      </c>
      <c r="P127" s="3" t="str">
        <f>$D$16</f>
        <v xml:space="preserve">White </v>
      </c>
      <c r="Q127" s="3">
        <f>$G$16</f>
        <v>1810</v>
      </c>
      <c r="R127" s="3">
        <f t="shared" si="4"/>
        <v>1304</v>
      </c>
      <c r="S127" s="3">
        <v>1320</v>
      </c>
      <c r="T127" s="3">
        <f t="shared" si="5"/>
        <v>951</v>
      </c>
      <c r="U127" s="3">
        <v>825</v>
      </c>
      <c r="V127" s="3">
        <f t="shared" si="6"/>
        <v>594</v>
      </c>
      <c r="W127" s="3">
        <v>195</v>
      </c>
      <c r="X127" s="3">
        <f t="shared" si="7"/>
        <v>141</v>
      </c>
      <c r="Y127" s="3" t="s">
        <v>34</v>
      </c>
    </row>
    <row r="128" spans="1:25" x14ac:dyDescent="0.25">
      <c r="A128" s="3" t="s">
        <v>16</v>
      </c>
      <c r="B128" s="4" t="s">
        <v>34</v>
      </c>
      <c r="C128" s="3">
        <v>1</v>
      </c>
      <c r="D128" s="3" t="s">
        <v>54</v>
      </c>
      <c r="E128" s="4">
        <v>114211583</v>
      </c>
      <c r="F128" s="3"/>
      <c r="G128" s="3"/>
      <c r="H128" s="3" t="s">
        <v>17</v>
      </c>
      <c r="I128" s="3" t="s">
        <v>18</v>
      </c>
      <c r="J128" s="3" t="s">
        <v>19</v>
      </c>
      <c r="K128" s="3" t="s">
        <v>20</v>
      </c>
      <c r="L128" s="3" t="s">
        <v>21</v>
      </c>
      <c r="M128" s="3" t="str">
        <f>CONCATENATE(E128,"-F-P-N")</f>
        <v>114211583-F-P-N</v>
      </c>
      <c r="N128" s="3" t="str">
        <f>$H$2</f>
        <v>F - 762 x 1016</v>
      </c>
      <c r="O128" s="3" t="str">
        <f>$C$3</f>
        <v>Photographic Paper</v>
      </c>
      <c r="P128" s="3" t="str">
        <f>$D$3</f>
        <v>None</v>
      </c>
      <c r="Q128" s="3">
        <f>$H$3</f>
        <v>1300</v>
      </c>
      <c r="R128" s="3">
        <f t="shared" si="4"/>
        <v>936</v>
      </c>
      <c r="S128" s="3">
        <v>944</v>
      </c>
      <c r="T128" s="3">
        <f t="shared" si="5"/>
        <v>680</v>
      </c>
      <c r="U128" s="3">
        <v>590</v>
      </c>
      <c r="V128" s="3">
        <f t="shared" si="6"/>
        <v>425</v>
      </c>
      <c r="W128" s="3">
        <v>300</v>
      </c>
      <c r="X128" s="3">
        <f t="shared" si="7"/>
        <v>216</v>
      </c>
      <c r="Y128" s="3" t="s">
        <v>34</v>
      </c>
    </row>
    <row r="129" spans="1:25" x14ac:dyDescent="0.25">
      <c r="A129" s="3" t="s">
        <v>16</v>
      </c>
      <c r="B129" s="4" t="s">
        <v>34</v>
      </c>
      <c r="C129" s="3">
        <v>1</v>
      </c>
      <c r="D129" s="3" t="s">
        <v>54</v>
      </c>
      <c r="E129" s="4">
        <v>114211583</v>
      </c>
      <c r="F129" s="3"/>
      <c r="G129" s="3"/>
      <c r="H129" s="3" t="s">
        <v>17</v>
      </c>
      <c r="I129" s="3" t="s">
        <v>18</v>
      </c>
      <c r="J129" s="3" t="s">
        <v>19</v>
      </c>
      <c r="K129" s="3" t="s">
        <v>20</v>
      </c>
      <c r="L129" s="3" t="s">
        <v>21</v>
      </c>
      <c r="M129" s="3" t="str">
        <f>CONCATENATE(E129,"-F-C-N")</f>
        <v>114211583-F-C-N</v>
      </c>
      <c r="N129" s="3" t="str">
        <f>$H$2</f>
        <v>F - 762 x 1016</v>
      </c>
      <c r="O129" s="3" t="str">
        <f>$C$15</f>
        <v>Canvas</v>
      </c>
      <c r="P129" s="3" t="str">
        <f>$D$15</f>
        <v>None</v>
      </c>
      <c r="Q129" s="3">
        <f>$H$15</f>
        <v>1760</v>
      </c>
      <c r="R129" s="3">
        <f t="shared" si="4"/>
        <v>1268</v>
      </c>
      <c r="S129" s="3">
        <v>1200</v>
      </c>
      <c r="T129" s="3">
        <f t="shared" si="5"/>
        <v>864</v>
      </c>
      <c r="U129" s="3">
        <v>800</v>
      </c>
      <c r="V129" s="3">
        <f t="shared" si="6"/>
        <v>576</v>
      </c>
      <c r="W129" s="3">
        <v>300</v>
      </c>
      <c r="X129" s="3">
        <f t="shared" si="7"/>
        <v>216</v>
      </c>
      <c r="Y129" s="3" t="s">
        <v>34</v>
      </c>
    </row>
    <row r="130" spans="1:25" x14ac:dyDescent="0.25">
      <c r="A130" s="3" t="s">
        <v>16</v>
      </c>
      <c r="B130" s="4" t="s">
        <v>34</v>
      </c>
      <c r="C130" s="3">
        <v>1</v>
      </c>
      <c r="D130" s="3" t="s">
        <v>54</v>
      </c>
      <c r="E130" s="4">
        <v>114211583</v>
      </c>
      <c r="F130" s="3"/>
      <c r="G130" s="3"/>
      <c r="H130" s="3" t="s">
        <v>17</v>
      </c>
      <c r="I130" s="3" t="s">
        <v>18</v>
      </c>
      <c r="J130" s="3" t="s">
        <v>19</v>
      </c>
      <c r="K130" s="3" t="s">
        <v>20</v>
      </c>
      <c r="L130" s="3" t="s">
        <v>21</v>
      </c>
      <c r="M130" s="3" t="str">
        <f>CONCATENATE(E130,"-F-P-W")</f>
        <v>114211583-F-P-W</v>
      </c>
      <c r="N130" s="3" t="str">
        <f>$H$2</f>
        <v>F - 762 x 1016</v>
      </c>
      <c r="O130" s="3" t="str">
        <f>$C$3</f>
        <v>Photographic Paper</v>
      </c>
      <c r="P130" s="3" t="str">
        <f>$D$4</f>
        <v>White</v>
      </c>
      <c r="Q130" s="3">
        <f>$H$4</f>
        <v>2200</v>
      </c>
      <c r="R130" s="3">
        <f t="shared" si="4"/>
        <v>1584</v>
      </c>
      <c r="S130" s="3">
        <v>1510</v>
      </c>
      <c r="T130" s="3">
        <f t="shared" si="5"/>
        <v>1088</v>
      </c>
      <c r="U130" s="3">
        <v>1150</v>
      </c>
      <c r="V130" s="3">
        <f t="shared" si="6"/>
        <v>828</v>
      </c>
      <c r="W130" s="3">
        <v>300</v>
      </c>
      <c r="X130" s="3">
        <f t="shared" si="7"/>
        <v>216</v>
      </c>
      <c r="Y130" s="3" t="s">
        <v>34</v>
      </c>
    </row>
    <row r="131" spans="1:25" x14ac:dyDescent="0.25">
      <c r="A131" s="3" t="s">
        <v>16</v>
      </c>
      <c r="B131" s="4" t="s">
        <v>34</v>
      </c>
      <c r="C131" s="3">
        <v>1</v>
      </c>
      <c r="D131" s="3" t="s">
        <v>54</v>
      </c>
      <c r="E131" s="4">
        <v>114211583</v>
      </c>
      <c r="F131" s="3"/>
      <c r="G131" s="3"/>
      <c r="H131" s="3" t="s">
        <v>17</v>
      </c>
      <c r="I131" s="3" t="s">
        <v>18</v>
      </c>
      <c r="J131" s="3" t="s">
        <v>19</v>
      </c>
      <c r="K131" s="3" t="s">
        <v>20</v>
      </c>
      <c r="L131" s="3" t="s">
        <v>21</v>
      </c>
      <c r="M131" s="3" t="str">
        <f>CONCATENATE(E131,"-F-C-W")</f>
        <v>114211583-F-C-W</v>
      </c>
      <c r="N131" s="3" t="str">
        <f>$H$2</f>
        <v>F - 762 x 1016</v>
      </c>
      <c r="O131" s="3" t="str">
        <f>$C$15</f>
        <v>Canvas</v>
      </c>
      <c r="P131" s="3" t="str">
        <f>$D$16</f>
        <v xml:space="preserve">White </v>
      </c>
      <c r="Q131" s="3">
        <f>$H$16</f>
        <v>2420</v>
      </c>
      <c r="R131" s="3">
        <f t="shared" si="4"/>
        <v>1743</v>
      </c>
      <c r="S131" s="3">
        <v>1760</v>
      </c>
      <c r="T131" s="3">
        <f t="shared" si="5"/>
        <v>1268</v>
      </c>
      <c r="U131" s="3">
        <v>1100</v>
      </c>
      <c r="V131" s="3">
        <f t="shared" si="6"/>
        <v>792</v>
      </c>
      <c r="W131" s="3">
        <v>300</v>
      </c>
      <c r="X131" s="3">
        <f t="shared" si="7"/>
        <v>216</v>
      </c>
      <c r="Y131" s="3" t="s">
        <v>34</v>
      </c>
    </row>
    <row r="132" spans="1:25" x14ac:dyDescent="0.25">
      <c r="A132" s="3" t="s">
        <v>16</v>
      </c>
      <c r="B132" s="4" t="s">
        <v>34</v>
      </c>
      <c r="C132" s="3">
        <v>1</v>
      </c>
      <c r="D132" s="3" t="s">
        <v>54</v>
      </c>
      <c r="E132" s="4">
        <v>114211583</v>
      </c>
      <c r="F132" s="3"/>
      <c r="G132" s="3"/>
      <c r="H132" s="3" t="s">
        <v>17</v>
      </c>
      <c r="I132" s="3" t="s">
        <v>18</v>
      </c>
      <c r="J132" s="3" t="s">
        <v>19</v>
      </c>
      <c r="K132" s="3" t="s">
        <v>20</v>
      </c>
      <c r="L132" s="3" t="s">
        <v>21</v>
      </c>
      <c r="M132" s="3" t="str">
        <f>CONCATENATE(E132,"-G-P-N")</f>
        <v>114211583-G-P-N</v>
      </c>
      <c r="N132" s="3" t="str">
        <f>$I$2</f>
        <v>G - 1016 x 1525</v>
      </c>
      <c r="O132" s="3" t="str">
        <f>$C$3</f>
        <v>Photographic Paper</v>
      </c>
      <c r="P132" s="3" t="str">
        <f>$D$3</f>
        <v>None</v>
      </c>
      <c r="Q132" s="3">
        <f>$I$3</f>
        <v>1625</v>
      </c>
      <c r="R132" s="3">
        <f t="shared" si="4"/>
        <v>1170</v>
      </c>
      <c r="S132" s="3">
        <v>1180</v>
      </c>
      <c r="T132" s="3">
        <f t="shared" si="5"/>
        <v>850</v>
      </c>
      <c r="U132" s="3">
        <v>735</v>
      </c>
      <c r="V132" s="3">
        <f t="shared" si="6"/>
        <v>530</v>
      </c>
      <c r="W132" s="3">
        <v>390</v>
      </c>
      <c r="X132" s="3">
        <f t="shared" si="7"/>
        <v>281</v>
      </c>
      <c r="Y132" s="3" t="s">
        <v>34</v>
      </c>
    </row>
    <row r="133" spans="1:25" x14ac:dyDescent="0.25">
      <c r="A133" s="3" t="s">
        <v>16</v>
      </c>
      <c r="B133" s="4" t="s">
        <v>34</v>
      </c>
      <c r="C133" s="3">
        <v>1</v>
      </c>
      <c r="D133" s="3" t="s">
        <v>54</v>
      </c>
      <c r="E133" s="4">
        <v>114211583</v>
      </c>
      <c r="F133" s="3"/>
      <c r="G133" s="3"/>
      <c r="H133" s="3" t="s">
        <v>17</v>
      </c>
      <c r="I133" s="3" t="s">
        <v>18</v>
      </c>
      <c r="J133" s="3" t="s">
        <v>19</v>
      </c>
      <c r="K133" s="3" t="s">
        <v>20</v>
      </c>
      <c r="L133" s="3" t="s">
        <v>21</v>
      </c>
      <c r="M133" s="3" t="str">
        <f>CONCATENATE(E133,"-G-C-N")</f>
        <v>114211583-G-C-N</v>
      </c>
      <c r="N133" s="3" t="str">
        <f>$I$2</f>
        <v>G - 1016 x 1525</v>
      </c>
      <c r="O133" s="3" t="str">
        <f>$C$15</f>
        <v>Canvas</v>
      </c>
      <c r="P133" s="3" t="str">
        <f>$D$15</f>
        <v>None</v>
      </c>
      <c r="Q133" s="3">
        <f>$I$15</f>
        <v>1870</v>
      </c>
      <c r="R133" s="3">
        <f t="shared" si="4"/>
        <v>1347</v>
      </c>
      <c r="S133" s="3">
        <v>1275</v>
      </c>
      <c r="T133" s="3">
        <f t="shared" si="5"/>
        <v>918</v>
      </c>
      <c r="U133" s="3">
        <v>850</v>
      </c>
      <c r="V133" s="3">
        <f t="shared" si="6"/>
        <v>612</v>
      </c>
      <c r="W133" s="3">
        <v>390</v>
      </c>
      <c r="X133" s="3">
        <f t="shared" si="7"/>
        <v>281</v>
      </c>
      <c r="Y133" s="3" t="s">
        <v>34</v>
      </c>
    </row>
    <row r="134" spans="1:25" x14ac:dyDescent="0.25">
      <c r="A134" s="3" t="s">
        <v>16</v>
      </c>
      <c r="B134" s="4" t="s">
        <v>34</v>
      </c>
      <c r="C134" s="3">
        <v>1</v>
      </c>
      <c r="D134" s="3" t="s">
        <v>54</v>
      </c>
      <c r="E134" s="4">
        <v>114211583</v>
      </c>
      <c r="F134" s="3"/>
      <c r="G134" s="3"/>
      <c r="H134" s="3" t="s">
        <v>17</v>
      </c>
      <c r="I134" s="3" t="s">
        <v>18</v>
      </c>
      <c r="J134" s="3" t="s">
        <v>19</v>
      </c>
      <c r="K134" s="3" t="s">
        <v>20</v>
      </c>
      <c r="L134" s="3" t="s">
        <v>21</v>
      </c>
      <c r="M134" s="3" t="str">
        <f>CONCATENATE(E134,"-G-P-W")</f>
        <v>114211583-G-P-W</v>
      </c>
      <c r="N134" s="3" t="str">
        <f>$I$2</f>
        <v>G - 1016 x 1525</v>
      </c>
      <c r="O134" s="3" t="str">
        <f>$C$3</f>
        <v>Photographic Paper</v>
      </c>
      <c r="P134" s="3" t="str">
        <f>$D$4</f>
        <v>White</v>
      </c>
      <c r="Q134" s="3">
        <f>$I$4</f>
        <v>2950</v>
      </c>
      <c r="R134" s="3">
        <f t="shared" si="4"/>
        <v>2124</v>
      </c>
      <c r="S134" s="3">
        <v>2000</v>
      </c>
      <c r="T134" s="3">
        <f t="shared" si="5"/>
        <v>1440</v>
      </c>
      <c r="U134" s="3">
        <v>1535</v>
      </c>
      <c r="V134" s="3">
        <f t="shared" si="6"/>
        <v>1106</v>
      </c>
      <c r="W134" s="3">
        <v>390</v>
      </c>
      <c r="X134" s="3">
        <f t="shared" si="7"/>
        <v>281</v>
      </c>
      <c r="Y134" s="3" t="s">
        <v>34</v>
      </c>
    </row>
    <row r="135" spans="1:25" x14ac:dyDescent="0.25">
      <c r="A135" s="3" t="s">
        <v>16</v>
      </c>
      <c r="B135" s="4" t="s">
        <v>34</v>
      </c>
      <c r="C135" s="3">
        <v>1</v>
      </c>
      <c r="D135" s="3" t="s">
        <v>54</v>
      </c>
      <c r="E135" s="4">
        <v>114211583</v>
      </c>
      <c r="F135" s="3"/>
      <c r="G135" s="3"/>
      <c r="H135" s="3" t="s">
        <v>17</v>
      </c>
      <c r="I135" s="3" t="s">
        <v>18</v>
      </c>
      <c r="J135" s="3" t="s">
        <v>19</v>
      </c>
      <c r="K135" s="3" t="s">
        <v>20</v>
      </c>
      <c r="L135" s="3" t="s">
        <v>21</v>
      </c>
      <c r="M135" s="3" t="str">
        <f>CONCATENATE(E135,"-G-C-W")</f>
        <v>114211583-G-C-W</v>
      </c>
      <c r="N135" s="3" t="str">
        <f>$I$2</f>
        <v>G - 1016 x 1525</v>
      </c>
      <c r="O135" s="3" t="str">
        <f>$C$15</f>
        <v>Canvas</v>
      </c>
      <c r="P135" s="3" t="str">
        <f>$D$16</f>
        <v xml:space="preserve">White </v>
      </c>
      <c r="Q135" s="3">
        <f>$I$16</f>
        <v>2750</v>
      </c>
      <c r="R135" s="3">
        <f t="shared" si="4"/>
        <v>1980</v>
      </c>
      <c r="S135" s="3">
        <v>2000</v>
      </c>
      <c r="T135" s="3">
        <f t="shared" si="5"/>
        <v>1440</v>
      </c>
      <c r="U135" s="3">
        <v>1250</v>
      </c>
      <c r="V135" s="3">
        <f t="shared" si="6"/>
        <v>900</v>
      </c>
      <c r="W135" s="3">
        <v>390</v>
      </c>
      <c r="X135" s="3">
        <f t="shared" si="7"/>
        <v>281</v>
      </c>
      <c r="Y135" s="3" t="s">
        <v>34</v>
      </c>
    </row>
    <row r="136" spans="1:25" x14ac:dyDescent="0.25">
      <c r="A136" s="3" t="s">
        <v>16</v>
      </c>
      <c r="B136" s="4" t="s">
        <v>34</v>
      </c>
      <c r="C136" s="3">
        <v>1</v>
      </c>
      <c r="D136" s="3" t="s">
        <v>55</v>
      </c>
      <c r="E136" s="4">
        <v>77442787</v>
      </c>
      <c r="F136" s="3"/>
      <c r="G136" s="3"/>
      <c r="H136" s="3" t="s">
        <v>17</v>
      </c>
      <c r="I136" s="3" t="s">
        <v>18</v>
      </c>
      <c r="J136" s="3" t="s">
        <v>19</v>
      </c>
      <c r="K136" s="3" t="s">
        <v>20</v>
      </c>
      <c r="L136" s="3" t="s">
        <v>21</v>
      </c>
      <c r="M136" s="3" t="str">
        <f>CONCATENATE(E136,"-C-P-N")</f>
        <v>77442787-C-P-N</v>
      </c>
      <c r="N136" s="3" t="str">
        <f>$E$2</f>
        <v>C - 406 x 508</v>
      </c>
      <c r="O136" s="3" t="str">
        <f>$C$3</f>
        <v>Photographic Paper</v>
      </c>
      <c r="P136" s="3" t="str">
        <f>$D$3</f>
        <v>None</v>
      </c>
      <c r="Q136" s="3">
        <f>$E$3</f>
        <v>510</v>
      </c>
      <c r="R136" s="3">
        <f t="shared" si="4"/>
        <v>368</v>
      </c>
      <c r="S136" s="3">
        <v>360</v>
      </c>
      <c r="T136" s="3">
        <f t="shared" si="5"/>
        <v>260</v>
      </c>
      <c r="U136" s="3">
        <v>230</v>
      </c>
      <c r="V136" s="3">
        <f t="shared" si="6"/>
        <v>166</v>
      </c>
      <c r="W136" s="3">
        <v>130</v>
      </c>
      <c r="X136" s="3">
        <f t="shared" si="7"/>
        <v>94</v>
      </c>
      <c r="Y136" s="3" t="s">
        <v>34</v>
      </c>
    </row>
    <row r="137" spans="1:25" x14ac:dyDescent="0.25">
      <c r="A137" s="3" t="s">
        <v>16</v>
      </c>
      <c r="B137" s="4" t="s">
        <v>34</v>
      </c>
      <c r="C137" s="3">
        <v>1</v>
      </c>
      <c r="D137" s="3" t="s">
        <v>55</v>
      </c>
      <c r="E137" s="4">
        <v>77442787</v>
      </c>
      <c r="F137" s="3"/>
      <c r="G137" s="3"/>
      <c r="H137" s="3" t="s">
        <v>17</v>
      </c>
      <c r="I137" s="3" t="s">
        <v>18</v>
      </c>
      <c r="J137" s="3" t="s">
        <v>19</v>
      </c>
      <c r="K137" s="3" t="s">
        <v>20</v>
      </c>
      <c r="L137" s="3" t="s">
        <v>21</v>
      </c>
      <c r="M137" s="3" t="str">
        <f>CONCATENATE(E137,"-C-P-W")</f>
        <v>77442787-C-P-W</v>
      </c>
      <c r="N137" s="3" t="str">
        <f>$E$2</f>
        <v>C - 406 x 508</v>
      </c>
      <c r="O137" s="3" t="str">
        <f>$C$3</f>
        <v>Photographic Paper</v>
      </c>
      <c r="P137" s="3" t="str">
        <f>$D$4</f>
        <v>White</v>
      </c>
      <c r="Q137" s="3">
        <f>$E$4</f>
        <v>970</v>
      </c>
      <c r="R137" s="3">
        <f t="shared" si="4"/>
        <v>699</v>
      </c>
      <c r="S137" s="3">
        <v>704</v>
      </c>
      <c r="T137" s="3">
        <f t="shared" si="5"/>
        <v>507</v>
      </c>
      <c r="U137" s="3">
        <v>440</v>
      </c>
      <c r="V137" s="3">
        <f t="shared" si="6"/>
        <v>317</v>
      </c>
      <c r="W137" s="3">
        <v>130</v>
      </c>
      <c r="X137" s="3">
        <f t="shared" si="7"/>
        <v>94</v>
      </c>
      <c r="Y137" s="3" t="s">
        <v>34</v>
      </c>
    </row>
    <row r="138" spans="1:25" x14ac:dyDescent="0.25">
      <c r="A138" s="3" t="s">
        <v>16</v>
      </c>
      <c r="B138" s="4" t="s">
        <v>34</v>
      </c>
      <c r="C138" s="3">
        <v>1</v>
      </c>
      <c r="D138" s="3" t="s">
        <v>55</v>
      </c>
      <c r="E138" s="4">
        <v>77442787</v>
      </c>
      <c r="F138" s="3"/>
      <c r="G138" s="3"/>
      <c r="H138" s="3" t="s">
        <v>17</v>
      </c>
      <c r="I138" s="3" t="s">
        <v>18</v>
      </c>
      <c r="J138" s="3" t="s">
        <v>19</v>
      </c>
      <c r="K138" s="3" t="s">
        <v>20</v>
      </c>
      <c r="L138" s="3" t="s">
        <v>21</v>
      </c>
      <c r="M138" s="3" t="str">
        <f>CONCATENATE(E138,"-D-P-N")</f>
        <v>77442787-D-P-N</v>
      </c>
      <c r="N138" s="3" t="str">
        <f>$F$2</f>
        <v>D - 508 x 610</v>
      </c>
      <c r="O138" s="3" t="str">
        <f>$C$3</f>
        <v>Photographic Paper</v>
      </c>
      <c r="P138" s="3" t="str">
        <f>$D$3</f>
        <v>None</v>
      </c>
      <c r="Q138" s="3">
        <f>$F$3</f>
        <v>595</v>
      </c>
      <c r="R138" s="3">
        <f t="shared" si="4"/>
        <v>429</v>
      </c>
      <c r="S138" s="3">
        <v>432</v>
      </c>
      <c r="T138" s="3">
        <f t="shared" si="5"/>
        <v>312</v>
      </c>
      <c r="U138" s="3">
        <v>270</v>
      </c>
      <c r="V138" s="3">
        <f t="shared" si="6"/>
        <v>195</v>
      </c>
      <c r="W138" s="3">
        <v>160</v>
      </c>
      <c r="X138" s="3">
        <f t="shared" si="7"/>
        <v>116</v>
      </c>
      <c r="Y138" s="3" t="s">
        <v>34</v>
      </c>
    </row>
    <row r="139" spans="1:25" x14ac:dyDescent="0.25">
      <c r="A139" s="3" t="s">
        <v>16</v>
      </c>
      <c r="B139" s="4" t="s">
        <v>34</v>
      </c>
      <c r="C139" s="3">
        <v>1</v>
      </c>
      <c r="D139" s="3" t="s">
        <v>55</v>
      </c>
      <c r="E139" s="4">
        <v>77442787</v>
      </c>
      <c r="F139" s="3"/>
      <c r="G139" s="3"/>
      <c r="H139" s="3" t="s">
        <v>17</v>
      </c>
      <c r="I139" s="3" t="s">
        <v>18</v>
      </c>
      <c r="J139" s="3" t="s">
        <v>19</v>
      </c>
      <c r="K139" s="3" t="s">
        <v>20</v>
      </c>
      <c r="L139" s="3" t="s">
        <v>21</v>
      </c>
      <c r="M139" s="3" t="str">
        <f>CONCATENATE(E139,"-D-P-W")</f>
        <v>77442787-D-P-W</v>
      </c>
      <c r="N139" s="3" t="str">
        <f>$F$2</f>
        <v>D - 508 x 610</v>
      </c>
      <c r="O139" s="3" t="str">
        <f>$C$3</f>
        <v>Photographic Paper</v>
      </c>
      <c r="P139" s="3" t="str">
        <f>$D$4</f>
        <v>White</v>
      </c>
      <c r="Q139" s="3">
        <f>$F$4</f>
        <v>1210</v>
      </c>
      <c r="R139" s="3">
        <f t="shared" si="4"/>
        <v>872</v>
      </c>
      <c r="S139" s="3">
        <v>880</v>
      </c>
      <c r="T139" s="3">
        <f t="shared" si="5"/>
        <v>634</v>
      </c>
      <c r="U139" s="3">
        <v>560</v>
      </c>
      <c r="V139" s="3">
        <f t="shared" si="6"/>
        <v>404</v>
      </c>
      <c r="W139" s="3">
        <v>160</v>
      </c>
      <c r="X139" s="3">
        <f t="shared" si="7"/>
        <v>116</v>
      </c>
      <c r="Y139" s="3" t="s">
        <v>34</v>
      </c>
    </row>
    <row r="140" spans="1:25" x14ac:dyDescent="0.25">
      <c r="A140" s="3" t="s">
        <v>16</v>
      </c>
      <c r="B140" s="4" t="s">
        <v>34</v>
      </c>
      <c r="C140" s="3">
        <v>1</v>
      </c>
      <c r="D140" s="3" t="s">
        <v>55</v>
      </c>
      <c r="E140" s="4">
        <v>77442787</v>
      </c>
      <c r="F140" s="3"/>
      <c r="G140" s="3"/>
      <c r="H140" s="3" t="s">
        <v>17</v>
      </c>
      <c r="I140" s="3" t="s">
        <v>18</v>
      </c>
      <c r="J140" s="3" t="s">
        <v>19</v>
      </c>
      <c r="K140" s="3" t="s">
        <v>20</v>
      </c>
      <c r="L140" s="3" t="s">
        <v>21</v>
      </c>
      <c r="M140" s="3" t="str">
        <f>CONCATENATE(E140,"-E-P-N")</f>
        <v>77442787-E-P-N</v>
      </c>
      <c r="N140" s="3" t="str">
        <f>$G$2</f>
        <v>E - 508 x 762</v>
      </c>
      <c r="O140" s="3" t="str">
        <f>$C$3</f>
        <v>Photographic Paper</v>
      </c>
      <c r="P140" s="3" t="str">
        <f>$D$3</f>
        <v>None</v>
      </c>
      <c r="Q140" s="3">
        <f>$G$3</f>
        <v>760</v>
      </c>
      <c r="R140" s="3">
        <f t="shared" si="4"/>
        <v>548</v>
      </c>
      <c r="S140" s="3">
        <v>552</v>
      </c>
      <c r="T140" s="3">
        <f t="shared" si="5"/>
        <v>398</v>
      </c>
      <c r="U140" s="3">
        <v>345</v>
      </c>
      <c r="V140" s="3">
        <f t="shared" si="6"/>
        <v>249</v>
      </c>
      <c r="W140" s="3">
        <v>195</v>
      </c>
      <c r="X140" s="3">
        <f t="shared" si="7"/>
        <v>141</v>
      </c>
      <c r="Y140" s="3" t="s">
        <v>34</v>
      </c>
    </row>
    <row r="141" spans="1:25" x14ac:dyDescent="0.25">
      <c r="A141" s="3" t="s">
        <v>16</v>
      </c>
      <c r="B141" s="4" t="s">
        <v>34</v>
      </c>
      <c r="C141" s="3">
        <v>1</v>
      </c>
      <c r="D141" s="3" t="s">
        <v>55</v>
      </c>
      <c r="E141" s="4">
        <v>77442787</v>
      </c>
      <c r="F141" s="3"/>
      <c r="G141" s="3"/>
      <c r="H141" s="3" t="s">
        <v>17</v>
      </c>
      <c r="I141" s="3" t="s">
        <v>18</v>
      </c>
      <c r="J141" s="3" t="s">
        <v>19</v>
      </c>
      <c r="K141" s="3" t="s">
        <v>20</v>
      </c>
      <c r="L141" s="3" t="s">
        <v>21</v>
      </c>
      <c r="M141" s="3" t="str">
        <f>CONCATENATE(E141,"-E-C-N")</f>
        <v>77442787-E-C-N</v>
      </c>
      <c r="N141" s="3" t="str">
        <f>$G$2</f>
        <v>E - 508 x 762</v>
      </c>
      <c r="O141" s="3" t="str">
        <f>$C$15</f>
        <v>Canvas</v>
      </c>
      <c r="P141" s="3" t="str">
        <f>$D$15</f>
        <v>None</v>
      </c>
      <c r="Q141" s="3">
        <f>$G$15</f>
        <v>1220</v>
      </c>
      <c r="R141" s="3">
        <f t="shared" si="4"/>
        <v>879</v>
      </c>
      <c r="S141" s="3">
        <v>832</v>
      </c>
      <c r="T141" s="3">
        <f t="shared" si="5"/>
        <v>600</v>
      </c>
      <c r="U141" s="3">
        <v>550</v>
      </c>
      <c r="V141" s="3">
        <f t="shared" si="6"/>
        <v>396</v>
      </c>
      <c r="W141" s="3">
        <v>195</v>
      </c>
      <c r="X141" s="3">
        <f t="shared" si="7"/>
        <v>141</v>
      </c>
      <c r="Y141" s="3" t="s">
        <v>34</v>
      </c>
    </row>
    <row r="142" spans="1:25" x14ac:dyDescent="0.25">
      <c r="A142" s="3" t="s">
        <v>16</v>
      </c>
      <c r="B142" s="4" t="s">
        <v>34</v>
      </c>
      <c r="C142" s="3">
        <v>1</v>
      </c>
      <c r="D142" s="3" t="s">
        <v>55</v>
      </c>
      <c r="E142" s="4">
        <v>77442787</v>
      </c>
      <c r="F142" s="3"/>
      <c r="G142" s="3"/>
      <c r="H142" s="3" t="s">
        <v>17</v>
      </c>
      <c r="I142" s="3" t="s">
        <v>18</v>
      </c>
      <c r="J142" s="3" t="s">
        <v>19</v>
      </c>
      <c r="K142" s="3" t="s">
        <v>20</v>
      </c>
      <c r="L142" s="3" t="s">
        <v>21</v>
      </c>
      <c r="M142" s="3" t="str">
        <f>CONCATENATE(E142,"-E-P-W")</f>
        <v>77442787-E-P-W</v>
      </c>
      <c r="N142" s="3" t="str">
        <f>$G$2</f>
        <v>E - 508 x 762</v>
      </c>
      <c r="O142" s="3" t="str">
        <f>$C$3</f>
        <v>Photographic Paper</v>
      </c>
      <c r="P142" s="3" t="str">
        <f>$D$4</f>
        <v>White</v>
      </c>
      <c r="Q142" s="3">
        <f>$G$4</f>
        <v>1530</v>
      </c>
      <c r="R142" s="3">
        <f t="shared" si="4"/>
        <v>1102</v>
      </c>
      <c r="S142" s="3">
        <v>1112</v>
      </c>
      <c r="T142" s="3">
        <f t="shared" si="5"/>
        <v>801</v>
      </c>
      <c r="U142" s="3">
        <v>760</v>
      </c>
      <c r="V142" s="3">
        <f t="shared" si="6"/>
        <v>548</v>
      </c>
      <c r="W142" s="3">
        <v>195</v>
      </c>
      <c r="X142" s="3">
        <f t="shared" si="7"/>
        <v>141</v>
      </c>
      <c r="Y142" s="3" t="s">
        <v>34</v>
      </c>
    </row>
    <row r="143" spans="1:25" x14ac:dyDescent="0.25">
      <c r="A143" s="3" t="s">
        <v>16</v>
      </c>
      <c r="B143" s="4" t="s">
        <v>34</v>
      </c>
      <c r="C143" s="3">
        <v>1</v>
      </c>
      <c r="D143" s="3" t="s">
        <v>55</v>
      </c>
      <c r="E143" s="4">
        <v>77442787</v>
      </c>
      <c r="F143" s="3"/>
      <c r="G143" s="3"/>
      <c r="H143" s="3" t="s">
        <v>17</v>
      </c>
      <c r="I143" s="3" t="s">
        <v>18</v>
      </c>
      <c r="J143" s="3" t="s">
        <v>19</v>
      </c>
      <c r="K143" s="3" t="s">
        <v>20</v>
      </c>
      <c r="L143" s="3" t="s">
        <v>21</v>
      </c>
      <c r="M143" s="3" t="str">
        <f>CONCATENATE(E143,"-E-C-W")</f>
        <v>77442787-E-C-W</v>
      </c>
      <c r="N143" s="3" t="str">
        <f>$G$2</f>
        <v>E - 508 x 762</v>
      </c>
      <c r="O143" s="3" t="str">
        <f>$C$15</f>
        <v>Canvas</v>
      </c>
      <c r="P143" s="3" t="str">
        <f>$D$16</f>
        <v xml:space="preserve">White </v>
      </c>
      <c r="Q143" s="3">
        <f>$G$16</f>
        <v>1810</v>
      </c>
      <c r="R143" s="3">
        <f t="shared" si="4"/>
        <v>1304</v>
      </c>
      <c r="S143" s="3">
        <v>1320</v>
      </c>
      <c r="T143" s="3">
        <f t="shared" si="5"/>
        <v>951</v>
      </c>
      <c r="U143" s="3">
        <v>825</v>
      </c>
      <c r="V143" s="3">
        <f t="shared" si="6"/>
        <v>594</v>
      </c>
      <c r="W143" s="3">
        <v>195</v>
      </c>
      <c r="X143" s="3">
        <f t="shared" si="7"/>
        <v>141</v>
      </c>
      <c r="Y143" s="3" t="s">
        <v>34</v>
      </c>
    </row>
    <row r="144" spans="1:25" x14ac:dyDescent="0.25">
      <c r="A144" s="3" t="s">
        <v>16</v>
      </c>
      <c r="B144" s="4" t="s">
        <v>34</v>
      </c>
      <c r="C144" s="3">
        <v>1</v>
      </c>
      <c r="D144" s="3" t="s">
        <v>55</v>
      </c>
      <c r="E144" s="4">
        <v>77442787</v>
      </c>
      <c r="F144" s="3"/>
      <c r="G144" s="3"/>
      <c r="H144" s="3" t="s">
        <v>17</v>
      </c>
      <c r="I144" s="3" t="s">
        <v>18</v>
      </c>
      <c r="J144" s="3" t="s">
        <v>19</v>
      </c>
      <c r="K144" s="3" t="s">
        <v>20</v>
      </c>
      <c r="L144" s="3" t="s">
        <v>21</v>
      </c>
      <c r="M144" s="3" t="str">
        <f>CONCATENATE(E144,"-F-P-N")</f>
        <v>77442787-F-P-N</v>
      </c>
      <c r="N144" s="3" t="str">
        <f>$H$2</f>
        <v>F - 762 x 1016</v>
      </c>
      <c r="O144" s="3" t="str">
        <f>$C$3</f>
        <v>Photographic Paper</v>
      </c>
      <c r="P144" s="3" t="str">
        <f>$D$3</f>
        <v>None</v>
      </c>
      <c r="Q144" s="3">
        <f>$H$3</f>
        <v>1300</v>
      </c>
      <c r="R144" s="3">
        <f t="shared" si="4"/>
        <v>936</v>
      </c>
      <c r="S144" s="3">
        <v>944</v>
      </c>
      <c r="T144" s="3">
        <f t="shared" si="5"/>
        <v>680</v>
      </c>
      <c r="U144" s="3">
        <v>590</v>
      </c>
      <c r="V144" s="3">
        <f t="shared" si="6"/>
        <v>425</v>
      </c>
      <c r="W144" s="3">
        <v>300</v>
      </c>
      <c r="X144" s="3">
        <f t="shared" si="7"/>
        <v>216</v>
      </c>
      <c r="Y144" s="3" t="s">
        <v>34</v>
      </c>
    </row>
    <row r="145" spans="1:25" x14ac:dyDescent="0.25">
      <c r="A145" s="3" t="s">
        <v>16</v>
      </c>
      <c r="B145" s="4" t="s">
        <v>34</v>
      </c>
      <c r="C145" s="3">
        <v>1</v>
      </c>
      <c r="D145" s="3" t="s">
        <v>55</v>
      </c>
      <c r="E145" s="4">
        <v>77442787</v>
      </c>
      <c r="F145" s="3"/>
      <c r="G145" s="3"/>
      <c r="H145" s="3" t="s">
        <v>17</v>
      </c>
      <c r="I145" s="3" t="s">
        <v>18</v>
      </c>
      <c r="J145" s="3" t="s">
        <v>19</v>
      </c>
      <c r="K145" s="3" t="s">
        <v>20</v>
      </c>
      <c r="L145" s="3" t="s">
        <v>21</v>
      </c>
      <c r="M145" s="3" t="str">
        <f>CONCATENATE(E145,"-F-C-N")</f>
        <v>77442787-F-C-N</v>
      </c>
      <c r="N145" s="3" t="str">
        <f>$H$2</f>
        <v>F - 762 x 1016</v>
      </c>
      <c r="O145" s="3" t="str">
        <f>$C$15</f>
        <v>Canvas</v>
      </c>
      <c r="P145" s="3" t="str">
        <f>$D$15</f>
        <v>None</v>
      </c>
      <c r="Q145" s="3">
        <f>$H$15</f>
        <v>1760</v>
      </c>
      <c r="R145" s="3">
        <f t="shared" si="4"/>
        <v>1268</v>
      </c>
      <c r="S145" s="3">
        <v>1200</v>
      </c>
      <c r="T145" s="3">
        <f t="shared" si="5"/>
        <v>864</v>
      </c>
      <c r="U145" s="3">
        <v>800</v>
      </c>
      <c r="V145" s="3">
        <f t="shared" si="6"/>
        <v>576</v>
      </c>
      <c r="W145" s="3">
        <v>300</v>
      </c>
      <c r="X145" s="3">
        <f t="shared" si="7"/>
        <v>216</v>
      </c>
      <c r="Y145" s="3" t="s">
        <v>34</v>
      </c>
    </row>
    <row r="146" spans="1:25" x14ac:dyDescent="0.25">
      <c r="A146" s="3" t="s">
        <v>16</v>
      </c>
      <c r="B146" s="4" t="s">
        <v>34</v>
      </c>
      <c r="C146" s="3">
        <v>1</v>
      </c>
      <c r="D146" s="3" t="s">
        <v>55</v>
      </c>
      <c r="E146" s="4">
        <v>77442787</v>
      </c>
      <c r="F146" s="3"/>
      <c r="G146" s="3"/>
      <c r="H146" s="3" t="s">
        <v>17</v>
      </c>
      <c r="I146" s="3" t="s">
        <v>18</v>
      </c>
      <c r="J146" s="3" t="s">
        <v>19</v>
      </c>
      <c r="K146" s="3" t="s">
        <v>20</v>
      </c>
      <c r="L146" s="3" t="s">
        <v>21</v>
      </c>
      <c r="M146" s="3" t="str">
        <f>CONCATENATE(E146,"-F-P-W")</f>
        <v>77442787-F-P-W</v>
      </c>
      <c r="N146" s="3" t="str">
        <f>$H$2</f>
        <v>F - 762 x 1016</v>
      </c>
      <c r="O146" s="3" t="str">
        <f>$C$3</f>
        <v>Photographic Paper</v>
      </c>
      <c r="P146" s="3" t="str">
        <f>$D$4</f>
        <v>White</v>
      </c>
      <c r="Q146" s="3">
        <f>$H$4</f>
        <v>2200</v>
      </c>
      <c r="R146" s="3">
        <f t="shared" si="4"/>
        <v>1584</v>
      </c>
      <c r="S146" s="3">
        <v>1510</v>
      </c>
      <c r="T146" s="3">
        <f t="shared" si="5"/>
        <v>1088</v>
      </c>
      <c r="U146" s="3">
        <v>1150</v>
      </c>
      <c r="V146" s="3">
        <f t="shared" si="6"/>
        <v>828</v>
      </c>
      <c r="W146" s="3">
        <v>300</v>
      </c>
      <c r="X146" s="3">
        <f t="shared" si="7"/>
        <v>216</v>
      </c>
      <c r="Y146" s="3" t="s">
        <v>34</v>
      </c>
    </row>
    <row r="147" spans="1:25" x14ac:dyDescent="0.25">
      <c r="A147" s="3" t="s">
        <v>16</v>
      </c>
      <c r="B147" s="4" t="s">
        <v>34</v>
      </c>
      <c r="C147" s="3">
        <v>1</v>
      </c>
      <c r="D147" s="3" t="s">
        <v>55</v>
      </c>
      <c r="E147" s="4">
        <v>77442787</v>
      </c>
      <c r="F147" s="3"/>
      <c r="G147" s="3"/>
      <c r="H147" s="3" t="s">
        <v>17</v>
      </c>
      <c r="I147" s="3" t="s">
        <v>18</v>
      </c>
      <c r="J147" s="3" t="s">
        <v>19</v>
      </c>
      <c r="K147" s="3" t="s">
        <v>20</v>
      </c>
      <c r="L147" s="3" t="s">
        <v>21</v>
      </c>
      <c r="M147" s="3" t="str">
        <f>CONCATENATE(E147,"-F-C-W")</f>
        <v>77442787-F-C-W</v>
      </c>
      <c r="N147" s="3" t="str">
        <f>$H$2</f>
        <v>F - 762 x 1016</v>
      </c>
      <c r="O147" s="3" t="str">
        <f>$C$15</f>
        <v>Canvas</v>
      </c>
      <c r="P147" s="3" t="str">
        <f>$D$16</f>
        <v xml:space="preserve">White </v>
      </c>
      <c r="Q147" s="3">
        <f>$H$16</f>
        <v>2420</v>
      </c>
      <c r="R147" s="3">
        <f t="shared" si="4"/>
        <v>1743</v>
      </c>
      <c r="S147" s="3">
        <v>1760</v>
      </c>
      <c r="T147" s="3">
        <f t="shared" si="5"/>
        <v>1268</v>
      </c>
      <c r="U147" s="3">
        <v>1100</v>
      </c>
      <c r="V147" s="3">
        <f t="shared" si="6"/>
        <v>792</v>
      </c>
      <c r="W147" s="3">
        <v>300</v>
      </c>
      <c r="X147" s="3">
        <f t="shared" si="7"/>
        <v>216</v>
      </c>
      <c r="Y147" s="3" t="s">
        <v>34</v>
      </c>
    </row>
    <row r="148" spans="1:25" x14ac:dyDescent="0.25">
      <c r="A148" s="3" t="s">
        <v>16</v>
      </c>
      <c r="B148" s="4" t="s">
        <v>34</v>
      </c>
      <c r="C148" s="3">
        <v>1</v>
      </c>
      <c r="D148" s="3" t="s">
        <v>55</v>
      </c>
      <c r="E148" s="4">
        <v>77442787</v>
      </c>
      <c r="F148" s="3"/>
      <c r="G148" s="3"/>
      <c r="H148" s="3" t="s">
        <v>17</v>
      </c>
      <c r="I148" s="3" t="s">
        <v>18</v>
      </c>
      <c r="J148" s="3" t="s">
        <v>19</v>
      </c>
      <c r="K148" s="3" t="s">
        <v>20</v>
      </c>
      <c r="L148" s="3" t="s">
        <v>21</v>
      </c>
      <c r="M148" s="3" t="str">
        <f>CONCATENATE(E148,"-G-P-N")</f>
        <v>77442787-G-P-N</v>
      </c>
      <c r="N148" s="3" t="str">
        <f>$I$2</f>
        <v>G - 1016 x 1525</v>
      </c>
      <c r="O148" s="3" t="str">
        <f>$C$3</f>
        <v>Photographic Paper</v>
      </c>
      <c r="P148" s="3" t="str">
        <f>$D$3</f>
        <v>None</v>
      </c>
      <c r="Q148" s="3">
        <f>$I$3</f>
        <v>1625</v>
      </c>
      <c r="R148" s="3">
        <f t="shared" si="4"/>
        <v>1170</v>
      </c>
      <c r="S148" s="3">
        <v>1180</v>
      </c>
      <c r="T148" s="3">
        <f t="shared" si="5"/>
        <v>850</v>
      </c>
      <c r="U148" s="3">
        <v>735</v>
      </c>
      <c r="V148" s="3">
        <f t="shared" si="6"/>
        <v>530</v>
      </c>
      <c r="W148" s="3">
        <v>390</v>
      </c>
      <c r="X148" s="3">
        <f t="shared" si="7"/>
        <v>281</v>
      </c>
      <c r="Y148" s="3" t="s">
        <v>34</v>
      </c>
    </row>
    <row r="149" spans="1:25" x14ac:dyDescent="0.25">
      <c r="A149" s="3" t="s">
        <v>16</v>
      </c>
      <c r="B149" s="4" t="s">
        <v>34</v>
      </c>
      <c r="C149" s="3">
        <v>1</v>
      </c>
      <c r="D149" s="3" t="s">
        <v>55</v>
      </c>
      <c r="E149" s="4">
        <v>77442787</v>
      </c>
      <c r="F149" s="3"/>
      <c r="G149" s="3"/>
      <c r="H149" s="3" t="s">
        <v>17</v>
      </c>
      <c r="I149" s="3" t="s">
        <v>18</v>
      </c>
      <c r="J149" s="3" t="s">
        <v>19</v>
      </c>
      <c r="K149" s="3" t="s">
        <v>20</v>
      </c>
      <c r="L149" s="3" t="s">
        <v>21</v>
      </c>
      <c r="M149" s="3" t="str">
        <f>CONCATENATE(E149,"-G-C-N")</f>
        <v>77442787-G-C-N</v>
      </c>
      <c r="N149" s="3" t="str">
        <f>$I$2</f>
        <v>G - 1016 x 1525</v>
      </c>
      <c r="O149" s="3" t="str">
        <f>$C$15</f>
        <v>Canvas</v>
      </c>
      <c r="P149" s="3" t="str">
        <f>$D$15</f>
        <v>None</v>
      </c>
      <c r="Q149" s="3">
        <f>$I$15</f>
        <v>1870</v>
      </c>
      <c r="R149" s="3">
        <f t="shared" si="4"/>
        <v>1347</v>
      </c>
      <c r="S149" s="3">
        <v>1275</v>
      </c>
      <c r="T149" s="3">
        <f t="shared" si="5"/>
        <v>918</v>
      </c>
      <c r="U149" s="3">
        <v>850</v>
      </c>
      <c r="V149" s="3">
        <f t="shared" si="6"/>
        <v>612</v>
      </c>
      <c r="W149" s="3">
        <v>390</v>
      </c>
      <c r="X149" s="3">
        <f t="shared" si="7"/>
        <v>281</v>
      </c>
      <c r="Y149" s="3" t="s">
        <v>34</v>
      </c>
    </row>
    <row r="150" spans="1:25" x14ac:dyDescent="0.25">
      <c r="A150" s="3" t="s">
        <v>16</v>
      </c>
      <c r="B150" s="4" t="s">
        <v>34</v>
      </c>
      <c r="C150" s="3">
        <v>1</v>
      </c>
      <c r="D150" s="3" t="s">
        <v>55</v>
      </c>
      <c r="E150" s="4">
        <v>77442787</v>
      </c>
      <c r="F150" s="3"/>
      <c r="G150" s="3"/>
      <c r="H150" s="3" t="s">
        <v>17</v>
      </c>
      <c r="I150" s="3" t="s">
        <v>18</v>
      </c>
      <c r="J150" s="3" t="s">
        <v>19</v>
      </c>
      <c r="K150" s="3" t="s">
        <v>20</v>
      </c>
      <c r="L150" s="3" t="s">
        <v>21</v>
      </c>
      <c r="M150" s="3" t="str">
        <f>CONCATENATE(E150,"-G-P-W")</f>
        <v>77442787-G-P-W</v>
      </c>
      <c r="N150" s="3" t="str">
        <f>$I$2</f>
        <v>G - 1016 x 1525</v>
      </c>
      <c r="O150" s="3" t="str">
        <f>$C$3</f>
        <v>Photographic Paper</v>
      </c>
      <c r="P150" s="3" t="str">
        <f>$D$4</f>
        <v>White</v>
      </c>
      <c r="Q150" s="3">
        <f>$I$4</f>
        <v>2950</v>
      </c>
      <c r="R150" s="3">
        <f t="shared" si="4"/>
        <v>2124</v>
      </c>
      <c r="S150" s="3">
        <v>2000</v>
      </c>
      <c r="T150" s="3">
        <f t="shared" si="5"/>
        <v>1440</v>
      </c>
      <c r="U150" s="3">
        <v>1535</v>
      </c>
      <c r="V150" s="3">
        <f t="shared" si="6"/>
        <v>1106</v>
      </c>
      <c r="W150" s="3">
        <v>390</v>
      </c>
      <c r="X150" s="3">
        <f t="shared" si="7"/>
        <v>281</v>
      </c>
      <c r="Y150" s="3" t="s">
        <v>34</v>
      </c>
    </row>
    <row r="151" spans="1:25" x14ac:dyDescent="0.25">
      <c r="A151" s="3" t="s">
        <v>16</v>
      </c>
      <c r="B151" s="4" t="s">
        <v>34</v>
      </c>
      <c r="C151" s="3">
        <v>1</v>
      </c>
      <c r="D151" s="3" t="s">
        <v>55</v>
      </c>
      <c r="E151" s="4">
        <v>77442787</v>
      </c>
      <c r="F151" s="3"/>
      <c r="G151" s="3"/>
      <c r="H151" s="3" t="s">
        <v>17</v>
      </c>
      <c r="I151" s="3" t="s">
        <v>18</v>
      </c>
      <c r="J151" s="3" t="s">
        <v>19</v>
      </c>
      <c r="K151" s="3" t="s">
        <v>20</v>
      </c>
      <c r="L151" s="3" t="s">
        <v>21</v>
      </c>
      <c r="M151" s="3" t="str">
        <f>CONCATENATE(E151,"-G-C-W")</f>
        <v>77442787-G-C-W</v>
      </c>
      <c r="N151" s="3" t="str">
        <f>$I$2</f>
        <v>G - 1016 x 1525</v>
      </c>
      <c r="O151" s="3" t="str">
        <f>$C$15</f>
        <v>Canvas</v>
      </c>
      <c r="P151" s="3" t="str">
        <f>$D$16</f>
        <v xml:space="preserve">White </v>
      </c>
      <c r="Q151" s="3">
        <f>$I$16</f>
        <v>2750</v>
      </c>
      <c r="R151" s="3">
        <f t="shared" si="4"/>
        <v>1980</v>
      </c>
      <c r="S151" s="3">
        <v>2000</v>
      </c>
      <c r="T151" s="3">
        <f t="shared" si="5"/>
        <v>1440</v>
      </c>
      <c r="U151" s="3">
        <v>1250</v>
      </c>
      <c r="V151" s="3">
        <f t="shared" si="6"/>
        <v>900</v>
      </c>
      <c r="W151" s="3">
        <v>390</v>
      </c>
      <c r="X151" s="3">
        <f t="shared" si="7"/>
        <v>281</v>
      </c>
      <c r="Y151" s="3" t="s">
        <v>34</v>
      </c>
    </row>
    <row r="152" spans="1:25" x14ac:dyDescent="0.25">
      <c r="A152" s="3" t="s">
        <v>16</v>
      </c>
      <c r="B152" s="4" t="s">
        <v>34</v>
      </c>
      <c r="C152" s="3">
        <v>1</v>
      </c>
      <c r="D152" s="3" t="s">
        <v>56</v>
      </c>
      <c r="E152" s="4">
        <v>674384077</v>
      </c>
      <c r="F152" s="3"/>
      <c r="G152" s="3"/>
      <c r="H152" s="3" t="s">
        <v>17</v>
      </c>
      <c r="I152" s="3" t="s">
        <v>18</v>
      </c>
      <c r="J152" s="3" t="s">
        <v>19</v>
      </c>
      <c r="K152" s="3" t="s">
        <v>20</v>
      </c>
      <c r="L152" s="3" t="s">
        <v>21</v>
      </c>
      <c r="M152" s="3" t="str">
        <f>CONCATENATE(E152,"-C-P-N")</f>
        <v>674384077-C-P-N</v>
      </c>
      <c r="N152" s="3" t="str">
        <f>$E$2</f>
        <v>C - 406 x 508</v>
      </c>
      <c r="O152" s="3" t="str">
        <f>$C$3</f>
        <v>Photographic Paper</v>
      </c>
      <c r="P152" s="3" t="str">
        <f>$D$3</f>
        <v>None</v>
      </c>
      <c r="Q152" s="3">
        <f>$E$3</f>
        <v>510</v>
      </c>
      <c r="R152" s="3">
        <f t="shared" si="4"/>
        <v>368</v>
      </c>
      <c r="S152" s="3">
        <v>360</v>
      </c>
      <c r="T152" s="3">
        <f t="shared" si="5"/>
        <v>260</v>
      </c>
      <c r="U152" s="3">
        <v>230</v>
      </c>
      <c r="V152" s="3">
        <f t="shared" si="6"/>
        <v>166</v>
      </c>
      <c r="W152" s="3">
        <v>130</v>
      </c>
      <c r="X152" s="3">
        <f t="shared" si="7"/>
        <v>94</v>
      </c>
      <c r="Y152" s="3" t="s">
        <v>34</v>
      </c>
    </row>
    <row r="153" spans="1:25" x14ac:dyDescent="0.25">
      <c r="A153" s="3" t="s">
        <v>16</v>
      </c>
      <c r="B153" s="4" t="s">
        <v>34</v>
      </c>
      <c r="C153" s="3">
        <v>1</v>
      </c>
      <c r="D153" s="3" t="s">
        <v>56</v>
      </c>
      <c r="E153" s="4">
        <v>674384077</v>
      </c>
      <c r="F153" s="3"/>
      <c r="G153" s="3"/>
      <c r="H153" s="3" t="s">
        <v>17</v>
      </c>
      <c r="I153" s="3" t="s">
        <v>18</v>
      </c>
      <c r="J153" s="3" t="s">
        <v>19</v>
      </c>
      <c r="K153" s="3" t="s">
        <v>20</v>
      </c>
      <c r="L153" s="3" t="s">
        <v>21</v>
      </c>
      <c r="M153" s="3" t="str">
        <f>CONCATENATE(E153,"-C-P-W")</f>
        <v>674384077-C-P-W</v>
      </c>
      <c r="N153" s="3" t="str">
        <f>$E$2</f>
        <v>C - 406 x 508</v>
      </c>
      <c r="O153" s="3" t="str">
        <f>$C$3</f>
        <v>Photographic Paper</v>
      </c>
      <c r="P153" s="3" t="str">
        <f>$D$4</f>
        <v>White</v>
      </c>
      <c r="Q153" s="3">
        <f>$E$4</f>
        <v>970</v>
      </c>
      <c r="R153" s="3">
        <f t="shared" ref="R153:R216" si="8">ROUNDUP(Q153*$K$3,0)</f>
        <v>699</v>
      </c>
      <c r="S153" s="3">
        <v>704</v>
      </c>
      <c r="T153" s="3">
        <f t="shared" ref="T153:T216" si="9">ROUNDUP(S153*$K$3,0)</f>
        <v>507</v>
      </c>
      <c r="U153" s="3">
        <v>440</v>
      </c>
      <c r="V153" s="3">
        <f t="shared" ref="V153:V216" si="10">ROUNDUP(U153*$K$3,0)</f>
        <v>317</v>
      </c>
      <c r="W153" s="3">
        <v>130</v>
      </c>
      <c r="X153" s="3">
        <f t="shared" ref="X153:X216" si="11">ROUNDUP(W153*$K$3,0)</f>
        <v>94</v>
      </c>
      <c r="Y153" s="3" t="s">
        <v>34</v>
      </c>
    </row>
    <row r="154" spans="1:25" x14ac:dyDescent="0.25">
      <c r="A154" s="3" t="s">
        <v>16</v>
      </c>
      <c r="B154" s="4" t="s">
        <v>34</v>
      </c>
      <c r="C154" s="3">
        <v>1</v>
      </c>
      <c r="D154" s="3" t="s">
        <v>56</v>
      </c>
      <c r="E154" s="4">
        <v>674384077</v>
      </c>
      <c r="F154" s="3"/>
      <c r="G154" s="3"/>
      <c r="H154" s="3" t="s">
        <v>17</v>
      </c>
      <c r="I154" s="3" t="s">
        <v>18</v>
      </c>
      <c r="J154" s="3" t="s">
        <v>19</v>
      </c>
      <c r="K154" s="3" t="s">
        <v>20</v>
      </c>
      <c r="L154" s="3" t="s">
        <v>21</v>
      </c>
      <c r="M154" s="3" t="str">
        <f>CONCATENATE(E154,"-D-P-N")</f>
        <v>674384077-D-P-N</v>
      </c>
      <c r="N154" s="3" t="str">
        <f>$F$2</f>
        <v>D - 508 x 610</v>
      </c>
      <c r="O154" s="3" t="str">
        <f>$C$3</f>
        <v>Photographic Paper</v>
      </c>
      <c r="P154" s="3" t="str">
        <f>$D$3</f>
        <v>None</v>
      </c>
      <c r="Q154" s="3">
        <f>$F$3</f>
        <v>595</v>
      </c>
      <c r="R154" s="3">
        <f t="shared" si="8"/>
        <v>429</v>
      </c>
      <c r="S154" s="3">
        <v>432</v>
      </c>
      <c r="T154" s="3">
        <f t="shared" si="9"/>
        <v>312</v>
      </c>
      <c r="U154" s="3">
        <v>270</v>
      </c>
      <c r="V154" s="3">
        <f t="shared" si="10"/>
        <v>195</v>
      </c>
      <c r="W154" s="3">
        <v>160</v>
      </c>
      <c r="X154" s="3">
        <f t="shared" si="11"/>
        <v>116</v>
      </c>
      <c r="Y154" s="3" t="s">
        <v>34</v>
      </c>
    </row>
    <row r="155" spans="1:25" x14ac:dyDescent="0.25">
      <c r="A155" s="3" t="s">
        <v>16</v>
      </c>
      <c r="B155" s="4" t="s">
        <v>34</v>
      </c>
      <c r="C155" s="3">
        <v>1</v>
      </c>
      <c r="D155" s="3" t="s">
        <v>56</v>
      </c>
      <c r="E155" s="4">
        <v>674384077</v>
      </c>
      <c r="F155" s="3"/>
      <c r="G155" s="3"/>
      <c r="H155" s="3" t="s">
        <v>17</v>
      </c>
      <c r="I155" s="3" t="s">
        <v>18</v>
      </c>
      <c r="J155" s="3" t="s">
        <v>19</v>
      </c>
      <c r="K155" s="3" t="s">
        <v>20</v>
      </c>
      <c r="L155" s="3" t="s">
        <v>21</v>
      </c>
      <c r="M155" s="3" t="str">
        <f>CONCATENATE(E155,"-D-P-W")</f>
        <v>674384077-D-P-W</v>
      </c>
      <c r="N155" s="3" t="str">
        <f>$F$2</f>
        <v>D - 508 x 610</v>
      </c>
      <c r="O155" s="3" t="str">
        <f>$C$3</f>
        <v>Photographic Paper</v>
      </c>
      <c r="P155" s="3" t="str">
        <f>$D$4</f>
        <v>White</v>
      </c>
      <c r="Q155" s="3">
        <f>$F$4</f>
        <v>1210</v>
      </c>
      <c r="R155" s="3">
        <f t="shared" si="8"/>
        <v>872</v>
      </c>
      <c r="S155" s="3">
        <v>880</v>
      </c>
      <c r="T155" s="3">
        <f t="shared" si="9"/>
        <v>634</v>
      </c>
      <c r="U155" s="3">
        <v>560</v>
      </c>
      <c r="V155" s="3">
        <f t="shared" si="10"/>
        <v>404</v>
      </c>
      <c r="W155" s="3">
        <v>160</v>
      </c>
      <c r="X155" s="3">
        <f t="shared" si="11"/>
        <v>116</v>
      </c>
      <c r="Y155" s="3" t="s">
        <v>34</v>
      </c>
    </row>
    <row r="156" spans="1:25" x14ac:dyDescent="0.25">
      <c r="A156" s="3" t="s">
        <v>16</v>
      </c>
      <c r="B156" s="4" t="s">
        <v>34</v>
      </c>
      <c r="C156" s="3">
        <v>1</v>
      </c>
      <c r="D156" s="3" t="s">
        <v>56</v>
      </c>
      <c r="E156" s="4">
        <v>674384077</v>
      </c>
      <c r="F156" s="3"/>
      <c r="G156" s="3"/>
      <c r="H156" s="3" t="s">
        <v>17</v>
      </c>
      <c r="I156" s="3" t="s">
        <v>18</v>
      </c>
      <c r="J156" s="3" t="s">
        <v>19</v>
      </c>
      <c r="K156" s="3" t="s">
        <v>20</v>
      </c>
      <c r="L156" s="3" t="s">
        <v>21</v>
      </c>
      <c r="M156" s="3" t="str">
        <f>CONCATENATE(E156,"-E-P-N")</f>
        <v>674384077-E-P-N</v>
      </c>
      <c r="N156" s="3" t="str">
        <f>$G$2</f>
        <v>E - 508 x 762</v>
      </c>
      <c r="O156" s="3" t="str">
        <f>$C$3</f>
        <v>Photographic Paper</v>
      </c>
      <c r="P156" s="3" t="str">
        <f>$D$3</f>
        <v>None</v>
      </c>
      <c r="Q156" s="3">
        <f>$G$3</f>
        <v>760</v>
      </c>
      <c r="R156" s="3">
        <f t="shared" si="8"/>
        <v>548</v>
      </c>
      <c r="S156" s="3">
        <v>552</v>
      </c>
      <c r="T156" s="3">
        <f t="shared" si="9"/>
        <v>398</v>
      </c>
      <c r="U156" s="3">
        <v>345</v>
      </c>
      <c r="V156" s="3">
        <f t="shared" si="10"/>
        <v>249</v>
      </c>
      <c r="W156" s="3">
        <v>195</v>
      </c>
      <c r="X156" s="3">
        <f t="shared" si="11"/>
        <v>141</v>
      </c>
      <c r="Y156" s="3" t="s">
        <v>34</v>
      </c>
    </row>
    <row r="157" spans="1:25" x14ac:dyDescent="0.25">
      <c r="A157" s="3" t="s">
        <v>16</v>
      </c>
      <c r="B157" s="4" t="s">
        <v>34</v>
      </c>
      <c r="C157" s="3">
        <v>1</v>
      </c>
      <c r="D157" s="3" t="s">
        <v>56</v>
      </c>
      <c r="E157" s="4">
        <v>674384077</v>
      </c>
      <c r="F157" s="3"/>
      <c r="G157" s="3"/>
      <c r="H157" s="3" t="s">
        <v>17</v>
      </c>
      <c r="I157" s="3" t="s">
        <v>18</v>
      </c>
      <c r="J157" s="3" t="s">
        <v>19</v>
      </c>
      <c r="K157" s="3" t="s">
        <v>20</v>
      </c>
      <c r="L157" s="3" t="s">
        <v>21</v>
      </c>
      <c r="M157" s="3" t="str">
        <f>CONCATENATE(E157,"-E-C-N")</f>
        <v>674384077-E-C-N</v>
      </c>
      <c r="N157" s="3" t="str">
        <f>$G$2</f>
        <v>E - 508 x 762</v>
      </c>
      <c r="O157" s="3" t="str">
        <f>$C$15</f>
        <v>Canvas</v>
      </c>
      <c r="P157" s="3" t="str">
        <f>$D$15</f>
        <v>None</v>
      </c>
      <c r="Q157" s="3">
        <f>$G$15</f>
        <v>1220</v>
      </c>
      <c r="R157" s="3">
        <f t="shared" si="8"/>
        <v>879</v>
      </c>
      <c r="S157" s="3">
        <v>832</v>
      </c>
      <c r="T157" s="3">
        <f t="shared" si="9"/>
        <v>600</v>
      </c>
      <c r="U157" s="3">
        <v>550</v>
      </c>
      <c r="V157" s="3">
        <f t="shared" si="10"/>
        <v>396</v>
      </c>
      <c r="W157" s="3">
        <v>195</v>
      </c>
      <c r="X157" s="3">
        <f t="shared" si="11"/>
        <v>141</v>
      </c>
      <c r="Y157" s="3" t="s">
        <v>34</v>
      </c>
    </row>
    <row r="158" spans="1:25" x14ac:dyDescent="0.25">
      <c r="A158" s="3" t="s">
        <v>16</v>
      </c>
      <c r="B158" s="4" t="s">
        <v>34</v>
      </c>
      <c r="C158" s="3">
        <v>1</v>
      </c>
      <c r="D158" s="3" t="s">
        <v>56</v>
      </c>
      <c r="E158" s="4">
        <v>674384077</v>
      </c>
      <c r="F158" s="3"/>
      <c r="G158" s="3"/>
      <c r="H158" s="3" t="s">
        <v>17</v>
      </c>
      <c r="I158" s="3" t="s">
        <v>18</v>
      </c>
      <c r="J158" s="3" t="s">
        <v>19</v>
      </c>
      <c r="K158" s="3" t="s">
        <v>20</v>
      </c>
      <c r="L158" s="3" t="s">
        <v>21</v>
      </c>
      <c r="M158" s="3" t="str">
        <f>CONCATENATE(E158,"-E-P-W")</f>
        <v>674384077-E-P-W</v>
      </c>
      <c r="N158" s="3" t="str">
        <f>$G$2</f>
        <v>E - 508 x 762</v>
      </c>
      <c r="O158" s="3" t="str">
        <f>$C$3</f>
        <v>Photographic Paper</v>
      </c>
      <c r="P158" s="3" t="str">
        <f>$D$4</f>
        <v>White</v>
      </c>
      <c r="Q158" s="3">
        <f>$G$4</f>
        <v>1530</v>
      </c>
      <c r="R158" s="3">
        <f t="shared" si="8"/>
        <v>1102</v>
      </c>
      <c r="S158" s="3">
        <v>1112</v>
      </c>
      <c r="T158" s="3">
        <f t="shared" si="9"/>
        <v>801</v>
      </c>
      <c r="U158" s="3">
        <v>760</v>
      </c>
      <c r="V158" s="3">
        <f t="shared" si="10"/>
        <v>548</v>
      </c>
      <c r="W158" s="3">
        <v>195</v>
      </c>
      <c r="X158" s="3">
        <f t="shared" si="11"/>
        <v>141</v>
      </c>
      <c r="Y158" s="3" t="s">
        <v>34</v>
      </c>
    </row>
    <row r="159" spans="1:25" x14ac:dyDescent="0.25">
      <c r="A159" s="3" t="s">
        <v>16</v>
      </c>
      <c r="B159" s="4" t="s">
        <v>34</v>
      </c>
      <c r="C159" s="3">
        <v>1</v>
      </c>
      <c r="D159" s="3" t="s">
        <v>56</v>
      </c>
      <c r="E159" s="4">
        <v>674384077</v>
      </c>
      <c r="F159" s="3"/>
      <c r="G159" s="3"/>
      <c r="H159" s="3" t="s">
        <v>17</v>
      </c>
      <c r="I159" s="3" t="s">
        <v>18</v>
      </c>
      <c r="J159" s="3" t="s">
        <v>19</v>
      </c>
      <c r="K159" s="3" t="s">
        <v>20</v>
      </c>
      <c r="L159" s="3" t="s">
        <v>21</v>
      </c>
      <c r="M159" s="3" t="str">
        <f>CONCATENATE(E159,"-E-C-W")</f>
        <v>674384077-E-C-W</v>
      </c>
      <c r="N159" s="3" t="str">
        <f>$G$2</f>
        <v>E - 508 x 762</v>
      </c>
      <c r="O159" s="3" t="str">
        <f>$C$15</f>
        <v>Canvas</v>
      </c>
      <c r="P159" s="3" t="str">
        <f>$D$16</f>
        <v xml:space="preserve">White </v>
      </c>
      <c r="Q159" s="3">
        <f>$G$16</f>
        <v>1810</v>
      </c>
      <c r="R159" s="3">
        <f t="shared" si="8"/>
        <v>1304</v>
      </c>
      <c r="S159" s="3">
        <v>1320</v>
      </c>
      <c r="T159" s="3">
        <f t="shared" si="9"/>
        <v>951</v>
      </c>
      <c r="U159" s="3">
        <v>825</v>
      </c>
      <c r="V159" s="3">
        <f t="shared" si="10"/>
        <v>594</v>
      </c>
      <c r="W159" s="3">
        <v>195</v>
      </c>
      <c r="X159" s="3">
        <f t="shared" si="11"/>
        <v>141</v>
      </c>
      <c r="Y159" s="3" t="s">
        <v>34</v>
      </c>
    </row>
    <row r="160" spans="1:25" x14ac:dyDescent="0.25">
      <c r="A160" s="3" t="s">
        <v>16</v>
      </c>
      <c r="B160" s="4" t="s">
        <v>34</v>
      </c>
      <c r="C160" s="3">
        <v>1</v>
      </c>
      <c r="D160" s="3" t="s">
        <v>56</v>
      </c>
      <c r="E160" s="4">
        <v>674384077</v>
      </c>
      <c r="F160" s="3"/>
      <c r="G160" s="3"/>
      <c r="H160" s="3" t="s">
        <v>17</v>
      </c>
      <c r="I160" s="3" t="s">
        <v>18</v>
      </c>
      <c r="J160" s="3" t="s">
        <v>19</v>
      </c>
      <c r="K160" s="3" t="s">
        <v>20</v>
      </c>
      <c r="L160" s="3" t="s">
        <v>21</v>
      </c>
      <c r="M160" s="3" t="str">
        <f>CONCATENATE(E160,"-F-P-N")</f>
        <v>674384077-F-P-N</v>
      </c>
      <c r="N160" s="3" t="str">
        <f>$H$2</f>
        <v>F - 762 x 1016</v>
      </c>
      <c r="O160" s="3" t="str">
        <f>$C$3</f>
        <v>Photographic Paper</v>
      </c>
      <c r="P160" s="3" t="str">
        <f>$D$3</f>
        <v>None</v>
      </c>
      <c r="Q160" s="3">
        <f>$H$3</f>
        <v>1300</v>
      </c>
      <c r="R160" s="3">
        <f t="shared" si="8"/>
        <v>936</v>
      </c>
      <c r="S160" s="3">
        <v>944</v>
      </c>
      <c r="T160" s="3">
        <f t="shared" si="9"/>
        <v>680</v>
      </c>
      <c r="U160" s="3">
        <v>590</v>
      </c>
      <c r="V160" s="3">
        <f t="shared" si="10"/>
        <v>425</v>
      </c>
      <c r="W160" s="3">
        <v>300</v>
      </c>
      <c r="X160" s="3">
        <f t="shared" si="11"/>
        <v>216</v>
      </c>
      <c r="Y160" s="3" t="s">
        <v>34</v>
      </c>
    </row>
    <row r="161" spans="1:25" x14ac:dyDescent="0.25">
      <c r="A161" s="3" t="s">
        <v>16</v>
      </c>
      <c r="B161" s="4" t="s">
        <v>34</v>
      </c>
      <c r="C161" s="3">
        <v>1</v>
      </c>
      <c r="D161" s="3" t="s">
        <v>56</v>
      </c>
      <c r="E161" s="4">
        <v>674384077</v>
      </c>
      <c r="F161" s="3"/>
      <c r="G161" s="3"/>
      <c r="H161" s="3" t="s">
        <v>17</v>
      </c>
      <c r="I161" s="3" t="s">
        <v>18</v>
      </c>
      <c r="J161" s="3" t="s">
        <v>19</v>
      </c>
      <c r="K161" s="3" t="s">
        <v>20</v>
      </c>
      <c r="L161" s="3" t="s">
        <v>21</v>
      </c>
      <c r="M161" s="3" t="str">
        <f>CONCATENATE(E161,"-F-C-N")</f>
        <v>674384077-F-C-N</v>
      </c>
      <c r="N161" s="3" t="str">
        <f>$H$2</f>
        <v>F - 762 x 1016</v>
      </c>
      <c r="O161" s="3" t="str">
        <f>$C$15</f>
        <v>Canvas</v>
      </c>
      <c r="P161" s="3" t="str">
        <f>$D$15</f>
        <v>None</v>
      </c>
      <c r="Q161" s="3">
        <f>$H$15</f>
        <v>1760</v>
      </c>
      <c r="R161" s="3">
        <f t="shared" si="8"/>
        <v>1268</v>
      </c>
      <c r="S161" s="3">
        <v>1200</v>
      </c>
      <c r="T161" s="3">
        <f t="shared" si="9"/>
        <v>864</v>
      </c>
      <c r="U161" s="3">
        <v>800</v>
      </c>
      <c r="V161" s="3">
        <f t="shared" si="10"/>
        <v>576</v>
      </c>
      <c r="W161" s="3">
        <v>300</v>
      </c>
      <c r="X161" s="3">
        <f t="shared" si="11"/>
        <v>216</v>
      </c>
      <c r="Y161" s="3" t="s">
        <v>34</v>
      </c>
    </row>
    <row r="162" spans="1:25" x14ac:dyDescent="0.25">
      <c r="A162" s="3" t="s">
        <v>16</v>
      </c>
      <c r="B162" s="4" t="s">
        <v>34</v>
      </c>
      <c r="C162" s="3">
        <v>1</v>
      </c>
      <c r="D162" s="3" t="s">
        <v>56</v>
      </c>
      <c r="E162" s="4">
        <v>674384077</v>
      </c>
      <c r="F162" s="3"/>
      <c r="G162" s="3"/>
      <c r="H162" s="3" t="s">
        <v>17</v>
      </c>
      <c r="I162" s="3" t="s">
        <v>18</v>
      </c>
      <c r="J162" s="3" t="s">
        <v>19</v>
      </c>
      <c r="K162" s="3" t="s">
        <v>20</v>
      </c>
      <c r="L162" s="3" t="s">
        <v>21</v>
      </c>
      <c r="M162" s="3" t="str">
        <f>CONCATENATE(E162,"-F-P-W")</f>
        <v>674384077-F-P-W</v>
      </c>
      <c r="N162" s="3" t="str">
        <f>$H$2</f>
        <v>F - 762 x 1016</v>
      </c>
      <c r="O162" s="3" t="str">
        <f>$C$3</f>
        <v>Photographic Paper</v>
      </c>
      <c r="P162" s="3" t="str">
        <f>$D$4</f>
        <v>White</v>
      </c>
      <c r="Q162" s="3">
        <f>$H$4</f>
        <v>2200</v>
      </c>
      <c r="R162" s="3">
        <f t="shared" si="8"/>
        <v>1584</v>
      </c>
      <c r="S162" s="3">
        <v>1510</v>
      </c>
      <c r="T162" s="3">
        <f t="shared" si="9"/>
        <v>1088</v>
      </c>
      <c r="U162" s="3">
        <v>1150</v>
      </c>
      <c r="V162" s="3">
        <f t="shared" si="10"/>
        <v>828</v>
      </c>
      <c r="W162" s="3">
        <v>300</v>
      </c>
      <c r="X162" s="3">
        <f t="shared" si="11"/>
        <v>216</v>
      </c>
      <c r="Y162" s="3" t="s">
        <v>34</v>
      </c>
    </row>
    <row r="163" spans="1:25" x14ac:dyDescent="0.25">
      <c r="A163" s="3" t="s">
        <v>16</v>
      </c>
      <c r="B163" s="4" t="s">
        <v>34</v>
      </c>
      <c r="C163" s="3">
        <v>1</v>
      </c>
      <c r="D163" s="3" t="s">
        <v>56</v>
      </c>
      <c r="E163" s="4">
        <v>674384077</v>
      </c>
      <c r="F163" s="3"/>
      <c r="G163" s="3"/>
      <c r="H163" s="3" t="s">
        <v>17</v>
      </c>
      <c r="I163" s="3" t="s">
        <v>18</v>
      </c>
      <c r="J163" s="3" t="s">
        <v>19</v>
      </c>
      <c r="K163" s="3" t="s">
        <v>20</v>
      </c>
      <c r="L163" s="3" t="s">
        <v>21</v>
      </c>
      <c r="M163" s="3" t="str">
        <f>CONCATENATE(E163,"-F-C-W")</f>
        <v>674384077-F-C-W</v>
      </c>
      <c r="N163" s="3" t="str">
        <f>$H$2</f>
        <v>F - 762 x 1016</v>
      </c>
      <c r="O163" s="3" t="str">
        <f>$C$15</f>
        <v>Canvas</v>
      </c>
      <c r="P163" s="3" t="str">
        <f>$D$16</f>
        <v xml:space="preserve">White </v>
      </c>
      <c r="Q163" s="3">
        <f>$H$16</f>
        <v>2420</v>
      </c>
      <c r="R163" s="3">
        <f t="shared" si="8"/>
        <v>1743</v>
      </c>
      <c r="S163" s="3">
        <v>1760</v>
      </c>
      <c r="T163" s="3">
        <f t="shared" si="9"/>
        <v>1268</v>
      </c>
      <c r="U163" s="3">
        <v>1100</v>
      </c>
      <c r="V163" s="3">
        <f t="shared" si="10"/>
        <v>792</v>
      </c>
      <c r="W163" s="3">
        <v>300</v>
      </c>
      <c r="X163" s="3">
        <f t="shared" si="11"/>
        <v>216</v>
      </c>
      <c r="Y163" s="3" t="s">
        <v>34</v>
      </c>
    </row>
    <row r="164" spans="1:25" x14ac:dyDescent="0.25">
      <c r="A164" s="3" t="s">
        <v>16</v>
      </c>
      <c r="B164" s="4" t="s">
        <v>34</v>
      </c>
      <c r="C164" s="3">
        <v>1</v>
      </c>
      <c r="D164" s="3" t="s">
        <v>56</v>
      </c>
      <c r="E164" s="4">
        <v>674384077</v>
      </c>
      <c r="F164" s="3"/>
      <c r="G164" s="3"/>
      <c r="H164" s="3" t="s">
        <v>17</v>
      </c>
      <c r="I164" s="3" t="s">
        <v>18</v>
      </c>
      <c r="J164" s="3" t="s">
        <v>19</v>
      </c>
      <c r="K164" s="3" t="s">
        <v>20</v>
      </c>
      <c r="L164" s="3" t="s">
        <v>21</v>
      </c>
      <c r="M164" s="3" t="str">
        <f>CONCATENATE(E164,"-G-P-N")</f>
        <v>674384077-G-P-N</v>
      </c>
      <c r="N164" s="3" t="str">
        <f>$I$2</f>
        <v>G - 1016 x 1525</v>
      </c>
      <c r="O164" s="3" t="str">
        <f>$C$3</f>
        <v>Photographic Paper</v>
      </c>
      <c r="P164" s="3" t="str">
        <f>$D$3</f>
        <v>None</v>
      </c>
      <c r="Q164" s="3">
        <f>$I$3</f>
        <v>1625</v>
      </c>
      <c r="R164" s="3">
        <f t="shared" si="8"/>
        <v>1170</v>
      </c>
      <c r="S164" s="3">
        <v>1180</v>
      </c>
      <c r="T164" s="3">
        <f t="shared" si="9"/>
        <v>850</v>
      </c>
      <c r="U164" s="3">
        <v>735</v>
      </c>
      <c r="V164" s="3">
        <f t="shared" si="10"/>
        <v>530</v>
      </c>
      <c r="W164" s="3">
        <v>390</v>
      </c>
      <c r="X164" s="3">
        <f t="shared" si="11"/>
        <v>281</v>
      </c>
      <c r="Y164" s="3" t="s">
        <v>34</v>
      </c>
    </row>
    <row r="165" spans="1:25" x14ac:dyDescent="0.25">
      <c r="A165" s="3" t="s">
        <v>16</v>
      </c>
      <c r="B165" s="4" t="s">
        <v>34</v>
      </c>
      <c r="C165" s="3">
        <v>1</v>
      </c>
      <c r="D165" s="3" t="s">
        <v>56</v>
      </c>
      <c r="E165" s="4">
        <v>674384077</v>
      </c>
      <c r="F165" s="3"/>
      <c r="G165" s="3"/>
      <c r="H165" s="3" t="s">
        <v>17</v>
      </c>
      <c r="I165" s="3" t="s">
        <v>18</v>
      </c>
      <c r="J165" s="3" t="s">
        <v>19</v>
      </c>
      <c r="K165" s="3" t="s">
        <v>20</v>
      </c>
      <c r="L165" s="3" t="s">
        <v>21</v>
      </c>
      <c r="M165" s="3" t="str">
        <f>CONCATENATE(E165,"-G-C-N")</f>
        <v>674384077-G-C-N</v>
      </c>
      <c r="N165" s="3" t="str">
        <f>$I$2</f>
        <v>G - 1016 x 1525</v>
      </c>
      <c r="O165" s="3" t="str">
        <f>$C$15</f>
        <v>Canvas</v>
      </c>
      <c r="P165" s="3" t="str">
        <f>$D$15</f>
        <v>None</v>
      </c>
      <c r="Q165" s="3">
        <f>$I$15</f>
        <v>1870</v>
      </c>
      <c r="R165" s="3">
        <f t="shared" si="8"/>
        <v>1347</v>
      </c>
      <c r="S165" s="3">
        <v>1275</v>
      </c>
      <c r="T165" s="3">
        <f t="shared" si="9"/>
        <v>918</v>
      </c>
      <c r="U165" s="3">
        <v>850</v>
      </c>
      <c r="V165" s="3">
        <f t="shared" si="10"/>
        <v>612</v>
      </c>
      <c r="W165" s="3">
        <v>390</v>
      </c>
      <c r="X165" s="3">
        <f t="shared" si="11"/>
        <v>281</v>
      </c>
      <c r="Y165" s="3" t="s">
        <v>34</v>
      </c>
    </row>
    <row r="166" spans="1:25" x14ac:dyDescent="0.25">
      <c r="A166" s="3" t="s">
        <v>16</v>
      </c>
      <c r="B166" s="4" t="s">
        <v>34</v>
      </c>
      <c r="C166" s="3">
        <v>1</v>
      </c>
      <c r="D166" s="3" t="s">
        <v>56</v>
      </c>
      <c r="E166" s="4">
        <v>674384077</v>
      </c>
      <c r="F166" s="3"/>
      <c r="G166" s="3"/>
      <c r="H166" s="3" t="s">
        <v>17</v>
      </c>
      <c r="I166" s="3" t="s">
        <v>18</v>
      </c>
      <c r="J166" s="3" t="s">
        <v>19</v>
      </c>
      <c r="K166" s="3" t="s">
        <v>20</v>
      </c>
      <c r="L166" s="3" t="s">
        <v>21</v>
      </c>
      <c r="M166" s="3" t="str">
        <f>CONCATENATE(E166,"-G-P-W")</f>
        <v>674384077-G-P-W</v>
      </c>
      <c r="N166" s="3" t="str">
        <f>$I$2</f>
        <v>G - 1016 x 1525</v>
      </c>
      <c r="O166" s="3" t="str">
        <f>$C$3</f>
        <v>Photographic Paper</v>
      </c>
      <c r="P166" s="3" t="str">
        <f>$D$4</f>
        <v>White</v>
      </c>
      <c r="Q166" s="3">
        <f>$I$4</f>
        <v>2950</v>
      </c>
      <c r="R166" s="3">
        <f t="shared" si="8"/>
        <v>2124</v>
      </c>
      <c r="S166" s="3">
        <v>2000</v>
      </c>
      <c r="T166" s="3">
        <f t="shared" si="9"/>
        <v>1440</v>
      </c>
      <c r="U166" s="3">
        <v>1535</v>
      </c>
      <c r="V166" s="3">
        <f t="shared" si="10"/>
        <v>1106</v>
      </c>
      <c r="W166" s="3">
        <v>390</v>
      </c>
      <c r="X166" s="3">
        <f t="shared" si="11"/>
        <v>281</v>
      </c>
      <c r="Y166" s="3" t="s">
        <v>34</v>
      </c>
    </row>
    <row r="167" spans="1:25" x14ac:dyDescent="0.25">
      <c r="A167" s="3" t="s">
        <v>16</v>
      </c>
      <c r="B167" s="4" t="s">
        <v>34</v>
      </c>
      <c r="C167" s="3">
        <v>1</v>
      </c>
      <c r="D167" s="3" t="s">
        <v>56</v>
      </c>
      <c r="E167" s="4">
        <v>674384077</v>
      </c>
      <c r="F167" s="3"/>
      <c r="G167" s="3"/>
      <c r="H167" s="3" t="s">
        <v>17</v>
      </c>
      <c r="I167" s="3" t="s">
        <v>18</v>
      </c>
      <c r="J167" s="3" t="s">
        <v>19</v>
      </c>
      <c r="K167" s="3" t="s">
        <v>20</v>
      </c>
      <c r="L167" s="3" t="s">
        <v>21</v>
      </c>
      <c r="M167" s="3" t="str">
        <f>CONCATENATE(E167,"-G-C-W")</f>
        <v>674384077-G-C-W</v>
      </c>
      <c r="N167" s="3" t="str">
        <f>$I$2</f>
        <v>G - 1016 x 1525</v>
      </c>
      <c r="O167" s="3" t="str">
        <f>$C$15</f>
        <v>Canvas</v>
      </c>
      <c r="P167" s="3" t="str">
        <f>$D$16</f>
        <v xml:space="preserve">White </v>
      </c>
      <c r="Q167" s="3">
        <f>$I$16</f>
        <v>2750</v>
      </c>
      <c r="R167" s="3">
        <f t="shared" si="8"/>
        <v>1980</v>
      </c>
      <c r="S167" s="3">
        <v>2000</v>
      </c>
      <c r="T167" s="3">
        <f t="shared" si="9"/>
        <v>1440</v>
      </c>
      <c r="U167" s="3">
        <v>1250</v>
      </c>
      <c r="V167" s="3">
        <f t="shared" si="10"/>
        <v>900</v>
      </c>
      <c r="W167" s="3">
        <v>390</v>
      </c>
      <c r="X167" s="3">
        <f t="shared" si="11"/>
        <v>281</v>
      </c>
      <c r="Y167" s="3" t="s">
        <v>34</v>
      </c>
    </row>
    <row r="168" spans="1:25" x14ac:dyDescent="0.25">
      <c r="A168" s="3" t="s">
        <v>16</v>
      </c>
      <c r="B168" s="4" t="s">
        <v>34</v>
      </c>
      <c r="C168" s="3">
        <v>1</v>
      </c>
      <c r="D168" s="3" t="s">
        <v>63</v>
      </c>
      <c r="E168" s="4" t="s">
        <v>64</v>
      </c>
      <c r="F168" s="3"/>
      <c r="G168" s="3"/>
      <c r="H168" s="3" t="s">
        <v>17</v>
      </c>
      <c r="I168" s="3" t="s">
        <v>18</v>
      </c>
      <c r="J168" s="3" t="s">
        <v>19</v>
      </c>
      <c r="K168" s="3" t="s">
        <v>20</v>
      </c>
      <c r="L168" s="3" t="s">
        <v>21</v>
      </c>
      <c r="M168" s="3" t="str">
        <f>CONCATENATE(E168,"-C-P-N")</f>
        <v>3088794_8-C-P-N</v>
      </c>
      <c r="N168" s="3" t="str">
        <f>$E$2</f>
        <v>C - 406 x 508</v>
      </c>
      <c r="O168" s="3" t="str">
        <f>$C$3</f>
        <v>Photographic Paper</v>
      </c>
      <c r="P168" s="3" t="str">
        <f>$D$3</f>
        <v>None</v>
      </c>
      <c r="Q168" s="3">
        <f>$E$3</f>
        <v>510</v>
      </c>
      <c r="R168" s="3">
        <f t="shared" si="8"/>
        <v>368</v>
      </c>
      <c r="S168" s="3">
        <v>360</v>
      </c>
      <c r="T168" s="3">
        <f t="shared" si="9"/>
        <v>260</v>
      </c>
      <c r="U168" s="3">
        <v>230</v>
      </c>
      <c r="V168" s="3">
        <f t="shared" si="10"/>
        <v>166</v>
      </c>
      <c r="W168" s="3">
        <v>130</v>
      </c>
      <c r="X168" s="3">
        <f t="shared" si="11"/>
        <v>94</v>
      </c>
      <c r="Y168" s="3" t="s">
        <v>34</v>
      </c>
    </row>
    <row r="169" spans="1:25" x14ac:dyDescent="0.25">
      <c r="A169" s="3" t="s">
        <v>16</v>
      </c>
      <c r="B169" s="4" t="s">
        <v>34</v>
      </c>
      <c r="C169" s="3">
        <v>1</v>
      </c>
      <c r="D169" s="3" t="s">
        <v>63</v>
      </c>
      <c r="E169" s="4" t="s">
        <v>64</v>
      </c>
      <c r="F169" s="3"/>
      <c r="G169" s="3"/>
      <c r="H169" s="3" t="s">
        <v>17</v>
      </c>
      <c r="I169" s="3" t="s">
        <v>18</v>
      </c>
      <c r="J169" s="3" t="s">
        <v>19</v>
      </c>
      <c r="K169" s="3" t="s">
        <v>20</v>
      </c>
      <c r="L169" s="3" t="s">
        <v>21</v>
      </c>
      <c r="M169" s="3" t="str">
        <f>CONCATENATE(E169,"-C-P-W")</f>
        <v>3088794_8-C-P-W</v>
      </c>
      <c r="N169" s="3" t="str">
        <f>$E$2</f>
        <v>C - 406 x 508</v>
      </c>
      <c r="O169" s="3" t="str">
        <f>$C$3</f>
        <v>Photographic Paper</v>
      </c>
      <c r="P169" s="3" t="str">
        <f>$D$4</f>
        <v>White</v>
      </c>
      <c r="Q169" s="3">
        <f>$E$4</f>
        <v>970</v>
      </c>
      <c r="R169" s="3">
        <f t="shared" si="8"/>
        <v>699</v>
      </c>
      <c r="S169" s="3">
        <v>704</v>
      </c>
      <c r="T169" s="3">
        <f t="shared" si="9"/>
        <v>507</v>
      </c>
      <c r="U169" s="3">
        <v>440</v>
      </c>
      <c r="V169" s="3">
        <f t="shared" si="10"/>
        <v>317</v>
      </c>
      <c r="W169" s="3">
        <v>130</v>
      </c>
      <c r="X169" s="3">
        <f t="shared" si="11"/>
        <v>94</v>
      </c>
      <c r="Y169" s="3" t="s">
        <v>34</v>
      </c>
    </row>
    <row r="170" spans="1:25" x14ac:dyDescent="0.25">
      <c r="A170" s="3" t="s">
        <v>16</v>
      </c>
      <c r="B170" s="4" t="s">
        <v>34</v>
      </c>
      <c r="C170" s="3">
        <v>1</v>
      </c>
      <c r="D170" s="3" t="s">
        <v>63</v>
      </c>
      <c r="E170" s="4" t="s">
        <v>64</v>
      </c>
      <c r="F170" s="3"/>
      <c r="G170" s="3"/>
      <c r="H170" s="3" t="s">
        <v>17</v>
      </c>
      <c r="I170" s="3" t="s">
        <v>18</v>
      </c>
      <c r="J170" s="3" t="s">
        <v>19</v>
      </c>
      <c r="K170" s="3" t="s">
        <v>20</v>
      </c>
      <c r="L170" s="3" t="s">
        <v>21</v>
      </c>
      <c r="M170" s="3" t="str">
        <f>CONCATENATE(E170,"-D-P-N")</f>
        <v>3088794_8-D-P-N</v>
      </c>
      <c r="N170" s="3" t="str">
        <f>$F$2</f>
        <v>D - 508 x 610</v>
      </c>
      <c r="O170" s="3" t="str">
        <f>$C$3</f>
        <v>Photographic Paper</v>
      </c>
      <c r="P170" s="3" t="str">
        <f>$D$3</f>
        <v>None</v>
      </c>
      <c r="Q170" s="3">
        <f>$F$3</f>
        <v>595</v>
      </c>
      <c r="R170" s="3">
        <f t="shared" si="8"/>
        <v>429</v>
      </c>
      <c r="S170" s="3">
        <v>432</v>
      </c>
      <c r="T170" s="3">
        <f t="shared" si="9"/>
        <v>312</v>
      </c>
      <c r="U170" s="3">
        <v>270</v>
      </c>
      <c r="V170" s="3">
        <f t="shared" si="10"/>
        <v>195</v>
      </c>
      <c r="W170" s="3">
        <v>160</v>
      </c>
      <c r="X170" s="3">
        <f t="shared" si="11"/>
        <v>116</v>
      </c>
      <c r="Y170" s="3" t="s">
        <v>34</v>
      </c>
    </row>
    <row r="171" spans="1:25" x14ac:dyDescent="0.25">
      <c r="A171" s="3" t="s">
        <v>16</v>
      </c>
      <c r="B171" s="4" t="s">
        <v>34</v>
      </c>
      <c r="C171" s="3">
        <v>1</v>
      </c>
      <c r="D171" s="3" t="s">
        <v>63</v>
      </c>
      <c r="E171" s="4" t="s">
        <v>64</v>
      </c>
      <c r="F171" s="3"/>
      <c r="G171" s="3"/>
      <c r="H171" s="3" t="s">
        <v>17</v>
      </c>
      <c r="I171" s="3" t="s">
        <v>18</v>
      </c>
      <c r="J171" s="3" t="s">
        <v>19</v>
      </c>
      <c r="K171" s="3" t="s">
        <v>20</v>
      </c>
      <c r="L171" s="3" t="s">
        <v>21</v>
      </c>
      <c r="M171" s="3" t="str">
        <f>CONCATENATE(E171,"-D-P-W")</f>
        <v>3088794_8-D-P-W</v>
      </c>
      <c r="N171" s="3" t="str">
        <f>$F$2</f>
        <v>D - 508 x 610</v>
      </c>
      <c r="O171" s="3" t="str">
        <f>$C$3</f>
        <v>Photographic Paper</v>
      </c>
      <c r="P171" s="3" t="str">
        <f>$D$4</f>
        <v>White</v>
      </c>
      <c r="Q171" s="3">
        <f>$F$4</f>
        <v>1210</v>
      </c>
      <c r="R171" s="3">
        <f t="shared" si="8"/>
        <v>872</v>
      </c>
      <c r="S171" s="3">
        <v>880</v>
      </c>
      <c r="T171" s="3">
        <f t="shared" si="9"/>
        <v>634</v>
      </c>
      <c r="U171" s="3">
        <v>560</v>
      </c>
      <c r="V171" s="3">
        <f t="shared" si="10"/>
        <v>404</v>
      </c>
      <c r="W171" s="3">
        <v>160</v>
      </c>
      <c r="X171" s="3">
        <f t="shared" si="11"/>
        <v>116</v>
      </c>
      <c r="Y171" s="3" t="s">
        <v>34</v>
      </c>
    </row>
    <row r="172" spans="1:25" x14ac:dyDescent="0.25">
      <c r="A172" s="3" t="s">
        <v>16</v>
      </c>
      <c r="B172" s="4" t="s">
        <v>34</v>
      </c>
      <c r="C172" s="3">
        <v>1</v>
      </c>
      <c r="D172" s="3" t="s">
        <v>63</v>
      </c>
      <c r="E172" s="4" t="s">
        <v>64</v>
      </c>
      <c r="F172" s="3"/>
      <c r="G172" s="3"/>
      <c r="H172" s="3" t="s">
        <v>17</v>
      </c>
      <c r="I172" s="3" t="s">
        <v>18</v>
      </c>
      <c r="J172" s="3" t="s">
        <v>19</v>
      </c>
      <c r="K172" s="3" t="s">
        <v>20</v>
      </c>
      <c r="L172" s="3" t="s">
        <v>21</v>
      </c>
      <c r="M172" s="3" t="str">
        <f>CONCATENATE(E172,"-E-P-N")</f>
        <v>3088794_8-E-P-N</v>
      </c>
      <c r="N172" s="3" t="str">
        <f>$G$2</f>
        <v>E - 508 x 762</v>
      </c>
      <c r="O172" s="3" t="str">
        <f>$C$3</f>
        <v>Photographic Paper</v>
      </c>
      <c r="P172" s="3" t="str">
        <f>$D$3</f>
        <v>None</v>
      </c>
      <c r="Q172" s="3">
        <f>$G$3</f>
        <v>760</v>
      </c>
      <c r="R172" s="3">
        <f t="shared" si="8"/>
        <v>548</v>
      </c>
      <c r="S172" s="3">
        <v>552</v>
      </c>
      <c r="T172" s="3">
        <f t="shared" si="9"/>
        <v>398</v>
      </c>
      <c r="U172" s="3">
        <v>345</v>
      </c>
      <c r="V172" s="3">
        <f t="shared" si="10"/>
        <v>249</v>
      </c>
      <c r="W172" s="3">
        <v>195</v>
      </c>
      <c r="X172" s="3">
        <f t="shared" si="11"/>
        <v>141</v>
      </c>
      <c r="Y172" s="3" t="s">
        <v>34</v>
      </c>
    </row>
    <row r="173" spans="1:25" x14ac:dyDescent="0.25">
      <c r="A173" s="3" t="s">
        <v>16</v>
      </c>
      <c r="B173" s="4" t="s">
        <v>34</v>
      </c>
      <c r="C173" s="3">
        <v>1</v>
      </c>
      <c r="D173" s="3" t="s">
        <v>63</v>
      </c>
      <c r="E173" s="4" t="s">
        <v>64</v>
      </c>
      <c r="F173" s="3"/>
      <c r="G173" s="3"/>
      <c r="H173" s="3" t="s">
        <v>17</v>
      </c>
      <c r="I173" s="3" t="s">
        <v>18</v>
      </c>
      <c r="J173" s="3" t="s">
        <v>19</v>
      </c>
      <c r="K173" s="3" t="s">
        <v>20</v>
      </c>
      <c r="L173" s="3" t="s">
        <v>21</v>
      </c>
      <c r="M173" s="3" t="str">
        <f>CONCATENATE(E173,"-E-C-N")</f>
        <v>3088794_8-E-C-N</v>
      </c>
      <c r="N173" s="3" t="str">
        <f>$G$2</f>
        <v>E - 508 x 762</v>
      </c>
      <c r="O173" s="3" t="str">
        <f>$C$15</f>
        <v>Canvas</v>
      </c>
      <c r="P173" s="3" t="str">
        <f>$D$15</f>
        <v>None</v>
      </c>
      <c r="Q173" s="3">
        <f>$G$15</f>
        <v>1220</v>
      </c>
      <c r="R173" s="3">
        <f t="shared" si="8"/>
        <v>879</v>
      </c>
      <c r="S173" s="3">
        <v>832</v>
      </c>
      <c r="T173" s="3">
        <f t="shared" si="9"/>
        <v>600</v>
      </c>
      <c r="U173" s="3">
        <v>550</v>
      </c>
      <c r="V173" s="3">
        <f t="shared" si="10"/>
        <v>396</v>
      </c>
      <c r="W173" s="3">
        <v>195</v>
      </c>
      <c r="X173" s="3">
        <f t="shared" si="11"/>
        <v>141</v>
      </c>
      <c r="Y173" s="3" t="s">
        <v>34</v>
      </c>
    </row>
    <row r="174" spans="1:25" x14ac:dyDescent="0.25">
      <c r="A174" s="3" t="s">
        <v>16</v>
      </c>
      <c r="B174" s="4" t="s">
        <v>34</v>
      </c>
      <c r="C174" s="3">
        <v>1</v>
      </c>
      <c r="D174" s="3" t="s">
        <v>63</v>
      </c>
      <c r="E174" s="4" t="s">
        <v>64</v>
      </c>
      <c r="F174" s="3"/>
      <c r="G174" s="3"/>
      <c r="H174" s="3" t="s">
        <v>17</v>
      </c>
      <c r="I174" s="3" t="s">
        <v>18</v>
      </c>
      <c r="J174" s="3" t="s">
        <v>19</v>
      </c>
      <c r="K174" s="3" t="s">
        <v>20</v>
      </c>
      <c r="L174" s="3" t="s">
        <v>21</v>
      </c>
      <c r="M174" s="3" t="str">
        <f>CONCATENATE(E174,"-E-P-W")</f>
        <v>3088794_8-E-P-W</v>
      </c>
      <c r="N174" s="3" t="str">
        <f>$G$2</f>
        <v>E - 508 x 762</v>
      </c>
      <c r="O174" s="3" t="str">
        <f>$C$3</f>
        <v>Photographic Paper</v>
      </c>
      <c r="P174" s="3" t="str">
        <f>$D$4</f>
        <v>White</v>
      </c>
      <c r="Q174" s="3">
        <f>$G$4</f>
        <v>1530</v>
      </c>
      <c r="R174" s="3">
        <f t="shared" si="8"/>
        <v>1102</v>
      </c>
      <c r="S174" s="3">
        <v>1112</v>
      </c>
      <c r="T174" s="3">
        <f t="shared" si="9"/>
        <v>801</v>
      </c>
      <c r="U174" s="3">
        <v>760</v>
      </c>
      <c r="V174" s="3">
        <f t="shared" si="10"/>
        <v>548</v>
      </c>
      <c r="W174" s="3">
        <v>195</v>
      </c>
      <c r="X174" s="3">
        <f t="shared" si="11"/>
        <v>141</v>
      </c>
      <c r="Y174" s="3" t="s">
        <v>34</v>
      </c>
    </row>
    <row r="175" spans="1:25" x14ac:dyDescent="0.25">
      <c r="A175" s="3" t="s">
        <v>16</v>
      </c>
      <c r="B175" s="4" t="s">
        <v>34</v>
      </c>
      <c r="C175" s="3">
        <v>1</v>
      </c>
      <c r="D175" s="3" t="s">
        <v>63</v>
      </c>
      <c r="E175" s="4" t="s">
        <v>64</v>
      </c>
      <c r="F175" s="3"/>
      <c r="G175" s="3"/>
      <c r="H175" s="3" t="s">
        <v>17</v>
      </c>
      <c r="I175" s="3" t="s">
        <v>18</v>
      </c>
      <c r="J175" s="3" t="s">
        <v>19</v>
      </c>
      <c r="K175" s="3" t="s">
        <v>20</v>
      </c>
      <c r="L175" s="3" t="s">
        <v>21</v>
      </c>
      <c r="M175" s="3" t="str">
        <f>CONCATENATE(E175,"-E-C-W")</f>
        <v>3088794_8-E-C-W</v>
      </c>
      <c r="N175" s="3" t="str">
        <f>$G$2</f>
        <v>E - 508 x 762</v>
      </c>
      <c r="O175" s="3" t="str">
        <f>$C$15</f>
        <v>Canvas</v>
      </c>
      <c r="P175" s="3" t="str">
        <f>$D$16</f>
        <v xml:space="preserve">White </v>
      </c>
      <c r="Q175" s="3">
        <f>$G$16</f>
        <v>1810</v>
      </c>
      <c r="R175" s="3">
        <f t="shared" si="8"/>
        <v>1304</v>
      </c>
      <c r="S175" s="3">
        <v>1320</v>
      </c>
      <c r="T175" s="3">
        <f t="shared" si="9"/>
        <v>951</v>
      </c>
      <c r="U175" s="3">
        <v>825</v>
      </c>
      <c r="V175" s="3">
        <f t="shared" si="10"/>
        <v>594</v>
      </c>
      <c r="W175" s="3">
        <v>195</v>
      </c>
      <c r="X175" s="3">
        <f t="shared" si="11"/>
        <v>141</v>
      </c>
      <c r="Y175" s="3" t="s">
        <v>34</v>
      </c>
    </row>
    <row r="176" spans="1:25" x14ac:dyDescent="0.25">
      <c r="A176" s="3" t="s">
        <v>16</v>
      </c>
      <c r="B176" s="4" t="s">
        <v>34</v>
      </c>
      <c r="C176" s="3">
        <v>1</v>
      </c>
      <c r="D176" s="3" t="s">
        <v>63</v>
      </c>
      <c r="E176" s="4" t="s">
        <v>64</v>
      </c>
      <c r="F176" s="3"/>
      <c r="G176" s="3"/>
      <c r="H176" s="3" t="s">
        <v>17</v>
      </c>
      <c r="I176" s="3" t="s">
        <v>18</v>
      </c>
      <c r="J176" s="3" t="s">
        <v>19</v>
      </c>
      <c r="K176" s="3" t="s">
        <v>20</v>
      </c>
      <c r="L176" s="3" t="s">
        <v>21</v>
      </c>
      <c r="M176" s="3" t="str">
        <f>CONCATENATE(E176,"-F-P-N")</f>
        <v>3088794_8-F-P-N</v>
      </c>
      <c r="N176" s="3" t="str">
        <f>$H$2</f>
        <v>F - 762 x 1016</v>
      </c>
      <c r="O176" s="3" t="str">
        <f>$C$3</f>
        <v>Photographic Paper</v>
      </c>
      <c r="P176" s="3" t="str">
        <f>$D$3</f>
        <v>None</v>
      </c>
      <c r="Q176" s="3">
        <f>$H$3</f>
        <v>1300</v>
      </c>
      <c r="R176" s="3">
        <f t="shared" si="8"/>
        <v>936</v>
      </c>
      <c r="S176" s="3">
        <v>944</v>
      </c>
      <c r="T176" s="3">
        <f t="shared" si="9"/>
        <v>680</v>
      </c>
      <c r="U176" s="3">
        <v>590</v>
      </c>
      <c r="V176" s="3">
        <f t="shared" si="10"/>
        <v>425</v>
      </c>
      <c r="W176" s="3">
        <v>300</v>
      </c>
      <c r="X176" s="3">
        <f t="shared" si="11"/>
        <v>216</v>
      </c>
      <c r="Y176" s="3" t="s">
        <v>34</v>
      </c>
    </row>
    <row r="177" spans="1:25" x14ac:dyDescent="0.25">
      <c r="A177" s="3" t="s">
        <v>16</v>
      </c>
      <c r="B177" s="4" t="s">
        <v>34</v>
      </c>
      <c r="C177" s="3">
        <v>1</v>
      </c>
      <c r="D177" s="3" t="s">
        <v>63</v>
      </c>
      <c r="E177" s="4" t="s">
        <v>64</v>
      </c>
      <c r="F177" s="3"/>
      <c r="G177" s="3"/>
      <c r="H177" s="3" t="s">
        <v>17</v>
      </c>
      <c r="I177" s="3" t="s">
        <v>18</v>
      </c>
      <c r="J177" s="3" t="s">
        <v>19</v>
      </c>
      <c r="K177" s="3" t="s">
        <v>20</v>
      </c>
      <c r="L177" s="3" t="s">
        <v>21</v>
      </c>
      <c r="M177" s="3" t="str">
        <f>CONCATENATE(E177,"-F-C-N")</f>
        <v>3088794_8-F-C-N</v>
      </c>
      <c r="N177" s="3" t="str">
        <f>$H$2</f>
        <v>F - 762 x 1016</v>
      </c>
      <c r="O177" s="3" t="str">
        <f>$C$15</f>
        <v>Canvas</v>
      </c>
      <c r="P177" s="3" t="str">
        <f>$D$15</f>
        <v>None</v>
      </c>
      <c r="Q177" s="3">
        <f>$H$15</f>
        <v>1760</v>
      </c>
      <c r="R177" s="3">
        <f t="shared" si="8"/>
        <v>1268</v>
      </c>
      <c r="S177" s="3">
        <v>1200</v>
      </c>
      <c r="T177" s="3">
        <f t="shared" si="9"/>
        <v>864</v>
      </c>
      <c r="U177" s="3">
        <v>800</v>
      </c>
      <c r="V177" s="3">
        <f t="shared" si="10"/>
        <v>576</v>
      </c>
      <c r="W177" s="3">
        <v>300</v>
      </c>
      <c r="X177" s="3">
        <f t="shared" si="11"/>
        <v>216</v>
      </c>
      <c r="Y177" s="3" t="s">
        <v>34</v>
      </c>
    </row>
    <row r="178" spans="1:25" x14ac:dyDescent="0.25">
      <c r="A178" s="3" t="s">
        <v>16</v>
      </c>
      <c r="B178" s="4" t="s">
        <v>34</v>
      </c>
      <c r="C178" s="3">
        <v>1</v>
      </c>
      <c r="D178" s="3" t="s">
        <v>63</v>
      </c>
      <c r="E178" s="4" t="s">
        <v>64</v>
      </c>
      <c r="F178" s="3"/>
      <c r="G178" s="3"/>
      <c r="H178" s="3" t="s">
        <v>17</v>
      </c>
      <c r="I178" s="3" t="s">
        <v>18</v>
      </c>
      <c r="J178" s="3" t="s">
        <v>19</v>
      </c>
      <c r="K178" s="3" t="s">
        <v>20</v>
      </c>
      <c r="L178" s="3" t="s">
        <v>21</v>
      </c>
      <c r="M178" s="3" t="str">
        <f>CONCATENATE(E178,"-F-P-W")</f>
        <v>3088794_8-F-P-W</v>
      </c>
      <c r="N178" s="3" t="str">
        <f>$H$2</f>
        <v>F - 762 x 1016</v>
      </c>
      <c r="O178" s="3" t="str">
        <f>$C$3</f>
        <v>Photographic Paper</v>
      </c>
      <c r="P178" s="3" t="str">
        <f>$D$4</f>
        <v>White</v>
      </c>
      <c r="Q178" s="3">
        <f>$H$4</f>
        <v>2200</v>
      </c>
      <c r="R178" s="3">
        <f t="shared" si="8"/>
        <v>1584</v>
      </c>
      <c r="S178" s="3">
        <v>1510</v>
      </c>
      <c r="T178" s="3">
        <f t="shared" si="9"/>
        <v>1088</v>
      </c>
      <c r="U178" s="3">
        <v>1150</v>
      </c>
      <c r="V178" s="3">
        <f t="shared" si="10"/>
        <v>828</v>
      </c>
      <c r="W178" s="3">
        <v>300</v>
      </c>
      <c r="X178" s="3">
        <f t="shared" si="11"/>
        <v>216</v>
      </c>
      <c r="Y178" s="3" t="s">
        <v>34</v>
      </c>
    </row>
    <row r="179" spans="1:25" x14ac:dyDescent="0.25">
      <c r="A179" s="3" t="s">
        <v>16</v>
      </c>
      <c r="B179" s="4" t="s">
        <v>34</v>
      </c>
      <c r="C179" s="3">
        <v>1</v>
      </c>
      <c r="D179" s="3" t="s">
        <v>63</v>
      </c>
      <c r="E179" s="4" t="s">
        <v>64</v>
      </c>
      <c r="F179" s="3"/>
      <c r="G179" s="3"/>
      <c r="H179" s="3" t="s">
        <v>17</v>
      </c>
      <c r="I179" s="3" t="s">
        <v>18</v>
      </c>
      <c r="J179" s="3" t="s">
        <v>19</v>
      </c>
      <c r="K179" s="3" t="s">
        <v>20</v>
      </c>
      <c r="L179" s="3" t="s">
        <v>21</v>
      </c>
      <c r="M179" s="3" t="str">
        <f>CONCATENATE(E179,"-F-C-W")</f>
        <v>3088794_8-F-C-W</v>
      </c>
      <c r="N179" s="3" t="str">
        <f>$H$2</f>
        <v>F - 762 x 1016</v>
      </c>
      <c r="O179" s="3" t="str">
        <f>$C$15</f>
        <v>Canvas</v>
      </c>
      <c r="P179" s="3" t="str">
        <f>$D$16</f>
        <v xml:space="preserve">White </v>
      </c>
      <c r="Q179" s="3">
        <f>$H$16</f>
        <v>2420</v>
      </c>
      <c r="R179" s="3">
        <f t="shared" si="8"/>
        <v>1743</v>
      </c>
      <c r="S179" s="3">
        <v>1760</v>
      </c>
      <c r="T179" s="3">
        <f t="shared" si="9"/>
        <v>1268</v>
      </c>
      <c r="U179" s="3">
        <v>1100</v>
      </c>
      <c r="V179" s="3">
        <f t="shared" si="10"/>
        <v>792</v>
      </c>
      <c r="W179" s="3">
        <v>300</v>
      </c>
      <c r="X179" s="3">
        <f t="shared" si="11"/>
        <v>216</v>
      </c>
      <c r="Y179" s="3" t="s">
        <v>34</v>
      </c>
    </row>
    <row r="180" spans="1:25" x14ac:dyDescent="0.25">
      <c r="A180" s="3" t="s">
        <v>16</v>
      </c>
      <c r="B180" s="4" t="s">
        <v>34</v>
      </c>
      <c r="C180" s="3">
        <v>1</v>
      </c>
      <c r="D180" s="3" t="s">
        <v>63</v>
      </c>
      <c r="E180" s="4" t="s">
        <v>64</v>
      </c>
      <c r="F180" s="3"/>
      <c r="G180" s="3"/>
      <c r="H180" s="3" t="s">
        <v>17</v>
      </c>
      <c r="I180" s="3" t="s">
        <v>18</v>
      </c>
      <c r="J180" s="3" t="s">
        <v>19</v>
      </c>
      <c r="K180" s="3" t="s">
        <v>20</v>
      </c>
      <c r="L180" s="3" t="s">
        <v>21</v>
      </c>
      <c r="M180" s="3" t="str">
        <f>CONCATENATE(E180,"-G-P-N")</f>
        <v>3088794_8-G-P-N</v>
      </c>
      <c r="N180" s="3" t="str">
        <f>$I$2</f>
        <v>G - 1016 x 1525</v>
      </c>
      <c r="O180" s="3" t="str">
        <f>$C$3</f>
        <v>Photographic Paper</v>
      </c>
      <c r="P180" s="3" t="str">
        <f>$D$3</f>
        <v>None</v>
      </c>
      <c r="Q180" s="3">
        <f>$I$3</f>
        <v>1625</v>
      </c>
      <c r="R180" s="3">
        <f t="shared" si="8"/>
        <v>1170</v>
      </c>
      <c r="S180" s="3">
        <v>1180</v>
      </c>
      <c r="T180" s="3">
        <f t="shared" si="9"/>
        <v>850</v>
      </c>
      <c r="U180" s="3">
        <v>735</v>
      </c>
      <c r="V180" s="3">
        <f t="shared" si="10"/>
        <v>530</v>
      </c>
      <c r="W180" s="3">
        <v>390</v>
      </c>
      <c r="X180" s="3">
        <f t="shared" si="11"/>
        <v>281</v>
      </c>
      <c r="Y180" s="3" t="s">
        <v>34</v>
      </c>
    </row>
    <row r="181" spans="1:25" x14ac:dyDescent="0.25">
      <c r="A181" s="3" t="s">
        <v>16</v>
      </c>
      <c r="B181" s="4" t="s">
        <v>34</v>
      </c>
      <c r="C181" s="3">
        <v>1</v>
      </c>
      <c r="D181" s="3" t="s">
        <v>63</v>
      </c>
      <c r="E181" s="4" t="s">
        <v>64</v>
      </c>
      <c r="F181" s="3"/>
      <c r="G181" s="3"/>
      <c r="H181" s="3" t="s">
        <v>17</v>
      </c>
      <c r="I181" s="3" t="s">
        <v>18</v>
      </c>
      <c r="J181" s="3" t="s">
        <v>19</v>
      </c>
      <c r="K181" s="3" t="s">
        <v>20</v>
      </c>
      <c r="L181" s="3" t="s">
        <v>21</v>
      </c>
      <c r="M181" s="3" t="str">
        <f>CONCATENATE(E181,"-G-C-N")</f>
        <v>3088794_8-G-C-N</v>
      </c>
      <c r="N181" s="3" t="str">
        <f>$I$2</f>
        <v>G - 1016 x 1525</v>
      </c>
      <c r="O181" s="3" t="str">
        <f>$C$15</f>
        <v>Canvas</v>
      </c>
      <c r="P181" s="3" t="str">
        <f>$D$15</f>
        <v>None</v>
      </c>
      <c r="Q181" s="3">
        <f>$I$15</f>
        <v>1870</v>
      </c>
      <c r="R181" s="3">
        <f t="shared" si="8"/>
        <v>1347</v>
      </c>
      <c r="S181" s="3">
        <v>1275</v>
      </c>
      <c r="T181" s="3">
        <f t="shared" si="9"/>
        <v>918</v>
      </c>
      <c r="U181" s="3">
        <v>850</v>
      </c>
      <c r="V181" s="3">
        <f t="shared" si="10"/>
        <v>612</v>
      </c>
      <c r="W181" s="3">
        <v>390</v>
      </c>
      <c r="X181" s="3">
        <f t="shared" si="11"/>
        <v>281</v>
      </c>
      <c r="Y181" s="3" t="s">
        <v>34</v>
      </c>
    </row>
    <row r="182" spans="1:25" x14ac:dyDescent="0.25">
      <c r="A182" s="3" t="s">
        <v>16</v>
      </c>
      <c r="B182" s="4" t="s">
        <v>34</v>
      </c>
      <c r="C182" s="3">
        <v>1</v>
      </c>
      <c r="D182" s="3" t="s">
        <v>63</v>
      </c>
      <c r="E182" s="4" t="s">
        <v>64</v>
      </c>
      <c r="F182" s="3"/>
      <c r="G182" s="3"/>
      <c r="H182" s="3" t="s">
        <v>17</v>
      </c>
      <c r="I182" s="3" t="s">
        <v>18</v>
      </c>
      <c r="J182" s="3" t="s">
        <v>19</v>
      </c>
      <c r="K182" s="3" t="s">
        <v>20</v>
      </c>
      <c r="L182" s="3" t="s">
        <v>21</v>
      </c>
      <c r="M182" s="3" t="str">
        <f>CONCATENATE(E182,"-G-P-W")</f>
        <v>3088794_8-G-P-W</v>
      </c>
      <c r="N182" s="3" t="str">
        <f>$I$2</f>
        <v>G - 1016 x 1525</v>
      </c>
      <c r="O182" s="3" t="str">
        <f>$C$3</f>
        <v>Photographic Paper</v>
      </c>
      <c r="P182" s="3" t="str">
        <f>$D$4</f>
        <v>White</v>
      </c>
      <c r="Q182" s="3">
        <f>$I$4</f>
        <v>2950</v>
      </c>
      <c r="R182" s="3">
        <f t="shared" si="8"/>
        <v>2124</v>
      </c>
      <c r="S182" s="3">
        <v>2000</v>
      </c>
      <c r="T182" s="3">
        <f t="shared" si="9"/>
        <v>1440</v>
      </c>
      <c r="U182" s="3">
        <v>1535</v>
      </c>
      <c r="V182" s="3">
        <f t="shared" si="10"/>
        <v>1106</v>
      </c>
      <c r="W182" s="3">
        <v>390</v>
      </c>
      <c r="X182" s="3">
        <f t="shared" si="11"/>
        <v>281</v>
      </c>
      <c r="Y182" s="3" t="s">
        <v>34</v>
      </c>
    </row>
    <row r="183" spans="1:25" x14ac:dyDescent="0.25">
      <c r="A183" s="3" t="s">
        <v>16</v>
      </c>
      <c r="B183" s="4" t="s">
        <v>34</v>
      </c>
      <c r="C183" s="3">
        <v>1</v>
      </c>
      <c r="D183" s="3" t="s">
        <v>63</v>
      </c>
      <c r="E183" s="4" t="s">
        <v>64</v>
      </c>
      <c r="F183" s="3"/>
      <c r="G183" s="3"/>
      <c r="H183" s="3" t="s">
        <v>17</v>
      </c>
      <c r="I183" s="3" t="s">
        <v>18</v>
      </c>
      <c r="J183" s="3" t="s">
        <v>19</v>
      </c>
      <c r="K183" s="3" t="s">
        <v>20</v>
      </c>
      <c r="L183" s="3" t="s">
        <v>21</v>
      </c>
      <c r="M183" s="3" t="str">
        <f>CONCATENATE(E183,"-G-C-W")</f>
        <v>3088794_8-G-C-W</v>
      </c>
      <c r="N183" s="3" t="str">
        <f>$I$2</f>
        <v>G - 1016 x 1525</v>
      </c>
      <c r="O183" s="3" t="str">
        <f>$C$15</f>
        <v>Canvas</v>
      </c>
      <c r="P183" s="3" t="str">
        <f>$D$16</f>
        <v xml:space="preserve">White </v>
      </c>
      <c r="Q183" s="3">
        <f>$I$16</f>
        <v>2750</v>
      </c>
      <c r="R183" s="3">
        <f t="shared" si="8"/>
        <v>1980</v>
      </c>
      <c r="S183" s="3">
        <v>2000</v>
      </c>
      <c r="T183" s="3">
        <f t="shared" si="9"/>
        <v>1440</v>
      </c>
      <c r="U183" s="3">
        <v>1250</v>
      </c>
      <c r="V183" s="3">
        <f t="shared" si="10"/>
        <v>900</v>
      </c>
      <c r="W183" s="3">
        <v>390</v>
      </c>
      <c r="X183" s="3">
        <f t="shared" si="11"/>
        <v>281</v>
      </c>
      <c r="Y183" s="3" t="s">
        <v>34</v>
      </c>
    </row>
    <row r="184" spans="1:25" x14ac:dyDescent="0.25">
      <c r="A184" s="3" t="s">
        <v>16</v>
      </c>
      <c r="B184" s="4" t="s">
        <v>34</v>
      </c>
      <c r="C184" s="3">
        <v>1</v>
      </c>
      <c r="D184" s="3" t="s">
        <v>65</v>
      </c>
      <c r="E184" s="4">
        <v>52235738</v>
      </c>
      <c r="F184" s="3"/>
      <c r="G184" s="3"/>
      <c r="H184" s="3" t="s">
        <v>17</v>
      </c>
      <c r="I184" s="3" t="s">
        <v>18</v>
      </c>
      <c r="J184" s="3" t="s">
        <v>19</v>
      </c>
      <c r="K184" s="3" t="s">
        <v>20</v>
      </c>
      <c r="L184" s="3" t="s">
        <v>21</v>
      </c>
      <c r="M184" s="3" t="str">
        <f>CONCATENATE(E184,"-C-P-N")</f>
        <v>52235738-C-P-N</v>
      </c>
      <c r="N184" s="3" t="str">
        <f>$E$2</f>
        <v>C - 406 x 508</v>
      </c>
      <c r="O184" s="3" t="str">
        <f>$C$3</f>
        <v>Photographic Paper</v>
      </c>
      <c r="P184" s="3" t="str">
        <f>$D$3</f>
        <v>None</v>
      </c>
      <c r="Q184" s="3">
        <f>$E$3</f>
        <v>510</v>
      </c>
      <c r="R184" s="3">
        <f t="shared" si="8"/>
        <v>368</v>
      </c>
      <c r="S184" s="3">
        <v>360</v>
      </c>
      <c r="T184" s="3">
        <f t="shared" si="9"/>
        <v>260</v>
      </c>
      <c r="U184" s="3">
        <v>230</v>
      </c>
      <c r="V184" s="3">
        <f t="shared" si="10"/>
        <v>166</v>
      </c>
      <c r="W184" s="3">
        <v>130</v>
      </c>
      <c r="X184" s="3">
        <f t="shared" si="11"/>
        <v>94</v>
      </c>
      <c r="Y184" s="3" t="s">
        <v>34</v>
      </c>
    </row>
    <row r="185" spans="1:25" x14ac:dyDescent="0.25">
      <c r="A185" s="3" t="s">
        <v>16</v>
      </c>
      <c r="B185" s="4" t="s">
        <v>34</v>
      </c>
      <c r="C185" s="3">
        <v>1</v>
      </c>
      <c r="D185" s="3" t="s">
        <v>65</v>
      </c>
      <c r="E185" s="4">
        <v>52235738</v>
      </c>
      <c r="F185" s="3"/>
      <c r="G185" s="3"/>
      <c r="H185" s="3" t="s">
        <v>17</v>
      </c>
      <c r="I185" s="3" t="s">
        <v>18</v>
      </c>
      <c r="J185" s="3" t="s">
        <v>19</v>
      </c>
      <c r="K185" s="3" t="s">
        <v>20</v>
      </c>
      <c r="L185" s="3" t="s">
        <v>21</v>
      </c>
      <c r="M185" s="3" t="str">
        <f>CONCATENATE(E185,"-C-P-W")</f>
        <v>52235738-C-P-W</v>
      </c>
      <c r="N185" s="3" t="str">
        <f>$E$2</f>
        <v>C - 406 x 508</v>
      </c>
      <c r="O185" s="3" t="str">
        <f>$C$3</f>
        <v>Photographic Paper</v>
      </c>
      <c r="P185" s="3" t="str">
        <f>$D$4</f>
        <v>White</v>
      </c>
      <c r="Q185" s="3">
        <f>$E$4</f>
        <v>970</v>
      </c>
      <c r="R185" s="3">
        <f t="shared" si="8"/>
        <v>699</v>
      </c>
      <c r="S185" s="3">
        <v>704</v>
      </c>
      <c r="T185" s="3">
        <f t="shared" si="9"/>
        <v>507</v>
      </c>
      <c r="U185" s="3">
        <v>440</v>
      </c>
      <c r="V185" s="3">
        <f t="shared" si="10"/>
        <v>317</v>
      </c>
      <c r="W185" s="3">
        <v>130</v>
      </c>
      <c r="X185" s="3">
        <f t="shared" si="11"/>
        <v>94</v>
      </c>
      <c r="Y185" s="3" t="s">
        <v>34</v>
      </c>
    </row>
    <row r="186" spans="1:25" x14ac:dyDescent="0.25">
      <c r="A186" s="3" t="s">
        <v>16</v>
      </c>
      <c r="B186" s="4" t="s">
        <v>34</v>
      </c>
      <c r="C186" s="3">
        <v>1</v>
      </c>
      <c r="D186" s="3" t="s">
        <v>65</v>
      </c>
      <c r="E186" s="4">
        <v>52235738</v>
      </c>
      <c r="F186" s="3"/>
      <c r="G186" s="3"/>
      <c r="H186" s="3" t="s">
        <v>17</v>
      </c>
      <c r="I186" s="3" t="s">
        <v>18</v>
      </c>
      <c r="J186" s="3" t="s">
        <v>19</v>
      </c>
      <c r="K186" s="3" t="s">
        <v>20</v>
      </c>
      <c r="L186" s="3" t="s">
        <v>21</v>
      </c>
      <c r="M186" s="3" t="str">
        <f>CONCATENATE(E186,"-D-P-N")</f>
        <v>52235738-D-P-N</v>
      </c>
      <c r="N186" s="3" t="str">
        <f>$F$2</f>
        <v>D - 508 x 610</v>
      </c>
      <c r="O186" s="3" t="str">
        <f>$C$3</f>
        <v>Photographic Paper</v>
      </c>
      <c r="P186" s="3" t="str">
        <f>$D$3</f>
        <v>None</v>
      </c>
      <c r="Q186" s="3">
        <f>$F$3</f>
        <v>595</v>
      </c>
      <c r="R186" s="3">
        <f t="shared" si="8"/>
        <v>429</v>
      </c>
      <c r="S186" s="3">
        <v>432</v>
      </c>
      <c r="T186" s="3">
        <f t="shared" si="9"/>
        <v>312</v>
      </c>
      <c r="U186" s="3">
        <v>270</v>
      </c>
      <c r="V186" s="3">
        <f t="shared" si="10"/>
        <v>195</v>
      </c>
      <c r="W186" s="3">
        <v>160</v>
      </c>
      <c r="X186" s="3">
        <f t="shared" si="11"/>
        <v>116</v>
      </c>
      <c r="Y186" s="3" t="s">
        <v>34</v>
      </c>
    </row>
    <row r="187" spans="1:25" x14ac:dyDescent="0.25">
      <c r="A187" s="3" t="s">
        <v>16</v>
      </c>
      <c r="B187" s="4" t="s">
        <v>34</v>
      </c>
      <c r="C187" s="3">
        <v>1</v>
      </c>
      <c r="D187" s="3" t="s">
        <v>65</v>
      </c>
      <c r="E187" s="4">
        <v>52235738</v>
      </c>
      <c r="F187" s="3"/>
      <c r="G187" s="3"/>
      <c r="H187" s="3" t="s">
        <v>17</v>
      </c>
      <c r="I187" s="3" t="s">
        <v>18</v>
      </c>
      <c r="J187" s="3" t="s">
        <v>19</v>
      </c>
      <c r="K187" s="3" t="s">
        <v>20</v>
      </c>
      <c r="L187" s="3" t="s">
        <v>21</v>
      </c>
      <c r="M187" s="3" t="str">
        <f>CONCATENATE(E187,"-D-P-W")</f>
        <v>52235738-D-P-W</v>
      </c>
      <c r="N187" s="3" t="str">
        <f>$F$2</f>
        <v>D - 508 x 610</v>
      </c>
      <c r="O187" s="3" t="str">
        <f>$C$3</f>
        <v>Photographic Paper</v>
      </c>
      <c r="P187" s="3" t="str">
        <f>$D$4</f>
        <v>White</v>
      </c>
      <c r="Q187" s="3">
        <f>$F$4</f>
        <v>1210</v>
      </c>
      <c r="R187" s="3">
        <f t="shared" si="8"/>
        <v>872</v>
      </c>
      <c r="S187" s="3">
        <v>880</v>
      </c>
      <c r="T187" s="3">
        <f t="shared" si="9"/>
        <v>634</v>
      </c>
      <c r="U187" s="3">
        <v>560</v>
      </c>
      <c r="V187" s="3">
        <f t="shared" si="10"/>
        <v>404</v>
      </c>
      <c r="W187" s="3">
        <v>160</v>
      </c>
      <c r="X187" s="3">
        <f t="shared" si="11"/>
        <v>116</v>
      </c>
      <c r="Y187" s="3" t="s">
        <v>34</v>
      </c>
    </row>
    <row r="188" spans="1:25" x14ac:dyDescent="0.25">
      <c r="A188" s="3" t="s">
        <v>16</v>
      </c>
      <c r="B188" s="4" t="s">
        <v>34</v>
      </c>
      <c r="C188" s="3">
        <v>1</v>
      </c>
      <c r="D188" s="3" t="s">
        <v>65</v>
      </c>
      <c r="E188" s="4">
        <v>52235738</v>
      </c>
      <c r="F188" s="3"/>
      <c r="G188" s="3"/>
      <c r="H188" s="3" t="s">
        <v>17</v>
      </c>
      <c r="I188" s="3" t="s">
        <v>18</v>
      </c>
      <c r="J188" s="3" t="s">
        <v>19</v>
      </c>
      <c r="K188" s="3" t="s">
        <v>20</v>
      </c>
      <c r="L188" s="3" t="s">
        <v>21</v>
      </c>
      <c r="M188" s="3" t="str">
        <f>CONCATENATE(E188,"-E-P-N")</f>
        <v>52235738-E-P-N</v>
      </c>
      <c r="N188" s="3" t="str">
        <f>$G$2</f>
        <v>E - 508 x 762</v>
      </c>
      <c r="O188" s="3" t="str">
        <f>$C$3</f>
        <v>Photographic Paper</v>
      </c>
      <c r="P188" s="3" t="str">
        <f>$D$3</f>
        <v>None</v>
      </c>
      <c r="Q188" s="3">
        <f>$G$3</f>
        <v>760</v>
      </c>
      <c r="R188" s="3">
        <f t="shared" si="8"/>
        <v>548</v>
      </c>
      <c r="S188" s="3">
        <v>552</v>
      </c>
      <c r="T188" s="3">
        <f t="shared" si="9"/>
        <v>398</v>
      </c>
      <c r="U188" s="3">
        <v>345</v>
      </c>
      <c r="V188" s="3">
        <f t="shared" si="10"/>
        <v>249</v>
      </c>
      <c r="W188" s="3">
        <v>195</v>
      </c>
      <c r="X188" s="3">
        <f t="shared" si="11"/>
        <v>141</v>
      </c>
      <c r="Y188" s="3" t="s">
        <v>34</v>
      </c>
    </row>
    <row r="189" spans="1:25" x14ac:dyDescent="0.25">
      <c r="A189" s="3" t="s">
        <v>16</v>
      </c>
      <c r="B189" s="4" t="s">
        <v>34</v>
      </c>
      <c r="C189" s="3">
        <v>1</v>
      </c>
      <c r="D189" s="3" t="s">
        <v>65</v>
      </c>
      <c r="E189" s="4">
        <v>52235738</v>
      </c>
      <c r="F189" s="3"/>
      <c r="G189" s="3"/>
      <c r="H189" s="3" t="s">
        <v>17</v>
      </c>
      <c r="I189" s="3" t="s">
        <v>18</v>
      </c>
      <c r="J189" s="3" t="s">
        <v>19</v>
      </c>
      <c r="K189" s="3" t="s">
        <v>20</v>
      </c>
      <c r="L189" s="3" t="s">
        <v>21</v>
      </c>
      <c r="M189" s="3" t="str">
        <f>CONCATENATE(E189,"-E-C-N")</f>
        <v>52235738-E-C-N</v>
      </c>
      <c r="N189" s="3" t="str">
        <f>$G$2</f>
        <v>E - 508 x 762</v>
      </c>
      <c r="O189" s="3" t="str">
        <f>$C$15</f>
        <v>Canvas</v>
      </c>
      <c r="P189" s="3" t="str">
        <f>$D$15</f>
        <v>None</v>
      </c>
      <c r="Q189" s="3">
        <f>$G$15</f>
        <v>1220</v>
      </c>
      <c r="R189" s="3">
        <f t="shared" si="8"/>
        <v>879</v>
      </c>
      <c r="S189" s="3">
        <v>832</v>
      </c>
      <c r="T189" s="3">
        <f t="shared" si="9"/>
        <v>600</v>
      </c>
      <c r="U189" s="3">
        <v>550</v>
      </c>
      <c r="V189" s="3">
        <f t="shared" si="10"/>
        <v>396</v>
      </c>
      <c r="W189" s="3">
        <v>195</v>
      </c>
      <c r="X189" s="3">
        <f t="shared" si="11"/>
        <v>141</v>
      </c>
      <c r="Y189" s="3" t="s">
        <v>34</v>
      </c>
    </row>
    <row r="190" spans="1:25" x14ac:dyDescent="0.25">
      <c r="A190" s="3" t="s">
        <v>16</v>
      </c>
      <c r="B190" s="4" t="s">
        <v>34</v>
      </c>
      <c r="C190" s="3">
        <v>1</v>
      </c>
      <c r="D190" s="3" t="s">
        <v>65</v>
      </c>
      <c r="E190" s="4">
        <v>52235738</v>
      </c>
      <c r="F190" s="3"/>
      <c r="G190" s="3"/>
      <c r="H190" s="3" t="s">
        <v>17</v>
      </c>
      <c r="I190" s="3" t="s">
        <v>18</v>
      </c>
      <c r="J190" s="3" t="s">
        <v>19</v>
      </c>
      <c r="K190" s="3" t="s">
        <v>20</v>
      </c>
      <c r="L190" s="3" t="s">
        <v>21</v>
      </c>
      <c r="M190" s="3" t="str">
        <f>CONCATENATE(E190,"-E-P-W")</f>
        <v>52235738-E-P-W</v>
      </c>
      <c r="N190" s="3" t="str">
        <f>$G$2</f>
        <v>E - 508 x 762</v>
      </c>
      <c r="O190" s="3" t="str">
        <f>$C$3</f>
        <v>Photographic Paper</v>
      </c>
      <c r="P190" s="3" t="str">
        <f>$D$4</f>
        <v>White</v>
      </c>
      <c r="Q190" s="3">
        <f>$G$4</f>
        <v>1530</v>
      </c>
      <c r="R190" s="3">
        <f t="shared" si="8"/>
        <v>1102</v>
      </c>
      <c r="S190" s="3">
        <v>1112</v>
      </c>
      <c r="T190" s="3">
        <f t="shared" si="9"/>
        <v>801</v>
      </c>
      <c r="U190" s="3">
        <v>760</v>
      </c>
      <c r="V190" s="3">
        <f t="shared" si="10"/>
        <v>548</v>
      </c>
      <c r="W190" s="3">
        <v>195</v>
      </c>
      <c r="X190" s="3">
        <f t="shared" si="11"/>
        <v>141</v>
      </c>
      <c r="Y190" s="3" t="s">
        <v>34</v>
      </c>
    </row>
    <row r="191" spans="1:25" x14ac:dyDescent="0.25">
      <c r="A191" s="3" t="s">
        <v>16</v>
      </c>
      <c r="B191" s="4" t="s">
        <v>34</v>
      </c>
      <c r="C191" s="3">
        <v>1</v>
      </c>
      <c r="D191" s="3" t="s">
        <v>65</v>
      </c>
      <c r="E191" s="4">
        <v>52235738</v>
      </c>
      <c r="F191" s="3"/>
      <c r="G191" s="3"/>
      <c r="H191" s="3" t="s">
        <v>17</v>
      </c>
      <c r="I191" s="3" t="s">
        <v>18</v>
      </c>
      <c r="J191" s="3" t="s">
        <v>19</v>
      </c>
      <c r="K191" s="3" t="s">
        <v>20</v>
      </c>
      <c r="L191" s="3" t="s">
        <v>21</v>
      </c>
      <c r="M191" s="3" t="str">
        <f>CONCATENATE(E191,"-E-C-W")</f>
        <v>52235738-E-C-W</v>
      </c>
      <c r="N191" s="3" t="str">
        <f>$G$2</f>
        <v>E - 508 x 762</v>
      </c>
      <c r="O191" s="3" t="str">
        <f>$C$15</f>
        <v>Canvas</v>
      </c>
      <c r="P191" s="3" t="str">
        <f>$D$16</f>
        <v xml:space="preserve">White </v>
      </c>
      <c r="Q191" s="3">
        <f>$G$16</f>
        <v>1810</v>
      </c>
      <c r="R191" s="3">
        <f t="shared" si="8"/>
        <v>1304</v>
      </c>
      <c r="S191" s="3">
        <v>1320</v>
      </c>
      <c r="T191" s="3">
        <f t="shared" si="9"/>
        <v>951</v>
      </c>
      <c r="U191" s="3">
        <v>825</v>
      </c>
      <c r="V191" s="3">
        <f t="shared" si="10"/>
        <v>594</v>
      </c>
      <c r="W191" s="3">
        <v>195</v>
      </c>
      <c r="X191" s="3">
        <f t="shared" si="11"/>
        <v>141</v>
      </c>
      <c r="Y191" s="3" t="s">
        <v>34</v>
      </c>
    </row>
    <row r="192" spans="1:25" x14ac:dyDescent="0.25">
      <c r="A192" s="3" t="s">
        <v>16</v>
      </c>
      <c r="B192" s="4" t="s">
        <v>34</v>
      </c>
      <c r="C192" s="3">
        <v>1</v>
      </c>
      <c r="D192" s="3" t="s">
        <v>65</v>
      </c>
      <c r="E192" s="4">
        <v>52235738</v>
      </c>
      <c r="F192" s="3"/>
      <c r="G192" s="3"/>
      <c r="H192" s="3" t="s">
        <v>17</v>
      </c>
      <c r="I192" s="3" t="s">
        <v>18</v>
      </c>
      <c r="J192" s="3" t="s">
        <v>19</v>
      </c>
      <c r="K192" s="3" t="s">
        <v>20</v>
      </c>
      <c r="L192" s="3" t="s">
        <v>21</v>
      </c>
      <c r="M192" s="3" t="str">
        <f>CONCATENATE(E192,"-F-P-N")</f>
        <v>52235738-F-P-N</v>
      </c>
      <c r="N192" s="3" t="str">
        <f>$H$2</f>
        <v>F - 762 x 1016</v>
      </c>
      <c r="O192" s="3" t="str">
        <f>$C$3</f>
        <v>Photographic Paper</v>
      </c>
      <c r="P192" s="3" t="str">
        <f>$D$3</f>
        <v>None</v>
      </c>
      <c r="Q192" s="3">
        <f>$H$3</f>
        <v>1300</v>
      </c>
      <c r="R192" s="3">
        <f t="shared" si="8"/>
        <v>936</v>
      </c>
      <c r="S192" s="3">
        <v>944</v>
      </c>
      <c r="T192" s="3">
        <f t="shared" si="9"/>
        <v>680</v>
      </c>
      <c r="U192" s="3">
        <v>590</v>
      </c>
      <c r="V192" s="3">
        <f t="shared" si="10"/>
        <v>425</v>
      </c>
      <c r="W192" s="3">
        <v>300</v>
      </c>
      <c r="X192" s="3">
        <f t="shared" si="11"/>
        <v>216</v>
      </c>
      <c r="Y192" s="3" t="s">
        <v>34</v>
      </c>
    </row>
    <row r="193" spans="1:25" x14ac:dyDescent="0.25">
      <c r="A193" s="3" t="s">
        <v>16</v>
      </c>
      <c r="B193" s="4" t="s">
        <v>34</v>
      </c>
      <c r="C193" s="3">
        <v>1</v>
      </c>
      <c r="D193" s="3" t="s">
        <v>65</v>
      </c>
      <c r="E193" s="4">
        <v>52235738</v>
      </c>
      <c r="F193" s="3"/>
      <c r="G193" s="3"/>
      <c r="H193" s="3" t="s">
        <v>17</v>
      </c>
      <c r="I193" s="3" t="s">
        <v>18</v>
      </c>
      <c r="J193" s="3" t="s">
        <v>19</v>
      </c>
      <c r="K193" s="3" t="s">
        <v>20</v>
      </c>
      <c r="L193" s="3" t="s">
        <v>21</v>
      </c>
      <c r="M193" s="3" t="str">
        <f>CONCATENATE(E193,"-F-C-N")</f>
        <v>52235738-F-C-N</v>
      </c>
      <c r="N193" s="3" t="str">
        <f>$H$2</f>
        <v>F - 762 x 1016</v>
      </c>
      <c r="O193" s="3" t="str">
        <f>$C$15</f>
        <v>Canvas</v>
      </c>
      <c r="P193" s="3" t="str">
        <f>$D$15</f>
        <v>None</v>
      </c>
      <c r="Q193" s="3">
        <f>$H$15</f>
        <v>1760</v>
      </c>
      <c r="R193" s="3">
        <f t="shared" si="8"/>
        <v>1268</v>
      </c>
      <c r="S193" s="3">
        <v>1200</v>
      </c>
      <c r="T193" s="3">
        <f t="shared" si="9"/>
        <v>864</v>
      </c>
      <c r="U193" s="3">
        <v>800</v>
      </c>
      <c r="V193" s="3">
        <f t="shared" si="10"/>
        <v>576</v>
      </c>
      <c r="W193" s="3">
        <v>300</v>
      </c>
      <c r="X193" s="3">
        <f t="shared" si="11"/>
        <v>216</v>
      </c>
      <c r="Y193" s="3" t="s">
        <v>34</v>
      </c>
    </row>
    <row r="194" spans="1:25" x14ac:dyDescent="0.25">
      <c r="A194" s="3" t="s">
        <v>16</v>
      </c>
      <c r="B194" s="4" t="s">
        <v>34</v>
      </c>
      <c r="C194" s="3">
        <v>1</v>
      </c>
      <c r="D194" s="3" t="s">
        <v>65</v>
      </c>
      <c r="E194" s="4">
        <v>52235738</v>
      </c>
      <c r="F194" s="3"/>
      <c r="G194" s="3"/>
      <c r="H194" s="3" t="s">
        <v>17</v>
      </c>
      <c r="I194" s="3" t="s">
        <v>18</v>
      </c>
      <c r="J194" s="3" t="s">
        <v>19</v>
      </c>
      <c r="K194" s="3" t="s">
        <v>20</v>
      </c>
      <c r="L194" s="3" t="s">
        <v>21</v>
      </c>
      <c r="M194" s="3" t="str">
        <f>CONCATENATE(E194,"-F-P-W")</f>
        <v>52235738-F-P-W</v>
      </c>
      <c r="N194" s="3" t="str">
        <f>$H$2</f>
        <v>F - 762 x 1016</v>
      </c>
      <c r="O194" s="3" t="str">
        <f>$C$3</f>
        <v>Photographic Paper</v>
      </c>
      <c r="P194" s="3" t="str">
        <f>$D$4</f>
        <v>White</v>
      </c>
      <c r="Q194" s="3">
        <f>$H$4</f>
        <v>2200</v>
      </c>
      <c r="R194" s="3">
        <f t="shared" si="8"/>
        <v>1584</v>
      </c>
      <c r="S194" s="3">
        <v>1510</v>
      </c>
      <c r="T194" s="3">
        <f t="shared" si="9"/>
        <v>1088</v>
      </c>
      <c r="U194" s="3">
        <v>1150</v>
      </c>
      <c r="V194" s="3">
        <f t="shared" si="10"/>
        <v>828</v>
      </c>
      <c r="W194" s="3">
        <v>300</v>
      </c>
      <c r="X194" s="3">
        <f t="shared" si="11"/>
        <v>216</v>
      </c>
      <c r="Y194" s="3" t="s">
        <v>34</v>
      </c>
    </row>
    <row r="195" spans="1:25" x14ac:dyDescent="0.25">
      <c r="A195" s="3" t="s">
        <v>16</v>
      </c>
      <c r="B195" s="4" t="s">
        <v>34</v>
      </c>
      <c r="C195" s="3">
        <v>1</v>
      </c>
      <c r="D195" s="3" t="s">
        <v>65</v>
      </c>
      <c r="E195" s="4">
        <v>52235738</v>
      </c>
      <c r="F195" s="3"/>
      <c r="G195" s="3"/>
      <c r="H195" s="3" t="s">
        <v>17</v>
      </c>
      <c r="I195" s="3" t="s">
        <v>18</v>
      </c>
      <c r="J195" s="3" t="s">
        <v>19</v>
      </c>
      <c r="K195" s="3" t="s">
        <v>20</v>
      </c>
      <c r="L195" s="3" t="s">
        <v>21</v>
      </c>
      <c r="M195" s="3" t="str">
        <f>CONCATENATE(E195,"-F-C-W")</f>
        <v>52235738-F-C-W</v>
      </c>
      <c r="N195" s="3" t="str">
        <f>$H$2</f>
        <v>F - 762 x 1016</v>
      </c>
      <c r="O195" s="3" t="str">
        <f>$C$15</f>
        <v>Canvas</v>
      </c>
      <c r="P195" s="3" t="str">
        <f>$D$16</f>
        <v xml:space="preserve">White </v>
      </c>
      <c r="Q195" s="3">
        <f>$H$16</f>
        <v>2420</v>
      </c>
      <c r="R195" s="3">
        <f t="shared" si="8"/>
        <v>1743</v>
      </c>
      <c r="S195" s="3">
        <v>1760</v>
      </c>
      <c r="T195" s="3">
        <f t="shared" si="9"/>
        <v>1268</v>
      </c>
      <c r="U195" s="3">
        <v>1100</v>
      </c>
      <c r="V195" s="3">
        <f t="shared" si="10"/>
        <v>792</v>
      </c>
      <c r="W195" s="3">
        <v>300</v>
      </c>
      <c r="X195" s="3">
        <f t="shared" si="11"/>
        <v>216</v>
      </c>
      <c r="Y195" s="3" t="s">
        <v>34</v>
      </c>
    </row>
    <row r="196" spans="1:25" x14ac:dyDescent="0.25">
      <c r="A196" s="3" t="s">
        <v>16</v>
      </c>
      <c r="B196" s="4" t="s">
        <v>34</v>
      </c>
      <c r="C196" s="3">
        <v>1</v>
      </c>
      <c r="D196" s="3" t="s">
        <v>65</v>
      </c>
      <c r="E196" s="4">
        <v>52235738</v>
      </c>
      <c r="F196" s="3"/>
      <c r="G196" s="3"/>
      <c r="H196" s="3" t="s">
        <v>17</v>
      </c>
      <c r="I196" s="3" t="s">
        <v>18</v>
      </c>
      <c r="J196" s="3" t="s">
        <v>19</v>
      </c>
      <c r="K196" s="3" t="s">
        <v>20</v>
      </c>
      <c r="L196" s="3" t="s">
        <v>21</v>
      </c>
      <c r="M196" s="3" t="str">
        <f>CONCATENATE(E196,"-G-P-N")</f>
        <v>52235738-G-P-N</v>
      </c>
      <c r="N196" s="3" t="str">
        <f>$I$2</f>
        <v>G - 1016 x 1525</v>
      </c>
      <c r="O196" s="3" t="str">
        <f>$C$3</f>
        <v>Photographic Paper</v>
      </c>
      <c r="P196" s="3" t="str">
        <f>$D$3</f>
        <v>None</v>
      </c>
      <c r="Q196" s="3">
        <f>$I$3</f>
        <v>1625</v>
      </c>
      <c r="R196" s="3">
        <f t="shared" si="8"/>
        <v>1170</v>
      </c>
      <c r="S196" s="3">
        <v>1180</v>
      </c>
      <c r="T196" s="3">
        <f t="shared" si="9"/>
        <v>850</v>
      </c>
      <c r="U196" s="3">
        <v>735</v>
      </c>
      <c r="V196" s="3">
        <f t="shared" si="10"/>
        <v>530</v>
      </c>
      <c r="W196" s="3">
        <v>390</v>
      </c>
      <c r="X196" s="3">
        <f t="shared" si="11"/>
        <v>281</v>
      </c>
      <c r="Y196" s="3" t="s">
        <v>34</v>
      </c>
    </row>
    <row r="197" spans="1:25" x14ac:dyDescent="0.25">
      <c r="A197" s="3" t="s">
        <v>16</v>
      </c>
      <c r="B197" s="4" t="s">
        <v>34</v>
      </c>
      <c r="C197" s="3">
        <v>1</v>
      </c>
      <c r="D197" s="3" t="s">
        <v>65</v>
      </c>
      <c r="E197" s="4">
        <v>52235738</v>
      </c>
      <c r="F197" s="3"/>
      <c r="G197" s="3"/>
      <c r="H197" s="3" t="s">
        <v>17</v>
      </c>
      <c r="I197" s="3" t="s">
        <v>18</v>
      </c>
      <c r="J197" s="3" t="s">
        <v>19</v>
      </c>
      <c r="K197" s="3" t="s">
        <v>20</v>
      </c>
      <c r="L197" s="3" t="s">
        <v>21</v>
      </c>
      <c r="M197" s="3" t="str">
        <f>CONCATENATE(E197,"-G-C-N")</f>
        <v>52235738-G-C-N</v>
      </c>
      <c r="N197" s="3" t="str">
        <f>$I$2</f>
        <v>G - 1016 x 1525</v>
      </c>
      <c r="O197" s="3" t="str">
        <f>$C$15</f>
        <v>Canvas</v>
      </c>
      <c r="P197" s="3" t="str">
        <f>$D$15</f>
        <v>None</v>
      </c>
      <c r="Q197" s="3">
        <f>$I$15</f>
        <v>1870</v>
      </c>
      <c r="R197" s="3">
        <f t="shared" si="8"/>
        <v>1347</v>
      </c>
      <c r="S197" s="3">
        <v>1275</v>
      </c>
      <c r="T197" s="3">
        <f t="shared" si="9"/>
        <v>918</v>
      </c>
      <c r="U197" s="3">
        <v>850</v>
      </c>
      <c r="V197" s="3">
        <f t="shared" si="10"/>
        <v>612</v>
      </c>
      <c r="W197" s="3">
        <v>390</v>
      </c>
      <c r="X197" s="3">
        <f t="shared" si="11"/>
        <v>281</v>
      </c>
      <c r="Y197" s="3" t="s">
        <v>34</v>
      </c>
    </row>
    <row r="198" spans="1:25" x14ac:dyDescent="0.25">
      <c r="A198" s="3" t="s">
        <v>16</v>
      </c>
      <c r="B198" s="4" t="s">
        <v>34</v>
      </c>
      <c r="C198" s="3">
        <v>1</v>
      </c>
      <c r="D198" s="3" t="s">
        <v>65</v>
      </c>
      <c r="E198" s="4">
        <v>52235738</v>
      </c>
      <c r="F198" s="3"/>
      <c r="G198" s="3"/>
      <c r="H198" s="3" t="s">
        <v>17</v>
      </c>
      <c r="I198" s="3" t="s">
        <v>18</v>
      </c>
      <c r="J198" s="3" t="s">
        <v>19</v>
      </c>
      <c r="K198" s="3" t="s">
        <v>20</v>
      </c>
      <c r="L198" s="3" t="s">
        <v>21</v>
      </c>
      <c r="M198" s="3" t="str">
        <f>CONCATENATE(E198,"-G-P-W")</f>
        <v>52235738-G-P-W</v>
      </c>
      <c r="N198" s="3" t="str">
        <f>$I$2</f>
        <v>G - 1016 x 1525</v>
      </c>
      <c r="O198" s="3" t="str">
        <f>$C$3</f>
        <v>Photographic Paper</v>
      </c>
      <c r="P198" s="3" t="str">
        <f>$D$4</f>
        <v>White</v>
      </c>
      <c r="Q198" s="3">
        <f>$I$4</f>
        <v>2950</v>
      </c>
      <c r="R198" s="3">
        <f t="shared" si="8"/>
        <v>2124</v>
      </c>
      <c r="S198" s="3">
        <v>2000</v>
      </c>
      <c r="T198" s="3">
        <f t="shared" si="9"/>
        <v>1440</v>
      </c>
      <c r="U198" s="3">
        <v>1535</v>
      </c>
      <c r="V198" s="3">
        <f t="shared" si="10"/>
        <v>1106</v>
      </c>
      <c r="W198" s="3">
        <v>390</v>
      </c>
      <c r="X198" s="3">
        <f t="shared" si="11"/>
        <v>281</v>
      </c>
      <c r="Y198" s="3" t="s">
        <v>34</v>
      </c>
    </row>
    <row r="199" spans="1:25" x14ac:dyDescent="0.25">
      <c r="A199" s="3" t="s">
        <v>16</v>
      </c>
      <c r="B199" s="4" t="s">
        <v>34</v>
      </c>
      <c r="C199" s="3">
        <v>1</v>
      </c>
      <c r="D199" s="3" t="s">
        <v>65</v>
      </c>
      <c r="E199" s="4">
        <v>52235738</v>
      </c>
      <c r="F199" s="3"/>
      <c r="G199" s="3"/>
      <c r="H199" s="3" t="s">
        <v>17</v>
      </c>
      <c r="I199" s="3" t="s">
        <v>18</v>
      </c>
      <c r="J199" s="3" t="s">
        <v>19</v>
      </c>
      <c r="K199" s="3" t="s">
        <v>20</v>
      </c>
      <c r="L199" s="3" t="s">
        <v>21</v>
      </c>
      <c r="M199" s="3" t="str">
        <f>CONCATENATE(E199,"-G-C-W")</f>
        <v>52235738-G-C-W</v>
      </c>
      <c r="N199" s="3" t="str">
        <f>$I$2</f>
        <v>G - 1016 x 1525</v>
      </c>
      <c r="O199" s="3" t="str">
        <f>$C$15</f>
        <v>Canvas</v>
      </c>
      <c r="P199" s="3" t="str">
        <f>$D$16</f>
        <v xml:space="preserve">White </v>
      </c>
      <c r="Q199" s="3">
        <f>$I$16</f>
        <v>2750</v>
      </c>
      <c r="R199" s="3">
        <f t="shared" si="8"/>
        <v>1980</v>
      </c>
      <c r="S199" s="3">
        <v>2000</v>
      </c>
      <c r="T199" s="3">
        <f t="shared" si="9"/>
        <v>1440</v>
      </c>
      <c r="U199" s="3">
        <v>1250</v>
      </c>
      <c r="V199" s="3">
        <f t="shared" si="10"/>
        <v>900</v>
      </c>
      <c r="W199" s="3">
        <v>390</v>
      </c>
      <c r="X199" s="3">
        <f t="shared" si="11"/>
        <v>281</v>
      </c>
      <c r="Y199" s="3" t="s">
        <v>34</v>
      </c>
    </row>
    <row r="200" spans="1:25" x14ac:dyDescent="0.25">
      <c r="A200" s="3" t="s">
        <v>16</v>
      </c>
      <c r="B200" s="4" t="s">
        <v>34</v>
      </c>
      <c r="C200" s="3">
        <v>1</v>
      </c>
      <c r="D200" s="3" t="s">
        <v>66</v>
      </c>
      <c r="E200" s="4">
        <v>73309134</v>
      </c>
      <c r="F200" s="3"/>
      <c r="G200" s="3"/>
      <c r="H200" s="3" t="s">
        <v>17</v>
      </c>
      <c r="I200" s="3" t="s">
        <v>18</v>
      </c>
      <c r="J200" s="3" t="s">
        <v>19</v>
      </c>
      <c r="K200" s="3" t="s">
        <v>20</v>
      </c>
      <c r="L200" s="3" t="s">
        <v>21</v>
      </c>
      <c r="M200" s="3" t="str">
        <f>CONCATENATE(E200,"-C-P-N")</f>
        <v>73309134-C-P-N</v>
      </c>
      <c r="N200" s="3" t="str">
        <f>$E$2</f>
        <v>C - 406 x 508</v>
      </c>
      <c r="O200" s="3" t="str">
        <f>$C$3</f>
        <v>Photographic Paper</v>
      </c>
      <c r="P200" s="3" t="str">
        <f>$D$3</f>
        <v>None</v>
      </c>
      <c r="Q200" s="3">
        <f>$E$3</f>
        <v>510</v>
      </c>
      <c r="R200" s="3">
        <f t="shared" si="8"/>
        <v>368</v>
      </c>
      <c r="S200" s="3">
        <v>360</v>
      </c>
      <c r="T200" s="3">
        <f t="shared" si="9"/>
        <v>260</v>
      </c>
      <c r="U200" s="3">
        <v>230</v>
      </c>
      <c r="V200" s="3">
        <f t="shared" si="10"/>
        <v>166</v>
      </c>
      <c r="W200" s="3">
        <v>130</v>
      </c>
      <c r="X200" s="3">
        <f t="shared" si="11"/>
        <v>94</v>
      </c>
      <c r="Y200" s="3" t="s">
        <v>34</v>
      </c>
    </row>
    <row r="201" spans="1:25" x14ac:dyDescent="0.25">
      <c r="A201" s="3" t="s">
        <v>16</v>
      </c>
      <c r="B201" s="4" t="s">
        <v>34</v>
      </c>
      <c r="C201" s="3">
        <v>1</v>
      </c>
      <c r="D201" s="3" t="s">
        <v>66</v>
      </c>
      <c r="E201" s="4">
        <v>73309134</v>
      </c>
      <c r="F201" s="3"/>
      <c r="G201" s="3"/>
      <c r="H201" s="3" t="s">
        <v>17</v>
      </c>
      <c r="I201" s="3" t="s">
        <v>18</v>
      </c>
      <c r="J201" s="3" t="s">
        <v>19</v>
      </c>
      <c r="K201" s="3" t="s">
        <v>20</v>
      </c>
      <c r="L201" s="3" t="s">
        <v>21</v>
      </c>
      <c r="M201" s="3" t="str">
        <f>CONCATENATE(E201,"-C-P-W")</f>
        <v>73309134-C-P-W</v>
      </c>
      <c r="N201" s="3" t="str">
        <f>$E$2</f>
        <v>C - 406 x 508</v>
      </c>
      <c r="O201" s="3" t="str">
        <f>$C$3</f>
        <v>Photographic Paper</v>
      </c>
      <c r="P201" s="3" t="str">
        <f>$D$4</f>
        <v>White</v>
      </c>
      <c r="Q201" s="3">
        <f>$E$4</f>
        <v>970</v>
      </c>
      <c r="R201" s="3">
        <f t="shared" si="8"/>
        <v>699</v>
      </c>
      <c r="S201" s="3">
        <v>704</v>
      </c>
      <c r="T201" s="3">
        <f t="shared" si="9"/>
        <v>507</v>
      </c>
      <c r="U201" s="3">
        <v>440</v>
      </c>
      <c r="V201" s="3">
        <f t="shared" si="10"/>
        <v>317</v>
      </c>
      <c r="W201" s="3">
        <v>130</v>
      </c>
      <c r="X201" s="3">
        <f t="shared" si="11"/>
        <v>94</v>
      </c>
      <c r="Y201" s="3" t="s">
        <v>34</v>
      </c>
    </row>
    <row r="202" spans="1:25" x14ac:dyDescent="0.25">
      <c r="A202" s="3" t="s">
        <v>16</v>
      </c>
      <c r="B202" s="4" t="s">
        <v>34</v>
      </c>
      <c r="C202" s="3">
        <v>1</v>
      </c>
      <c r="D202" s="3" t="s">
        <v>66</v>
      </c>
      <c r="E202" s="4">
        <v>73309134</v>
      </c>
      <c r="F202" s="3"/>
      <c r="G202" s="3"/>
      <c r="H202" s="3" t="s">
        <v>17</v>
      </c>
      <c r="I202" s="3" t="s">
        <v>18</v>
      </c>
      <c r="J202" s="3" t="s">
        <v>19</v>
      </c>
      <c r="K202" s="3" t="s">
        <v>20</v>
      </c>
      <c r="L202" s="3" t="s">
        <v>21</v>
      </c>
      <c r="M202" s="3" t="str">
        <f>CONCATENATE(E202,"-D-P-N")</f>
        <v>73309134-D-P-N</v>
      </c>
      <c r="N202" s="3" t="str">
        <f>$F$2</f>
        <v>D - 508 x 610</v>
      </c>
      <c r="O202" s="3" t="str">
        <f>$C$3</f>
        <v>Photographic Paper</v>
      </c>
      <c r="P202" s="3" t="str">
        <f>$D$3</f>
        <v>None</v>
      </c>
      <c r="Q202" s="3">
        <f>$F$3</f>
        <v>595</v>
      </c>
      <c r="R202" s="3">
        <f t="shared" si="8"/>
        <v>429</v>
      </c>
      <c r="S202" s="3">
        <v>432</v>
      </c>
      <c r="T202" s="3">
        <f t="shared" si="9"/>
        <v>312</v>
      </c>
      <c r="U202" s="3">
        <v>270</v>
      </c>
      <c r="V202" s="3">
        <f t="shared" si="10"/>
        <v>195</v>
      </c>
      <c r="W202" s="3">
        <v>160</v>
      </c>
      <c r="X202" s="3">
        <f t="shared" si="11"/>
        <v>116</v>
      </c>
      <c r="Y202" s="3" t="s">
        <v>34</v>
      </c>
    </row>
    <row r="203" spans="1:25" x14ac:dyDescent="0.25">
      <c r="A203" s="3" t="s">
        <v>16</v>
      </c>
      <c r="B203" s="4" t="s">
        <v>34</v>
      </c>
      <c r="C203" s="3">
        <v>1</v>
      </c>
      <c r="D203" s="3" t="s">
        <v>66</v>
      </c>
      <c r="E203" s="4">
        <v>73309134</v>
      </c>
      <c r="F203" s="3"/>
      <c r="G203" s="3"/>
      <c r="H203" s="3" t="s">
        <v>17</v>
      </c>
      <c r="I203" s="3" t="s">
        <v>18</v>
      </c>
      <c r="J203" s="3" t="s">
        <v>19</v>
      </c>
      <c r="K203" s="3" t="s">
        <v>20</v>
      </c>
      <c r="L203" s="3" t="s">
        <v>21</v>
      </c>
      <c r="M203" s="3" t="str">
        <f>CONCATENATE(E203,"-D-P-W")</f>
        <v>73309134-D-P-W</v>
      </c>
      <c r="N203" s="3" t="str">
        <f>$F$2</f>
        <v>D - 508 x 610</v>
      </c>
      <c r="O203" s="3" t="str">
        <f>$C$3</f>
        <v>Photographic Paper</v>
      </c>
      <c r="P203" s="3" t="str">
        <f>$D$4</f>
        <v>White</v>
      </c>
      <c r="Q203" s="3">
        <f>$F$4</f>
        <v>1210</v>
      </c>
      <c r="R203" s="3">
        <f t="shared" si="8"/>
        <v>872</v>
      </c>
      <c r="S203" s="3">
        <v>880</v>
      </c>
      <c r="T203" s="3">
        <f t="shared" si="9"/>
        <v>634</v>
      </c>
      <c r="U203" s="3">
        <v>560</v>
      </c>
      <c r="V203" s="3">
        <f t="shared" si="10"/>
        <v>404</v>
      </c>
      <c r="W203" s="3">
        <v>160</v>
      </c>
      <c r="X203" s="3">
        <f t="shared" si="11"/>
        <v>116</v>
      </c>
      <c r="Y203" s="3" t="s">
        <v>34</v>
      </c>
    </row>
    <row r="204" spans="1:25" x14ac:dyDescent="0.25">
      <c r="A204" s="3" t="s">
        <v>16</v>
      </c>
      <c r="B204" s="4" t="s">
        <v>34</v>
      </c>
      <c r="C204" s="3">
        <v>1</v>
      </c>
      <c r="D204" s="3" t="s">
        <v>66</v>
      </c>
      <c r="E204" s="4">
        <v>73309134</v>
      </c>
      <c r="F204" s="3"/>
      <c r="G204" s="3"/>
      <c r="H204" s="3" t="s">
        <v>17</v>
      </c>
      <c r="I204" s="3" t="s">
        <v>18</v>
      </c>
      <c r="J204" s="3" t="s">
        <v>19</v>
      </c>
      <c r="K204" s="3" t="s">
        <v>20</v>
      </c>
      <c r="L204" s="3" t="s">
        <v>21</v>
      </c>
      <c r="M204" s="3" t="str">
        <f>CONCATENATE(E204,"-E-P-N")</f>
        <v>73309134-E-P-N</v>
      </c>
      <c r="N204" s="3" t="str">
        <f>$G$2</f>
        <v>E - 508 x 762</v>
      </c>
      <c r="O204" s="3" t="str">
        <f>$C$3</f>
        <v>Photographic Paper</v>
      </c>
      <c r="P204" s="3" t="str">
        <f>$D$3</f>
        <v>None</v>
      </c>
      <c r="Q204" s="3">
        <f>$G$3</f>
        <v>760</v>
      </c>
      <c r="R204" s="3">
        <f t="shared" si="8"/>
        <v>548</v>
      </c>
      <c r="S204" s="3">
        <v>552</v>
      </c>
      <c r="T204" s="3">
        <f t="shared" si="9"/>
        <v>398</v>
      </c>
      <c r="U204" s="3">
        <v>345</v>
      </c>
      <c r="V204" s="3">
        <f t="shared" si="10"/>
        <v>249</v>
      </c>
      <c r="W204" s="3">
        <v>195</v>
      </c>
      <c r="X204" s="3">
        <f t="shared" si="11"/>
        <v>141</v>
      </c>
      <c r="Y204" s="3" t="s">
        <v>34</v>
      </c>
    </row>
    <row r="205" spans="1:25" x14ac:dyDescent="0.25">
      <c r="A205" s="3" t="s">
        <v>16</v>
      </c>
      <c r="B205" s="4" t="s">
        <v>34</v>
      </c>
      <c r="C205" s="3">
        <v>1</v>
      </c>
      <c r="D205" s="3" t="s">
        <v>66</v>
      </c>
      <c r="E205" s="4">
        <v>73309134</v>
      </c>
      <c r="F205" s="3"/>
      <c r="G205" s="3"/>
      <c r="H205" s="3" t="s">
        <v>17</v>
      </c>
      <c r="I205" s="3" t="s">
        <v>18</v>
      </c>
      <c r="J205" s="3" t="s">
        <v>19</v>
      </c>
      <c r="K205" s="3" t="s">
        <v>20</v>
      </c>
      <c r="L205" s="3" t="s">
        <v>21</v>
      </c>
      <c r="M205" s="3" t="str">
        <f>CONCATENATE(E205,"-E-C-N")</f>
        <v>73309134-E-C-N</v>
      </c>
      <c r="N205" s="3" t="str">
        <f>$G$2</f>
        <v>E - 508 x 762</v>
      </c>
      <c r="O205" s="3" t="str">
        <f>$C$15</f>
        <v>Canvas</v>
      </c>
      <c r="P205" s="3" t="str">
        <f>$D$15</f>
        <v>None</v>
      </c>
      <c r="Q205" s="3">
        <f>$G$15</f>
        <v>1220</v>
      </c>
      <c r="R205" s="3">
        <f t="shared" si="8"/>
        <v>879</v>
      </c>
      <c r="S205" s="3">
        <v>832</v>
      </c>
      <c r="T205" s="3">
        <f t="shared" si="9"/>
        <v>600</v>
      </c>
      <c r="U205" s="3">
        <v>550</v>
      </c>
      <c r="V205" s="3">
        <f t="shared" si="10"/>
        <v>396</v>
      </c>
      <c r="W205" s="3">
        <v>195</v>
      </c>
      <c r="X205" s="3">
        <f t="shared" si="11"/>
        <v>141</v>
      </c>
      <c r="Y205" s="3" t="s">
        <v>34</v>
      </c>
    </row>
    <row r="206" spans="1:25" x14ac:dyDescent="0.25">
      <c r="A206" s="3" t="s">
        <v>16</v>
      </c>
      <c r="B206" s="4" t="s">
        <v>34</v>
      </c>
      <c r="C206" s="3">
        <v>1</v>
      </c>
      <c r="D206" s="3" t="s">
        <v>66</v>
      </c>
      <c r="E206" s="4">
        <v>73309134</v>
      </c>
      <c r="F206" s="3"/>
      <c r="G206" s="3"/>
      <c r="H206" s="3" t="s">
        <v>17</v>
      </c>
      <c r="I206" s="3" t="s">
        <v>18</v>
      </c>
      <c r="J206" s="3" t="s">
        <v>19</v>
      </c>
      <c r="K206" s="3" t="s">
        <v>20</v>
      </c>
      <c r="L206" s="3" t="s">
        <v>21</v>
      </c>
      <c r="M206" s="3" t="str">
        <f>CONCATENATE(E206,"-E-P-W")</f>
        <v>73309134-E-P-W</v>
      </c>
      <c r="N206" s="3" t="str">
        <f>$G$2</f>
        <v>E - 508 x 762</v>
      </c>
      <c r="O206" s="3" t="str">
        <f>$C$3</f>
        <v>Photographic Paper</v>
      </c>
      <c r="P206" s="3" t="str">
        <f>$D$4</f>
        <v>White</v>
      </c>
      <c r="Q206" s="3">
        <f>$G$4</f>
        <v>1530</v>
      </c>
      <c r="R206" s="3">
        <f t="shared" si="8"/>
        <v>1102</v>
      </c>
      <c r="S206" s="3">
        <v>1112</v>
      </c>
      <c r="T206" s="3">
        <f t="shared" si="9"/>
        <v>801</v>
      </c>
      <c r="U206" s="3">
        <v>760</v>
      </c>
      <c r="V206" s="3">
        <f t="shared" si="10"/>
        <v>548</v>
      </c>
      <c r="W206" s="3">
        <v>195</v>
      </c>
      <c r="X206" s="3">
        <f t="shared" si="11"/>
        <v>141</v>
      </c>
      <c r="Y206" s="3" t="s">
        <v>34</v>
      </c>
    </row>
    <row r="207" spans="1:25" x14ac:dyDescent="0.25">
      <c r="A207" s="3" t="s">
        <v>16</v>
      </c>
      <c r="B207" s="4" t="s">
        <v>34</v>
      </c>
      <c r="C207" s="3">
        <v>1</v>
      </c>
      <c r="D207" s="3" t="s">
        <v>66</v>
      </c>
      <c r="E207" s="4">
        <v>73309134</v>
      </c>
      <c r="F207" s="3"/>
      <c r="G207" s="3"/>
      <c r="H207" s="3" t="s">
        <v>17</v>
      </c>
      <c r="I207" s="3" t="s">
        <v>18</v>
      </c>
      <c r="J207" s="3" t="s">
        <v>19</v>
      </c>
      <c r="K207" s="3" t="s">
        <v>20</v>
      </c>
      <c r="L207" s="3" t="s">
        <v>21</v>
      </c>
      <c r="M207" s="3" t="str">
        <f>CONCATENATE(E207,"-E-C-W")</f>
        <v>73309134-E-C-W</v>
      </c>
      <c r="N207" s="3" t="str">
        <f>$G$2</f>
        <v>E - 508 x 762</v>
      </c>
      <c r="O207" s="3" t="str">
        <f>$C$15</f>
        <v>Canvas</v>
      </c>
      <c r="P207" s="3" t="str">
        <f>$D$16</f>
        <v xml:space="preserve">White </v>
      </c>
      <c r="Q207" s="3">
        <f>$G$16</f>
        <v>1810</v>
      </c>
      <c r="R207" s="3">
        <f t="shared" si="8"/>
        <v>1304</v>
      </c>
      <c r="S207" s="3">
        <v>1320</v>
      </c>
      <c r="T207" s="3">
        <f t="shared" si="9"/>
        <v>951</v>
      </c>
      <c r="U207" s="3">
        <v>825</v>
      </c>
      <c r="V207" s="3">
        <f t="shared" si="10"/>
        <v>594</v>
      </c>
      <c r="W207" s="3">
        <v>195</v>
      </c>
      <c r="X207" s="3">
        <f t="shared" si="11"/>
        <v>141</v>
      </c>
      <c r="Y207" s="3" t="s">
        <v>34</v>
      </c>
    </row>
    <row r="208" spans="1:25" x14ac:dyDescent="0.25">
      <c r="A208" s="3" t="s">
        <v>16</v>
      </c>
      <c r="B208" s="4" t="s">
        <v>34</v>
      </c>
      <c r="C208" s="3">
        <v>1</v>
      </c>
      <c r="D208" s="3" t="s">
        <v>66</v>
      </c>
      <c r="E208" s="4">
        <v>73309134</v>
      </c>
      <c r="F208" s="3"/>
      <c r="G208" s="3"/>
      <c r="H208" s="3" t="s">
        <v>17</v>
      </c>
      <c r="I208" s="3" t="s">
        <v>18</v>
      </c>
      <c r="J208" s="3" t="s">
        <v>19</v>
      </c>
      <c r="K208" s="3" t="s">
        <v>20</v>
      </c>
      <c r="L208" s="3" t="s">
        <v>21</v>
      </c>
      <c r="M208" s="3" t="str">
        <f>CONCATENATE(E208,"-F-P-N")</f>
        <v>73309134-F-P-N</v>
      </c>
      <c r="N208" s="3" t="str">
        <f>$H$2</f>
        <v>F - 762 x 1016</v>
      </c>
      <c r="O208" s="3" t="str">
        <f>$C$3</f>
        <v>Photographic Paper</v>
      </c>
      <c r="P208" s="3" t="str">
        <f>$D$3</f>
        <v>None</v>
      </c>
      <c r="Q208" s="3">
        <f>$H$3</f>
        <v>1300</v>
      </c>
      <c r="R208" s="3">
        <f t="shared" si="8"/>
        <v>936</v>
      </c>
      <c r="S208" s="3">
        <v>944</v>
      </c>
      <c r="T208" s="3">
        <f t="shared" si="9"/>
        <v>680</v>
      </c>
      <c r="U208" s="3">
        <v>590</v>
      </c>
      <c r="V208" s="3">
        <f t="shared" si="10"/>
        <v>425</v>
      </c>
      <c r="W208" s="3">
        <v>300</v>
      </c>
      <c r="X208" s="3">
        <f t="shared" si="11"/>
        <v>216</v>
      </c>
      <c r="Y208" s="3" t="s">
        <v>34</v>
      </c>
    </row>
    <row r="209" spans="1:25" x14ac:dyDescent="0.25">
      <c r="A209" s="3" t="s">
        <v>16</v>
      </c>
      <c r="B209" s="4" t="s">
        <v>34</v>
      </c>
      <c r="C209" s="3">
        <v>1</v>
      </c>
      <c r="D209" s="3" t="s">
        <v>66</v>
      </c>
      <c r="E209" s="4">
        <v>73309134</v>
      </c>
      <c r="F209" s="3"/>
      <c r="G209" s="3"/>
      <c r="H209" s="3" t="s">
        <v>17</v>
      </c>
      <c r="I209" s="3" t="s">
        <v>18</v>
      </c>
      <c r="J209" s="3" t="s">
        <v>19</v>
      </c>
      <c r="K209" s="3" t="s">
        <v>20</v>
      </c>
      <c r="L209" s="3" t="s">
        <v>21</v>
      </c>
      <c r="M209" s="3" t="str">
        <f>CONCATENATE(E209,"-F-C-N")</f>
        <v>73309134-F-C-N</v>
      </c>
      <c r="N209" s="3" t="str">
        <f>$H$2</f>
        <v>F - 762 x 1016</v>
      </c>
      <c r="O209" s="3" t="str">
        <f>$C$15</f>
        <v>Canvas</v>
      </c>
      <c r="P209" s="3" t="str">
        <f>$D$15</f>
        <v>None</v>
      </c>
      <c r="Q209" s="3">
        <f>$H$15</f>
        <v>1760</v>
      </c>
      <c r="R209" s="3">
        <f t="shared" si="8"/>
        <v>1268</v>
      </c>
      <c r="S209" s="3">
        <v>1200</v>
      </c>
      <c r="T209" s="3">
        <f t="shared" si="9"/>
        <v>864</v>
      </c>
      <c r="U209" s="3">
        <v>800</v>
      </c>
      <c r="V209" s="3">
        <f t="shared" si="10"/>
        <v>576</v>
      </c>
      <c r="W209" s="3">
        <v>300</v>
      </c>
      <c r="X209" s="3">
        <f t="shared" si="11"/>
        <v>216</v>
      </c>
      <c r="Y209" s="3" t="s">
        <v>34</v>
      </c>
    </row>
    <row r="210" spans="1:25" x14ac:dyDescent="0.25">
      <c r="A210" s="3" t="s">
        <v>16</v>
      </c>
      <c r="B210" s="4" t="s">
        <v>34</v>
      </c>
      <c r="C210" s="3">
        <v>1</v>
      </c>
      <c r="D210" s="3" t="s">
        <v>66</v>
      </c>
      <c r="E210" s="4">
        <v>73309134</v>
      </c>
      <c r="F210" s="3"/>
      <c r="G210" s="3"/>
      <c r="H210" s="3" t="s">
        <v>17</v>
      </c>
      <c r="I210" s="3" t="s">
        <v>18</v>
      </c>
      <c r="J210" s="3" t="s">
        <v>19</v>
      </c>
      <c r="K210" s="3" t="s">
        <v>20</v>
      </c>
      <c r="L210" s="3" t="s">
        <v>21</v>
      </c>
      <c r="M210" s="3" t="str">
        <f>CONCATENATE(E210,"-F-P-W")</f>
        <v>73309134-F-P-W</v>
      </c>
      <c r="N210" s="3" t="str">
        <f>$H$2</f>
        <v>F - 762 x 1016</v>
      </c>
      <c r="O210" s="3" t="str">
        <f>$C$3</f>
        <v>Photographic Paper</v>
      </c>
      <c r="P210" s="3" t="str">
        <f>$D$4</f>
        <v>White</v>
      </c>
      <c r="Q210" s="3">
        <f>$H$4</f>
        <v>2200</v>
      </c>
      <c r="R210" s="3">
        <f t="shared" si="8"/>
        <v>1584</v>
      </c>
      <c r="S210" s="3">
        <v>1510</v>
      </c>
      <c r="T210" s="3">
        <f t="shared" si="9"/>
        <v>1088</v>
      </c>
      <c r="U210" s="3">
        <v>1150</v>
      </c>
      <c r="V210" s="3">
        <f t="shared" si="10"/>
        <v>828</v>
      </c>
      <c r="W210" s="3">
        <v>300</v>
      </c>
      <c r="X210" s="3">
        <f t="shared" si="11"/>
        <v>216</v>
      </c>
      <c r="Y210" s="3" t="s">
        <v>34</v>
      </c>
    </row>
    <row r="211" spans="1:25" x14ac:dyDescent="0.25">
      <c r="A211" s="3" t="s">
        <v>16</v>
      </c>
      <c r="B211" s="4" t="s">
        <v>34</v>
      </c>
      <c r="C211" s="3">
        <v>1</v>
      </c>
      <c r="D211" s="3" t="s">
        <v>66</v>
      </c>
      <c r="E211" s="4">
        <v>73309134</v>
      </c>
      <c r="F211" s="3"/>
      <c r="G211" s="3"/>
      <c r="H211" s="3" t="s">
        <v>17</v>
      </c>
      <c r="I211" s="3" t="s">
        <v>18</v>
      </c>
      <c r="J211" s="3" t="s">
        <v>19</v>
      </c>
      <c r="K211" s="3" t="s">
        <v>20</v>
      </c>
      <c r="L211" s="3" t="s">
        <v>21</v>
      </c>
      <c r="M211" s="3" t="str">
        <f>CONCATENATE(E211,"-F-C-W")</f>
        <v>73309134-F-C-W</v>
      </c>
      <c r="N211" s="3" t="str">
        <f>$H$2</f>
        <v>F - 762 x 1016</v>
      </c>
      <c r="O211" s="3" t="str">
        <f>$C$15</f>
        <v>Canvas</v>
      </c>
      <c r="P211" s="3" t="str">
        <f>$D$16</f>
        <v xml:space="preserve">White </v>
      </c>
      <c r="Q211" s="3">
        <f>$H$16</f>
        <v>2420</v>
      </c>
      <c r="R211" s="3">
        <f t="shared" si="8"/>
        <v>1743</v>
      </c>
      <c r="S211" s="3">
        <v>1760</v>
      </c>
      <c r="T211" s="3">
        <f t="shared" si="9"/>
        <v>1268</v>
      </c>
      <c r="U211" s="3">
        <v>1100</v>
      </c>
      <c r="V211" s="3">
        <f t="shared" si="10"/>
        <v>792</v>
      </c>
      <c r="W211" s="3">
        <v>300</v>
      </c>
      <c r="X211" s="3">
        <f t="shared" si="11"/>
        <v>216</v>
      </c>
      <c r="Y211" s="3" t="s">
        <v>34</v>
      </c>
    </row>
    <row r="212" spans="1:25" x14ac:dyDescent="0.25">
      <c r="A212" s="3" t="s">
        <v>16</v>
      </c>
      <c r="B212" s="4" t="s">
        <v>34</v>
      </c>
      <c r="C212" s="3">
        <v>1</v>
      </c>
      <c r="D212" s="3" t="s">
        <v>66</v>
      </c>
      <c r="E212" s="4">
        <v>73309134</v>
      </c>
      <c r="F212" s="3"/>
      <c r="G212" s="3"/>
      <c r="H212" s="3" t="s">
        <v>17</v>
      </c>
      <c r="I212" s="3" t="s">
        <v>18</v>
      </c>
      <c r="J212" s="3" t="s">
        <v>19</v>
      </c>
      <c r="K212" s="3" t="s">
        <v>20</v>
      </c>
      <c r="L212" s="3" t="s">
        <v>21</v>
      </c>
      <c r="M212" s="3" t="str">
        <f>CONCATENATE(E212,"-G-P-N")</f>
        <v>73309134-G-P-N</v>
      </c>
      <c r="N212" s="3" t="str">
        <f>$I$2</f>
        <v>G - 1016 x 1525</v>
      </c>
      <c r="O212" s="3" t="str">
        <f>$C$3</f>
        <v>Photographic Paper</v>
      </c>
      <c r="P212" s="3" t="str">
        <f>$D$3</f>
        <v>None</v>
      </c>
      <c r="Q212" s="3">
        <f>$I$3</f>
        <v>1625</v>
      </c>
      <c r="R212" s="3">
        <f t="shared" si="8"/>
        <v>1170</v>
      </c>
      <c r="S212" s="3">
        <v>1180</v>
      </c>
      <c r="T212" s="3">
        <f t="shared" si="9"/>
        <v>850</v>
      </c>
      <c r="U212" s="3">
        <v>735</v>
      </c>
      <c r="V212" s="3">
        <f t="shared" si="10"/>
        <v>530</v>
      </c>
      <c r="W212" s="3">
        <v>390</v>
      </c>
      <c r="X212" s="3">
        <f t="shared" si="11"/>
        <v>281</v>
      </c>
      <c r="Y212" s="3" t="s">
        <v>34</v>
      </c>
    </row>
    <row r="213" spans="1:25" x14ac:dyDescent="0.25">
      <c r="A213" s="3" t="s">
        <v>16</v>
      </c>
      <c r="B213" s="4" t="s">
        <v>34</v>
      </c>
      <c r="C213" s="3">
        <v>1</v>
      </c>
      <c r="D213" s="3" t="s">
        <v>66</v>
      </c>
      <c r="E213" s="4">
        <v>73309134</v>
      </c>
      <c r="F213" s="3"/>
      <c r="G213" s="3"/>
      <c r="H213" s="3" t="s">
        <v>17</v>
      </c>
      <c r="I213" s="3" t="s">
        <v>18</v>
      </c>
      <c r="J213" s="3" t="s">
        <v>19</v>
      </c>
      <c r="K213" s="3" t="s">
        <v>20</v>
      </c>
      <c r="L213" s="3" t="s">
        <v>21</v>
      </c>
      <c r="M213" s="3" t="str">
        <f>CONCATENATE(E213,"-G-C-N")</f>
        <v>73309134-G-C-N</v>
      </c>
      <c r="N213" s="3" t="str">
        <f>$I$2</f>
        <v>G - 1016 x 1525</v>
      </c>
      <c r="O213" s="3" t="str">
        <f>$C$15</f>
        <v>Canvas</v>
      </c>
      <c r="P213" s="3" t="str">
        <f>$D$15</f>
        <v>None</v>
      </c>
      <c r="Q213" s="3">
        <f>$I$15</f>
        <v>1870</v>
      </c>
      <c r="R213" s="3">
        <f t="shared" si="8"/>
        <v>1347</v>
      </c>
      <c r="S213" s="3">
        <v>1275</v>
      </c>
      <c r="T213" s="3">
        <f t="shared" si="9"/>
        <v>918</v>
      </c>
      <c r="U213" s="3">
        <v>850</v>
      </c>
      <c r="V213" s="3">
        <f t="shared" si="10"/>
        <v>612</v>
      </c>
      <c r="W213" s="3">
        <v>390</v>
      </c>
      <c r="X213" s="3">
        <f t="shared" si="11"/>
        <v>281</v>
      </c>
      <c r="Y213" s="3" t="s">
        <v>34</v>
      </c>
    </row>
    <row r="214" spans="1:25" x14ac:dyDescent="0.25">
      <c r="A214" s="3" t="s">
        <v>16</v>
      </c>
      <c r="B214" s="4" t="s">
        <v>34</v>
      </c>
      <c r="C214" s="3">
        <v>1</v>
      </c>
      <c r="D214" s="3" t="s">
        <v>66</v>
      </c>
      <c r="E214" s="4">
        <v>73309134</v>
      </c>
      <c r="F214" s="3"/>
      <c r="G214" s="3"/>
      <c r="H214" s="3" t="s">
        <v>17</v>
      </c>
      <c r="I214" s="3" t="s">
        <v>18</v>
      </c>
      <c r="J214" s="3" t="s">
        <v>19</v>
      </c>
      <c r="K214" s="3" t="s">
        <v>20</v>
      </c>
      <c r="L214" s="3" t="s">
        <v>21</v>
      </c>
      <c r="M214" s="3" t="str">
        <f>CONCATENATE(E214,"-G-P-W")</f>
        <v>73309134-G-P-W</v>
      </c>
      <c r="N214" s="3" t="str">
        <f>$I$2</f>
        <v>G - 1016 x 1525</v>
      </c>
      <c r="O214" s="3" t="str">
        <f>$C$3</f>
        <v>Photographic Paper</v>
      </c>
      <c r="P214" s="3" t="str">
        <f>$D$4</f>
        <v>White</v>
      </c>
      <c r="Q214" s="3">
        <f>$I$4</f>
        <v>2950</v>
      </c>
      <c r="R214" s="3">
        <f t="shared" si="8"/>
        <v>2124</v>
      </c>
      <c r="S214" s="3">
        <v>2000</v>
      </c>
      <c r="T214" s="3">
        <f t="shared" si="9"/>
        <v>1440</v>
      </c>
      <c r="U214" s="3">
        <v>1535</v>
      </c>
      <c r="V214" s="3">
        <f t="shared" si="10"/>
        <v>1106</v>
      </c>
      <c r="W214" s="3">
        <v>390</v>
      </c>
      <c r="X214" s="3">
        <f t="shared" si="11"/>
        <v>281</v>
      </c>
      <c r="Y214" s="3" t="s">
        <v>34</v>
      </c>
    </row>
    <row r="215" spans="1:25" x14ac:dyDescent="0.25">
      <c r="A215" s="3" t="s">
        <v>16</v>
      </c>
      <c r="B215" s="4" t="s">
        <v>34</v>
      </c>
      <c r="C215" s="3">
        <v>1</v>
      </c>
      <c r="D215" s="3" t="s">
        <v>66</v>
      </c>
      <c r="E215" s="4">
        <v>73309134</v>
      </c>
      <c r="F215" s="3"/>
      <c r="G215" s="3"/>
      <c r="H215" s="3" t="s">
        <v>17</v>
      </c>
      <c r="I215" s="3" t="s">
        <v>18</v>
      </c>
      <c r="J215" s="3" t="s">
        <v>19</v>
      </c>
      <c r="K215" s="3" t="s">
        <v>20</v>
      </c>
      <c r="L215" s="3" t="s">
        <v>21</v>
      </c>
      <c r="M215" s="3" t="str">
        <f>CONCATENATE(E215,"-G-C-W")</f>
        <v>73309134-G-C-W</v>
      </c>
      <c r="N215" s="3" t="str">
        <f>$I$2</f>
        <v>G - 1016 x 1525</v>
      </c>
      <c r="O215" s="3" t="str">
        <f>$C$15</f>
        <v>Canvas</v>
      </c>
      <c r="P215" s="3" t="str">
        <f>$D$16</f>
        <v xml:space="preserve">White </v>
      </c>
      <c r="Q215" s="3">
        <f>$I$16</f>
        <v>2750</v>
      </c>
      <c r="R215" s="3">
        <f t="shared" si="8"/>
        <v>1980</v>
      </c>
      <c r="S215" s="3">
        <v>2000</v>
      </c>
      <c r="T215" s="3">
        <f t="shared" si="9"/>
        <v>1440</v>
      </c>
      <c r="U215" s="3">
        <v>1250</v>
      </c>
      <c r="V215" s="3">
        <f t="shared" si="10"/>
        <v>900</v>
      </c>
      <c r="W215" s="3">
        <v>390</v>
      </c>
      <c r="X215" s="3">
        <f t="shared" si="11"/>
        <v>281</v>
      </c>
      <c r="Y215" s="3" t="s">
        <v>34</v>
      </c>
    </row>
    <row r="216" spans="1:25" x14ac:dyDescent="0.25">
      <c r="A216" s="3" t="s">
        <v>16</v>
      </c>
      <c r="B216" s="4" t="s">
        <v>34</v>
      </c>
      <c r="C216" s="3">
        <v>1</v>
      </c>
      <c r="D216" s="3" t="s">
        <v>67</v>
      </c>
      <c r="E216" s="4" t="s">
        <v>68</v>
      </c>
      <c r="F216" s="3"/>
      <c r="G216" s="3"/>
      <c r="H216" s="3" t="s">
        <v>17</v>
      </c>
      <c r="I216" s="3" t="s">
        <v>18</v>
      </c>
      <c r="J216" s="3" t="s">
        <v>19</v>
      </c>
      <c r="K216" s="3" t="s">
        <v>20</v>
      </c>
      <c r="L216" s="3" t="s">
        <v>21</v>
      </c>
      <c r="M216" s="3" t="str">
        <f>CONCATENATE(E216,"-C-P-N")</f>
        <v>50945877_8-C-P-N</v>
      </c>
      <c r="N216" s="3" t="str">
        <f>$E$2</f>
        <v>C - 406 x 508</v>
      </c>
      <c r="O216" s="3" t="str">
        <f>$C$3</f>
        <v>Photographic Paper</v>
      </c>
      <c r="P216" s="3" t="str">
        <f>$D$3</f>
        <v>None</v>
      </c>
      <c r="Q216" s="3">
        <f>$E$3</f>
        <v>510</v>
      </c>
      <c r="R216" s="3">
        <f t="shared" si="8"/>
        <v>368</v>
      </c>
      <c r="S216" s="3">
        <v>360</v>
      </c>
      <c r="T216" s="3">
        <f t="shared" si="9"/>
        <v>260</v>
      </c>
      <c r="U216" s="3">
        <v>230</v>
      </c>
      <c r="V216" s="3">
        <f t="shared" si="10"/>
        <v>166</v>
      </c>
      <c r="W216" s="3">
        <v>130</v>
      </c>
      <c r="X216" s="3">
        <f t="shared" si="11"/>
        <v>94</v>
      </c>
      <c r="Y216" s="3" t="s">
        <v>34</v>
      </c>
    </row>
    <row r="217" spans="1:25" x14ac:dyDescent="0.25">
      <c r="A217" s="3" t="s">
        <v>16</v>
      </c>
      <c r="B217" s="4" t="s">
        <v>34</v>
      </c>
      <c r="C217" s="3">
        <v>1</v>
      </c>
      <c r="D217" s="3" t="s">
        <v>67</v>
      </c>
      <c r="E217" s="4" t="s">
        <v>68</v>
      </c>
      <c r="F217" s="3"/>
      <c r="G217" s="3"/>
      <c r="H217" s="3" t="s">
        <v>17</v>
      </c>
      <c r="I217" s="3" t="s">
        <v>18</v>
      </c>
      <c r="J217" s="3" t="s">
        <v>19</v>
      </c>
      <c r="K217" s="3" t="s">
        <v>20</v>
      </c>
      <c r="L217" s="3" t="s">
        <v>21</v>
      </c>
      <c r="M217" s="3" t="str">
        <f>CONCATENATE(E217,"-C-P-W")</f>
        <v>50945877_8-C-P-W</v>
      </c>
      <c r="N217" s="3" t="str">
        <f>$E$2</f>
        <v>C - 406 x 508</v>
      </c>
      <c r="O217" s="3" t="str">
        <f>$C$3</f>
        <v>Photographic Paper</v>
      </c>
      <c r="P217" s="3" t="str">
        <f>$D$4</f>
        <v>White</v>
      </c>
      <c r="Q217" s="3">
        <f>$E$4</f>
        <v>970</v>
      </c>
      <c r="R217" s="3">
        <f t="shared" ref="R217:R280" si="12">ROUNDUP(Q217*$K$3,0)</f>
        <v>699</v>
      </c>
      <c r="S217" s="3">
        <v>704</v>
      </c>
      <c r="T217" s="3">
        <f t="shared" ref="T217:T280" si="13">ROUNDUP(S217*$K$3,0)</f>
        <v>507</v>
      </c>
      <c r="U217" s="3">
        <v>440</v>
      </c>
      <c r="V217" s="3">
        <f t="shared" ref="V217:V280" si="14">ROUNDUP(U217*$K$3,0)</f>
        <v>317</v>
      </c>
      <c r="W217" s="3">
        <v>130</v>
      </c>
      <c r="X217" s="3">
        <f t="shared" ref="X217:X280" si="15">ROUNDUP(W217*$K$3,0)</f>
        <v>94</v>
      </c>
      <c r="Y217" s="3" t="s">
        <v>34</v>
      </c>
    </row>
    <row r="218" spans="1:25" x14ac:dyDescent="0.25">
      <c r="A218" s="3" t="s">
        <v>16</v>
      </c>
      <c r="B218" s="4" t="s">
        <v>34</v>
      </c>
      <c r="C218" s="3">
        <v>1</v>
      </c>
      <c r="D218" s="3" t="s">
        <v>67</v>
      </c>
      <c r="E218" s="4" t="s">
        <v>68</v>
      </c>
      <c r="F218" s="3"/>
      <c r="G218" s="3"/>
      <c r="H218" s="3" t="s">
        <v>17</v>
      </c>
      <c r="I218" s="3" t="s">
        <v>18</v>
      </c>
      <c r="J218" s="3" t="s">
        <v>19</v>
      </c>
      <c r="K218" s="3" t="s">
        <v>20</v>
      </c>
      <c r="L218" s="3" t="s">
        <v>21</v>
      </c>
      <c r="M218" s="3" t="str">
        <f>CONCATENATE(E218,"-D-P-N")</f>
        <v>50945877_8-D-P-N</v>
      </c>
      <c r="N218" s="3" t="str">
        <f>$F$2</f>
        <v>D - 508 x 610</v>
      </c>
      <c r="O218" s="3" t="str">
        <f>$C$3</f>
        <v>Photographic Paper</v>
      </c>
      <c r="P218" s="3" t="str">
        <f>$D$3</f>
        <v>None</v>
      </c>
      <c r="Q218" s="3">
        <f>$F$3</f>
        <v>595</v>
      </c>
      <c r="R218" s="3">
        <f t="shared" si="12"/>
        <v>429</v>
      </c>
      <c r="S218" s="3">
        <v>432</v>
      </c>
      <c r="T218" s="3">
        <f t="shared" si="13"/>
        <v>312</v>
      </c>
      <c r="U218" s="3">
        <v>270</v>
      </c>
      <c r="V218" s="3">
        <f t="shared" si="14"/>
        <v>195</v>
      </c>
      <c r="W218" s="3">
        <v>160</v>
      </c>
      <c r="X218" s="3">
        <f t="shared" si="15"/>
        <v>116</v>
      </c>
      <c r="Y218" s="3" t="s">
        <v>34</v>
      </c>
    </row>
    <row r="219" spans="1:25" x14ac:dyDescent="0.25">
      <c r="A219" s="3" t="s">
        <v>16</v>
      </c>
      <c r="B219" s="4" t="s">
        <v>34</v>
      </c>
      <c r="C219" s="3">
        <v>1</v>
      </c>
      <c r="D219" s="3" t="s">
        <v>67</v>
      </c>
      <c r="E219" s="4" t="s">
        <v>68</v>
      </c>
      <c r="F219" s="3"/>
      <c r="G219" s="3"/>
      <c r="H219" s="3" t="s">
        <v>17</v>
      </c>
      <c r="I219" s="3" t="s">
        <v>18</v>
      </c>
      <c r="J219" s="3" t="s">
        <v>19</v>
      </c>
      <c r="K219" s="3" t="s">
        <v>20</v>
      </c>
      <c r="L219" s="3" t="s">
        <v>21</v>
      </c>
      <c r="M219" s="3" t="str">
        <f>CONCATENATE(E219,"-D-P-W")</f>
        <v>50945877_8-D-P-W</v>
      </c>
      <c r="N219" s="3" t="str">
        <f>$F$2</f>
        <v>D - 508 x 610</v>
      </c>
      <c r="O219" s="3" t="str">
        <f>$C$3</f>
        <v>Photographic Paper</v>
      </c>
      <c r="P219" s="3" t="str">
        <f>$D$4</f>
        <v>White</v>
      </c>
      <c r="Q219" s="3">
        <f>$F$4</f>
        <v>1210</v>
      </c>
      <c r="R219" s="3">
        <f t="shared" si="12"/>
        <v>872</v>
      </c>
      <c r="S219" s="3">
        <v>880</v>
      </c>
      <c r="T219" s="3">
        <f t="shared" si="13"/>
        <v>634</v>
      </c>
      <c r="U219" s="3">
        <v>560</v>
      </c>
      <c r="V219" s="3">
        <f t="shared" si="14"/>
        <v>404</v>
      </c>
      <c r="W219" s="3">
        <v>160</v>
      </c>
      <c r="X219" s="3">
        <f t="shared" si="15"/>
        <v>116</v>
      </c>
      <c r="Y219" s="3" t="s">
        <v>34</v>
      </c>
    </row>
    <row r="220" spans="1:25" x14ac:dyDescent="0.25">
      <c r="A220" s="3" t="s">
        <v>16</v>
      </c>
      <c r="B220" s="4" t="s">
        <v>34</v>
      </c>
      <c r="C220" s="3">
        <v>1</v>
      </c>
      <c r="D220" s="3" t="s">
        <v>67</v>
      </c>
      <c r="E220" s="4" t="s">
        <v>68</v>
      </c>
      <c r="F220" s="3"/>
      <c r="G220" s="3"/>
      <c r="H220" s="3" t="s">
        <v>17</v>
      </c>
      <c r="I220" s="3" t="s">
        <v>18</v>
      </c>
      <c r="J220" s="3" t="s">
        <v>19</v>
      </c>
      <c r="K220" s="3" t="s">
        <v>20</v>
      </c>
      <c r="L220" s="3" t="s">
        <v>21</v>
      </c>
      <c r="M220" s="3" t="str">
        <f>CONCATENATE(E220,"-E-P-N")</f>
        <v>50945877_8-E-P-N</v>
      </c>
      <c r="N220" s="3" t="str">
        <f>$G$2</f>
        <v>E - 508 x 762</v>
      </c>
      <c r="O220" s="3" t="str">
        <f>$C$3</f>
        <v>Photographic Paper</v>
      </c>
      <c r="P220" s="3" t="str">
        <f>$D$3</f>
        <v>None</v>
      </c>
      <c r="Q220" s="3">
        <f>$G$3</f>
        <v>760</v>
      </c>
      <c r="R220" s="3">
        <f t="shared" si="12"/>
        <v>548</v>
      </c>
      <c r="S220" s="3">
        <v>552</v>
      </c>
      <c r="T220" s="3">
        <f t="shared" si="13"/>
        <v>398</v>
      </c>
      <c r="U220" s="3">
        <v>345</v>
      </c>
      <c r="V220" s="3">
        <f t="shared" si="14"/>
        <v>249</v>
      </c>
      <c r="W220" s="3">
        <v>195</v>
      </c>
      <c r="X220" s="3">
        <f t="shared" si="15"/>
        <v>141</v>
      </c>
      <c r="Y220" s="3" t="s">
        <v>34</v>
      </c>
    </row>
    <row r="221" spans="1:25" x14ac:dyDescent="0.25">
      <c r="A221" s="3" t="s">
        <v>16</v>
      </c>
      <c r="B221" s="4" t="s">
        <v>34</v>
      </c>
      <c r="C221" s="3">
        <v>1</v>
      </c>
      <c r="D221" s="3" t="s">
        <v>67</v>
      </c>
      <c r="E221" s="4" t="s">
        <v>68</v>
      </c>
      <c r="F221" s="3"/>
      <c r="G221" s="3"/>
      <c r="H221" s="3" t="s">
        <v>17</v>
      </c>
      <c r="I221" s="3" t="s">
        <v>18</v>
      </c>
      <c r="J221" s="3" t="s">
        <v>19</v>
      </c>
      <c r="K221" s="3" t="s">
        <v>20</v>
      </c>
      <c r="L221" s="3" t="s">
        <v>21</v>
      </c>
      <c r="M221" s="3" t="str">
        <f>CONCATENATE(E221,"-E-C-N")</f>
        <v>50945877_8-E-C-N</v>
      </c>
      <c r="N221" s="3" t="str">
        <f>$G$2</f>
        <v>E - 508 x 762</v>
      </c>
      <c r="O221" s="3" t="str">
        <f>$C$15</f>
        <v>Canvas</v>
      </c>
      <c r="P221" s="3" t="str">
        <f>$D$15</f>
        <v>None</v>
      </c>
      <c r="Q221" s="3">
        <f>$G$15</f>
        <v>1220</v>
      </c>
      <c r="R221" s="3">
        <f t="shared" si="12"/>
        <v>879</v>
      </c>
      <c r="S221" s="3">
        <v>832</v>
      </c>
      <c r="T221" s="3">
        <f t="shared" si="13"/>
        <v>600</v>
      </c>
      <c r="U221" s="3">
        <v>550</v>
      </c>
      <c r="V221" s="3">
        <f t="shared" si="14"/>
        <v>396</v>
      </c>
      <c r="W221" s="3">
        <v>195</v>
      </c>
      <c r="X221" s="3">
        <f t="shared" si="15"/>
        <v>141</v>
      </c>
      <c r="Y221" s="3" t="s">
        <v>34</v>
      </c>
    </row>
    <row r="222" spans="1:25" x14ac:dyDescent="0.25">
      <c r="A222" s="3" t="s">
        <v>16</v>
      </c>
      <c r="B222" s="4" t="s">
        <v>34</v>
      </c>
      <c r="C222" s="3">
        <v>1</v>
      </c>
      <c r="D222" s="3" t="s">
        <v>67</v>
      </c>
      <c r="E222" s="4" t="s">
        <v>68</v>
      </c>
      <c r="F222" s="3"/>
      <c r="G222" s="3"/>
      <c r="H222" s="3" t="s">
        <v>17</v>
      </c>
      <c r="I222" s="3" t="s">
        <v>18</v>
      </c>
      <c r="J222" s="3" t="s">
        <v>19</v>
      </c>
      <c r="K222" s="3" t="s">
        <v>20</v>
      </c>
      <c r="L222" s="3" t="s">
        <v>21</v>
      </c>
      <c r="M222" s="3" t="str">
        <f>CONCATENATE(E222,"-E-P-W")</f>
        <v>50945877_8-E-P-W</v>
      </c>
      <c r="N222" s="3" t="str">
        <f>$G$2</f>
        <v>E - 508 x 762</v>
      </c>
      <c r="O222" s="3" t="str">
        <f>$C$3</f>
        <v>Photographic Paper</v>
      </c>
      <c r="P222" s="3" t="str">
        <f>$D$4</f>
        <v>White</v>
      </c>
      <c r="Q222" s="3">
        <f>$G$4</f>
        <v>1530</v>
      </c>
      <c r="R222" s="3">
        <f t="shared" si="12"/>
        <v>1102</v>
      </c>
      <c r="S222" s="3">
        <v>1112</v>
      </c>
      <c r="T222" s="3">
        <f t="shared" si="13"/>
        <v>801</v>
      </c>
      <c r="U222" s="3">
        <v>760</v>
      </c>
      <c r="V222" s="3">
        <f t="shared" si="14"/>
        <v>548</v>
      </c>
      <c r="W222" s="3">
        <v>195</v>
      </c>
      <c r="X222" s="3">
        <f t="shared" si="15"/>
        <v>141</v>
      </c>
      <c r="Y222" s="3" t="s">
        <v>34</v>
      </c>
    </row>
    <row r="223" spans="1:25" x14ac:dyDescent="0.25">
      <c r="A223" s="3" t="s">
        <v>16</v>
      </c>
      <c r="B223" s="4" t="s">
        <v>34</v>
      </c>
      <c r="C223" s="3">
        <v>1</v>
      </c>
      <c r="D223" s="3" t="s">
        <v>67</v>
      </c>
      <c r="E223" s="4" t="s">
        <v>68</v>
      </c>
      <c r="F223" s="3"/>
      <c r="G223" s="3"/>
      <c r="H223" s="3" t="s">
        <v>17</v>
      </c>
      <c r="I223" s="3" t="s">
        <v>18</v>
      </c>
      <c r="J223" s="3" t="s">
        <v>19</v>
      </c>
      <c r="K223" s="3" t="s">
        <v>20</v>
      </c>
      <c r="L223" s="3" t="s">
        <v>21</v>
      </c>
      <c r="M223" s="3" t="str">
        <f>CONCATENATE(E223,"-E-C-W")</f>
        <v>50945877_8-E-C-W</v>
      </c>
      <c r="N223" s="3" t="str">
        <f>$G$2</f>
        <v>E - 508 x 762</v>
      </c>
      <c r="O223" s="3" t="str">
        <f>$C$15</f>
        <v>Canvas</v>
      </c>
      <c r="P223" s="3" t="str">
        <f>$D$16</f>
        <v xml:space="preserve">White </v>
      </c>
      <c r="Q223" s="3">
        <f>$G$16</f>
        <v>1810</v>
      </c>
      <c r="R223" s="3">
        <f t="shared" si="12"/>
        <v>1304</v>
      </c>
      <c r="S223" s="3">
        <v>1320</v>
      </c>
      <c r="T223" s="3">
        <f t="shared" si="13"/>
        <v>951</v>
      </c>
      <c r="U223" s="3">
        <v>825</v>
      </c>
      <c r="V223" s="3">
        <f t="shared" si="14"/>
        <v>594</v>
      </c>
      <c r="W223" s="3">
        <v>195</v>
      </c>
      <c r="X223" s="3">
        <f t="shared" si="15"/>
        <v>141</v>
      </c>
      <c r="Y223" s="3" t="s">
        <v>34</v>
      </c>
    </row>
    <row r="224" spans="1:25" x14ac:dyDescent="0.25">
      <c r="A224" s="3" t="s">
        <v>16</v>
      </c>
      <c r="B224" s="4" t="s">
        <v>34</v>
      </c>
      <c r="C224" s="3">
        <v>1</v>
      </c>
      <c r="D224" s="3" t="s">
        <v>67</v>
      </c>
      <c r="E224" s="4" t="s">
        <v>68</v>
      </c>
      <c r="F224" s="3"/>
      <c r="G224" s="3"/>
      <c r="H224" s="3" t="s">
        <v>17</v>
      </c>
      <c r="I224" s="3" t="s">
        <v>18</v>
      </c>
      <c r="J224" s="3" t="s">
        <v>19</v>
      </c>
      <c r="K224" s="3" t="s">
        <v>20</v>
      </c>
      <c r="L224" s="3" t="s">
        <v>21</v>
      </c>
      <c r="M224" s="3" t="str">
        <f>CONCATENATE(E224,"-F-P-N")</f>
        <v>50945877_8-F-P-N</v>
      </c>
      <c r="N224" s="3" t="str">
        <f>$H$2</f>
        <v>F - 762 x 1016</v>
      </c>
      <c r="O224" s="3" t="str">
        <f>$C$3</f>
        <v>Photographic Paper</v>
      </c>
      <c r="P224" s="3" t="str">
        <f>$D$3</f>
        <v>None</v>
      </c>
      <c r="Q224" s="3">
        <f>$H$3</f>
        <v>1300</v>
      </c>
      <c r="R224" s="3">
        <f t="shared" si="12"/>
        <v>936</v>
      </c>
      <c r="S224" s="3">
        <v>944</v>
      </c>
      <c r="T224" s="3">
        <f t="shared" si="13"/>
        <v>680</v>
      </c>
      <c r="U224" s="3">
        <v>590</v>
      </c>
      <c r="V224" s="3">
        <f t="shared" si="14"/>
        <v>425</v>
      </c>
      <c r="W224" s="3">
        <v>300</v>
      </c>
      <c r="X224" s="3">
        <f t="shared" si="15"/>
        <v>216</v>
      </c>
      <c r="Y224" s="3" t="s">
        <v>34</v>
      </c>
    </row>
    <row r="225" spans="1:25" x14ac:dyDescent="0.25">
      <c r="A225" s="3" t="s">
        <v>16</v>
      </c>
      <c r="B225" s="4" t="s">
        <v>34</v>
      </c>
      <c r="C225" s="3">
        <v>1</v>
      </c>
      <c r="D225" s="3" t="s">
        <v>67</v>
      </c>
      <c r="E225" s="4" t="s">
        <v>68</v>
      </c>
      <c r="F225" s="3"/>
      <c r="G225" s="3"/>
      <c r="H225" s="3" t="s">
        <v>17</v>
      </c>
      <c r="I225" s="3" t="s">
        <v>18</v>
      </c>
      <c r="J225" s="3" t="s">
        <v>19</v>
      </c>
      <c r="K225" s="3" t="s">
        <v>20</v>
      </c>
      <c r="L225" s="3" t="s">
        <v>21</v>
      </c>
      <c r="M225" s="3" t="str">
        <f>CONCATENATE(E225,"-F-C-N")</f>
        <v>50945877_8-F-C-N</v>
      </c>
      <c r="N225" s="3" t="str">
        <f>$H$2</f>
        <v>F - 762 x 1016</v>
      </c>
      <c r="O225" s="3" t="str">
        <f>$C$15</f>
        <v>Canvas</v>
      </c>
      <c r="P225" s="3" t="str">
        <f>$D$15</f>
        <v>None</v>
      </c>
      <c r="Q225" s="3">
        <f>$H$15</f>
        <v>1760</v>
      </c>
      <c r="R225" s="3">
        <f t="shared" si="12"/>
        <v>1268</v>
      </c>
      <c r="S225" s="3">
        <v>1200</v>
      </c>
      <c r="T225" s="3">
        <f t="shared" si="13"/>
        <v>864</v>
      </c>
      <c r="U225" s="3">
        <v>800</v>
      </c>
      <c r="V225" s="3">
        <f t="shared" si="14"/>
        <v>576</v>
      </c>
      <c r="W225" s="3">
        <v>300</v>
      </c>
      <c r="X225" s="3">
        <f t="shared" si="15"/>
        <v>216</v>
      </c>
      <c r="Y225" s="3" t="s">
        <v>34</v>
      </c>
    </row>
    <row r="226" spans="1:25" x14ac:dyDescent="0.25">
      <c r="A226" s="3" t="s">
        <v>16</v>
      </c>
      <c r="B226" s="4" t="s">
        <v>34</v>
      </c>
      <c r="C226" s="3">
        <v>1</v>
      </c>
      <c r="D226" s="3" t="s">
        <v>67</v>
      </c>
      <c r="E226" s="4" t="s">
        <v>68</v>
      </c>
      <c r="F226" s="3"/>
      <c r="G226" s="3"/>
      <c r="H226" s="3" t="s">
        <v>17</v>
      </c>
      <c r="I226" s="3" t="s">
        <v>18</v>
      </c>
      <c r="J226" s="3" t="s">
        <v>19</v>
      </c>
      <c r="K226" s="3" t="s">
        <v>20</v>
      </c>
      <c r="L226" s="3" t="s">
        <v>21</v>
      </c>
      <c r="M226" s="3" t="str">
        <f>CONCATENATE(E226,"-F-P-W")</f>
        <v>50945877_8-F-P-W</v>
      </c>
      <c r="N226" s="3" t="str">
        <f>$H$2</f>
        <v>F - 762 x 1016</v>
      </c>
      <c r="O226" s="3" t="str">
        <f>$C$3</f>
        <v>Photographic Paper</v>
      </c>
      <c r="P226" s="3" t="str">
        <f>$D$4</f>
        <v>White</v>
      </c>
      <c r="Q226" s="3">
        <f>$H$4</f>
        <v>2200</v>
      </c>
      <c r="R226" s="3">
        <f t="shared" si="12"/>
        <v>1584</v>
      </c>
      <c r="S226" s="3">
        <v>1510</v>
      </c>
      <c r="T226" s="3">
        <f t="shared" si="13"/>
        <v>1088</v>
      </c>
      <c r="U226" s="3">
        <v>1150</v>
      </c>
      <c r="V226" s="3">
        <f t="shared" si="14"/>
        <v>828</v>
      </c>
      <c r="W226" s="3">
        <v>300</v>
      </c>
      <c r="X226" s="3">
        <f t="shared" si="15"/>
        <v>216</v>
      </c>
      <c r="Y226" s="3" t="s">
        <v>34</v>
      </c>
    </row>
    <row r="227" spans="1:25" x14ac:dyDescent="0.25">
      <c r="A227" s="3" t="s">
        <v>16</v>
      </c>
      <c r="B227" s="4" t="s">
        <v>34</v>
      </c>
      <c r="C227" s="3">
        <v>1</v>
      </c>
      <c r="D227" s="3" t="s">
        <v>67</v>
      </c>
      <c r="E227" s="4" t="s">
        <v>68</v>
      </c>
      <c r="F227" s="3"/>
      <c r="G227" s="3"/>
      <c r="H227" s="3" t="s">
        <v>17</v>
      </c>
      <c r="I227" s="3" t="s">
        <v>18</v>
      </c>
      <c r="J227" s="3" t="s">
        <v>19</v>
      </c>
      <c r="K227" s="3" t="s">
        <v>20</v>
      </c>
      <c r="L227" s="3" t="s">
        <v>21</v>
      </c>
      <c r="M227" s="3" t="str">
        <f>CONCATENATE(E227,"-F-C-W")</f>
        <v>50945877_8-F-C-W</v>
      </c>
      <c r="N227" s="3" t="str">
        <f>$H$2</f>
        <v>F - 762 x 1016</v>
      </c>
      <c r="O227" s="3" t="str">
        <f>$C$15</f>
        <v>Canvas</v>
      </c>
      <c r="P227" s="3" t="str">
        <f>$D$16</f>
        <v xml:space="preserve">White </v>
      </c>
      <c r="Q227" s="3">
        <f>$H$16</f>
        <v>2420</v>
      </c>
      <c r="R227" s="3">
        <f t="shared" si="12"/>
        <v>1743</v>
      </c>
      <c r="S227" s="3">
        <v>1760</v>
      </c>
      <c r="T227" s="3">
        <f t="shared" si="13"/>
        <v>1268</v>
      </c>
      <c r="U227" s="3">
        <v>1100</v>
      </c>
      <c r="V227" s="3">
        <f t="shared" si="14"/>
        <v>792</v>
      </c>
      <c r="W227" s="3">
        <v>300</v>
      </c>
      <c r="X227" s="3">
        <f t="shared" si="15"/>
        <v>216</v>
      </c>
      <c r="Y227" s="3" t="s">
        <v>34</v>
      </c>
    </row>
    <row r="228" spans="1:25" x14ac:dyDescent="0.25">
      <c r="A228" s="3" t="s">
        <v>16</v>
      </c>
      <c r="B228" s="4" t="s">
        <v>34</v>
      </c>
      <c r="C228" s="3">
        <v>1</v>
      </c>
      <c r="D228" s="3" t="s">
        <v>67</v>
      </c>
      <c r="E228" s="4" t="s">
        <v>68</v>
      </c>
      <c r="F228" s="3"/>
      <c r="G228" s="3"/>
      <c r="H228" s="3" t="s">
        <v>17</v>
      </c>
      <c r="I228" s="3" t="s">
        <v>18</v>
      </c>
      <c r="J228" s="3" t="s">
        <v>19</v>
      </c>
      <c r="K228" s="3" t="s">
        <v>20</v>
      </c>
      <c r="L228" s="3" t="s">
        <v>21</v>
      </c>
      <c r="M228" s="3" t="str">
        <f>CONCATENATE(E228,"-G-P-N")</f>
        <v>50945877_8-G-P-N</v>
      </c>
      <c r="N228" s="3" t="str">
        <f>$I$2</f>
        <v>G - 1016 x 1525</v>
      </c>
      <c r="O228" s="3" t="str">
        <f>$C$3</f>
        <v>Photographic Paper</v>
      </c>
      <c r="P228" s="3" t="str">
        <f>$D$3</f>
        <v>None</v>
      </c>
      <c r="Q228" s="3">
        <f>$I$3</f>
        <v>1625</v>
      </c>
      <c r="R228" s="3">
        <f t="shared" si="12"/>
        <v>1170</v>
      </c>
      <c r="S228" s="3">
        <v>1180</v>
      </c>
      <c r="T228" s="3">
        <f t="shared" si="13"/>
        <v>850</v>
      </c>
      <c r="U228" s="3">
        <v>735</v>
      </c>
      <c r="V228" s="3">
        <f t="shared" si="14"/>
        <v>530</v>
      </c>
      <c r="W228" s="3">
        <v>390</v>
      </c>
      <c r="X228" s="3">
        <f t="shared" si="15"/>
        <v>281</v>
      </c>
      <c r="Y228" s="3" t="s">
        <v>34</v>
      </c>
    </row>
    <row r="229" spans="1:25" x14ac:dyDescent="0.25">
      <c r="A229" s="3" t="s">
        <v>16</v>
      </c>
      <c r="B229" s="4" t="s">
        <v>34</v>
      </c>
      <c r="C229" s="3">
        <v>1</v>
      </c>
      <c r="D229" s="3" t="s">
        <v>67</v>
      </c>
      <c r="E229" s="4" t="s">
        <v>68</v>
      </c>
      <c r="F229" s="3"/>
      <c r="G229" s="3"/>
      <c r="H229" s="3" t="s">
        <v>17</v>
      </c>
      <c r="I229" s="3" t="s">
        <v>18</v>
      </c>
      <c r="J229" s="3" t="s">
        <v>19</v>
      </c>
      <c r="K229" s="3" t="s">
        <v>20</v>
      </c>
      <c r="L229" s="3" t="s">
        <v>21</v>
      </c>
      <c r="M229" s="3" t="str">
        <f>CONCATENATE(E229,"-G-C-N")</f>
        <v>50945877_8-G-C-N</v>
      </c>
      <c r="N229" s="3" t="str">
        <f>$I$2</f>
        <v>G - 1016 x 1525</v>
      </c>
      <c r="O229" s="3" t="str">
        <f>$C$15</f>
        <v>Canvas</v>
      </c>
      <c r="P229" s="3" t="str">
        <f>$D$15</f>
        <v>None</v>
      </c>
      <c r="Q229" s="3">
        <f>$I$15</f>
        <v>1870</v>
      </c>
      <c r="R229" s="3">
        <f t="shared" si="12"/>
        <v>1347</v>
      </c>
      <c r="S229" s="3">
        <v>1275</v>
      </c>
      <c r="T229" s="3">
        <f t="shared" si="13"/>
        <v>918</v>
      </c>
      <c r="U229" s="3">
        <v>850</v>
      </c>
      <c r="V229" s="3">
        <f t="shared" si="14"/>
        <v>612</v>
      </c>
      <c r="W229" s="3">
        <v>390</v>
      </c>
      <c r="X229" s="3">
        <f t="shared" si="15"/>
        <v>281</v>
      </c>
      <c r="Y229" s="3" t="s">
        <v>34</v>
      </c>
    </row>
    <row r="230" spans="1:25" x14ac:dyDescent="0.25">
      <c r="A230" s="3" t="s">
        <v>16</v>
      </c>
      <c r="B230" s="4" t="s">
        <v>34</v>
      </c>
      <c r="C230" s="3">
        <v>1</v>
      </c>
      <c r="D230" s="3" t="s">
        <v>67</v>
      </c>
      <c r="E230" s="4" t="s">
        <v>68</v>
      </c>
      <c r="F230" s="3"/>
      <c r="G230" s="3"/>
      <c r="H230" s="3" t="s">
        <v>17</v>
      </c>
      <c r="I230" s="3" t="s">
        <v>18</v>
      </c>
      <c r="J230" s="3" t="s">
        <v>19</v>
      </c>
      <c r="K230" s="3" t="s">
        <v>20</v>
      </c>
      <c r="L230" s="3" t="s">
        <v>21</v>
      </c>
      <c r="M230" s="3" t="str">
        <f>CONCATENATE(E230,"-G-P-W")</f>
        <v>50945877_8-G-P-W</v>
      </c>
      <c r="N230" s="3" t="str">
        <f>$I$2</f>
        <v>G - 1016 x 1525</v>
      </c>
      <c r="O230" s="3" t="str">
        <f>$C$3</f>
        <v>Photographic Paper</v>
      </c>
      <c r="P230" s="3" t="str">
        <f>$D$4</f>
        <v>White</v>
      </c>
      <c r="Q230" s="3">
        <f>$I$4</f>
        <v>2950</v>
      </c>
      <c r="R230" s="3">
        <f t="shared" si="12"/>
        <v>2124</v>
      </c>
      <c r="S230" s="3">
        <v>2000</v>
      </c>
      <c r="T230" s="3">
        <f t="shared" si="13"/>
        <v>1440</v>
      </c>
      <c r="U230" s="3">
        <v>1535</v>
      </c>
      <c r="V230" s="3">
        <f t="shared" si="14"/>
        <v>1106</v>
      </c>
      <c r="W230" s="3">
        <v>390</v>
      </c>
      <c r="X230" s="3">
        <f t="shared" si="15"/>
        <v>281</v>
      </c>
      <c r="Y230" s="3" t="s">
        <v>34</v>
      </c>
    </row>
    <row r="231" spans="1:25" x14ac:dyDescent="0.25">
      <c r="A231" s="3" t="s">
        <v>16</v>
      </c>
      <c r="B231" s="4" t="s">
        <v>34</v>
      </c>
      <c r="C231" s="3">
        <v>1</v>
      </c>
      <c r="D231" s="3" t="s">
        <v>67</v>
      </c>
      <c r="E231" s="4" t="s">
        <v>68</v>
      </c>
      <c r="F231" s="3"/>
      <c r="G231" s="3"/>
      <c r="H231" s="3" t="s">
        <v>17</v>
      </c>
      <c r="I231" s="3" t="s">
        <v>18</v>
      </c>
      <c r="J231" s="3" t="s">
        <v>19</v>
      </c>
      <c r="K231" s="3" t="s">
        <v>20</v>
      </c>
      <c r="L231" s="3" t="s">
        <v>21</v>
      </c>
      <c r="M231" s="3" t="str">
        <f>CONCATENATE(E231,"-G-C-W")</f>
        <v>50945877_8-G-C-W</v>
      </c>
      <c r="N231" s="3" t="str">
        <f>$I$2</f>
        <v>G - 1016 x 1525</v>
      </c>
      <c r="O231" s="3" t="str">
        <f>$C$15</f>
        <v>Canvas</v>
      </c>
      <c r="P231" s="3" t="str">
        <f>$D$16</f>
        <v xml:space="preserve">White </v>
      </c>
      <c r="Q231" s="3">
        <f>$I$16</f>
        <v>2750</v>
      </c>
      <c r="R231" s="3">
        <f t="shared" si="12"/>
        <v>1980</v>
      </c>
      <c r="S231" s="3">
        <v>2000</v>
      </c>
      <c r="T231" s="3">
        <f t="shared" si="13"/>
        <v>1440</v>
      </c>
      <c r="U231" s="3">
        <v>1250</v>
      </c>
      <c r="V231" s="3">
        <f t="shared" si="14"/>
        <v>900</v>
      </c>
      <c r="W231" s="3">
        <v>390</v>
      </c>
      <c r="X231" s="3">
        <f t="shared" si="15"/>
        <v>281</v>
      </c>
      <c r="Y231" s="3" t="s">
        <v>34</v>
      </c>
    </row>
    <row r="232" spans="1:25" x14ac:dyDescent="0.25">
      <c r="A232" s="3" t="s">
        <v>16</v>
      </c>
      <c r="B232" s="4" t="s">
        <v>34</v>
      </c>
      <c r="C232" s="3">
        <v>1</v>
      </c>
      <c r="D232" s="3" t="s">
        <v>69</v>
      </c>
      <c r="E232" s="4" t="s">
        <v>70</v>
      </c>
      <c r="F232" s="3"/>
      <c r="G232" s="3"/>
      <c r="H232" s="3" t="s">
        <v>17</v>
      </c>
      <c r="I232" s="3" t="s">
        <v>18</v>
      </c>
      <c r="J232" s="3" t="s">
        <v>19</v>
      </c>
      <c r="K232" s="3" t="s">
        <v>20</v>
      </c>
      <c r="L232" s="3" t="s">
        <v>21</v>
      </c>
      <c r="M232" s="3" t="str">
        <f>CONCATENATE(E232,"-C-P-N")</f>
        <v>84941427_8-C-P-N</v>
      </c>
      <c r="N232" s="3" t="str">
        <f>$E$2</f>
        <v>C - 406 x 508</v>
      </c>
      <c r="O232" s="3" t="str">
        <f>$C$3</f>
        <v>Photographic Paper</v>
      </c>
      <c r="P232" s="3" t="str">
        <f>$D$3</f>
        <v>None</v>
      </c>
      <c r="Q232" s="3">
        <f>$E$3</f>
        <v>510</v>
      </c>
      <c r="R232" s="3">
        <f t="shared" si="12"/>
        <v>368</v>
      </c>
      <c r="S232" s="3">
        <v>360</v>
      </c>
      <c r="T232" s="3">
        <f t="shared" si="13"/>
        <v>260</v>
      </c>
      <c r="U232" s="3">
        <v>230</v>
      </c>
      <c r="V232" s="3">
        <f t="shared" si="14"/>
        <v>166</v>
      </c>
      <c r="W232" s="3">
        <v>130</v>
      </c>
      <c r="X232" s="3">
        <f t="shared" si="15"/>
        <v>94</v>
      </c>
      <c r="Y232" s="3" t="s">
        <v>34</v>
      </c>
    </row>
    <row r="233" spans="1:25" x14ac:dyDescent="0.25">
      <c r="A233" s="3" t="s">
        <v>16</v>
      </c>
      <c r="B233" s="4" t="s">
        <v>34</v>
      </c>
      <c r="C233" s="3">
        <v>1</v>
      </c>
      <c r="D233" s="3" t="s">
        <v>69</v>
      </c>
      <c r="E233" s="4" t="s">
        <v>70</v>
      </c>
      <c r="F233" s="3"/>
      <c r="G233" s="3"/>
      <c r="H233" s="3" t="s">
        <v>17</v>
      </c>
      <c r="I233" s="3" t="s">
        <v>18</v>
      </c>
      <c r="J233" s="3" t="s">
        <v>19</v>
      </c>
      <c r="K233" s="3" t="s">
        <v>20</v>
      </c>
      <c r="L233" s="3" t="s">
        <v>21</v>
      </c>
      <c r="M233" s="3" t="str">
        <f>CONCATENATE(E233,"-C-P-W")</f>
        <v>84941427_8-C-P-W</v>
      </c>
      <c r="N233" s="3" t="str">
        <f>$E$2</f>
        <v>C - 406 x 508</v>
      </c>
      <c r="O233" s="3" t="str">
        <f>$C$3</f>
        <v>Photographic Paper</v>
      </c>
      <c r="P233" s="3" t="str">
        <f>$D$4</f>
        <v>White</v>
      </c>
      <c r="Q233" s="3">
        <f>$E$4</f>
        <v>970</v>
      </c>
      <c r="R233" s="3">
        <f t="shared" si="12"/>
        <v>699</v>
      </c>
      <c r="S233" s="3">
        <v>704</v>
      </c>
      <c r="T233" s="3">
        <f t="shared" si="13"/>
        <v>507</v>
      </c>
      <c r="U233" s="3">
        <v>440</v>
      </c>
      <c r="V233" s="3">
        <f t="shared" si="14"/>
        <v>317</v>
      </c>
      <c r="W233" s="3">
        <v>130</v>
      </c>
      <c r="X233" s="3">
        <f t="shared" si="15"/>
        <v>94</v>
      </c>
      <c r="Y233" s="3" t="s">
        <v>34</v>
      </c>
    </row>
    <row r="234" spans="1:25" x14ac:dyDescent="0.25">
      <c r="A234" s="3" t="s">
        <v>16</v>
      </c>
      <c r="B234" s="4" t="s">
        <v>34</v>
      </c>
      <c r="C234" s="3">
        <v>1</v>
      </c>
      <c r="D234" s="3" t="s">
        <v>69</v>
      </c>
      <c r="E234" s="4" t="s">
        <v>70</v>
      </c>
      <c r="F234" s="3"/>
      <c r="G234" s="3"/>
      <c r="H234" s="3" t="s">
        <v>17</v>
      </c>
      <c r="I234" s="3" t="s">
        <v>18</v>
      </c>
      <c r="J234" s="3" t="s">
        <v>19</v>
      </c>
      <c r="K234" s="3" t="s">
        <v>20</v>
      </c>
      <c r="L234" s="3" t="s">
        <v>21</v>
      </c>
      <c r="M234" s="3" t="str">
        <f>CONCATENATE(E234,"-D-P-N")</f>
        <v>84941427_8-D-P-N</v>
      </c>
      <c r="N234" s="3" t="str">
        <f>$F$2</f>
        <v>D - 508 x 610</v>
      </c>
      <c r="O234" s="3" t="str">
        <f>$C$3</f>
        <v>Photographic Paper</v>
      </c>
      <c r="P234" s="3" t="str">
        <f>$D$3</f>
        <v>None</v>
      </c>
      <c r="Q234" s="3">
        <f>$F$3</f>
        <v>595</v>
      </c>
      <c r="R234" s="3">
        <f t="shared" si="12"/>
        <v>429</v>
      </c>
      <c r="S234" s="3">
        <v>432</v>
      </c>
      <c r="T234" s="3">
        <f t="shared" si="13"/>
        <v>312</v>
      </c>
      <c r="U234" s="3">
        <v>270</v>
      </c>
      <c r="V234" s="3">
        <f t="shared" si="14"/>
        <v>195</v>
      </c>
      <c r="W234" s="3">
        <v>160</v>
      </c>
      <c r="X234" s="3">
        <f t="shared" si="15"/>
        <v>116</v>
      </c>
      <c r="Y234" s="3" t="s">
        <v>34</v>
      </c>
    </row>
    <row r="235" spans="1:25" x14ac:dyDescent="0.25">
      <c r="A235" s="3" t="s">
        <v>16</v>
      </c>
      <c r="B235" s="4" t="s">
        <v>34</v>
      </c>
      <c r="C235" s="3">
        <v>1</v>
      </c>
      <c r="D235" s="3" t="s">
        <v>69</v>
      </c>
      <c r="E235" s="4" t="s">
        <v>70</v>
      </c>
      <c r="F235" s="3"/>
      <c r="G235" s="3"/>
      <c r="H235" s="3" t="s">
        <v>17</v>
      </c>
      <c r="I235" s="3" t="s">
        <v>18</v>
      </c>
      <c r="J235" s="3" t="s">
        <v>19</v>
      </c>
      <c r="K235" s="3" t="s">
        <v>20</v>
      </c>
      <c r="L235" s="3" t="s">
        <v>21</v>
      </c>
      <c r="M235" s="3" t="str">
        <f>CONCATENATE(E235,"-D-P-W")</f>
        <v>84941427_8-D-P-W</v>
      </c>
      <c r="N235" s="3" t="str">
        <f>$F$2</f>
        <v>D - 508 x 610</v>
      </c>
      <c r="O235" s="3" t="str">
        <f>$C$3</f>
        <v>Photographic Paper</v>
      </c>
      <c r="P235" s="3" t="str">
        <f>$D$4</f>
        <v>White</v>
      </c>
      <c r="Q235" s="3">
        <f>$F$4</f>
        <v>1210</v>
      </c>
      <c r="R235" s="3">
        <f t="shared" si="12"/>
        <v>872</v>
      </c>
      <c r="S235" s="3">
        <v>880</v>
      </c>
      <c r="T235" s="3">
        <f t="shared" si="13"/>
        <v>634</v>
      </c>
      <c r="U235" s="3">
        <v>560</v>
      </c>
      <c r="V235" s="3">
        <f t="shared" si="14"/>
        <v>404</v>
      </c>
      <c r="W235" s="3">
        <v>160</v>
      </c>
      <c r="X235" s="3">
        <f t="shared" si="15"/>
        <v>116</v>
      </c>
      <c r="Y235" s="3" t="s">
        <v>34</v>
      </c>
    </row>
    <row r="236" spans="1:25" x14ac:dyDescent="0.25">
      <c r="A236" s="3" t="s">
        <v>16</v>
      </c>
      <c r="B236" s="4" t="s">
        <v>34</v>
      </c>
      <c r="C236" s="3">
        <v>1</v>
      </c>
      <c r="D236" s="3" t="s">
        <v>69</v>
      </c>
      <c r="E236" s="4" t="s">
        <v>70</v>
      </c>
      <c r="F236" s="3"/>
      <c r="G236" s="3"/>
      <c r="H236" s="3" t="s">
        <v>17</v>
      </c>
      <c r="I236" s="3" t="s">
        <v>18</v>
      </c>
      <c r="J236" s="3" t="s">
        <v>19</v>
      </c>
      <c r="K236" s="3" t="s">
        <v>20</v>
      </c>
      <c r="L236" s="3" t="s">
        <v>21</v>
      </c>
      <c r="M236" s="3" t="str">
        <f>CONCATENATE(E236,"-E-P-N")</f>
        <v>84941427_8-E-P-N</v>
      </c>
      <c r="N236" s="3" t="str">
        <f>$G$2</f>
        <v>E - 508 x 762</v>
      </c>
      <c r="O236" s="3" t="str">
        <f>$C$3</f>
        <v>Photographic Paper</v>
      </c>
      <c r="P236" s="3" t="str">
        <f>$D$3</f>
        <v>None</v>
      </c>
      <c r="Q236" s="3">
        <f>$G$3</f>
        <v>760</v>
      </c>
      <c r="R236" s="3">
        <f t="shared" si="12"/>
        <v>548</v>
      </c>
      <c r="S236" s="3">
        <v>552</v>
      </c>
      <c r="T236" s="3">
        <f t="shared" si="13"/>
        <v>398</v>
      </c>
      <c r="U236" s="3">
        <v>345</v>
      </c>
      <c r="V236" s="3">
        <f t="shared" si="14"/>
        <v>249</v>
      </c>
      <c r="W236" s="3">
        <v>195</v>
      </c>
      <c r="X236" s="3">
        <f t="shared" si="15"/>
        <v>141</v>
      </c>
      <c r="Y236" s="3" t="s">
        <v>34</v>
      </c>
    </row>
    <row r="237" spans="1:25" x14ac:dyDescent="0.25">
      <c r="A237" s="3" t="s">
        <v>16</v>
      </c>
      <c r="B237" s="4" t="s">
        <v>34</v>
      </c>
      <c r="C237" s="3">
        <v>1</v>
      </c>
      <c r="D237" s="3" t="s">
        <v>69</v>
      </c>
      <c r="E237" s="4" t="s">
        <v>70</v>
      </c>
      <c r="F237" s="3"/>
      <c r="G237" s="3"/>
      <c r="H237" s="3" t="s">
        <v>17</v>
      </c>
      <c r="I237" s="3" t="s">
        <v>18</v>
      </c>
      <c r="J237" s="3" t="s">
        <v>19</v>
      </c>
      <c r="K237" s="3" t="s">
        <v>20</v>
      </c>
      <c r="L237" s="3" t="s">
        <v>21</v>
      </c>
      <c r="M237" s="3" t="str">
        <f>CONCATENATE(E237,"-E-C-N")</f>
        <v>84941427_8-E-C-N</v>
      </c>
      <c r="N237" s="3" t="str">
        <f>$G$2</f>
        <v>E - 508 x 762</v>
      </c>
      <c r="O237" s="3" t="str">
        <f>$C$15</f>
        <v>Canvas</v>
      </c>
      <c r="P237" s="3" t="str">
        <f>$D$15</f>
        <v>None</v>
      </c>
      <c r="Q237" s="3">
        <f>$G$15</f>
        <v>1220</v>
      </c>
      <c r="R237" s="3">
        <f t="shared" si="12"/>
        <v>879</v>
      </c>
      <c r="S237" s="3">
        <v>832</v>
      </c>
      <c r="T237" s="3">
        <f t="shared" si="13"/>
        <v>600</v>
      </c>
      <c r="U237" s="3">
        <v>550</v>
      </c>
      <c r="V237" s="3">
        <f t="shared" si="14"/>
        <v>396</v>
      </c>
      <c r="W237" s="3">
        <v>195</v>
      </c>
      <c r="X237" s="3">
        <f t="shared" si="15"/>
        <v>141</v>
      </c>
      <c r="Y237" s="3" t="s">
        <v>34</v>
      </c>
    </row>
    <row r="238" spans="1:25" x14ac:dyDescent="0.25">
      <c r="A238" s="3" t="s">
        <v>16</v>
      </c>
      <c r="B238" s="4" t="s">
        <v>34</v>
      </c>
      <c r="C238" s="3">
        <v>1</v>
      </c>
      <c r="D238" s="3" t="s">
        <v>69</v>
      </c>
      <c r="E238" s="4" t="s">
        <v>70</v>
      </c>
      <c r="F238" s="3"/>
      <c r="G238" s="3"/>
      <c r="H238" s="3" t="s">
        <v>17</v>
      </c>
      <c r="I238" s="3" t="s">
        <v>18</v>
      </c>
      <c r="J238" s="3" t="s">
        <v>19</v>
      </c>
      <c r="K238" s="3" t="s">
        <v>20</v>
      </c>
      <c r="L238" s="3" t="s">
        <v>21</v>
      </c>
      <c r="M238" s="3" t="str">
        <f>CONCATENATE(E238,"-E-P-W")</f>
        <v>84941427_8-E-P-W</v>
      </c>
      <c r="N238" s="3" t="str">
        <f>$G$2</f>
        <v>E - 508 x 762</v>
      </c>
      <c r="O238" s="3" t="str">
        <f>$C$3</f>
        <v>Photographic Paper</v>
      </c>
      <c r="P238" s="3" t="str">
        <f>$D$4</f>
        <v>White</v>
      </c>
      <c r="Q238" s="3">
        <f>$G$4</f>
        <v>1530</v>
      </c>
      <c r="R238" s="3">
        <f t="shared" si="12"/>
        <v>1102</v>
      </c>
      <c r="S238" s="3">
        <v>1112</v>
      </c>
      <c r="T238" s="3">
        <f t="shared" si="13"/>
        <v>801</v>
      </c>
      <c r="U238" s="3">
        <v>760</v>
      </c>
      <c r="V238" s="3">
        <f t="shared" si="14"/>
        <v>548</v>
      </c>
      <c r="W238" s="3">
        <v>195</v>
      </c>
      <c r="X238" s="3">
        <f t="shared" si="15"/>
        <v>141</v>
      </c>
      <c r="Y238" s="3" t="s">
        <v>34</v>
      </c>
    </row>
    <row r="239" spans="1:25" x14ac:dyDescent="0.25">
      <c r="A239" s="3" t="s">
        <v>16</v>
      </c>
      <c r="B239" s="4" t="s">
        <v>34</v>
      </c>
      <c r="C239" s="3">
        <v>1</v>
      </c>
      <c r="D239" s="3" t="s">
        <v>69</v>
      </c>
      <c r="E239" s="4" t="s">
        <v>70</v>
      </c>
      <c r="F239" s="3"/>
      <c r="G239" s="3"/>
      <c r="H239" s="3" t="s">
        <v>17</v>
      </c>
      <c r="I239" s="3" t="s">
        <v>18</v>
      </c>
      <c r="J239" s="3" t="s">
        <v>19</v>
      </c>
      <c r="K239" s="3" t="s">
        <v>20</v>
      </c>
      <c r="L239" s="3" t="s">
        <v>21</v>
      </c>
      <c r="M239" s="3" t="str">
        <f>CONCATENATE(E239,"-E-C-W")</f>
        <v>84941427_8-E-C-W</v>
      </c>
      <c r="N239" s="3" t="str">
        <f>$G$2</f>
        <v>E - 508 x 762</v>
      </c>
      <c r="O239" s="3" t="str">
        <f>$C$15</f>
        <v>Canvas</v>
      </c>
      <c r="P239" s="3" t="str">
        <f>$D$16</f>
        <v xml:space="preserve">White </v>
      </c>
      <c r="Q239" s="3">
        <f>$G$16</f>
        <v>1810</v>
      </c>
      <c r="R239" s="3">
        <f t="shared" si="12"/>
        <v>1304</v>
      </c>
      <c r="S239" s="3">
        <v>1320</v>
      </c>
      <c r="T239" s="3">
        <f t="shared" si="13"/>
        <v>951</v>
      </c>
      <c r="U239" s="3">
        <v>825</v>
      </c>
      <c r="V239" s="3">
        <f t="shared" si="14"/>
        <v>594</v>
      </c>
      <c r="W239" s="3">
        <v>195</v>
      </c>
      <c r="X239" s="3">
        <f t="shared" si="15"/>
        <v>141</v>
      </c>
      <c r="Y239" s="3" t="s">
        <v>34</v>
      </c>
    </row>
    <row r="240" spans="1:25" x14ac:dyDescent="0.25">
      <c r="A240" s="3" t="s">
        <v>16</v>
      </c>
      <c r="B240" s="4" t="s">
        <v>34</v>
      </c>
      <c r="C240" s="3">
        <v>1</v>
      </c>
      <c r="D240" s="3" t="s">
        <v>69</v>
      </c>
      <c r="E240" s="4" t="s">
        <v>70</v>
      </c>
      <c r="F240" s="3"/>
      <c r="G240" s="3"/>
      <c r="H240" s="3" t="s">
        <v>17</v>
      </c>
      <c r="I240" s="3" t="s">
        <v>18</v>
      </c>
      <c r="J240" s="3" t="s">
        <v>19</v>
      </c>
      <c r="K240" s="3" t="s">
        <v>20</v>
      </c>
      <c r="L240" s="3" t="s">
        <v>21</v>
      </c>
      <c r="M240" s="3" t="str">
        <f>CONCATENATE(E240,"-F-P-N")</f>
        <v>84941427_8-F-P-N</v>
      </c>
      <c r="N240" s="3" t="str">
        <f>$H$2</f>
        <v>F - 762 x 1016</v>
      </c>
      <c r="O240" s="3" t="str">
        <f>$C$3</f>
        <v>Photographic Paper</v>
      </c>
      <c r="P240" s="3" t="str">
        <f>$D$3</f>
        <v>None</v>
      </c>
      <c r="Q240" s="3">
        <f>$H$3</f>
        <v>1300</v>
      </c>
      <c r="R240" s="3">
        <f t="shared" si="12"/>
        <v>936</v>
      </c>
      <c r="S240" s="3">
        <v>944</v>
      </c>
      <c r="T240" s="3">
        <f t="shared" si="13"/>
        <v>680</v>
      </c>
      <c r="U240" s="3">
        <v>590</v>
      </c>
      <c r="V240" s="3">
        <f t="shared" si="14"/>
        <v>425</v>
      </c>
      <c r="W240" s="3">
        <v>300</v>
      </c>
      <c r="X240" s="3">
        <f t="shared" si="15"/>
        <v>216</v>
      </c>
      <c r="Y240" s="3" t="s">
        <v>34</v>
      </c>
    </row>
    <row r="241" spans="1:25" x14ac:dyDescent="0.25">
      <c r="A241" s="3" t="s">
        <v>16</v>
      </c>
      <c r="B241" s="4" t="s">
        <v>34</v>
      </c>
      <c r="C241" s="3">
        <v>1</v>
      </c>
      <c r="D241" s="3" t="s">
        <v>69</v>
      </c>
      <c r="E241" s="4" t="s">
        <v>70</v>
      </c>
      <c r="F241" s="3"/>
      <c r="G241" s="3"/>
      <c r="H241" s="3" t="s">
        <v>17</v>
      </c>
      <c r="I241" s="3" t="s">
        <v>18</v>
      </c>
      <c r="J241" s="3" t="s">
        <v>19</v>
      </c>
      <c r="K241" s="3" t="s">
        <v>20</v>
      </c>
      <c r="L241" s="3" t="s">
        <v>21</v>
      </c>
      <c r="M241" s="3" t="str">
        <f>CONCATENATE(E241,"-F-C-N")</f>
        <v>84941427_8-F-C-N</v>
      </c>
      <c r="N241" s="3" t="str">
        <f>$H$2</f>
        <v>F - 762 x 1016</v>
      </c>
      <c r="O241" s="3" t="str">
        <f>$C$15</f>
        <v>Canvas</v>
      </c>
      <c r="P241" s="3" t="str">
        <f>$D$15</f>
        <v>None</v>
      </c>
      <c r="Q241" s="3">
        <f>$H$15</f>
        <v>1760</v>
      </c>
      <c r="R241" s="3">
        <f t="shared" si="12"/>
        <v>1268</v>
      </c>
      <c r="S241" s="3">
        <v>1200</v>
      </c>
      <c r="T241" s="3">
        <f t="shared" si="13"/>
        <v>864</v>
      </c>
      <c r="U241" s="3">
        <v>800</v>
      </c>
      <c r="V241" s="3">
        <f t="shared" si="14"/>
        <v>576</v>
      </c>
      <c r="W241" s="3">
        <v>300</v>
      </c>
      <c r="X241" s="3">
        <f t="shared" si="15"/>
        <v>216</v>
      </c>
      <c r="Y241" s="3" t="s">
        <v>34</v>
      </c>
    </row>
    <row r="242" spans="1:25" x14ac:dyDescent="0.25">
      <c r="A242" s="3" t="s">
        <v>16</v>
      </c>
      <c r="B242" s="4" t="s">
        <v>34</v>
      </c>
      <c r="C242" s="3">
        <v>1</v>
      </c>
      <c r="D242" s="3" t="s">
        <v>69</v>
      </c>
      <c r="E242" s="4" t="s">
        <v>70</v>
      </c>
      <c r="F242" s="3"/>
      <c r="G242" s="3"/>
      <c r="H242" s="3" t="s">
        <v>17</v>
      </c>
      <c r="I242" s="3" t="s">
        <v>18</v>
      </c>
      <c r="J242" s="3" t="s">
        <v>19</v>
      </c>
      <c r="K242" s="3" t="s">
        <v>20</v>
      </c>
      <c r="L242" s="3" t="s">
        <v>21</v>
      </c>
      <c r="M242" s="3" t="str">
        <f>CONCATENATE(E242,"-F-P-W")</f>
        <v>84941427_8-F-P-W</v>
      </c>
      <c r="N242" s="3" t="str">
        <f>$H$2</f>
        <v>F - 762 x 1016</v>
      </c>
      <c r="O242" s="3" t="str">
        <f>$C$3</f>
        <v>Photographic Paper</v>
      </c>
      <c r="P242" s="3" t="str">
        <f>$D$4</f>
        <v>White</v>
      </c>
      <c r="Q242" s="3">
        <f>$H$4</f>
        <v>2200</v>
      </c>
      <c r="R242" s="3">
        <f t="shared" si="12"/>
        <v>1584</v>
      </c>
      <c r="S242" s="3">
        <v>1510</v>
      </c>
      <c r="T242" s="3">
        <f t="shared" si="13"/>
        <v>1088</v>
      </c>
      <c r="U242" s="3">
        <v>1150</v>
      </c>
      <c r="V242" s="3">
        <f t="shared" si="14"/>
        <v>828</v>
      </c>
      <c r="W242" s="3">
        <v>300</v>
      </c>
      <c r="X242" s="3">
        <f t="shared" si="15"/>
        <v>216</v>
      </c>
      <c r="Y242" s="3" t="s">
        <v>34</v>
      </c>
    </row>
    <row r="243" spans="1:25" x14ac:dyDescent="0.25">
      <c r="A243" s="3" t="s">
        <v>16</v>
      </c>
      <c r="B243" s="4" t="s">
        <v>34</v>
      </c>
      <c r="C243" s="3">
        <v>1</v>
      </c>
      <c r="D243" s="3" t="s">
        <v>69</v>
      </c>
      <c r="E243" s="4" t="s">
        <v>70</v>
      </c>
      <c r="F243" s="3"/>
      <c r="G243" s="3"/>
      <c r="H243" s="3" t="s">
        <v>17</v>
      </c>
      <c r="I243" s="3" t="s">
        <v>18</v>
      </c>
      <c r="J243" s="3" t="s">
        <v>19</v>
      </c>
      <c r="K243" s="3" t="s">
        <v>20</v>
      </c>
      <c r="L243" s="3" t="s">
        <v>21</v>
      </c>
      <c r="M243" s="3" t="str">
        <f>CONCATENATE(E243,"-F-C-W")</f>
        <v>84941427_8-F-C-W</v>
      </c>
      <c r="N243" s="3" t="str">
        <f>$H$2</f>
        <v>F - 762 x 1016</v>
      </c>
      <c r="O243" s="3" t="str">
        <f>$C$15</f>
        <v>Canvas</v>
      </c>
      <c r="P243" s="3" t="str">
        <f>$D$16</f>
        <v xml:space="preserve">White </v>
      </c>
      <c r="Q243" s="3">
        <f>$H$16</f>
        <v>2420</v>
      </c>
      <c r="R243" s="3">
        <f t="shared" si="12"/>
        <v>1743</v>
      </c>
      <c r="S243" s="3">
        <v>1760</v>
      </c>
      <c r="T243" s="3">
        <f t="shared" si="13"/>
        <v>1268</v>
      </c>
      <c r="U243" s="3">
        <v>1100</v>
      </c>
      <c r="V243" s="3">
        <f t="shared" si="14"/>
        <v>792</v>
      </c>
      <c r="W243" s="3">
        <v>300</v>
      </c>
      <c r="X243" s="3">
        <f t="shared" si="15"/>
        <v>216</v>
      </c>
      <c r="Y243" s="3" t="s">
        <v>34</v>
      </c>
    </row>
    <row r="244" spans="1:25" x14ac:dyDescent="0.25">
      <c r="A244" s="3" t="s">
        <v>16</v>
      </c>
      <c r="B244" s="4" t="s">
        <v>34</v>
      </c>
      <c r="C244" s="3">
        <v>1</v>
      </c>
      <c r="D244" s="3" t="s">
        <v>69</v>
      </c>
      <c r="E244" s="4" t="s">
        <v>70</v>
      </c>
      <c r="F244" s="3"/>
      <c r="G244" s="3"/>
      <c r="H244" s="3" t="s">
        <v>17</v>
      </c>
      <c r="I244" s="3" t="s">
        <v>18</v>
      </c>
      <c r="J244" s="3" t="s">
        <v>19</v>
      </c>
      <c r="K244" s="3" t="s">
        <v>20</v>
      </c>
      <c r="L244" s="3" t="s">
        <v>21</v>
      </c>
      <c r="M244" s="3" t="str">
        <f>CONCATENATE(E244,"-G-P-N")</f>
        <v>84941427_8-G-P-N</v>
      </c>
      <c r="N244" s="3" t="str">
        <f>$I$2</f>
        <v>G - 1016 x 1525</v>
      </c>
      <c r="O244" s="3" t="str">
        <f>$C$3</f>
        <v>Photographic Paper</v>
      </c>
      <c r="P244" s="3" t="str">
        <f>$D$3</f>
        <v>None</v>
      </c>
      <c r="Q244" s="3">
        <f>$I$3</f>
        <v>1625</v>
      </c>
      <c r="R244" s="3">
        <f t="shared" si="12"/>
        <v>1170</v>
      </c>
      <c r="S244" s="3">
        <v>1180</v>
      </c>
      <c r="T244" s="3">
        <f t="shared" si="13"/>
        <v>850</v>
      </c>
      <c r="U244" s="3">
        <v>735</v>
      </c>
      <c r="V244" s="3">
        <f t="shared" si="14"/>
        <v>530</v>
      </c>
      <c r="W244" s="3">
        <v>390</v>
      </c>
      <c r="X244" s="3">
        <f t="shared" si="15"/>
        <v>281</v>
      </c>
      <c r="Y244" s="3" t="s">
        <v>34</v>
      </c>
    </row>
    <row r="245" spans="1:25" x14ac:dyDescent="0.25">
      <c r="A245" s="3" t="s">
        <v>16</v>
      </c>
      <c r="B245" s="4" t="s">
        <v>34</v>
      </c>
      <c r="C245" s="3">
        <v>1</v>
      </c>
      <c r="D245" s="3" t="s">
        <v>69</v>
      </c>
      <c r="E245" s="4" t="s">
        <v>70</v>
      </c>
      <c r="F245" s="3"/>
      <c r="G245" s="3"/>
      <c r="H245" s="3" t="s">
        <v>17</v>
      </c>
      <c r="I245" s="3" t="s">
        <v>18</v>
      </c>
      <c r="J245" s="3" t="s">
        <v>19</v>
      </c>
      <c r="K245" s="3" t="s">
        <v>20</v>
      </c>
      <c r="L245" s="3" t="s">
        <v>21</v>
      </c>
      <c r="M245" s="3" t="str">
        <f>CONCATENATE(E245,"-G-C-N")</f>
        <v>84941427_8-G-C-N</v>
      </c>
      <c r="N245" s="3" t="str">
        <f>$I$2</f>
        <v>G - 1016 x 1525</v>
      </c>
      <c r="O245" s="3" t="str">
        <f>$C$15</f>
        <v>Canvas</v>
      </c>
      <c r="P245" s="3" t="str">
        <f>$D$15</f>
        <v>None</v>
      </c>
      <c r="Q245" s="3">
        <f>$I$15</f>
        <v>1870</v>
      </c>
      <c r="R245" s="3">
        <f t="shared" si="12"/>
        <v>1347</v>
      </c>
      <c r="S245" s="3">
        <v>1275</v>
      </c>
      <c r="T245" s="3">
        <f t="shared" si="13"/>
        <v>918</v>
      </c>
      <c r="U245" s="3">
        <v>850</v>
      </c>
      <c r="V245" s="3">
        <f t="shared" si="14"/>
        <v>612</v>
      </c>
      <c r="W245" s="3">
        <v>390</v>
      </c>
      <c r="X245" s="3">
        <f t="shared" si="15"/>
        <v>281</v>
      </c>
      <c r="Y245" s="3" t="s">
        <v>34</v>
      </c>
    </row>
    <row r="246" spans="1:25" x14ac:dyDescent="0.25">
      <c r="A246" s="3" t="s">
        <v>16</v>
      </c>
      <c r="B246" s="4" t="s">
        <v>34</v>
      </c>
      <c r="C246" s="3">
        <v>1</v>
      </c>
      <c r="D246" s="3" t="s">
        <v>69</v>
      </c>
      <c r="E246" s="4" t="s">
        <v>70</v>
      </c>
      <c r="F246" s="3"/>
      <c r="G246" s="3"/>
      <c r="H246" s="3" t="s">
        <v>17</v>
      </c>
      <c r="I246" s="3" t="s">
        <v>18</v>
      </c>
      <c r="J246" s="3" t="s">
        <v>19</v>
      </c>
      <c r="K246" s="3" t="s">
        <v>20</v>
      </c>
      <c r="L246" s="3" t="s">
        <v>21</v>
      </c>
      <c r="M246" s="3" t="str">
        <f>CONCATENATE(E246,"-G-P-W")</f>
        <v>84941427_8-G-P-W</v>
      </c>
      <c r="N246" s="3" t="str">
        <f>$I$2</f>
        <v>G - 1016 x 1525</v>
      </c>
      <c r="O246" s="3" t="str">
        <f>$C$3</f>
        <v>Photographic Paper</v>
      </c>
      <c r="P246" s="3" t="str">
        <f>$D$4</f>
        <v>White</v>
      </c>
      <c r="Q246" s="3">
        <f>$I$4</f>
        <v>2950</v>
      </c>
      <c r="R246" s="3">
        <f t="shared" si="12"/>
        <v>2124</v>
      </c>
      <c r="S246" s="3">
        <v>2000</v>
      </c>
      <c r="T246" s="3">
        <f t="shared" si="13"/>
        <v>1440</v>
      </c>
      <c r="U246" s="3">
        <v>1535</v>
      </c>
      <c r="V246" s="3">
        <f t="shared" si="14"/>
        <v>1106</v>
      </c>
      <c r="W246" s="3">
        <v>390</v>
      </c>
      <c r="X246" s="3">
        <f t="shared" si="15"/>
        <v>281</v>
      </c>
      <c r="Y246" s="3" t="s">
        <v>34</v>
      </c>
    </row>
    <row r="247" spans="1:25" x14ac:dyDescent="0.25">
      <c r="A247" s="3" t="s">
        <v>16</v>
      </c>
      <c r="B247" s="4" t="s">
        <v>34</v>
      </c>
      <c r="C247" s="3">
        <v>1</v>
      </c>
      <c r="D247" s="3" t="s">
        <v>69</v>
      </c>
      <c r="E247" s="4" t="s">
        <v>70</v>
      </c>
      <c r="F247" s="3"/>
      <c r="G247" s="3"/>
      <c r="H247" s="3" t="s">
        <v>17</v>
      </c>
      <c r="I247" s="3" t="s">
        <v>18</v>
      </c>
      <c r="J247" s="3" t="s">
        <v>19</v>
      </c>
      <c r="K247" s="3" t="s">
        <v>20</v>
      </c>
      <c r="L247" s="3" t="s">
        <v>21</v>
      </c>
      <c r="M247" s="3" t="str">
        <f>CONCATENATE(E247,"-G-C-W")</f>
        <v>84941427_8-G-C-W</v>
      </c>
      <c r="N247" s="3" t="str">
        <f>$I$2</f>
        <v>G - 1016 x 1525</v>
      </c>
      <c r="O247" s="3" t="str">
        <f>$C$15</f>
        <v>Canvas</v>
      </c>
      <c r="P247" s="3" t="str">
        <f>$D$16</f>
        <v xml:space="preserve">White </v>
      </c>
      <c r="Q247" s="3">
        <f>$I$16</f>
        <v>2750</v>
      </c>
      <c r="R247" s="3">
        <f t="shared" si="12"/>
        <v>1980</v>
      </c>
      <c r="S247" s="3">
        <v>2000</v>
      </c>
      <c r="T247" s="3">
        <f t="shared" si="13"/>
        <v>1440</v>
      </c>
      <c r="U247" s="3">
        <v>1250</v>
      </c>
      <c r="V247" s="3">
        <f t="shared" si="14"/>
        <v>900</v>
      </c>
      <c r="W247" s="3">
        <v>390</v>
      </c>
      <c r="X247" s="3">
        <f t="shared" si="15"/>
        <v>281</v>
      </c>
      <c r="Y247" s="3" t="s">
        <v>34</v>
      </c>
    </row>
    <row r="248" spans="1:25" x14ac:dyDescent="0.25">
      <c r="A248" s="3" t="s">
        <v>16</v>
      </c>
      <c r="B248" s="4" t="s">
        <v>34</v>
      </c>
      <c r="C248" s="3">
        <v>1</v>
      </c>
      <c r="D248" s="3" t="s">
        <v>71</v>
      </c>
      <c r="E248" s="4" t="s">
        <v>72</v>
      </c>
      <c r="F248" s="3"/>
      <c r="G248" s="3"/>
      <c r="H248" s="3" t="s">
        <v>17</v>
      </c>
      <c r="I248" s="3" t="s">
        <v>18</v>
      </c>
      <c r="J248" s="3" t="s">
        <v>19</v>
      </c>
      <c r="K248" s="3" t="s">
        <v>20</v>
      </c>
      <c r="L248" s="3" t="s">
        <v>21</v>
      </c>
      <c r="M248" s="3" t="str">
        <f>CONCATENATE(E248,"-C-P-N")</f>
        <v>453081605[1]-C-P-N</v>
      </c>
      <c r="N248" s="3" t="str">
        <f>$E$2</f>
        <v>C - 406 x 508</v>
      </c>
      <c r="O248" s="3" t="str">
        <f>$C$3</f>
        <v>Photographic Paper</v>
      </c>
      <c r="P248" s="3" t="str">
        <f>$D$3</f>
        <v>None</v>
      </c>
      <c r="Q248" s="3">
        <f>$E$3</f>
        <v>510</v>
      </c>
      <c r="R248" s="3">
        <f t="shared" si="12"/>
        <v>368</v>
      </c>
      <c r="S248" s="3">
        <v>360</v>
      </c>
      <c r="T248" s="3">
        <f t="shared" si="13"/>
        <v>260</v>
      </c>
      <c r="U248" s="3">
        <v>230</v>
      </c>
      <c r="V248" s="3">
        <f t="shared" si="14"/>
        <v>166</v>
      </c>
      <c r="W248" s="3">
        <v>130</v>
      </c>
      <c r="X248" s="3">
        <f t="shared" si="15"/>
        <v>94</v>
      </c>
      <c r="Y248" s="3" t="s">
        <v>34</v>
      </c>
    </row>
    <row r="249" spans="1:25" x14ac:dyDescent="0.25">
      <c r="A249" s="3" t="s">
        <v>16</v>
      </c>
      <c r="B249" s="4" t="s">
        <v>34</v>
      </c>
      <c r="C249" s="3">
        <v>1</v>
      </c>
      <c r="D249" s="3" t="s">
        <v>71</v>
      </c>
      <c r="E249" s="4" t="s">
        <v>72</v>
      </c>
      <c r="F249" s="3"/>
      <c r="G249" s="3"/>
      <c r="H249" s="3" t="s">
        <v>17</v>
      </c>
      <c r="I249" s="3" t="s">
        <v>18</v>
      </c>
      <c r="J249" s="3" t="s">
        <v>19</v>
      </c>
      <c r="K249" s="3" t="s">
        <v>20</v>
      </c>
      <c r="L249" s="3" t="s">
        <v>21</v>
      </c>
      <c r="M249" s="3" t="str">
        <f>CONCATENATE(E249,"-C-P-W")</f>
        <v>453081605[1]-C-P-W</v>
      </c>
      <c r="N249" s="3" t="str">
        <f>$E$2</f>
        <v>C - 406 x 508</v>
      </c>
      <c r="O249" s="3" t="str">
        <f>$C$3</f>
        <v>Photographic Paper</v>
      </c>
      <c r="P249" s="3" t="str">
        <f>$D$4</f>
        <v>White</v>
      </c>
      <c r="Q249" s="3">
        <f>$E$4</f>
        <v>970</v>
      </c>
      <c r="R249" s="3">
        <f t="shared" si="12"/>
        <v>699</v>
      </c>
      <c r="S249" s="3">
        <v>704</v>
      </c>
      <c r="T249" s="3">
        <f t="shared" si="13"/>
        <v>507</v>
      </c>
      <c r="U249" s="3">
        <v>440</v>
      </c>
      <c r="V249" s="3">
        <f t="shared" si="14"/>
        <v>317</v>
      </c>
      <c r="W249" s="3">
        <v>130</v>
      </c>
      <c r="X249" s="3">
        <f t="shared" si="15"/>
        <v>94</v>
      </c>
      <c r="Y249" s="3" t="s">
        <v>34</v>
      </c>
    </row>
    <row r="250" spans="1:25" x14ac:dyDescent="0.25">
      <c r="A250" s="3" t="s">
        <v>16</v>
      </c>
      <c r="B250" s="4" t="s">
        <v>34</v>
      </c>
      <c r="C250" s="3">
        <v>1</v>
      </c>
      <c r="D250" s="3" t="s">
        <v>71</v>
      </c>
      <c r="E250" s="4" t="s">
        <v>72</v>
      </c>
      <c r="F250" s="3"/>
      <c r="G250" s="3"/>
      <c r="H250" s="3" t="s">
        <v>17</v>
      </c>
      <c r="I250" s="3" t="s">
        <v>18</v>
      </c>
      <c r="J250" s="3" t="s">
        <v>19</v>
      </c>
      <c r="K250" s="3" t="s">
        <v>20</v>
      </c>
      <c r="L250" s="3" t="s">
        <v>21</v>
      </c>
      <c r="M250" s="3" t="str">
        <f>CONCATENATE(E250,"-D-P-N")</f>
        <v>453081605[1]-D-P-N</v>
      </c>
      <c r="N250" s="3" t="str">
        <f>$F$2</f>
        <v>D - 508 x 610</v>
      </c>
      <c r="O250" s="3" t="str">
        <f>$C$3</f>
        <v>Photographic Paper</v>
      </c>
      <c r="P250" s="3" t="str">
        <f>$D$3</f>
        <v>None</v>
      </c>
      <c r="Q250" s="3">
        <f>$F$3</f>
        <v>595</v>
      </c>
      <c r="R250" s="3">
        <f t="shared" si="12"/>
        <v>429</v>
      </c>
      <c r="S250" s="3">
        <v>432</v>
      </c>
      <c r="T250" s="3">
        <f t="shared" si="13"/>
        <v>312</v>
      </c>
      <c r="U250" s="3">
        <v>270</v>
      </c>
      <c r="V250" s="3">
        <f t="shared" si="14"/>
        <v>195</v>
      </c>
      <c r="W250" s="3">
        <v>160</v>
      </c>
      <c r="X250" s="3">
        <f t="shared" si="15"/>
        <v>116</v>
      </c>
      <c r="Y250" s="3" t="s">
        <v>34</v>
      </c>
    </row>
    <row r="251" spans="1:25" x14ac:dyDescent="0.25">
      <c r="A251" s="3" t="s">
        <v>16</v>
      </c>
      <c r="B251" s="4" t="s">
        <v>34</v>
      </c>
      <c r="C251" s="3">
        <v>1</v>
      </c>
      <c r="D251" s="3" t="s">
        <v>71</v>
      </c>
      <c r="E251" s="4" t="s">
        <v>72</v>
      </c>
      <c r="F251" s="3"/>
      <c r="G251" s="3"/>
      <c r="H251" s="3" t="s">
        <v>17</v>
      </c>
      <c r="I251" s="3" t="s">
        <v>18</v>
      </c>
      <c r="J251" s="3" t="s">
        <v>19</v>
      </c>
      <c r="K251" s="3" t="s">
        <v>20</v>
      </c>
      <c r="L251" s="3" t="s">
        <v>21</v>
      </c>
      <c r="M251" s="3" t="str">
        <f>CONCATENATE(E251,"-D-P-W")</f>
        <v>453081605[1]-D-P-W</v>
      </c>
      <c r="N251" s="3" t="str">
        <f>$F$2</f>
        <v>D - 508 x 610</v>
      </c>
      <c r="O251" s="3" t="str">
        <f>$C$3</f>
        <v>Photographic Paper</v>
      </c>
      <c r="P251" s="3" t="str">
        <f>$D$4</f>
        <v>White</v>
      </c>
      <c r="Q251" s="3">
        <f>$F$4</f>
        <v>1210</v>
      </c>
      <c r="R251" s="3">
        <f t="shared" si="12"/>
        <v>872</v>
      </c>
      <c r="S251" s="3">
        <v>880</v>
      </c>
      <c r="T251" s="3">
        <f t="shared" si="13"/>
        <v>634</v>
      </c>
      <c r="U251" s="3">
        <v>560</v>
      </c>
      <c r="V251" s="3">
        <f t="shared" si="14"/>
        <v>404</v>
      </c>
      <c r="W251" s="3">
        <v>160</v>
      </c>
      <c r="X251" s="3">
        <f t="shared" si="15"/>
        <v>116</v>
      </c>
      <c r="Y251" s="3" t="s">
        <v>34</v>
      </c>
    </row>
    <row r="252" spans="1:25" x14ac:dyDescent="0.25">
      <c r="A252" s="3" t="s">
        <v>16</v>
      </c>
      <c r="B252" s="4" t="s">
        <v>34</v>
      </c>
      <c r="C252" s="3">
        <v>1</v>
      </c>
      <c r="D252" s="3" t="s">
        <v>71</v>
      </c>
      <c r="E252" s="4" t="s">
        <v>72</v>
      </c>
      <c r="F252" s="3"/>
      <c r="G252" s="3"/>
      <c r="H252" s="3" t="s">
        <v>17</v>
      </c>
      <c r="I252" s="3" t="s">
        <v>18</v>
      </c>
      <c r="J252" s="3" t="s">
        <v>19</v>
      </c>
      <c r="K252" s="3" t="s">
        <v>20</v>
      </c>
      <c r="L252" s="3" t="s">
        <v>21</v>
      </c>
      <c r="M252" s="3" t="str">
        <f>CONCATENATE(E252,"-E-P-N")</f>
        <v>453081605[1]-E-P-N</v>
      </c>
      <c r="N252" s="3" t="str">
        <f>$G$2</f>
        <v>E - 508 x 762</v>
      </c>
      <c r="O252" s="3" t="str">
        <f>$C$3</f>
        <v>Photographic Paper</v>
      </c>
      <c r="P252" s="3" t="str">
        <f>$D$3</f>
        <v>None</v>
      </c>
      <c r="Q252" s="3">
        <f>$G$3</f>
        <v>760</v>
      </c>
      <c r="R252" s="3">
        <f t="shared" si="12"/>
        <v>548</v>
      </c>
      <c r="S252" s="3">
        <v>552</v>
      </c>
      <c r="T252" s="3">
        <f t="shared" si="13"/>
        <v>398</v>
      </c>
      <c r="U252" s="3">
        <v>345</v>
      </c>
      <c r="V252" s="3">
        <f t="shared" si="14"/>
        <v>249</v>
      </c>
      <c r="W252" s="3">
        <v>195</v>
      </c>
      <c r="X252" s="3">
        <f t="shared" si="15"/>
        <v>141</v>
      </c>
      <c r="Y252" s="3" t="s">
        <v>34</v>
      </c>
    </row>
    <row r="253" spans="1:25" x14ac:dyDescent="0.25">
      <c r="A253" s="3" t="s">
        <v>16</v>
      </c>
      <c r="B253" s="4" t="s">
        <v>34</v>
      </c>
      <c r="C253" s="3">
        <v>1</v>
      </c>
      <c r="D253" s="3" t="s">
        <v>71</v>
      </c>
      <c r="E253" s="4" t="s">
        <v>72</v>
      </c>
      <c r="F253" s="3"/>
      <c r="G253" s="3"/>
      <c r="H253" s="3" t="s">
        <v>17</v>
      </c>
      <c r="I253" s="3" t="s">
        <v>18</v>
      </c>
      <c r="J253" s="3" t="s">
        <v>19</v>
      </c>
      <c r="K253" s="3" t="s">
        <v>20</v>
      </c>
      <c r="L253" s="3" t="s">
        <v>21</v>
      </c>
      <c r="M253" s="3" t="str">
        <f>CONCATENATE(E253,"-E-C-N")</f>
        <v>453081605[1]-E-C-N</v>
      </c>
      <c r="N253" s="3" t="str">
        <f>$G$2</f>
        <v>E - 508 x 762</v>
      </c>
      <c r="O253" s="3" t="str">
        <f>$C$15</f>
        <v>Canvas</v>
      </c>
      <c r="P253" s="3" t="str">
        <f>$D$15</f>
        <v>None</v>
      </c>
      <c r="Q253" s="3">
        <f>$G$15</f>
        <v>1220</v>
      </c>
      <c r="R253" s="3">
        <f t="shared" si="12"/>
        <v>879</v>
      </c>
      <c r="S253" s="3">
        <v>832</v>
      </c>
      <c r="T253" s="3">
        <f t="shared" si="13"/>
        <v>600</v>
      </c>
      <c r="U253" s="3">
        <v>550</v>
      </c>
      <c r="V253" s="3">
        <f t="shared" si="14"/>
        <v>396</v>
      </c>
      <c r="W253" s="3">
        <v>195</v>
      </c>
      <c r="X253" s="3">
        <f t="shared" si="15"/>
        <v>141</v>
      </c>
      <c r="Y253" s="3" t="s">
        <v>34</v>
      </c>
    </row>
    <row r="254" spans="1:25" x14ac:dyDescent="0.25">
      <c r="A254" s="3" t="s">
        <v>16</v>
      </c>
      <c r="B254" s="4" t="s">
        <v>34</v>
      </c>
      <c r="C254" s="3">
        <v>1</v>
      </c>
      <c r="D254" s="3" t="s">
        <v>71</v>
      </c>
      <c r="E254" s="4" t="s">
        <v>72</v>
      </c>
      <c r="F254" s="3"/>
      <c r="G254" s="3"/>
      <c r="H254" s="3" t="s">
        <v>17</v>
      </c>
      <c r="I254" s="3" t="s">
        <v>18</v>
      </c>
      <c r="J254" s="3" t="s">
        <v>19</v>
      </c>
      <c r="K254" s="3" t="s">
        <v>20</v>
      </c>
      <c r="L254" s="3" t="s">
        <v>21</v>
      </c>
      <c r="M254" s="3" t="str">
        <f>CONCATENATE(E254,"-E-P-W")</f>
        <v>453081605[1]-E-P-W</v>
      </c>
      <c r="N254" s="3" t="str">
        <f>$G$2</f>
        <v>E - 508 x 762</v>
      </c>
      <c r="O254" s="3" t="str">
        <f>$C$3</f>
        <v>Photographic Paper</v>
      </c>
      <c r="P254" s="3" t="str">
        <f>$D$4</f>
        <v>White</v>
      </c>
      <c r="Q254" s="3">
        <f>$G$4</f>
        <v>1530</v>
      </c>
      <c r="R254" s="3">
        <f t="shared" si="12"/>
        <v>1102</v>
      </c>
      <c r="S254" s="3">
        <v>1112</v>
      </c>
      <c r="T254" s="3">
        <f t="shared" si="13"/>
        <v>801</v>
      </c>
      <c r="U254" s="3">
        <v>760</v>
      </c>
      <c r="V254" s="3">
        <f t="shared" si="14"/>
        <v>548</v>
      </c>
      <c r="W254" s="3">
        <v>195</v>
      </c>
      <c r="X254" s="3">
        <f t="shared" si="15"/>
        <v>141</v>
      </c>
      <c r="Y254" s="3" t="s">
        <v>34</v>
      </c>
    </row>
    <row r="255" spans="1:25" x14ac:dyDescent="0.25">
      <c r="A255" s="3" t="s">
        <v>16</v>
      </c>
      <c r="B255" s="4" t="s">
        <v>34</v>
      </c>
      <c r="C255" s="3">
        <v>1</v>
      </c>
      <c r="D255" s="3" t="s">
        <v>71</v>
      </c>
      <c r="E255" s="4" t="s">
        <v>72</v>
      </c>
      <c r="F255" s="3"/>
      <c r="G255" s="3"/>
      <c r="H255" s="3" t="s">
        <v>17</v>
      </c>
      <c r="I255" s="3" t="s">
        <v>18</v>
      </c>
      <c r="J255" s="3" t="s">
        <v>19</v>
      </c>
      <c r="K255" s="3" t="s">
        <v>20</v>
      </c>
      <c r="L255" s="3" t="s">
        <v>21</v>
      </c>
      <c r="M255" s="3" t="str">
        <f>CONCATENATE(E255,"-E-C-W")</f>
        <v>453081605[1]-E-C-W</v>
      </c>
      <c r="N255" s="3" t="str">
        <f>$G$2</f>
        <v>E - 508 x 762</v>
      </c>
      <c r="O255" s="3" t="str">
        <f>$C$15</f>
        <v>Canvas</v>
      </c>
      <c r="P255" s="3" t="str">
        <f>$D$16</f>
        <v xml:space="preserve">White </v>
      </c>
      <c r="Q255" s="3">
        <f>$G$16</f>
        <v>1810</v>
      </c>
      <c r="R255" s="3">
        <f t="shared" si="12"/>
        <v>1304</v>
      </c>
      <c r="S255" s="3">
        <v>1320</v>
      </c>
      <c r="T255" s="3">
        <f t="shared" si="13"/>
        <v>951</v>
      </c>
      <c r="U255" s="3">
        <v>825</v>
      </c>
      <c r="V255" s="3">
        <f t="shared" si="14"/>
        <v>594</v>
      </c>
      <c r="W255" s="3">
        <v>195</v>
      </c>
      <c r="X255" s="3">
        <f t="shared" si="15"/>
        <v>141</v>
      </c>
      <c r="Y255" s="3" t="s">
        <v>34</v>
      </c>
    </row>
    <row r="256" spans="1:25" x14ac:dyDescent="0.25">
      <c r="A256" s="3" t="s">
        <v>16</v>
      </c>
      <c r="B256" s="4" t="s">
        <v>34</v>
      </c>
      <c r="C256" s="3">
        <v>1</v>
      </c>
      <c r="D256" s="3" t="s">
        <v>71</v>
      </c>
      <c r="E256" s="4" t="s">
        <v>72</v>
      </c>
      <c r="F256" s="3"/>
      <c r="G256" s="3"/>
      <c r="H256" s="3" t="s">
        <v>17</v>
      </c>
      <c r="I256" s="3" t="s">
        <v>18</v>
      </c>
      <c r="J256" s="3" t="s">
        <v>19</v>
      </c>
      <c r="K256" s="3" t="s">
        <v>20</v>
      </c>
      <c r="L256" s="3" t="s">
        <v>21</v>
      </c>
      <c r="M256" s="3" t="str">
        <f>CONCATENATE(E256,"-F-P-N")</f>
        <v>453081605[1]-F-P-N</v>
      </c>
      <c r="N256" s="3" t="str">
        <f>$H$2</f>
        <v>F - 762 x 1016</v>
      </c>
      <c r="O256" s="3" t="str">
        <f>$C$3</f>
        <v>Photographic Paper</v>
      </c>
      <c r="P256" s="3" t="str">
        <f>$D$3</f>
        <v>None</v>
      </c>
      <c r="Q256" s="3">
        <f>$H$3</f>
        <v>1300</v>
      </c>
      <c r="R256" s="3">
        <f t="shared" si="12"/>
        <v>936</v>
      </c>
      <c r="S256" s="3">
        <v>944</v>
      </c>
      <c r="T256" s="3">
        <f t="shared" si="13"/>
        <v>680</v>
      </c>
      <c r="U256" s="3">
        <v>590</v>
      </c>
      <c r="V256" s="3">
        <f t="shared" si="14"/>
        <v>425</v>
      </c>
      <c r="W256" s="3">
        <v>300</v>
      </c>
      <c r="X256" s="3">
        <f t="shared" si="15"/>
        <v>216</v>
      </c>
      <c r="Y256" s="3" t="s">
        <v>34</v>
      </c>
    </row>
    <row r="257" spans="1:25" x14ac:dyDescent="0.25">
      <c r="A257" s="3" t="s">
        <v>16</v>
      </c>
      <c r="B257" s="4" t="s">
        <v>34</v>
      </c>
      <c r="C257" s="3">
        <v>1</v>
      </c>
      <c r="D257" s="3" t="s">
        <v>71</v>
      </c>
      <c r="E257" s="4" t="s">
        <v>72</v>
      </c>
      <c r="F257" s="3"/>
      <c r="G257" s="3"/>
      <c r="H257" s="3" t="s">
        <v>17</v>
      </c>
      <c r="I257" s="3" t="s">
        <v>18</v>
      </c>
      <c r="J257" s="3" t="s">
        <v>19</v>
      </c>
      <c r="K257" s="3" t="s">
        <v>20</v>
      </c>
      <c r="L257" s="3" t="s">
        <v>21</v>
      </c>
      <c r="M257" s="3" t="str">
        <f>CONCATENATE(E257,"-F-C-N")</f>
        <v>453081605[1]-F-C-N</v>
      </c>
      <c r="N257" s="3" t="str">
        <f>$H$2</f>
        <v>F - 762 x 1016</v>
      </c>
      <c r="O257" s="3" t="str">
        <f>$C$15</f>
        <v>Canvas</v>
      </c>
      <c r="P257" s="3" t="str">
        <f>$D$15</f>
        <v>None</v>
      </c>
      <c r="Q257" s="3">
        <f>$H$15</f>
        <v>1760</v>
      </c>
      <c r="R257" s="3">
        <f t="shared" si="12"/>
        <v>1268</v>
      </c>
      <c r="S257" s="3">
        <v>1200</v>
      </c>
      <c r="T257" s="3">
        <f t="shared" si="13"/>
        <v>864</v>
      </c>
      <c r="U257" s="3">
        <v>800</v>
      </c>
      <c r="V257" s="3">
        <f t="shared" si="14"/>
        <v>576</v>
      </c>
      <c r="W257" s="3">
        <v>300</v>
      </c>
      <c r="X257" s="3">
        <f t="shared" si="15"/>
        <v>216</v>
      </c>
      <c r="Y257" s="3" t="s">
        <v>34</v>
      </c>
    </row>
    <row r="258" spans="1:25" x14ac:dyDescent="0.25">
      <c r="A258" s="3" t="s">
        <v>16</v>
      </c>
      <c r="B258" s="4" t="s">
        <v>34</v>
      </c>
      <c r="C258" s="3">
        <v>1</v>
      </c>
      <c r="D258" s="3" t="s">
        <v>71</v>
      </c>
      <c r="E258" s="4" t="s">
        <v>72</v>
      </c>
      <c r="F258" s="3"/>
      <c r="G258" s="3"/>
      <c r="H258" s="3" t="s">
        <v>17</v>
      </c>
      <c r="I258" s="3" t="s">
        <v>18</v>
      </c>
      <c r="J258" s="3" t="s">
        <v>19</v>
      </c>
      <c r="K258" s="3" t="s">
        <v>20</v>
      </c>
      <c r="L258" s="3" t="s">
        <v>21</v>
      </c>
      <c r="M258" s="3" t="str">
        <f>CONCATENATE(E258,"-F-P-W")</f>
        <v>453081605[1]-F-P-W</v>
      </c>
      <c r="N258" s="3" t="str">
        <f>$H$2</f>
        <v>F - 762 x 1016</v>
      </c>
      <c r="O258" s="3" t="str">
        <f>$C$3</f>
        <v>Photographic Paper</v>
      </c>
      <c r="P258" s="3" t="str">
        <f>$D$4</f>
        <v>White</v>
      </c>
      <c r="Q258" s="3">
        <f>$H$4</f>
        <v>2200</v>
      </c>
      <c r="R258" s="3">
        <f t="shared" si="12"/>
        <v>1584</v>
      </c>
      <c r="S258" s="3">
        <v>1510</v>
      </c>
      <c r="T258" s="3">
        <f t="shared" si="13"/>
        <v>1088</v>
      </c>
      <c r="U258" s="3">
        <v>1150</v>
      </c>
      <c r="V258" s="3">
        <f t="shared" si="14"/>
        <v>828</v>
      </c>
      <c r="W258" s="3">
        <v>300</v>
      </c>
      <c r="X258" s="3">
        <f t="shared" si="15"/>
        <v>216</v>
      </c>
      <c r="Y258" s="3" t="s">
        <v>34</v>
      </c>
    </row>
    <row r="259" spans="1:25" x14ac:dyDescent="0.25">
      <c r="A259" s="3" t="s">
        <v>16</v>
      </c>
      <c r="B259" s="4" t="s">
        <v>34</v>
      </c>
      <c r="C259" s="3">
        <v>1</v>
      </c>
      <c r="D259" s="3" t="s">
        <v>71</v>
      </c>
      <c r="E259" s="4" t="s">
        <v>72</v>
      </c>
      <c r="F259" s="3"/>
      <c r="G259" s="3"/>
      <c r="H259" s="3" t="s">
        <v>17</v>
      </c>
      <c r="I259" s="3" t="s">
        <v>18</v>
      </c>
      <c r="J259" s="3" t="s">
        <v>19</v>
      </c>
      <c r="K259" s="3" t="s">
        <v>20</v>
      </c>
      <c r="L259" s="3" t="s">
        <v>21</v>
      </c>
      <c r="M259" s="3" t="str">
        <f>CONCATENATE(E259,"-F-C-W")</f>
        <v>453081605[1]-F-C-W</v>
      </c>
      <c r="N259" s="3" t="str">
        <f>$H$2</f>
        <v>F - 762 x 1016</v>
      </c>
      <c r="O259" s="3" t="str">
        <f>$C$15</f>
        <v>Canvas</v>
      </c>
      <c r="P259" s="3" t="str">
        <f>$D$16</f>
        <v xml:space="preserve">White </v>
      </c>
      <c r="Q259" s="3">
        <f>$H$16</f>
        <v>2420</v>
      </c>
      <c r="R259" s="3">
        <f t="shared" si="12"/>
        <v>1743</v>
      </c>
      <c r="S259" s="3">
        <v>1760</v>
      </c>
      <c r="T259" s="3">
        <f t="shared" si="13"/>
        <v>1268</v>
      </c>
      <c r="U259" s="3">
        <v>1100</v>
      </c>
      <c r="V259" s="3">
        <f t="shared" si="14"/>
        <v>792</v>
      </c>
      <c r="W259" s="3">
        <v>300</v>
      </c>
      <c r="X259" s="3">
        <f t="shared" si="15"/>
        <v>216</v>
      </c>
      <c r="Y259" s="3" t="s">
        <v>34</v>
      </c>
    </row>
    <row r="260" spans="1:25" x14ac:dyDescent="0.25">
      <c r="A260" s="3" t="s">
        <v>16</v>
      </c>
      <c r="B260" s="4" t="s">
        <v>34</v>
      </c>
      <c r="C260" s="3">
        <v>1</v>
      </c>
      <c r="D260" s="3" t="s">
        <v>71</v>
      </c>
      <c r="E260" s="4" t="s">
        <v>72</v>
      </c>
      <c r="F260" s="3"/>
      <c r="G260" s="3"/>
      <c r="H260" s="3" t="s">
        <v>17</v>
      </c>
      <c r="I260" s="3" t="s">
        <v>18</v>
      </c>
      <c r="J260" s="3" t="s">
        <v>19</v>
      </c>
      <c r="K260" s="3" t="s">
        <v>20</v>
      </c>
      <c r="L260" s="3" t="s">
        <v>21</v>
      </c>
      <c r="M260" s="3" t="str">
        <f>CONCATENATE(E260,"-G-P-N")</f>
        <v>453081605[1]-G-P-N</v>
      </c>
      <c r="N260" s="3" t="str">
        <f>$I$2</f>
        <v>G - 1016 x 1525</v>
      </c>
      <c r="O260" s="3" t="str">
        <f>$C$3</f>
        <v>Photographic Paper</v>
      </c>
      <c r="P260" s="3" t="str">
        <f>$D$3</f>
        <v>None</v>
      </c>
      <c r="Q260" s="3">
        <f>$I$3</f>
        <v>1625</v>
      </c>
      <c r="R260" s="3">
        <f t="shared" si="12"/>
        <v>1170</v>
      </c>
      <c r="S260" s="3">
        <v>1180</v>
      </c>
      <c r="T260" s="3">
        <f t="shared" si="13"/>
        <v>850</v>
      </c>
      <c r="U260" s="3">
        <v>735</v>
      </c>
      <c r="V260" s="3">
        <f t="shared" si="14"/>
        <v>530</v>
      </c>
      <c r="W260" s="3">
        <v>390</v>
      </c>
      <c r="X260" s="3">
        <f t="shared" si="15"/>
        <v>281</v>
      </c>
      <c r="Y260" s="3" t="s">
        <v>34</v>
      </c>
    </row>
    <row r="261" spans="1:25" x14ac:dyDescent="0.25">
      <c r="A261" s="3" t="s">
        <v>16</v>
      </c>
      <c r="B261" s="4" t="s">
        <v>34</v>
      </c>
      <c r="C261" s="3">
        <v>1</v>
      </c>
      <c r="D261" s="3" t="s">
        <v>71</v>
      </c>
      <c r="E261" s="4" t="s">
        <v>72</v>
      </c>
      <c r="F261" s="3"/>
      <c r="G261" s="3"/>
      <c r="H261" s="3" t="s">
        <v>17</v>
      </c>
      <c r="I261" s="3" t="s">
        <v>18</v>
      </c>
      <c r="J261" s="3" t="s">
        <v>19</v>
      </c>
      <c r="K261" s="3" t="s">
        <v>20</v>
      </c>
      <c r="L261" s="3" t="s">
        <v>21</v>
      </c>
      <c r="M261" s="3" t="str">
        <f>CONCATENATE(E261,"-G-C-N")</f>
        <v>453081605[1]-G-C-N</v>
      </c>
      <c r="N261" s="3" t="str">
        <f>$I$2</f>
        <v>G - 1016 x 1525</v>
      </c>
      <c r="O261" s="3" t="str">
        <f>$C$15</f>
        <v>Canvas</v>
      </c>
      <c r="P261" s="3" t="str">
        <f>$D$15</f>
        <v>None</v>
      </c>
      <c r="Q261" s="3">
        <f>$I$15</f>
        <v>1870</v>
      </c>
      <c r="R261" s="3">
        <f t="shared" si="12"/>
        <v>1347</v>
      </c>
      <c r="S261" s="3">
        <v>1275</v>
      </c>
      <c r="T261" s="3">
        <f t="shared" si="13"/>
        <v>918</v>
      </c>
      <c r="U261" s="3">
        <v>850</v>
      </c>
      <c r="V261" s="3">
        <f t="shared" si="14"/>
        <v>612</v>
      </c>
      <c r="W261" s="3">
        <v>390</v>
      </c>
      <c r="X261" s="3">
        <f t="shared" si="15"/>
        <v>281</v>
      </c>
      <c r="Y261" s="3" t="s">
        <v>34</v>
      </c>
    </row>
    <row r="262" spans="1:25" x14ac:dyDescent="0.25">
      <c r="A262" s="3" t="s">
        <v>16</v>
      </c>
      <c r="B262" s="4" t="s">
        <v>34</v>
      </c>
      <c r="C262" s="3">
        <v>1</v>
      </c>
      <c r="D262" s="3" t="s">
        <v>71</v>
      </c>
      <c r="E262" s="4" t="s">
        <v>72</v>
      </c>
      <c r="F262" s="3"/>
      <c r="G262" s="3"/>
      <c r="H262" s="3" t="s">
        <v>17</v>
      </c>
      <c r="I262" s="3" t="s">
        <v>18</v>
      </c>
      <c r="J262" s="3" t="s">
        <v>19</v>
      </c>
      <c r="K262" s="3" t="s">
        <v>20</v>
      </c>
      <c r="L262" s="3" t="s">
        <v>21</v>
      </c>
      <c r="M262" s="3" t="str">
        <f>CONCATENATE(E262,"-G-P-W")</f>
        <v>453081605[1]-G-P-W</v>
      </c>
      <c r="N262" s="3" t="str">
        <f>$I$2</f>
        <v>G - 1016 x 1525</v>
      </c>
      <c r="O262" s="3" t="str">
        <f>$C$3</f>
        <v>Photographic Paper</v>
      </c>
      <c r="P262" s="3" t="str">
        <f>$D$4</f>
        <v>White</v>
      </c>
      <c r="Q262" s="3">
        <f>$I$4</f>
        <v>2950</v>
      </c>
      <c r="R262" s="3">
        <f t="shared" si="12"/>
        <v>2124</v>
      </c>
      <c r="S262" s="3">
        <v>2000</v>
      </c>
      <c r="T262" s="3">
        <f t="shared" si="13"/>
        <v>1440</v>
      </c>
      <c r="U262" s="3">
        <v>1535</v>
      </c>
      <c r="V262" s="3">
        <f t="shared" si="14"/>
        <v>1106</v>
      </c>
      <c r="W262" s="3">
        <v>390</v>
      </c>
      <c r="X262" s="3">
        <f t="shared" si="15"/>
        <v>281</v>
      </c>
      <c r="Y262" s="3" t="s">
        <v>34</v>
      </c>
    </row>
    <row r="263" spans="1:25" x14ac:dyDescent="0.25">
      <c r="A263" s="3" t="s">
        <v>16</v>
      </c>
      <c r="B263" s="4" t="s">
        <v>34</v>
      </c>
      <c r="C263" s="3">
        <v>1</v>
      </c>
      <c r="D263" s="3" t="s">
        <v>71</v>
      </c>
      <c r="E263" s="4" t="s">
        <v>72</v>
      </c>
      <c r="F263" s="3"/>
      <c r="G263" s="3"/>
      <c r="H263" s="3" t="s">
        <v>17</v>
      </c>
      <c r="I263" s="3" t="s">
        <v>18</v>
      </c>
      <c r="J263" s="3" t="s">
        <v>19</v>
      </c>
      <c r="K263" s="3" t="s">
        <v>20</v>
      </c>
      <c r="L263" s="3" t="s">
        <v>21</v>
      </c>
      <c r="M263" s="3" t="str">
        <f>CONCATENATE(E263,"-G-C-W")</f>
        <v>453081605[1]-G-C-W</v>
      </c>
      <c r="N263" s="3" t="str">
        <f>$I$2</f>
        <v>G - 1016 x 1525</v>
      </c>
      <c r="O263" s="3" t="str">
        <f>$C$15</f>
        <v>Canvas</v>
      </c>
      <c r="P263" s="3" t="str">
        <f>$D$16</f>
        <v xml:space="preserve">White </v>
      </c>
      <c r="Q263" s="3">
        <f>$I$16</f>
        <v>2750</v>
      </c>
      <c r="R263" s="3">
        <f t="shared" si="12"/>
        <v>1980</v>
      </c>
      <c r="S263" s="3">
        <v>2000</v>
      </c>
      <c r="T263" s="3">
        <f t="shared" si="13"/>
        <v>1440</v>
      </c>
      <c r="U263" s="3">
        <v>1250</v>
      </c>
      <c r="V263" s="3">
        <f t="shared" si="14"/>
        <v>900</v>
      </c>
      <c r="W263" s="3">
        <v>390</v>
      </c>
      <c r="X263" s="3">
        <f t="shared" si="15"/>
        <v>281</v>
      </c>
      <c r="Y263" s="3" t="s">
        <v>34</v>
      </c>
    </row>
    <row r="264" spans="1:25" x14ac:dyDescent="0.25">
      <c r="A264" s="3" t="s">
        <v>16</v>
      </c>
      <c r="B264" s="4" t="s">
        <v>34</v>
      </c>
      <c r="C264" s="3">
        <v>1</v>
      </c>
      <c r="D264" s="3" t="s">
        <v>73</v>
      </c>
      <c r="E264" s="4">
        <v>113915620</v>
      </c>
      <c r="F264" s="3"/>
      <c r="G264" s="3"/>
      <c r="H264" s="3" t="s">
        <v>17</v>
      </c>
      <c r="I264" s="3" t="s">
        <v>18</v>
      </c>
      <c r="J264" s="3" t="s">
        <v>19</v>
      </c>
      <c r="K264" s="3" t="s">
        <v>20</v>
      </c>
      <c r="L264" s="3" t="s">
        <v>21</v>
      </c>
      <c r="M264" s="3" t="str">
        <f>CONCATENATE(E264,"-C-P-N")</f>
        <v>113915620-C-P-N</v>
      </c>
      <c r="N264" s="3" t="str">
        <f>$E$2</f>
        <v>C - 406 x 508</v>
      </c>
      <c r="O264" s="3" t="str">
        <f>$C$3</f>
        <v>Photographic Paper</v>
      </c>
      <c r="P264" s="3" t="str">
        <f>$D$3</f>
        <v>None</v>
      </c>
      <c r="Q264" s="3">
        <f>$E$3</f>
        <v>510</v>
      </c>
      <c r="R264" s="3">
        <f t="shared" si="12"/>
        <v>368</v>
      </c>
      <c r="S264" s="3">
        <v>360</v>
      </c>
      <c r="T264" s="3">
        <f t="shared" si="13"/>
        <v>260</v>
      </c>
      <c r="U264" s="3">
        <v>230</v>
      </c>
      <c r="V264" s="3">
        <f t="shared" si="14"/>
        <v>166</v>
      </c>
      <c r="W264" s="3">
        <v>130</v>
      </c>
      <c r="X264" s="3">
        <f t="shared" si="15"/>
        <v>94</v>
      </c>
      <c r="Y264" s="3" t="s">
        <v>34</v>
      </c>
    </row>
    <row r="265" spans="1:25" x14ac:dyDescent="0.25">
      <c r="A265" s="3" t="s">
        <v>16</v>
      </c>
      <c r="B265" s="4" t="s">
        <v>34</v>
      </c>
      <c r="C265" s="3">
        <v>1</v>
      </c>
      <c r="D265" s="3" t="s">
        <v>73</v>
      </c>
      <c r="E265" s="4">
        <v>113915620</v>
      </c>
      <c r="F265" s="3"/>
      <c r="G265" s="3"/>
      <c r="H265" s="3" t="s">
        <v>17</v>
      </c>
      <c r="I265" s="3" t="s">
        <v>18</v>
      </c>
      <c r="J265" s="3" t="s">
        <v>19</v>
      </c>
      <c r="K265" s="3" t="s">
        <v>20</v>
      </c>
      <c r="L265" s="3" t="s">
        <v>21</v>
      </c>
      <c r="M265" s="3" t="str">
        <f>CONCATENATE(E265,"-C-P-W")</f>
        <v>113915620-C-P-W</v>
      </c>
      <c r="N265" s="3" t="str">
        <f>$E$2</f>
        <v>C - 406 x 508</v>
      </c>
      <c r="O265" s="3" t="str">
        <f>$C$3</f>
        <v>Photographic Paper</v>
      </c>
      <c r="P265" s="3" t="str">
        <f>$D$4</f>
        <v>White</v>
      </c>
      <c r="Q265" s="3">
        <f>$E$4</f>
        <v>970</v>
      </c>
      <c r="R265" s="3">
        <f t="shared" si="12"/>
        <v>699</v>
      </c>
      <c r="S265" s="3">
        <v>704</v>
      </c>
      <c r="T265" s="3">
        <f t="shared" si="13"/>
        <v>507</v>
      </c>
      <c r="U265" s="3">
        <v>440</v>
      </c>
      <c r="V265" s="3">
        <f t="shared" si="14"/>
        <v>317</v>
      </c>
      <c r="W265" s="3">
        <v>130</v>
      </c>
      <c r="X265" s="3">
        <f t="shared" si="15"/>
        <v>94</v>
      </c>
      <c r="Y265" s="3" t="s">
        <v>34</v>
      </c>
    </row>
    <row r="266" spans="1:25" x14ac:dyDescent="0.25">
      <c r="A266" s="3" t="s">
        <v>16</v>
      </c>
      <c r="B266" s="4" t="s">
        <v>34</v>
      </c>
      <c r="C266" s="3">
        <v>1</v>
      </c>
      <c r="D266" s="3" t="s">
        <v>73</v>
      </c>
      <c r="E266" s="4">
        <v>113915620</v>
      </c>
      <c r="F266" s="3"/>
      <c r="G266" s="3"/>
      <c r="H266" s="3" t="s">
        <v>17</v>
      </c>
      <c r="I266" s="3" t="s">
        <v>18</v>
      </c>
      <c r="J266" s="3" t="s">
        <v>19</v>
      </c>
      <c r="K266" s="3" t="s">
        <v>20</v>
      </c>
      <c r="L266" s="3" t="s">
        <v>21</v>
      </c>
      <c r="M266" s="3" t="str">
        <f>CONCATENATE(E266,"-D-P-N")</f>
        <v>113915620-D-P-N</v>
      </c>
      <c r="N266" s="3" t="str">
        <f>$F$2</f>
        <v>D - 508 x 610</v>
      </c>
      <c r="O266" s="3" t="str">
        <f>$C$3</f>
        <v>Photographic Paper</v>
      </c>
      <c r="P266" s="3" t="str">
        <f>$D$3</f>
        <v>None</v>
      </c>
      <c r="Q266" s="3">
        <f>$F$3</f>
        <v>595</v>
      </c>
      <c r="R266" s="3">
        <f t="shared" si="12"/>
        <v>429</v>
      </c>
      <c r="S266" s="3">
        <v>432</v>
      </c>
      <c r="T266" s="3">
        <f t="shared" si="13"/>
        <v>312</v>
      </c>
      <c r="U266" s="3">
        <v>270</v>
      </c>
      <c r="V266" s="3">
        <f t="shared" si="14"/>
        <v>195</v>
      </c>
      <c r="W266" s="3">
        <v>160</v>
      </c>
      <c r="X266" s="3">
        <f t="shared" si="15"/>
        <v>116</v>
      </c>
      <c r="Y266" s="3" t="s">
        <v>34</v>
      </c>
    </row>
    <row r="267" spans="1:25" x14ac:dyDescent="0.25">
      <c r="A267" s="3" t="s">
        <v>16</v>
      </c>
      <c r="B267" s="4" t="s">
        <v>34</v>
      </c>
      <c r="C267" s="3">
        <v>1</v>
      </c>
      <c r="D267" s="3" t="s">
        <v>73</v>
      </c>
      <c r="E267" s="4">
        <v>113915620</v>
      </c>
      <c r="F267" s="3"/>
      <c r="G267" s="3"/>
      <c r="H267" s="3" t="s">
        <v>17</v>
      </c>
      <c r="I267" s="3" t="s">
        <v>18</v>
      </c>
      <c r="J267" s="3" t="s">
        <v>19</v>
      </c>
      <c r="K267" s="3" t="s">
        <v>20</v>
      </c>
      <c r="L267" s="3" t="s">
        <v>21</v>
      </c>
      <c r="M267" s="3" t="str">
        <f>CONCATENATE(E267,"-D-P-W")</f>
        <v>113915620-D-P-W</v>
      </c>
      <c r="N267" s="3" t="str">
        <f>$F$2</f>
        <v>D - 508 x 610</v>
      </c>
      <c r="O267" s="3" t="str">
        <f>$C$3</f>
        <v>Photographic Paper</v>
      </c>
      <c r="P267" s="3" t="str">
        <f>$D$4</f>
        <v>White</v>
      </c>
      <c r="Q267" s="3">
        <f>$F$4</f>
        <v>1210</v>
      </c>
      <c r="R267" s="3">
        <f t="shared" si="12"/>
        <v>872</v>
      </c>
      <c r="S267" s="3">
        <v>880</v>
      </c>
      <c r="T267" s="3">
        <f t="shared" si="13"/>
        <v>634</v>
      </c>
      <c r="U267" s="3">
        <v>560</v>
      </c>
      <c r="V267" s="3">
        <f t="shared" si="14"/>
        <v>404</v>
      </c>
      <c r="W267" s="3">
        <v>160</v>
      </c>
      <c r="X267" s="3">
        <f t="shared" si="15"/>
        <v>116</v>
      </c>
      <c r="Y267" s="3" t="s">
        <v>34</v>
      </c>
    </row>
    <row r="268" spans="1:25" x14ac:dyDescent="0.25">
      <c r="A268" s="3" t="s">
        <v>16</v>
      </c>
      <c r="B268" s="4" t="s">
        <v>34</v>
      </c>
      <c r="C268" s="3">
        <v>1</v>
      </c>
      <c r="D268" s="3" t="s">
        <v>73</v>
      </c>
      <c r="E268" s="4">
        <v>113915620</v>
      </c>
      <c r="F268" s="3"/>
      <c r="G268" s="3"/>
      <c r="H268" s="3" t="s">
        <v>17</v>
      </c>
      <c r="I268" s="3" t="s">
        <v>18</v>
      </c>
      <c r="J268" s="3" t="s">
        <v>19</v>
      </c>
      <c r="K268" s="3" t="s">
        <v>20</v>
      </c>
      <c r="L268" s="3" t="s">
        <v>21</v>
      </c>
      <c r="M268" s="3" t="str">
        <f>CONCATENATE(E268,"-E-P-N")</f>
        <v>113915620-E-P-N</v>
      </c>
      <c r="N268" s="3" t="str">
        <f>$G$2</f>
        <v>E - 508 x 762</v>
      </c>
      <c r="O268" s="3" t="str">
        <f>$C$3</f>
        <v>Photographic Paper</v>
      </c>
      <c r="P268" s="3" t="str">
        <f>$D$3</f>
        <v>None</v>
      </c>
      <c r="Q268" s="3">
        <f>$G$3</f>
        <v>760</v>
      </c>
      <c r="R268" s="3">
        <f t="shared" si="12"/>
        <v>548</v>
      </c>
      <c r="S268" s="3">
        <v>552</v>
      </c>
      <c r="T268" s="3">
        <f t="shared" si="13"/>
        <v>398</v>
      </c>
      <c r="U268" s="3">
        <v>345</v>
      </c>
      <c r="V268" s="3">
        <f t="shared" si="14"/>
        <v>249</v>
      </c>
      <c r="W268" s="3">
        <v>195</v>
      </c>
      <c r="X268" s="3">
        <f t="shared" si="15"/>
        <v>141</v>
      </c>
      <c r="Y268" s="3" t="s">
        <v>34</v>
      </c>
    </row>
    <row r="269" spans="1:25" x14ac:dyDescent="0.25">
      <c r="A269" s="3" t="s">
        <v>16</v>
      </c>
      <c r="B269" s="4" t="s">
        <v>34</v>
      </c>
      <c r="C269" s="3">
        <v>1</v>
      </c>
      <c r="D269" s="3" t="s">
        <v>73</v>
      </c>
      <c r="E269" s="4">
        <v>113915620</v>
      </c>
      <c r="F269" s="3"/>
      <c r="G269" s="3"/>
      <c r="H269" s="3" t="s">
        <v>17</v>
      </c>
      <c r="I269" s="3" t="s">
        <v>18</v>
      </c>
      <c r="J269" s="3" t="s">
        <v>19</v>
      </c>
      <c r="K269" s="3" t="s">
        <v>20</v>
      </c>
      <c r="L269" s="3" t="s">
        <v>21</v>
      </c>
      <c r="M269" s="3" t="str">
        <f>CONCATENATE(E269,"-E-C-N")</f>
        <v>113915620-E-C-N</v>
      </c>
      <c r="N269" s="3" t="str">
        <f>$G$2</f>
        <v>E - 508 x 762</v>
      </c>
      <c r="O269" s="3" t="str">
        <f>$C$15</f>
        <v>Canvas</v>
      </c>
      <c r="P269" s="3" t="str">
        <f>$D$15</f>
        <v>None</v>
      </c>
      <c r="Q269" s="3">
        <f>$G$15</f>
        <v>1220</v>
      </c>
      <c r="R269" s="3">
        <f t="shared" si="12"/>
        <v>879</v>
      </c>
      <c r="S269" s="3">
        <v>832</v>
      </c>
      <c r="T269" s="3">
        <f t="shared" si="13"/>
        <v>600</v>
      </c>
      <c r="U269" s="3">
        <v>550</v>
      </c>
      <c r="V269" s="3">
        <f t="shared" si="14"/>
        <v>396</v>
      </c>
      <c r="W269" s="3">
        <v>195</v>
      </c>
      <c r="X269" s="3">
        <f t="shared" si="15"/>
        <v>141</v>
      </c>
      <c r="Y269" s="3" t="s">
        <v>34</v>
      </c>
    </row>
    <row r="270" spans="1:25" x14ac:dyDescent="0.25">
      <c r="A270" s="3" t="s">
        <v>16</v>
      </c>
      <c r="B270" s="4" t="s">
        <v>34</v>
      </c>
      <c r="C270" s="3">
        <v>1</v>
      </c>
      <c r="D270" s="3" t="s">
        <v>73</v>
      </c>
      <c r="E270" s="4">
        <v>113915620</v>
      </c>
      <c r="F270" s="3"/>
      <c r="G270" s="3"/>
      <c r="H270" s="3" t="s">
        <v>17</v>
      </c>
      <c r="I270" s="3" t="s">
        <v>18</v>
      </c>
      <c r="J270" s="3" t="s">
        <v>19</v>
      </c>
      <c r="K270" s="3" t="s">
        <v>20</v>
      </c>
      <c r="L270" s="3" t="s">
        <v>21</v>
      </c>
      <c r="M270" s="3" t="str">
        <f>CONCATENATE(E270,"-E-P-W")</f>
        <v>113915620-E-P-W</v>
      </c>
      <c r="N270" s="3" t="str">
        <f>$G$2</f>
        <v>E - 508 x 762</v>
      </c>
      <c r="O270" s="3" t="str">
        <f>$C$3</f>
        <v>Photographic Paper</v>
      </c>
      <c r="P270" s="3" t="str">
        <f>$D$4</f>
        <v>White</v>
      </c>
      <c r="Q270" s="3">
        <f>$G$4</f>
        <v>1530</v>
      </c>
      <c r="R270" s="3">
        <f t="shared" si="12"/>
        <v>1102</v>
      </c>
      <c r="S270" s="3">
        <v>1112</v>
      </c>
      <c r="T270" s="3">
        <f t="shared" si="13"/>
        <v>801</v>
      </c>
      <c r="U270" s="3">
        <v>760</v>
      </c>
      <c r="V270" s="3">
        <f t="shared" si="14"/>
        <v>548</v>
      </c>
      <c r="W270" s="3">
        <v>195</v>
      </c>
      <c r="X270" s="3">
        <f t="shared" si="15"/>
        <v>141</v>
      </c>
      <c r="Y270" s="3" t="s">
        <v>34</v>
      </c>
    </row>
    <row r="271" spans="1:25" x14ac:dyDescent="0.25">
      <c r="A271" s="3" t="s">
        <v>16</v>
      </c>
      <c r="B271" s="4" t="s">
        <v>34</v>
      </c>
      <c r="C271" s="3">
        <v>1</v>
      </c>
      <c r="D271" s="3" t="s">
        <v>73</v>
      </c>
      <c r="E271" s="4">
        <v>113915620</v>
      </c>
      <c r="F271" s="3"/>
      <c r="G271" s="3"/>
      <c r="H271" s="3" t="s">
        <v>17</v>
      </c>
      <c r="I271" s="3" t="s">
        <v>18</v>
      </c>
      <c r="J271" s="3" t="s">
        <v>19</v>
      </c>
      <c r="K271" s="3" t="s">
        <v>20</v>
      </c>
      <c r="L271" s="3" t="s">
        <v>21</v>
      </c>
      <c r="M271" s="3" t="str">
        <f>CONCATENATE(E271,"-E-C-W")</f>
        <v>113915620-E-C-W</v>
      </c>
      <c r="N271" s="3" t="str">
        <f>$G$2</f>
        <v>E - 508 x 762</v>
      </c>
      <c r="O271" s="3" t="str">
        <f>$C$15</f>
        <v>Canvas</v>
      </c>
      <c r="P271" s="3" t="str">
        <f>$D$16</f>
        <v xml:space="preserve">White </v>
      </c>
      <c r="Q271" s="3">
        <f>$G$16</f>
        <v>1810</v>
      </c>
      <c r="R271" s="3">
        <f t="shared" si="12"/>
        <v>1304</v>
      </c>
      <c r="S271" s="3">
        <v>1320</v>
      </c>
      <c r="T271" s="3">
        <f t="shared" si="13"/>
        <v>951</v>
      </c>
      <c r="U271" s="3">
        <v>825</v>
      </c>
      <c r="V271" s="3">
        <f t="shared" si="14"/>
        <v>594</v>
      </c>
      <c r="W271" s="3">
        <v>195</v>
      </c>
      <c r="X271" s="3">
        <f t="shared" si="15"/>
        <v>141</v>
      </c>
      <c r="Y271" s="3" t="s">
        <v>34</v>
      </c>
    </row>
    <row r="272" spans="1:25" x14ac:dyDescent="0.25">
      <c r="A272" s="3" t="s">
        <v>16</v>
      </c>
      <c r="B272" s="4" t="s">
        <v>34</v>
      </c>
      <c r="C272" s="3">
        <v>1</v>
      </c>
      <c r="D272" s="3" t="s">
        <v>73</v>
      </c>
      <c r="E272" s="4">
        <v>113915620</v>
      </c>
      <c r="F272" s="3"/>
      <c r="G272" s="3"/>
      <c r="H272" s="3" t="s">
        <v>17</v>
      </c>
      <c r="I272" s="3" t="s">
        <v>18</v>
      </c>
      <c r="J272" s="3" t="s">
        <v>19</v>
      </c>
      <c r="K272" s="3" t="s">
        <v>20</v>
      </c>
      <c r="L272" s="3" t="s">
        <v>21</v>
      </c>
      <c r="M272" s="3" t="str">
        <f>CONCATENATE(E272,"-F-P-N")</f>
        <v>113915620-F-P-N</v>
      </c>
      <c r="N272" s="3" t="str">
        <f>$H$2</f>
        <v>F - 762 x 1016</v>
      </c>
      <c r="O272" s="3" t="str">
        <f>$C$3</f>
        <v>Photographic Paper</v>
      </c>
      <c r="P272" s="3" t="str">
        <f>$D$3</f>
        <v>None</v>
      </c>
      <c r="Q272" s="3">
        <f>$H$3</f>
        <v>1300</v>
      </c>
      <c r="R272" s="3">
        <f t="shared" si="12"/>
        <v>936</v>
      </c>
      <c r="S272" s="3">
        <v>944</v>
      </c>
      <c r="T272" s="3">
        <f t="shared" si="13"/>
        <v>680</v>
      </c>
      <c r="U272" s="3">
        <v>590</v>
      </c>
      <c r="V272" s="3">
        <f t="shared" si="14"/>
        <v>425</v>
      </c>
      <c r="W272" s="3">
        <v>300</v>
      </c>
      <c r="X272" s="3">
        <f t="shared" si="15"/>
        <v>216</v>
      </c>
      <c r="Y272" s="3" t="s">
        <v>34</v>
      </c>
    </row>
    <row r="273" spans="1:25" x14ac:dyDescent="0.25">
      <c r="A273" s="3" t="s">
        <v>16</v>
      </c>
      <c r="B273" s="4" t="s">
        <v>34</v>
      </c>
      <c r="C273" s="3">
        <v>1</v>
      </c>
      <c r="D273" s="3" t="s">
        <v>73</v>
      </c>
      <c r="E273" s="4">
        <v>113915620</v>
      </c>
      <c r="F273" s="3"/>
      <c r="G273" s="3"/>
      <c r="H273" s="3" t="s">
        <v>17</v>
      </c>
      <c r="I273" s="3" t="s">
        <v>18</v>
      </c>
      <c r="J273" s="3" t="s">
        <v>19</v>
      </c>
      <c r="K273" s="3" t="s">
        <v>20</v>
      </c>
      <c r="L273" s="3" t="s">
        <v>21</v>
      </c>
      <c r="M273" s="3" t="str">
        <f>CONCATENATE(E273,"-F-C-N")</f>
        <v>113915620-F-C-N</v>
      </c>
      <c r="N273" s="3" t="str">
        <f>$H$2</f>
        <v>F - 762 x 1016</v>
      </c>
      <c r="O273" s="3" t="str">
        <f>$C$15</f>
        <v>Canvas</v>
      </c>
      <c r="P273" s="3" t="str">
        <f>$D$15</f>
        <v>None</v>
      </c>
      <c r="Q273" s="3">
        <f>$H$15</f>
        <v>1760</v>
      </c>
      <c r="R273" s="3">
        <f t="shared" si="12"/>
        <v>1268</v>
      </c>
      <c r="S273" s="3">
        <v>1200</v>
      </c>
      <c r="T273" s="3">
        <f t="shared" si="13"/>
        <v>864</v>
      </c>
      <c r="U273" s="3">
        <v>800</v>
      </c>
      <c r="V273" s="3">
        <f t="shared" si="14"/>
        <v>576</v>
      </c>
      <c r="W273" s="3">
        <v>300</v>
      </c>
      <c r="X273" s="3">
        <f t="shared" si="15"/>
        <v>216</v>
      </c>
      <c r="Y273" s="3" t="s">
        <v>34</v>
      </c>
    </row>
    <row r="274" spans="1:25" x14ac:dyDescent="0.25">
      <c r="A274" s="3" t="s">
        <v>16</v>
      </c>
      <c r="B274" s="4" t="s">
        <v>34</v>
      </c>
      <c r="C274" s="3">
        <v>1</v>
      </c>
      <c r="D274" s="3" t="s">
        <v>73</v>
      </c>
      <c r="E274" s="4">
        <v>113915620</v>
      </c>
      <c r="F274" s="3"/>
      <c r="G274" s="3"/>
      <c r="H274" s="3" t="s">
        <v>17</v>
      </c>
      <c r="I274" s="3" t="s">
        <v>18</v>
      </c>
      <c r="J274" s="3" t="s">
        <v>19</v>
      </c>
      <c r="K274" s="3" t="s">
        <v>20</v>
      </c>
      <c r="L274" s="3" t="s">
        <v>21</v>
      </c>
      <c r="M274" s="3" t="str">
        <f>CONCATENATE(E274,"-F-P-W")</f>
        <v>113915620-F-P-W</v>
      </c>
      <c r="N274" s="3" t="str">
        <f>$H$2</f>
        <v>F - 762 x 1016</v>
      </c>
      <c r="O274" s="3" t="str">
        <f>$C$3</f>
        <v>Photographic Paper</v>
      </c>
      <c r="P274" s="3" t="str">
        <f>$D$4</f>
        <v>White</v>
      </c>
      <c r="Q274" s="3">
        <f>$H$4</f>
        <v>2200</v>
      </c>
      <c r="R274" s="3">
        <f t="shared" si="12"/>
        <v>1584</v>
      </c>
      <c r="S274" s="3">
        <v>1510</v>
      </c>
      <c r="T274" s="3">
        <f t="shared" si="13"/>
        <v>1088</v>
      </c>
      <c r="U274" s="3">
        <v>1150</v>
      </c>
      <c r="V274" s="3">
        <f t="shared" si="14"/>
        <v>828</v>
      </c>
      <c r="W274" s="3">
        <v>300</v>
      </c>
      <c r="X274" s="3">
        <f t="shared" si="15"/>
        <v>216</v>
      </c>
      <c r="Y274" s="3" t="s">
        <v>34</v>
      </c>
    </row>
    <row r="275" spans="1:25" x14ac:dyDescent="0.25">
      <c r="A275" s="3" t="s">
        <v>16</v>
      </c>
      <c r="B275" s="4" t="s">
        <v>34</v>
      </c>
      <c r="C275" s="3">
        <v>1</v>
      </c>
      <c r="D275" s="3" t="s">
        <v>73</v>
      </c>
      <c r="E275" s="4">
        <v>113915620</v>
      </c>
      <c r="F275" s="3"/>
      <c r="G275" s="3"/>
      <c r="H275" s="3" t="s">
        <v>17</v>
      </c>
      <c r="I275" s="3" t="s">
        <v>18</v>
      </c>
      <c r="J275" s="3" t="s">
        <v>19</v>
      </c>
      <c r="K275" s="3" t="s">
        <v>20</v>
      </c>
      <c r="L275" s="3" t="s">
        <v>21</v>
      </c>
      <c r="M275" s="3" t="str">
        <f>CONCATENATE(E275,"-F-C-W")</f>
        <v>113915620-F-C-W</v>
      </c>
      <c r="N275" s="3" t="str">
        <f>$H$2</f>
        <v>F - 762 x 1016</v>
      </c>
      <c r="O275" s="3" t="str">
        <f>$C$15</f>
        <v>Canvas</v>
      </c>
      <c r="P275" s="3" t="str">
        <f>$D$16</f>
        <v xml:space="preserve">White </v>
      </c>
      <c r="Q275" s="3">
        <f>$H$16</f>
        <v>2420</v>
      </c>
      <c r="R275" s="3">
        <f t="shared" si="12"/>
        <v>1743</v>
      </c>
      <c r="S275" s="3">
        <v>1760</v>
      </c>
      <c r="T275" s="3">
        <f t="shared" si="13"/>
        <v>1268</v>
      </c>
      <c r="U275" s="3">
        <v>1100</v>
      </c>
      <c r="V275" s="3">
        <f t="shared" si="14"/>
        <v>792</v>
      </c>
      <c r="W275" s="3">
        <v>300</v>
      </c>
      <c r="X275" s="3">
        <f t="shared" si="15"/>
        <v>216</v>
      </c>
      <c r="Y275" s="3" t="s">
        <v>34</v>
      </c>
    </row>
    <row r="276" spans="1:25" x14ac:dyDescent="0.25">
      <c r="A276" s="3" t="s">
        <v>16</v>
      </c>
      <c r="B276" s="4" t="s">
        <v>34</v>
      </c>
      <c r="C276" s="3">
        <v>1</v>
      </c>
      <c r="D276" s="3" t="s">
        <v>73</v>
      </c>
      <c r="E276" s="4">
        <v>113915620</v>
      </c>
      <c r="F276" s="3"/>
      <c r="G276" s="3"/>
      <c r="H276" s="3" t="s">
        <v>17</v>
      </c>
      <c r="I276" s="3" t="s">
        <v>18</v>
      </c>
      <c r="J276" s="3" t="s">
        <v>19</v>
      </c>
      <c r="K276" s="3" t="s">
        <v>20</v>
      </c>
      <c r="L276" s="3" t="s">
        <v>21</v>
      </c>
      <c r="M276" s="3" t="str">
        <f>CONCATENATE(E276,"-G-P-N")</f>
        <v>113915620-G-P-N</v>
      </c>
      <c r="N276" s="3" t="str">
        <f>$I$2</f>
        <v>G - 1016 x 1525</v>
      </c>
      <c r="O276" s="3" t="str">
        <f>$C$3</f>
        <v>Photographic Paper</v>
      </c>
      <c r="P276" s="3" t="str">
        <f>$D$3</f>
        <v>None</v>
      </c>
      <c r="Q276" s="3">
        <f>$I$3</f>
        <v>1625</v>
      </c>
      <c r="R276" s="3">
        <f t="shared" si="12"/>
        <v>1170</v>
      </c>
      <c r="S276" s="3">
        <v>1180</v>
      </c>
      <c r="T276" s="3">
        <f t="shared" si="13"/>
        <v>850</v>
      </c>
      <c r="U276" s="3">
        <v>735</v>
      </c>
      <c r="V276" s="3">
        <f t="shared" si="14"/>
        <v>530</v>
      </c>
      <c r="W276" s="3">
        <v>390</v>
      </c>
      <c r="X276" s="3">
        <f t="shared" si="15"/>
        <v>281</v>
      </c>
      <c r="Y276" s="3" t="s">
        <v>34</v>
      </c>
    </row>
    <row r="277" spans="1:25" x14ac:dyDescent="0.25">
      <c r="A277" s="3" t="s">
        <v>16</v>
      </c>
      <c r="B277" s="4" t="s">
        <v>34</v>
      </c>
      <c r="C277" s="3">
        <v>1</v>
      </c>
      <c r="D277" s="3" t="s">
        <v>73</v>
      </c>
      <c r="E277" s="4">
        <v>113915620</v>
      </c>
      <c r="F277" s="3"/>
      <c r="G277" s="3"/>
      <c r="H277" s="3" t="s">
        <v>17</v>
      </c>
      <c r="I277" s="3" t="s">
        <v>18</v>
      </c>
      <c r="J277" s="3" t="s">
        <v>19</v>
      </c>
      <c r="K277" s="3" t="s">
        <v>20</v>
      </c>
      <c r="L277" s="3" t="s">
        <v>21</v>
      </c>
      <c r="M277" s="3" t="str">
        <f>CONCATENATE(E277,"-G-C-N")</f>
        <v>113915620-G-C-N</v>
      </c>
      <c r="N277" s="3" t="str">
        <f>$I$2</f>
        <v>G - 1016 x 1525</v>
      </c>
      <c r="O277" s="3" t="str">
        <f>$C$15</f>
        <v>Canvas</v>
      </c>
      <c r="P277" s="3" t="str">
        <f>$D$15</f>
        <v>None</v>
      </c>
      <c r="Q277" s="3">
        <f>$I$15</f>
        <v>1870</v>
      </c>
      <c r="R277" s="3">
        <f t="shared" si="12"/>
        <v>1347</v>
      </c>
      <c r="S277" s="3">
        <v>1275</v>
      </c>
      <c r="T277" s="3">
        <f t="shared" si="13"/>
        <v>918</v>
      </c>
      <c r="U277" s="3">
        <v>850</v>
      </c>
      <c r="V277" s="3">
        <f t="shared" si="14"/>
        <v>612</v>
      </c>
      <c r="W277" s="3">
        <v>390</v>
      </c>
      <c r="X277" s="3">
        <f t="shared" si="15"/>
        <v>281</v>
      </c>
      <c r="Y277" s="3" t="s">
        <v>34</v>
      </c>
    </row>
    <row r="278" spans="1:25" x14ac:dyDescent="0.25">
      <c r="A278" s="3" t="s">
        <v>16</v>
      </c>
      <c r="B278" s="4" t="s">
        <v>34</v>
      </c>
      <c r="C278" s="3">
        <v>1</v>
      </c>
      <c r="D278" s="3" t="s">
        <v>73</v>
      </c>
      <c r="E278" s="4">
        <v>113915620</v>
      </c>
      <c r="F278" s="3"/>
      <c r="G278" s="3"/>
      <c r="H278" s="3" t="s">
        <v>17</v>
      </c>
      <c r="I278" s="3" t="s">
        <v>18</v>
      </c>
      <c r="J278" s="3" t="s">
        <v>19</v>
      </c>
      <c r="K278" s="3" t="s">
        <v>20</v>
      </c>
      <c r="L278" s="3" t="s">
        <v>21</v>
      </c>
      <c r="M278" s="3" t="str">
        <f>CONCATENATE(E278,"-G-P-W")</f>
        <v>113915620-G-P-W</v>
      </c>
      <c r="N278" s="3" t="str">
        <f>$I$2</f>
        <v>G - 1016 x 1525</v>
      </c>
      <c r="O278" s="3" t="str">
        <f>$C$3</f>
        <v>Photographic Paper</v>
      </c>
      <c r="P278" s="3" t="str">
        <f>$D$4</f>
        <v>White</v>
      </c>
      <c r="Q278" s="3">
        <f>$I$4</f>
        <v>2950</v>
      </c>
      <c r="R278" s="3">
        <f t="shared" si="12"/>
        <v>2124</v>
      </c>
      <c r="S278" s="3">
        <v>2000</v>
      </c>
      <c r="T278" s="3">
        <f t="shared" si="13"/>
        <v>1440</v>
      </c>
      <c r="U278" s="3">
        <v>1535</v>
      </c>
      <c r="V278" s="3">
        <f t="shared" si="14"/>
        <v>1106</v>
      </c>
      <c r="W278" s="3">
        <v>390</v>
      </c>
      <c r="X278" s="3">
        <f t="shared" si="15"/>
        <v>281</v>
      </c>
      <c r="Y278" s="3" t="s">
        <v>34</v>
      </c>
    </row>
    <row r="279" spans="1:25" x14ac:dyDescent="0.25">
      <c r="A279" s="3" t="s">
        <v>16</v>
      </c>
      <c r="B279" s="4" t="s">
        <v>34</v>
      </c>
      <c r="C279" s="3">
        <v>1</v>
      </c>
      <c r="D279" s="3" t="s">
        <v>73</v>
      </c>
      <c r="E279" s="4">
        <v>113915620</v>
      </c>
      <c r="F279" s="3"/>
      <c r="G279" s="3"/>
      <c r="H279" s="3" t="s">
        <v>17</v>
      </c>
      <c r="I279" s="3" t="s">
        <v>18</v>
      </c>
      <c r="J279" s="3" t="s">
        <v>19</v>
      </c>
      <c r="K279" s="3" t="s">
        <v>20</v>
      </c>
      <c r="L279" s="3" t="s">
        <v>21</v>
      </c>
      <c r="M279" s="3" t="str">
        <f>CONCATENATE(E279,"-G-C-W")</f>
        <v>113915620-G-C-W</v>
      </c>
      <c r="N279" s="3" t="str">
        <f>$I$2</f>
        <v>G - 1016 x 1525</v>
      </c>
      <c r="O279" s="3" t="str">
        <f>$C$15</f>
        <v>Canvas</v>
      </c>
      <c r="P279" s="3" t="str">
        <f>$D$16</f>
        <v xml:space="preserve">White </v>
      </c>
      <c r="Q279" s="3">
        <f>$I$16</f>
        <v>2750</v>
      </c>
      <c r="R279" s="3">
        <f t="shared" si="12"/>
        <v>1980</v>
      </c>
      <c r="S279" s="3">
        <v>2000</v>
      </c>
      <c r="T279" s="3">
        <f t="shared" si="13"/>
        <v>1440</v>
      </c>
      <c r="U279" s="3">
        <v>1250</v>
      </c>
      <c r="V279" s="3">
        <f t="shared" si="14"/>
        <v>900</v>
      </c>
      <c r="W279" s="3">
        <v>390</v>
      </c>
      <c r="X279" s="3">
        <f t="shared" si="15"/>
        <v>281</v>
      </c>
      <c r="Y279" s="3" t="s">
        <v>34</v>
      </c>
    </row>
    <row r="280" spans="1:25" x14ac:dyDescent="0.25">
      <c r="A280" s="3" t="s">
        <v>16</v>
      </c>
      <c r="B280" s="4" t="s">
        <v>34</v>
      </c>
      <c r="C280" s="3">
        <v>1</v>
      </c>
      <c r="D280" s="3" t="s">
        <v>76</v>
      </c>
      <c r="E280" s="4">
        <v>50945878</v>
      </c>
      <c r="F280" s="3"/>
      <c r="G280" s="3"/>
      <c r="H280" s="3" t="s">
        <v>17</v>
      </c>
      <c r="I280" s="3" t="s">
        <v>18</v>
      </c>
      <c r="J280" s="3" t="s">
        <v>19</v>
      </c>
      <c r="K280" s="3" t="s">
        <v>20</v>
      </c>
      <c r="L280" s="3" t="s">
        <v>21</v>
      </c>
      <c r="M280" s="3" t="str">
        <f>CONCATENATE(E280,"-C-P-N")</f>
        <v>50945878-C-P-N</v>
      </c>
      <c r="N280" s="3" t="str">
        <f>$E$2</f>
        <v>C - 406 x 508</v>
      </c>
      <c r="O280" s="3" t="str">
        <f>$C$3</f>
        <v>Photographic Paper</v>
      </c>
      <c r="P280" s="3" t="str">
        <f>$D$3</f>
        <v>None</v>
      </c>
      <c r="Q280" s="3">
        <f>$E$3</f>
        <v>510</v>
      </c>
      <c r="R280" s="3">
        <f t="shared" si="12"/>
        <v>368</v>
      </c>
      <c r="S280" s="3">
        <v>360</v>
      </c>
      <c r="T280" s="3">
        <f t="shared" si="13"/>
        <v>260</v>
      </c>
      <c r="U280" s="3">
        <v>230</v>
      </c>
      <c r="V280" s="3">
        <f t="shared" si="14"/>
        <v>166</v>
      </c>
      <c r="W280" s="3">
        <v>130</v>
      </c>
      <c r="X280" s="3">
        <f t="shared" si="15"/>
        <v>94</v>
      </c>
      <c r="Y280" s="3" t="s">
        <v>34</v>
      </c>
    </row>
    <row r="281" spans="1:25" x14ac:dyDescent="0.25">
      <c r="A281" s="3" t="s">
        <v>16</v>
      </c>
      <c r="B281" s="4" t="s">
        <v>34</v>
      </c>
      <c r="C281" s="3">
        <v>1</v>
      </c>
      <c r="D281" s="3" t="s">
        <v>76</v>
      </c>
      <c r="E281" s="4">
        <v>50945878</v>
      </c>
      <c r="F281" s="3"/>
      <c r="G281" s="3"/>
      <c r="H281" s="3" t="s">
        <v>17</v>
      </c>
      <c r="I281" s="3" t="s">
        <v>18</v>
      </c>
      <c r="J281" s="3" t="s">
        <v>19</v>
      </c>
      <c r="K281" s="3" t="s">
        <v>20</v>
      </c>
      <c r="L281" s="3" t="s">
        <v>21</v>
      </c>
      <c r="M281" s="3" t="str">
        <f>CONCATENATE(E281,"-C-P-W")</f>
        <v>50945878-C-P-W</v>
      </c>
      <c r="N281" s="3" t="str">
        <f>$E$2</f>
        <v>C - 406 x 508</v>
      </c>
      <c r="O281" s="3" t="str">
        <f>$C$3</f>
        <v>Photographic Paper</v>
      </c>
      <c r="P281" s="3" t="str">
        <f>$D$4</f>
        <v>White</v>
      </c>
      <c r="Q281" s="3">
        <f>$E$4</f>
        <v>970</v>
      </c>
      <c r="R281" s="3">
        <f t="shared" ref="R281:R344" si="16">ROUNDUP(Q281*$K$3,0)</f>
        <v>699</v>
      </c>
      <c r="S281" s="3">
        <v>704</v>
      </c>
      <c r="T281" s="3">
        <f t="shared" ref="T281:T344" si="17">ROUNDUP(S281*$K$3,0)</f>
        <v>507</v>
      </c>
      <c r="U281" s="3">
        <v>440</v>
      </c>
      <c r="V281" s="3">
        <f t="shared" ref="V281:V344" si="18">ROUNDUP(U281*$K$3,0)</f>
        <v>317</v>
      </c>
      <c r="W281" s="3">
        <v>130</v>
      </c>
      <c r="X281" s="3">
        <f t="shared" ref="X281:X344" si="19">ROUNDUP(W281*$K$3,0)</f>
        <v>94</v>
      </c>
      <c r="Y281" s="3" t="s">
        <v>34</v>
      </c>
    </row>
    <row r="282" spans="1:25" x14ac:dyDescent="0.25">
      <c r="A282" s="3" t="s">
        <v>16</v>
      </c>
      <c r="B282" s="4" t="s">
        <v>34</v>
      </c>
      <c r="C282" s="3">
        <v>1</v>
      </c>
      <c r="D282" s="3" t="s">
        <v>76</v>
      </c>
      <c r="E282" s="4">
        <v>50945878</v>
      </c>
      <c r="F282" s="3"/>
      <c r="G282" s="3"/>
      <c r="H282" s="3" t="s">
        <v>17</v>
      </c>
      <c r="I282" s="3" t="s">
        <v>18</v>
      </c>
      <c r="J282" s="3" t="s">
        <v>19</v>
      </c>
      <c r="K282" s="3" t="s">
        <v>20</v>
      </c>
      <c r="L282" s="3" t="s">
        <v>21</v>
      </c>
      <c r="M282" s="3" t="str">
        <f>CONCATENATE(E282,"-D-P-N")</f>
        <v>50945878-D-P-N</v>
      </c>
      <c r="N282" s="3" t="str">
        <f>$F$2</f>
        <v>D - 508 x 610</v>
      </c>
      <c r="O282" s="3" t="str">
        <f>$C$3</f>
        <v>Photographic Paper</v>
      </c>
      <c r="P282" s="3" t="str">
        <f>$D$3</f>
        <v>None</v>
      </c>
      <c r="Q282" s="3">
        <f>$F$3</f>
        <v>595</v>
      </c>
      <c r="R282" s="3">
        <f t="shared" si="16"/>
        <v>429</v>
      </c>
      <c r="S282" s="3">
        <v>432</v>
      </c>
      <c r="T282" s="3">
        <f t="shared" si="17"/>
        <v>312</v>
      </c>
      <c r="U282" s="3">
        <v>270</v>
      </c>
      <c r="V282" s="3">
        <f t="shared" si="18"/>
        <v>195</v>
      </c>
      <c r="W282" s="3">
        <v>160</v>
      </c>
      <c r="X282" s="3">
        <f t="shared" si="19"/>
        <v>116</v>
      </c>
      <c r="Y282" s="3" t="s">
        <v>34</v>
      </c>
    </row>
    <row r="283" spans="1:25" x14ac:dyDescent="0.25">
      <c r="A283" s="3" t="s">
        <v>16</v>
      </c>
      <c r="B283" s="4" t="s">
        <v>34</v>
      </c>
      <c r="C283" s="3">
        <v>1</v>
      </c>
      <c r="D283" s="3" t="s">
        <v>76</v>
      </c>
      <c r="E283" s="4">
        <v>50945878</v>
      </c>
      <c r="F283" s="3"/>
      <c r="G283" s="3"/>
      <c r="H283" s="3" t="s">
        <v>17</v>
      </c>
      <c r="I283" s="3" t="s">
        <v>18</v>
      </c>
      <c r="J283" s="3" t="s">
        <v>19</v>
      </c>
      <c r="K283" s="3" t="s">
        <v>20</v>
      </c>
      <c r="L283" s="3" t="s">
        <v>21</v>
      </c>
      <c r="M283" s="3" t="str">
        <f>CONCATENATE(E283,"-D-P-W")</f>
        <v>50945878-D-P-W</v>
      </c>
      <c r="N283" s="3" t="str">
        <f>$F$2</f>
        <v>D - 508 x 610</v>
      </c>
      <c r="O283" s="3" t="str">
        <f>$C$3</f>
        <v>Photographic Paper</v>
      </c>
      <c r="P283" s="3" t="str">
        <f>$D$4</f>
        <v>White</v>
      </c>
      <c r="Q283" s="3">
        <f>$F$4</f>
        <v>1210</v>
      </c>
      <c r="R283" s="3">
        <f t="shared" si="16"/>
        <v>872</v>
      </c>
      <c r="S283" s="3">
        <v>880</v>
      </c>
      <c r="T283" s="3">
        <f t="shared" si="17"/>
        <v>634</v>
      </c>
      <c r="U283" s="3">
        <v>560</v>
      </c>
      <c r="V283" s="3">
        <f t="shared" si="18"/>
        <v>404</v>
      </c>
      <c r="W283" s="3">
        <v>160</v>
      </c>
      <c r="X283" s="3">
        <f t="shared" si="19"/>
        <v>116</v>
      </c>
      <c r="Y283" s="3" t="s">
        <v>34</v>
      </c>
    </row>
    <row r="284" spans="1:25" x14ac:dyDescent="0.25">
      <c r="A284" s="3" t="s">
        <v>16</v>
      </c>
      <c r="B284" s="4" t="s">
        <v>34</v>
      </c>
      <c r="C284" s="3">
        <v>1</v>
      </c>
      <c r="D284" s="3" t="s">
        <v>76</v>
      </c>
      <c r="E284" s="4">
        <v>50945878</v>
      </c>
      <c r="F284" s="3"/>
      <c r="G284" s="3"/>
      <c r="H284" s="3" t="s">
        <v>17</v>
      </c>
      <c r="I284" s="3" t="s">
        <v>18</v>
      </c>
      <c r="J284" s="3" t="s">
        <v>19</v>
      </c>
      <c r="K284" s="3" t="s">
        <v>20</v>
      </c>
      <c r="L284" s="3" t="s">
        <v>21</v>
      </c>
      <c r="M284" s="3" t="str">
        <f>CONCATENATE(E284,"-E-P-N")</f>
        <v>50945878-E-P-N</v>
      </c>
      <c r="N284" s="3" t="str">
        <f>$G$2</f>
        <v>E - 508 x 762</v>
      </c>
      <c r="O284" s="3" t="str">
        <f>$C$3</f>
        <v>Photographic Paper</v>
      </c>
      <c r="P284" s="3" t="str">
        <f>$D$3</f>
        <v>None</v>
      </c>
      <c r="Q284" s="3">
        <f>$G$3</f>
        <v>760</v>
      </c>
      <c r="R284" s="3">
        <f t="shared" si="16"/>
        <v>548</v>
      </c>
      <c r="S284" s="3">
        <v>552</v>
      </c>
      <c r="T284" s="3">
        <f t="shared" si="17"/>
        <v>398</v>
      </c>
      <c r="U284" s="3">
        <v>345</v>
      </c>
      <c r="V284" s="3">
        <f t="shared" si="18"/>
        <v>249</v>
      </c>
      <c r="W284" s="3">
        <v>195</v>
      </c>
      <c r="X284" s="3">
        <f t="shared" si="19"/>
        <v>141</v>
      </c>
      <c r="Y284" s="3" t="s">
        <v>34</v>
      </c>
    </row>
    <row r="285" spans="1:25" x14ac:dyDescent="0.25">
      <c r="A285" s="3" t="s">
        <v>16</v>
      </c>
      <c r="B285" s="4" t="s">
        <v>34</v>
      </c>
      <c r="C285" s="3">
        <v>1</v>
      </c>
      <c r="D285" s="3" t="s">
        <v>76</v>
      </c>
      <c r="E285" s="4">
        <v>50945878</v>
      </c>
      <c r="F285" s="3"/>
      <c r="G285" s="3"/>
      <c r="H285" s="3" t="s">
        <v>17</v>
      </c>
      <c r="I285" s="3" t="s">
        <v>18</v>
      </c>
      <c r="J285" s="3" t="s">
        <v>19</v>
      </c>
      <c r="K285" s="3" t="s">
        <v>20</v>
      </c>
      <c r="L285" s="3" t="s">
        <v>21</v>
      </c>
      <c r="M285" s="3" t="str">
        <f>CONCATENATE(E285,"-E-C-N")</f>
        <v>50945878-E-C-N</v>
      </c>
      <c r="N285" s="3" t="str">
        <f>$G$2</f>
        <v>E - 508 x 762</v>
      </c>
      <c r="O285" s="3" t="str">
        <f>$C$15</f>
        <v>Canvas</v>
      </c>
      <c r="P285" s="3" t="str">
        <f>$D$15</f>
        <v>None</v>
      </c>
      <c r="Q285" s="3">
        <f>$G$15</f>
        <v>1220</v>
      </c>
      <c r="R285" s="3">
        <f t="shared" si="16"/>
        <v>879</v>
      </c>
      <c r="S285" s="3">
        <v>832</v>
      </c>
      <c r="T285" s="3">
        <f t="shared" si="17"/>
        <v>600</v>
      </c>
      <c r="U285" s="3">
        <v>550</v>
      </c>
      <c r="V285" s="3">
        <f t="shared" si="18"/>
        <v>396</v>
      </c>
      <c r="W285" s="3">
        <v>195</v>
      </c>
      <c r="X285" s="3">
        <f t="shared" si="19"/>
        <v>141</v>
      </c>
      <c r="Y285" s="3" t="s">
        <v>34</v>
      </c>
    </row>
    <row r="286" spans="1:25" x14ac:dyDescent="0.25">
      <c r="A286" s="3" t="s">
        <v>16</v>
      </c>
      <c r="B286" s="4" t="s">
        <v>34</v>
      </c>
      <c r="C286" s="3">
        <v>1</v>
      </c>
      <c r="D286" s="3" t="s">
        <v>76</v>
      </c>
      <c r="E286" s="4">
        <v>50945878</v>
      </c>
      <c r="F286" s="3"/>
      <c r="G286" s="3"/>
      <c r="H286" s="3" t="s">
        <v>17</v>
      </c>
      <c r="I286" s="3" t="s">
        <v>18</v>
      </c>
      <c r="J286" s="3" t="s">
        <v>19</v>
      </c>
      <c r="K286" s="3" t="s">
        <v>20</v>
      </c>
      <c r="L286" s="3" t="s">
        <v>21</v>
      </c>
      <c r="M286" s="3" t="str">
        <f>CONCATENATE(E286,"-E-P-W")</f>
        <v>50945878-E-P-W</v>
      </c>
      <c r="N286" s="3" t="str">
        <f>$G$2</f>
        <v>E - 508 x 762</v>
      </c>
      <c r="O286" s="3" t="str">
        <f>$C$3</f>
        <v>Photographic Paper</v>
      </c>
      <c r="P286" s="3" t="str">
        <f>$D$4</f>
        <v>White</v>
      </c>
      <c r="Q286" s="3">
        <f>$G$4</f>
        <v>1530</v>
      </c>
      <c r="R286" s="3">
        <f t="shared" si="16"/>
        <v>1102</v>
      </c>
      <c r="S286" s="3">
        <v>1112</v>
      </c>
      <c r="T286" s="3">
        <f t="shared" si="17"/>
        <v>801</v>
      </c>
      <c r="U286" s="3">
        <v>760</v>
      </c>
      <c r="V286" s="3">
        <f t="shared" si="18"/>
        <v>548</v>
      </c>
      <c r="W286" s="3">
        <v>195</v>
      </c>
      <c r="X286" s="3">
        <f t="shared" si="19"/>
        <v>141</v>
      </c>
      <c r="Y286" s="3" t="s">
        <v>34</v>
      </c>
    </row>
    <row r="287" spans="1:25" x14ac:dyDescent="0.25">
      <c r="A287" s="3" t="s">
        <v>16</v>
      </c>
      <c r="B287" s="4" t="s">
        <v>34</v>
      </c>
      <c r="C287" s="3">
        <v>1</v>
      </c>
      <c r="D287" s="3" t="s">
        <v>76</v>
      </c>
      <c r="E287" s="4">
        <v>50945878</v>
      </c>
      <c r="F287" s="3"/>
      <c r="G287" s="3"/>
      <c r="H287" s="3" t="s">
        <v>17</v>
      </c>
      <c r="I287" s="3" t="s">
        <v>18</v>
      </c>
      <c r="J287" s="3" t="s">
        <v>19</v>
      </c>
      <c r="K287" s="3" t="s">
        <v>20</v>
      </c>
      <c r="L287" s="3" t="s">
        <v>21</v>
      </c>
      <c r="M287" s="3" t="str">
        <f>CONCATENATE(E287,"-E-C-W")</f>
        <v>50945878-E-C-W</v>
      </c>
      <c r="N287" s="3" t="str">
        <f>$G$2</f>
        <v>E - 508 x 762</v>
      </c>
      <c r="O287" s="3" t="str">
        <f>$C$15</f>
        <v>Canvas</v>
      </c>
      <c r="P287" s="3" t="str">
        <f>$D$16</f>
        <v xml:space="preserve">White </v>
      </c>
      <c r="Q287" s="3">
        <f>$G$16</f>
        <v>1810</v>
      </c>
      <c r="R287" s="3">
        <f t="shared" si="16"/>
        <v>1304</v>
      </c>
      <c r="S287" s="3">
        <v>1320</v>
      </c>
      <c r="T287" s="3">
        <f t="shared" si="17"/>
        <v>951</v>
      </c>
      <c r="U287" s="3">
        <v>825</v>
      </c>
      <c r="V287" s="3">
        <f t="shared" si="18"/>
        <v>594</v>
      </c>
      <c r="W287" s="3">
        <v>195</v>
      </c>
      <c r="X287" s="3">
        <f t="shared" si="19"/>
        <v>141</v>
      </c>
      <c r="Y287" s="3" t="s">
        <v>34</v>
      </c>
    </row>
    <row r="288" spans="1:25" x14ac:dyDescent="0.25">
      <c r="A288" s="3" t="s">
        <v>16</v>
      </c>
      <c r="B288" s="4" t="s">
        <v>34</v>
      </c>
      <c r="C288" s="3">
        <v>1</v>
      </c>
      <c r="D288" s="3" t="s">
        <v>76</v>
      </c>
      <c r="E288" s="4">
        <v>50945878</v>
      </c>
      <c r="F288" s="3"/>
      <c r="G288" s="3"/>
      <c r="H288" s="3" t="s">
        <v>17</v>
      </c>
      <c r="I288" s="3" t="s">
        <v>18</v>
      </c>
      <c r="J288" s="3" t="s">
        <v>19</v>
      </c>
      <c r="K288" s="3" t="s">
        <v>20</v>
      </c>
      <c r="L288" s="3" t="s">
        <v>21</v>
      </c>
      <c r="M288" s="3" t="str">
        <f>CONCATENATE(E288,"-F-P-N")</f>
        <v>50945878-F-P-N</v>
      </c>
      <c r="N288" s="3" t="str">
        <f>$H$2</f>
        <v>F - 762 x 1016</v>
      </c>
      <c r="O288" s="3" t="str">
        <f>$C$3</f>
        <v>Photographic Paper</v>
      </c>
      <c r="P288" s="3" t="str">
        <f>$D$3</f>
        <v>None</v>
      </c>
      <c r="Q288" s="3">
        <f>$H$3</f>
        <v>1300</v>
      </c>
      <c r="R288" s="3">
        <f t="shared" si="16"/>
        <v>936</v>
      </c>
      <c r="S288" s="3">
        <v>944</v>
      </c>
      <c r="T288" s="3">
        <f t="shared" si="17"/>
        <v>680</v>
      </c>
      <c r="U288" s="3">
        <v>590</v>
      </c>
      <c r="V288" s="3">
        <f t="shared" si="18"/>
        <v>425</v>
      </c>
      <c r="W288" s="3">
        <v>300</v>
      </c>
      <c r="X288" s="3">
        <f t="shared" si="19"/>
        <v>216</v>
      </c>
      <c r="Y288" s="3" t="s">
        <v>34</v>
      </c>
    </row>
    <row r="289" spans="1:25" x14ac:dyDescent="0.25">
      <c r="A289" s="3" t="s">
        <v>16</v>
      </c>
      <c r="B289" s="4" t="s">
        <v>34</v>
      </c>
      <c r="C289" s="3">
        <v>1</v>
      </c>
      <c r="D289" s="3" t="s">
        <v>76</v>
      </c>
      <c r="E289" s="4">
        <v>50945878</v>
      </c>
      <c r="F289" s="3"/>
      <c r="G289" s="3"/>
      <c r="H289" s="3" t="s">
        <v>17</v>
      </c>
      <c r="I289" s="3" t="s">
        <v>18</v>
      </c>
      <c r="J289" s="3" t="s">
        <v>19</v>
      </c>
      <c r="K289" s="3" t="s">
        <v>20</v>
      </c>
      <c r="L289" s="3" t="s">
        <v>21</v>
      </c>
      <c r="M289" s="3" t="str">
        <f>CONCATENATE(E289,"-F-C-N")</f>
        <v>50945878-F-C-N</v>
      </c>
      <c r="N289" s="3" t="str">
        <f>$H$2</f>
        <v>F - 762 x 1016</v>
      </c>
      <c r="O289" s="3" t="str">
        <f>$C$15</f>
        <v>Canvas</v>
      </c>
      <c r="P289" s="3" t="str">
        <f>$D$15</f>
        <v>None</v>
      </c>
      <c r="Q289" s="3">
        <f>$H$15</f>
        <v>1760</v>
      </c>
      <c r="R289" s="3">
        <f t="shared" si="16"/>
        <v>1268</v>
      </c>
      <c r="S289" s="3">
        <v>1200</v>
      </c>
      <c r="T289" s="3">
        <f t="shared" si="17"/>
        <v>864</v>
      </c>
      <c r="U289" s="3">
        <v>800</v>
      </c>
      <c r="V289" s="3">
        <f t="shared" si="18"/>
        <v>576</v>
      </c>
      <c r="W289" s="3">
        <v>300</v>
      </c>
      <c r="X289" s="3">
        <f t="shared" si="19"/>
        <v>216</v>
      </c>
      <c r="Y289" s="3" t="s">
        <v>34</v>
      </c>
    </row>
    <row r="290" spans="1:25" x14ac:dyDescent="0.25">
      <c r="A290" s="3" t="s">
        <v>16</v>
      </c>
      <c r="B290" s="4" t="s">
        <v>34</v>
      </c>
      <c r="C290" s="3">
        <v>1</v>
      </c>
      <c r="D290" s="3" t="s">
        <v>76</v>
      </c>
      <c r="E290" s="4">
        <v>50945878</v>
      </c>
      <c r="F290" s="3"/>
      <c r="G290" s="3"/>
      <c r="H290" s="3" t="s">
        <v>17</v>
      </c>
      <c r="I290" s="3" t="s">
        <v>18</v>
      </c>
      <c r="J290" s="3" t="s">
        <v>19</v>
      </c>
      <c r="K290" s="3" t="s">
        <v>20</v>
      </c>
      <c r="L290" s="3" t="s">
        <v>21</v>
      </c>
      <c r="M290" s="3" t="str">
        <f>CONCATENATE(E290,"-F-P-W")</f>
        <v>50945878-F-P-W</v>
      </c>
      <c r="N290" s="3" t="str">
        <f>$H$2</f>
        <v>F - 762 x 1016</v>
      </c>
      <c r="O290" s="3" t="str">
        <f>$C$3</f>
        <v>Photographic Paper</v>
      </c>
      <c r="P290" s="3" t="str">
        <f>$D$4</f>
        <v>White</v>
      </c>
      <c r="Q290" s="3">
        <f>$H$4</f>
        <v>2200</v>
      </c>
      <c r="R290" s="3">
        <f t="shared" si="16"/>
        <v>1584</v>
      </c>
      <c r="S290" s="3">
        <v>1510</v>
      </c>
      <c r="T290" s="3">
        <f t="shared" si="17"/>
        <v>1088</v>
      </c>
      <c r="U290" s="3">
        <v>1150</v>
      </c>
      <c r="V290" s="3">
        <f t="shared" si="18"/>
        <v>828</v>
      </c>
      <c r="W290" s="3">
        <v>300</v>
      </c>
      <c r="X290" s="3">
        <f t="shared" si="19"/>
        <v>216</v>
      </c>
      <c r="Y290" s="3" t="s">
        <v>34</v>
      </c>
    </row>
    <row r="291" spans="1:25" x14ac:dyDescent="0.25">
      <c r="A291" s="3" t="s">
        <v>16</v>
      </c>
      <c r="B291" s="4" t="s">
        <v>34</v>
      </c>
      <c r="C291" s="3">
        <v>1</v>
      </c>
      <c r="D291" s="3" t="s">
        <v>76</v>
      </c>
      <c r="E291" s="4">
        <v>50945878</v>
      </c>
      <c r="F291" s="3"/>
      <c r="G291" s="3"/>
      <c r="H291" s="3" t="s">
        <v>17</v>
      </c>
      <c r="I291" s="3" t="s">
        <v>18</v>
      </c>
      <c r="J291" s="3" t="s">
        <v>19</v>
      </c>
      <c r="K291" s="3" t="s">
        <v>20</v>
      </c>
      <c r="L291" s="3" t="s">
        <v>21</v>
      </c>
      <c r="M291" s="3" t="str">
        <f>CONCATENATE(E291,"-F-C-W")</f>
        <v>50945878-F-C-W</v>
      </c>
      <c r="N291" s="3" t="str">
        <f>$H$2</f>
        <v>F - 762 x 1016</v>
      </c>
      <c r="O291" s="3" t="str">
        <f>$C$15</f>
        <v>Canvas</v>
      </c>
      <c r="P291" s="3" t="str">
        <f>$D$16</f>
        <v xml:space="preserve">White </v>
      </c>
      <c r="Q291" s="3">
        <f>$H$16</f>
        <v>2420</v>
      </c>
      <c r="R291" s="3">
        <f t="shared" si="16"/>
        <v>1743</v>
      </c>
      <c r="S291" s="3">
        <v>1760</v>
      </c>
      <c r="T291" s="3">
        <f t="shared" si="17"/>
        <v>1268</v>
      </c>
      <c r="U291" s="3">
        <v>1100</v>
      </c>
      <c r="V291" s="3">
        <f t="shared" si="18"/>
        <v>792</v>
      </c>
      <c r="W291" s="3">
        <v>300</v>
      </c>
      <c r="X291" s="3">
        <f t="shared" si="19"/>
        <v>216</v>
      </c>
      <c r="Y291" s="3" t="s">
        <v>34</v>
      </c>
    </row>
    <row r="292" spans="1:25" x14ac:dyDescent="0.25">
      <c r="A292" s="3" t="s">
        <v>16</v>
      </c>
      <c r="B292" s="4" t="s">
        <v>34</v>
      </c>
      <c r="C292" s="3">
        <v>1</v>
      </c>
      <c r="D292" s="3" t="s">
        <v>76</v>
      </c>
      <c r="E292" s="4">
        <v>50945878</v>
      </c>
      <c r="F292" s="3"/>
      <c r="G292" s="3"/>
      <c r="H292" s="3" t="s">
        <v>17</v>
      </c>
      <c r="I292" s="3" t="s">
        <v>18</v>
      </c>
      <c r="J292" s="3" t="s">
        <v>19</v>
      </c>
      <c r="K292" s="3" t="s">
        <v>20</v>
      </c>
      <c r="L292" s="3" t="s">
        <v>21</v>
      </c>
      <c r="M292" s="3" t="str">
        <f>CONCATENATE(E292,"-G-P-N")</f>
        <v>50945878-G-P-N</v>
      </c>
      <c r="N292" s="3" t="str">
        <f>$I$2</f>
        <v>G - 1016 x 1525</v>
      </c>
      <c r="O292" s="3" t="str">
        <f>$C$3</f>
        <v>Photographic Paper</v>
      </c>
      <c r="P292" s="3" t="str">
        <f>$D$3</f>
        <v>None</v>
      </c>
      <c r="Q292" s="3">
        <f>$I$3</f>
        <v>1625</v>
      </c>
      <c r="R292" s="3">
        <f t="shared" si="16"/>
        <v>1170</v>
      </c>
      <c r="S292" s="3">
        <v>1180</v>
      </c>
      <c r="T292" s="3">
        <f t="shared" si="17"/>
        <v>850</v>
      </c>
      <c r="U292" s="3">
        <v>735</v>
      </c>
      <c r="V292" s="3">
        <f t="shared" si="18"/>
        <v>530</v>
      </c>
      <c r="W292" s="3">
        <v>390</v>
      </c>
      <c r="X292" s="3">
        <f t="shared" si="19"/>
        <v>281</v>
      </c>
      <c r="Y292" s="3" t="s">
        <v>34</v>
      </c>
    </row>
    <row r="293" spans="1:25" x14ac:dyDescent="0.25">
      <c r="A293" s="3" t="s">
        <v>16</v>
      </c>
      <c r="B293" s="4" t="s">
        <v>34</v>
      </c>
      <c r="C293" s="3">
        <v>1</v>
      </c>
      <c r="D293" s="3" t="s">
        <v>76</v>
      </c>
      <c r="E293" s="4">
        <v>50945878</v>
      </c>
      <c r="F293" s="3"/>
      <c r="G293" s="3"/>
      <c r="H293" s="3" t="s">
        <v>17</v>
      </c>
      <c r="I293" s="3" t="s">
        <v>18</v>
      </c>
      <c r="J293" s="3" t="s">
        <v>19</v>
      </c>
      <c r="K293" s="3" t="s">
        <v>20</v>
      </c>
      <c r="L293" s="3" t="s">
        <v>21</v>
      </c>
      <c r="M293" s="3" t="str">
        <f>CONCATENATE(E293,"-G-C-N")</f>
        <v>50945878-G-C-N</v>
      </c>
      <c r="N293" s="3" t="str">
        <f>$I$2</f>
        <v>G - 1016 x 1525</v>
      </c>
      <c r="O293" s="3" t="str">
        <f>$C$15</f>
        <v>Canvas</v>
      </c>
      <c r="P293" s="3" t="str">
        <f>$D$15</f>
        <v>None</v>
      </c>
      <c r="Q293" s="3">
        <f>$I$15</f>
        <v>1870</v>
      </c>
      <c r="R293" s="3">
        <f t="shared" si="16"/>
        <v>1347</v>
      </c>
      <c r="S293" s="3">
        <v>1275</v>
      </c>
      <c r="T293" s="3">
        <f t="shared" si="17"/>
        <v>918</v>
      </c>
      <c r="U293" s="3">
        <v>850</v>
      </c>
      <c r="V293" s="3">
        <f t="shared" si="18"/>
        <v>612</v>
      </c>
      <c r="W293" s="3">
        <v>390</v>
      </c>
      <c r="X293" s="3">
        <f t="shared" si="19"/>
        <v>281</v>
      </c>
      <c r="Y293" s="3" t="s">
        <v>34</v>
      </c>
    </row>
    <row r="294" spans="1:25" x14ac:dyDescent="0.25">
      <c r="A294" s="3" t="s">
        <v>16</v>
      </c>
      <c r="B294" s="4" t="s">
        <v>34</v>
      </c>
      <c r="C294" s="3">
        <v>1</v>
      </c>
      <c r="D294" s="3" t="s">
        <v>76</v>
      </c>
      <c r="E294" s="4">
        <v>50945878</v>
      </c>
      <c r="F294" s="3"/>
      <c r="G294" s="3"/>
      <c r="H294" s="3" t="s">
        <v>17</v>
      </c>
      <c r="I294" s="3" t="s">
        <v>18</v>
      </c>
      <c r="J294" s="3" t="s">
        <v>19</v>
      </c>
      <c r="K294" s="3" t="s">
        <v>20</v>
      </c>
      <c r="L294" s="3" t="s">
        <v>21</v>
      </c>
      <c r="M294" s="3" t="str">
        <f>CONCATENATE(E294,"-G-P-W")</f>
        <v>50945878-G-P-W</v>
      </c>
      <c r="N294" s="3" t="str">
        <f>$I$2</f>
        <v>G - 1016 x 1525</v>
      </c>
      <c r="O294" s="3" t="str">
        <f>$C$3</f>
        <v>Photographic Paper</v>
      </c>
      <c r="P294" s="3" t="str">
        <f>$D$4</f>
        <v>White</v>
      </c>
      <c r="Q294" s="3">
        <f>$I$4</f>
        <v>2950</v>
      </c>
      <c r="R294" s="3">
        <f t="shared" si="16"/>
        <v>2124</v>
      </c>
      <c r="S294" s="3">
        <v>2000</v>
      </c>
      <c r="T294" s="3">
        <f t="shared" si="17"/>
        <v>1440</v>
      </c>
      <c r="U294" s="3">
        <v>1535</v>
      </c>
      <c r="V294" s="3">
        <f t="shared" si="18"/>
        <v>1106</v>
      </c>
      <c r="W294" s="3">
        <v>390</v>
      </c>
      <c r="X294" s="3">
        <f t="shared" si="19"/>
        <v>281</v>
      </c>
      <c r="Y294" s="3" t="s">
        <v>34</v>
      </c>
    </row>
    <row r="295" spans="1:25" x14ac:dyDescent="0.25">
      <c r="A295" s="3" t="s">
        <v>16</v>
      </c>
      <c r="B295" s="4" t="s">
        <v>34</v>
      </c>
      <c r="C295" s="3">
        <v>1</v>
      </c>
      <c r="D295" s="3" t="s">
        <v>76</v>
      </c>
      <c r="E295" s="4">
        <v>50945878</v>
      </c>
      <c r="F295" s="3"/>
      <c r="G295" s="3"/>
      <c r="H295" s="3" t="s">
        <v>17</v>
      </c>
      <c r="I295" s="3" t="s">
        <v>18</v>
      </c>
      <c r="J295" s="3" t="s">
        <v>19</v>
      </c>
      <c r="K295" s="3" t="s">
        <v>20</v>
      </c>
      <c r="L295" s="3" t="s">
        <v>21</v>
      </c>
      <c r="M295" s="3" t="str">
        <f>CONCATENATE(E295,"-G-C-W")</f>
        <v>50945878-G-C-W</v>
      </c>
      <c r="N295" s="3" t="str">
        <f>$I$2</f>
        <v>G - 1016 x 1525</v>
      </c>
      <c r="O295" s="3" t="str">
        <f>$C$15</f>
        <v>Canvas</v>
      </c>
      <c r="P295" s="3" t="str">
        <f>$D$16</f>
        <v xml:space="preserve">White </v>
      </c>
      <c r="Q295" s="3">
        <f>$I$16</f>
        <v>2750</v>
      </c>
      <c r="R295" s="3">
        <f t="shared" si="16"/>
        <v>1980</v>
      </c>
      <c r="S295" s="3">
        <v>2000</v>
      </c>
      <c r="T295" s="3">
        <f t="shared" si="17"/>
        <v>1440</v>
      </c>
      <c r="U295" s="3">
        <v>1250</v>
      </c>
      <c r="V295" s="3">
        <f t="shared" si="18"/>
        <v>900</v>
      </c>
      <c r="W295" s="3">
        <v>390</v>
      </c>
      <c r="X295" s="3">
        <f t="shared" si="19"/>
        <v>281</v>
      </c>
      <c r="Y295" s="3" t="s">
        <v>34</v>
      </c>
    </row>
    <row r="296" spans="1:25" x14ac:dyDescent="0.25">
      <c r="A296" s="3" t="s">
        <v>16</v>
      </c>
      <c r="B296" s="4" t="s">
        <v>34</v>
      </c>
      <c r="C296" s="3">
        <v>1</v>
      </c>
      <c r="D296" s="3" t="s">
        <v>77</v>
      </c>
      <c r="E296" s="4">
        <v>77442611</v>
      </c>
      <c r="F296" s="3"/>
      <c r="G296" s="3"/>
      <c r="H296" s="3" t="s">
        <v>17</v>
      </c>
      <c r="I296" s="3" t="s">
        <v>18</v>
      </c>
      <c r="J296" s="3" t="s">
        <v>19</v>
      </c>
      <c r="K296" s="3" t="s">
        <v>20</v>
      </c>
      <c r="L296" s="3" t="s">
        <v>21</v>
      </c>
      <c r="M296" s="3" t="str">
        <f>CONCATENATE(E296,"-C-P-N")</f>
        <v>77442611-C-P-N</v>
      </c>
      <c r="N296" s="3" t="str">
        <f>$E$2</f>
        <v>C - 406 x 508</v>
      </c>
      <c r="O296" s="3" t="str">
        <f>$C$3</f>
        <v>Photographic Paper</v>
      </c>
      <c r="P296" s="3" t="str">
        <f>$D$3</f>
        <v>None</v>
      </c>
      <c r="Q296" s="3">
        <f>$E$3</f>
        <v>510</v>
      </c>
      <c r="R296" s="3">
        <f t="shared" si="16"/>
        <v>368</v>
      </c>
      <c r="S296" s="3">
        <v>360</v>
      </c>
      <c r="T296" s="3">
        <f t="shared" si="17"/>
        <v>260</v>
      </c>
      <c r="U296" s="3">
        <v>230</v>
      </c>
      <c r="V296" s="3">
        <f t="shared" si="18"/>
        <v>166</v>
      </c>
      <c r="W296" s="3">
        <v>130</v>
      </c>
      <c r="X296" s="3">
        <f t="shared" si="19"/>
        <v>94</v>
      </c>
      <c r="Y296" s="3" t="s">
        <v>34</v>
      </c>
    </row>
    <row r="297" spans="1:25" x14ac:dyDescent="0.25">
      <c r="A297" s="3" t="s">
        <v>16</v>
      </c>
      <c r="B297" s="4" t="s">
        <v>34</v>
      </c>
      <c r="C297" s="3">
        <v>1</v>
      </c>
      <c r="D297" s="3" t="s">
        <v>77</v>
      </c>
      <c r="E297" s="4">
        <v>77442611</v>
      </c>
      <c r="F297" s="3"/>
      <c r="G297" s="3"/>
      <c r="H297" s="3" t="s">
        <v>17</v>
      </c>
      <c r="I297" s="3" t="s">
        <v>18</v>
      </c>
      <c r="J297" s="3" t="s">
        <v>19</v>
      </c>
      <c r="K297" s="3" t="s">
        <v>20</v>
      </c>
      <c r="L297" s="3" t="s">
        <v>21</v>
      </c>
      <c r="M297" s="3" t="str">
        <f>CONCATENATE(E297,"-C-P-W")</f>
        <v>77442611-C-P-W</v>
      </c>
      <c r="N297" s="3" t="str">
        <f>$E$2</f>
        <v>C - 406 x 508</v>
      </c>
      <c r="O297" s="3" t="str">
        <f>$C$3</f>
        <v>Photographic Paper</v>
      </c>
      <c r="P297" s="3" t="str">
        <f>$D$4</f>
        <v>White</v>
      </c>
      <c r="Q297" s="3">
        <f>$E$4</f>
        <v>970</v>
      </c>
      <c r="R297" s="3">
        <f t="shared" si="16"/>
        <v>699</v>
      </c>
      <c r="S297" s="3">
        <v>704</v>
      </c>
      <c r="T297" s="3">
        <f t="shared" si="17"/>
        <v>507</v>
      </c>
      <c r="U297" s="3">
        <v>440</v>
      </c>
      <c r="V297" s="3">
        <f t="shared" si="18"/>
        <v>317</v>
      </c>
      <c r="W297" s="3">
        <v>130</v>
      </c>
      <c r="X297" s="3">
        <f t="shared" si="19"/>
        <v>94</v>
      </c>
      <c r="Y297" s="3" t="s">
        <v>34</v>
      </c>
    </row>
    <row r="298" spans="1:25" x14ac:dyDescent="0.25">
      <c r="A298" s="3" t="s">
        <v>16</v>
      </c>
      <c r="B298" s="4" t="s">
        <v>34</v>
      </c>
      <c r="C298" s="3">
        <v>1</v>
      </c>
      <c r="D298" s="3" t="s">
        <v>77</v>
      </c>
      <c r="E298" s="4">
        <v>77442611</v>
      </c>
      <c r="F298" s="3"/>
      <c r="G298" s="3"/>
      <c r="H298" s="3" t="s">
        <v>17</v>
      </c>
      <c r="I298" s="3" t="s">
        <v>18</v>
      </c>
      <c r="J298" s="3" t="s">
        <v>19</v>
      </c>
      <c r="K298" s="3" t="s">
        <v>20</v>
      </c>
      <c r="L298" s="3" t="s">
        <v>21</v>
      </c>
      <c r="M298" s="3" t="str">
        <f>CONCATENATE(E298,"-D-P-N")</f>
        <v>77442611-D-P-N</v>
      </c>
      <c r="N298" s="3" t="str">
        <f>$F$2</f>
        <v>D - 508 x 610</v>
      </c>
      <c r="O298" s="3" t="str">
        <f>$C$3</f>
        <v>Photographic Paper</v>
      </c>
      <c r="P298" s="3" t="str">
        <f>$D$3</f>
        <v>None</v>
      </c>
      <c r="Q298" s="3">
        <f>$F$3</f>
        <v>595</v>
      </c>
      <c r="R298" s="3">
        <f t="shared" si="16"/>
        <v>429</v>
      </c>
      <c r="S298" s="3">
        <v>432</v>
      </c>
      <c r="T298" s="3">
        <f t="shared" si="17"/>
        <v>312</v>
      </c>
      <c r="U298" s="3">
        <v>270</v>
      </c>
      <c r="V298" s="3">
        <f t="shared" si="18"/>
        <v>195</v>
      </c>
      <c r="W298" s="3">
        <v>160</v>
      </c>
      <c r="X298" s="3">
        <f t="shared" si="19"/>
        <v>116</v>
      </c>
      <c r="Y298" s="3" t="s">
        <v>34</v>
      </c>
    </row>
    <row r="299" spans="1:25" x14ac:dyDescent="0.25">
      <c r="A299" s="3" t="s">
        <v>16</v>
      </c>
      <c r="B299" s="4" t="s">
        <v>34</v>
      </c>
      <c r="C299" s="3">
        <v>1</v>
      </c>
      <c r="D299" s="3" t="s">
        <v>77</v>
      </c>
      <c r="E299" s="4">
        <v>77442611</v>
      </c>
      <c r="F299" s="3"/>
      <c r="G299" s="3"/>
      <c r="H299" s="3" t="s">
        <v>17</v>
      </c>
      <c r="I299" s="3" t="s">
        <v>18</v>
      </c>
      <c r="J299" s="3" t="s">
        <v>19</v>
      </c>
      <c r="K299" s="3" t="s">
        <v>20</v>
      </c>
      <c r="L299" s="3" t="s">
        <v>21</v>
      </c>
      <c r="M299" s="3" t="str">
        <f>CONCATENATE(E299,"-D-P-W")</f>
        <v>77442611-D-P-W</v>
      </c>
      <c r="N299" s="3" t="str">
        <f>$F$2</f>
        <v>D - 508 x 610</v>
      </c>
      <c r="O299" s="3" t="str">
        <f>$C$3</f>
        <v>Photographic Paper</v>
      </c>
      <c r="P299" s="3" t="str">
        <f>$D$4</f>
        <v>White</v>
      </c>
      <c r="Q299" s="3">
        <f>$F$4</f>
        <v>1210</v>
      </c>
      <c r="R299" s="3">
        <f t="shared" si="16"/>
        <v>872</v>
      </c>
      <c r="S299" s="3">
        <v>880</v>
      </c>
      <c r="T299" s="3">
        <f t="shared" si="17"/>
        <v>634</v>
      </c>
      <c r="U299" s="3">
        <v>560</v>
      </c>
      <c r="V299" s="3">
        <f t="shared" si="18"/>
        <v>404</v>
      </c>
      <c r="W299" s="3">
        <v>160</v>
      </c>
      <c r="X299" s="3">
        <f t="shared" si="19"/>
        <v>116</v>
      </c>
      <c r="Y299" s="3" t="s">
        <v>34</v>
      </c>
    </row>
    <row r="300" spans="1:25" x14ac:dyDescent="0.25">
      <c r="A300" s="3" t="s">
        <v>16</v>
      </c>
      <c r="B300" s="4" t="s">
        <v>34</v>
      </c>
      <c r="C300" s="3">
        <v>1</v>
      </c>
      <c r="D300" s="3" t="s">
        <v>77</v>
      </c>
      <c r="E300" s="4">
        <v>77442611</v>
      </c>
      <c r="F300" s="3"/>
      <c r="G300" s="3"/>
      <c r="H300" s="3" t="s">
        <v>17</v>
      </c>
      <c r="I300" s="3" t="s">
        <v>18</v>
      </c>
      <c r="J300" s="3" t="s">
        <v>19</v>
      </c>
      <c r="K300" s="3" t="s">
        <v>20</v>
      </c>
      <c r="L300" s="3" t="s">
        <v>21</v>
      </c>
      <c r="M300" s="3" t="str">
        <f>CONCATENATE(E300,"-E-P-N")</f>
        <v>77442611-E-P-N</v>
      </c>
      <c r="N300" s="3" t="str">
        <f>$G$2</f>
        <v>E - 508 x 762</v>
      </c>
      <c r="O300" s="3" t="str">
        <f>$C$3</f>
        <v>Photographic Paper</v>
      </c>
      <c r="P300" s="3" t="str">
        <f>$D$3</f>
        <v>None</v>
      </c>
      <c r="Q300" s="3">
        <f>$G$3</f>
        <v>760</v>
      </c>
      <c r="R300" s="3">
        <f t="shared" si="16"/>
        <v>548</v>
      </c>
      <c r="S300" s="3">
        <v>552</v>
      </c>
      <c r="T300" s="3">
        <f t="shared" si="17"/>
        <v>398</v>
      </c>
      <c r="U300" s="3">
        <v>345</v>
      </c>
      <c r="V300" s="3">
        <f t="shared" si="18"/>
        <v>249</v>
      </c>
      <c r="W300" s="3">
        <v>195</v>
      </c>
      <c r="X300" s="3">
        <f t="shared" si="19"/>
        <v>141</v>
      </c>
      <c r="Y300" s="3" t="s">
        <v>34</v>
      </c>
    </row>
    <row r="301" spans="1:25" x14ac:dyDescent="0.25">
      <c r="A301" s="3" t="s">
        <v>16</v>
      </c>
      <c r="B301" s="4" t="s">
        <v>34</v>
      </c>
      <c r="C301" s="3">
        <v>1</v>
      </c>
      <c r="D301" s="3" t="s">
        <v>77</v>
      </c>
      <c r="E301" s="4">
        <v>77442611</v>
      </c>
      <c r="F301" s="3"/>
      <c r="G301" s="3"/>
      <c r="H301" s="3" t="s">
        <v>17</v>
      </c>
      <c r="I301" s="3" t="s">
        <v>18</v>
      </c>
      <c r="J301" s="3" t="s">
        <v>19</v>
      </c>
      <c r="K301" s="3" t="s">
        <v>20</v>
      </c>
      <c r="L301" s="3" t="s">
        <v>21</v>
      </c>
      <c r="M301" s="3" t="str">
        <f>CONCATENATE(E301,"-E-C-N")</f>
        <v>77442611-E-C-N</v>
      </c>
      <c r="N301" s="3" t="str">
        <f>$G$2</f>
        <v>E - 508 x 762</v>
      </c>
      <c r="O301" s="3" t="str">
        <f>$C$15</f>
        <v>Canvas</v>
      </c>
      <c r="P301" s="3" t="str">
        <f>$D$15</f>
        <v>None</v>
      </c>
      <c r="Q301" s="3">
        <f>$G$15</f>
        <v>1220</v>
      </c>
      <c r="R301" s="3">
        <f t="shared" si="16"/>
        <v>879</v>
      </c>
      <c r="S301" s="3">
        <v>832</v>
      </c>
      <c r="T301" s="3">
        <f t="shared" si="17"/>
        <v>600</v>
      </c>
      <c r="U301" s="3">
        <v>550</v>
      </c>
      <c r="V301" s="3">
        <f t="shared" si="18"/>
        <v>396</v>
      </c>
      <c r="W301" s="3">
        <v>195</v>
      </c>
      <c r="X301" s="3">
        <f t="shared" si="19"/>
        <v>141</v>
      </c>
      <c r="Y301" s="3" t="s">
        <v>34</v>
      </c>
    </row>
    <row r="302" spans="1:25" x14ac:dyDescent="0.25">
      <c r="A302" s="3" t="s">
        <v>16</v>
      </c>
      <c r="B302" s="4" t="s">
        <v>34</v>
      </c>
      <c r="C302" s="3">
        <v>1</v>
      </c>
      <c r="D302" s="3" t="s">
        <v>77</v>
      </c>
      <c r="E302" s="4">
        <v>77442611</v>
      </c>
      <c r="F302" s="3"/>
      <c r="G302" s="3"/>
      <c r="H302" s="3" t="s">
        <v>17</v>
      </c>
      <c r="I302" s="3" t="s">
        <v>18</v>
      </c>
      <c r="J302" s="3" t="s">
        <v>19</v>
      </c>
      <c r="K302" s="3" t="s">
        <v>20</v>
      </c>
      <c r="L302" s="3" t="s">
        <v>21</v>
      </c>
      <c r="M302" s="3" t="str">
        <f>CONCATENATE(E302,"-E-P-W")</f>
        <v>77442611-E-P-W</v>
      </c>
      <c r="N302" s="3" t="str">
        <f>$G$2</f>
        <v>E - 508 x 762</v>
      </c>
      <c r="O302" s="3" t="str">
        <f>$C$3</f>
        <v>Photographic Paper</v>
      </c>
      <c r="P302" s="3" t="str">
        <f>$D$4</f>
        <v>White</v>
      </c>
      <c r="Q302" s="3">
        <f>$G$4</f>
        <v>1530</v>
      </c>
      <c r="R302" s="3">
        <f t="shared" si="16"/>
        <v>1102</v>
      </c>
      <c r="S302" s="3">
        <v>1112</v>
      </c>
      <c r="T302" s="3">
        <f t="shared" si="17"/>
        <v>801</v>
      </c>
      <c r="U302" s="3">
        <v>760</v>
      </c>
      <c r="V302" s="3">
        <f t="shared" si="18"/>
        <v>548</v>
      </c>
      <c r="W302" s="3">
        <v>195</v>
      </c>
      <c r="X302" s="3">
        <f t="shared" si="19"/>
        <v>141</v>
      </c>
      <c r="Y302" s="3" t="s">
        <v>34</v>
      </c>
    </row>
    <row r="303" spans="1:25" x14ac:dyDescent="0.25">
      <c r="A303" s="3" t="s">
        <v>16</v>
      </c>
      <c r="B303" s="4" t="s">
        <v>34</v>
      </c>
      <c r="C303" s="3">
        <v>1</v>
      </c>
      <c r="D303" s="3" t="s">
        <v>77</v>
      </c>
      <c r="E303" s="4">
        <v>77442611</v>
      </c>
      <c r="F303" s="3"/>
      <c r="G303" s="3"/>
      <c r="H303" s="3" t="s">
        <v>17</v>
      </c>
      <c r="I303" s="3" t="s">
        <v>18</v>
      </c>
      <c r="J303" s="3" t="s">
        <v>19</v>
      </c>
      <c r="K303" s="3" t="s">
        <v>20</v>
      </c>
      <c r="L303" s="3" t="s">
        <v>21</v>
      </c>
      <c r="M303" s="3" t="str">
        <f>CONCATENATE(E303,"-E-C-W")</f>
        <v>77442611-E-C-W</v>
      </c>
      <c r="N303" s="3" t="str">
        <f>$G$2</f>
        <v>E - 508 x 762</v>
      </c>
      <c r="O303" s="3" t="str">
        <f>$C$15</f>
        <v>Canvas</v>
      </c>
      <c r="P303" s="3" t="str">
        <f>$D$16</f>
        <v xml:space="preserve">White </v>
      </c>
      <c r="Q303" s="3">
        <f>$G$16</f>
        <v>1810</v>
      </c>
      <c r="R303" s="3">
        <f t="shared" si="16"/>
        <v>1304</v>
      </c>
      <c r="S303" s="3">
        <v>1320</v>
      </c>
      <c r="T303" s="3">
        <f t="shared" si="17"/>
        <v>951</v>
      </c>
      <c r="U303" s="3">
        <v>825</v>
      </c>
      <c r="V303" s="3">
        <f t="shared" si="18"/>
        <v>594</v>
      </c>
      <c r="W303" s="3">
        <v>195</v>
      </c>
      <c r="X303" s="3">
        <f t="shared" si="19"/>
        <v>141</v>
      </c>
      <c r="Y303" s="3" t="s">
        <v>34</v>
      </c>
    </row>
    <row r="304" spans="1:25" x14ac:dyDescent="0.25">
      <c r="A304" s="3" t="s">
        <v>16</v>
      </c>
      <c r="B304" s="4" t="s">
        <v>34</v>
      </c>
      <c r="C304" s="3">
        <v>1</v>
      </c>
      <c r="D304" s="3" t="s">
        <v>77</v>
      </c>
      <c r="E304" s="4">
        <v>77442611</v>
      </c>
      <c r="F304" s="3"/>
      <c r="G304" s="3"/>
      <c r="H304" s="3" t="s">
        <v>17</v>
      </c>
      <c r="I304" s="3" t="s">
        <v>18</v>
      </c>
      <c r="J304" s="3" t="s">
        <v>19</v>
      </c>
      <c r="K304" s="3" t="s">
        <v>20</v>
      </c>
      <c r="L304" s="3" t="s">
        <v>21</v>
      </c>
      <c r="M304" s="3" t="str">
        <f>CONCATENATE(E304,"-F-P-N")</f>
        <v>77442611-F-P-N</v>
      </c>
      <c r="N304" s="3" t="str">
        <f>$H$2</f>
        <v>F - 762 x 1016</v>
      </c>
      <c r="O304" s="3" t="str">
        <f>$C$3</f>
        <v>Photographic Paper</v>
      </c>
      <c r="P304" s="3" t="str">
        <f>$D$3</f>
        <v>None</v>
      </c>
      <c r="Q304" s="3">
        <f>$H$3</f>
        <v>1300</v>
      </c>
      <c r="R304" s="3">
        <f t="shared" si="16"/>
        <v>936</v>
      </c>
      <c r="S304" s="3">
        <v>944</v>
      </c>
      <c r="T304" s="3">
        <f t="shared" si="17"/>
        <v>680</v>
      </c>
      <c r="U304" s="3">
        <v>590</v>
      </c>
      <c r="V304" s="3">
        <f t="shared" si="18"/>
        <v>425</v>
      </c>
      <c r="W304" s="3">
        <v>300</v>
      </c>
      <c r="X304" s="3">
        <f t="shared" si="19"/>
        <v>216</v>
      </c>
      <c r="Y304" s="3" t="s">
        <v>34</v>
      </c>
    </row>
    <row r="305" spans="1:25" x14ac:dyDescent="0.25">
      <c r="A305" s="3" t="s">
        <v>16</v>
      </c>
      <c r="B305" s="4" t="s">
        <v>34</v>
      </c>
      <c r="C305" s="3">
        <v>1</v>
      </c>
      <c r="D305" s="3" t="s">
        <v>77</v>
      </c>
      <c r="E305" s="4">
        <v>77442611</v>
      </c>
      <c r="F305" s="3"/>
      <c r="G305" s="3"/>
      <c r="H305" s="3" t="s">
        <v>17</v>
      </c>
      <c r="I305" s="3" t="s">
        <v>18</v>
      </c>
      <c r="J305" s="3" t="s">
        <v>19</v>
      </c>
      <c r="K305" s="3" t="s">
        <v>20</v>
      </c>
      <c r="L305" s="3" t="s">
        <v>21</v>
      </c>
      <c r="M305" s="3" t="str">
        <f>CONCATENATE(E305,"-F-C-N")</f>
        <v>77442611-F-C-N</v>
      </c>
      <c r="N305" s="3" t="str">
        <f>$H$2</f>
        <v>F - 762 x 1016</v>
      </c>
      <c r="O305" s="3" t="str">
        <f>$C$15</f>
        <v>Canvas</v>
      </c>
      <c r="P305" s="3" t="str">
        <f>$D$15</f>
        <v>None</v>
      </c>
      <c r="Q305" s="3">
        <f>$H$15</f>
        <v>1760</v>
      </c>
      <c r="R305" s="3">
        <f t="shared" si="16"/>
        <v>1268</v>
      </c>
      <c r="S305" s="3">
        <v>1200</v>
      </c>
      <c r="T305" s="3">
        <f t="shared" si="17"/>
        <v>864</v>
      </c>
      <c r="U305" s="3">
        <v>800</v>
      </c>
      <c r="V305" s="3">
        <f t="shared" si="18"/>
        <v>576</v>
      </c>
      <c r="W305" s="3">
        <v>300</v>
      </c>
      <c r="X305" s="3">
        <f t="shared" si="19"/>
        <v>216</v>
      </c>
      <c r="Y305" s="3" t="s">
        <v>34</v>
      </c>
    </row>
    <row r="306" spans="1:25" x14ac:dyDescent="0.25">
      <c r="A306" s="3" t="s">
        <v>16</v>
      </c>
      <c r="B306" s="4" t="s">
        <v>34</v>
      </c>
      <c r="C306" s="3">
        <v>1</v>
      </c>
      <c r="D306" s="3" t="s">
        <v>77</v>
      </c>
      <c r="E306" s="4">
        <v>77442611</v>
      </c>
      <c r="F306" s="3"/>
      <c r="G306" s="3"/>
      <c r="H306" s="3" t="s">
        <v>17</v>
      </c>
      <c r="I306" s="3" t="s">
        <v>18</v>
      </c>
      <c r="J306" s="3" t="s">
        <v>19</v>
      </c>
      <c r="K306" s="3" t="s">
        <v>20</v>
      </c>
      <c r="L306" s="3" t="s">
        <v>21</v>
      </c>
      <c r="M306" s="3" t="str">
        <f>CONCATENATE(E306,"-F-P-W")</f>
        <v>77442611-F-P-W</v>
      </c>
      <c r="N306" s="3" t="str">
        <f>$H$2</f>
        <v>F - 762 x 1016</v>
      </c>
      <c r="O306" s="3" t="str">
        <f>$C$3</f>
        <v>Photographic Paper</v>
      </c>
      <c r="P306" s="3" t="str">
        <f>$D$4</f>
        <v>White</v>
      </c>
      <c r="Q306" s="3">
        <f>$H$4</f>
        <v>2200</v>
      </c>
      <c r="R306" s="3">
        <f t="shared" si="16"/>
        <v>1584</v>
      </c>
      <c r="S306" s="3">
        <v>1510</v>
      </c>
      <c r="T306" s="3">
        <f t="shared" si="17"/>
        <v>1088</v>
      </c>
      <c r="U306" s="3">
        <v>1150</v>
      </c>
      <c r="V306" s="3">
        <f t="shared" si="18"/>
        <v>828</v>
      </c>
      <c r="W306" s="3">
        <v>300</v>
      </c>
      <c r="X306" s="3">
        <f t="shared" si="19"/>
        <v>216</v>
      </c>
      <c r="Y306" s="3" t="s">
        <v>34</v>
      </c>
    </row>
    <row r="307" spans="1:25" x14ac:dyDescent="0.25">
      <c r="A307" s="3" t="s">
        <v>16</v>
      </c>
      <c r="B307" s="4" t="s">
        <v>34</v>
      </c>
      <c r="C307" s="3">
        <v>1</v>
      </c>
      <c r="D307" s="3" t="s">
        <v>77</v>
      </c>
      <c r="E307" s="4">
        <v>77442611</v>
      </c>
      <c r="F307" s="3"/>
      <c r="G307" s="3"/>
      <c r="H307" s="3" t="s">
        <v>17</v>
      </c>
      <c r="I307" s="3" t="s">
        <v>18</v>
      </c>
      <c r="J307" s="3" t="s">
        <v>19</v>
      </c>
      <c r="K307" s="3" t="s">
        <v>20</v>
      </c>
      <c r="L307" s="3" t="s">
        <v>21</v>
      </c>
      <c r="M307" s="3" t="str">
        <f>CONCATENATE(E307,"-F-C-W")</f>
        <v>77442611-F-C-W</v>
      </c>
      <c r="N307" s="3" t="str">
        <f>$H$2</f>
        <v>F - 762 x 1016</v>
      </c>
      <c r="O307" s="3" t="str">
        <f>$C$15</f>
        <v>Canvas</v>
      </c>
      <c r="P307" s="3" t="str">
        <f>$D$16</f>
        <v xml:space="preserve">White </v>
      </c>
      <c r="Q307" s="3">
        <f>$H$16</f>
        <v>2420</v>
      </c>
      <c r="R307" s="3">
        <f t="shared" si="16"/>
        <v>1743</v>
      </c>
      <c r="S307" s="3">
        <v>1760</v>
      </c>
      <c r="T307" s="3">
        <f t="shared" si="17"/>
        <v>1268</v>
      </c>
      <c r="U307" s="3">
        <v>1100</v>
      </c>
      <c r="V307" s="3">
        <f t="shared" si="18"/>
        <v>792</v>
      </c>
      <c r="W307" s="3">
        <v>300</v>
      </c>
      <c r="X307" s="3">
        <f t="shared" si="19"/>
        <v>216</v>
      </c>
      <c r="Y307" s="3" t="s">
        <v>34</v>
      </c>
    </row>
    <row r="308" spans="1:25" x14ac:dyDescent="0.25">
      <c r="A308" s="3" t="s">
        <v>16</v>
      </c>
      <c r="B308" s="4" t="s">
        <v>34</v>
      </c>
      <c r="C308" s="3">
        <v>1</v>
      </c>
      <c r="D308" s="3" t="s">
        <v>77</v>
      </c>
      <c r="E308" s="4">
        <v>77442611</v>
      </c>
      <c r="F308" s="3"/>
      <c r="G308" s="3"/>
      <c r="H308" s="3" t="s">
        <v>17</v>
      </c>
      <c r="I308" s="3" t="s">
        <v>18</v>
      </c>
      <c r="J308" s="3" t="s">
        <v>19</v>
      </c>
      <c r="K308" s="3" t="s">
        <v>20</v>
      </c>
      <c r="L308" s="3" t="s">
        <v>21</v>
      </c>
      <c r="M308" s="3" t="str">
        <f>CONCATENATE(E308,"-G-P-N")</f>
        <v>77442611-G-P-N</v>
      </c>
      <c r="N308" s="3" t="str">
        <f>$I$2</f>
        <v>G - 1016 x 1525</v>
      </c>
      <c r="O308" s="3" t="str">
        <f>$C$3</f>
        <v>Photographic Paper</v>
      </c>
      <c r="P308" s="3" t="str">
        <f>$D$3</f>
        <v>None</v>
      </c>
      <c r="Q308" s="3">
        <f>$I$3</f>
        <v>1625</v>
      </c>
      <c r="R308" s="3">
        <f t="shared" si="16"/>
        <v>1170</v>
      </c>
      <c r="S308" s="3">
        <v>1180</v>
      </c>
      <c r="T308" s="3">
        <f t="shared" si="17"/>
        <v>850</v>
      </c>
      <c r="U308" s="3">
        <v>735</v>
      </c>
      <c r="V308" s="3">
        <f t="shared" si="18"/>
        <v>530</v>
      </c>
      <c r="W308" s="3">
        <v>390</v>
      </c>
      <c r="X308" s="3">
        <f t="shared" si="19"/>
        <v>281</v>
      </c>
      <c r="Y308" s="3" t="s">
        <v>34</v>
      </c>
    </row>
    <row r="309" spans="1:25" x14ac:dyDescent="0.25">
      <c r="A309" s="3" t="s">
        <v>16</v>
      </c>
      <c r="B309" s="4" t="s">
        <v>34</v>
      </c>
      <c r="C309" s="3">
        <v>1</v>
      </c>
      <c r="D309" s="3" t="s">
        <v>77</v>
      </c>
      <c r="E309" s="4">
        <v>77442611</v>
      </c>
      <c r="F309" s="3"/>
      <c r="G309" s="3"/>
      <c r="H309" s="3" t="s">
        <v>17</v>
      </c>
      <c r="I309" s="3" t="s">
        <v>18</v>
      </c>
      <c r="J309" s="3" t="s">
        <v>19</v>
      </c>
      <c r="K309" s="3" t="s">
        <v>20</v>
      </c>
      <c r="L309" s="3" t="s">
        <v>21</v>
      </c>
      <c r="M309" s="3" t="str">
        <f>CONCATENATE(E309,"-G-C-N")</f>
        <v>77442611-G-C-N</v>
      </c>
      <c r="N309" s="3" t="str">
        <f>$I$2</f>
        <v>G - 1016 x 1525</v>
      </c>
      <c r="O309" s="3" t="str">
        <f>$C$15</f>
        <v>Canvas</v>
      </c>
      <c r="P309" s="3" t="str">
        <f>$D$15</f>
        <v>None</v>
      </c>
      <c r="Q309" s="3">
        <f>$I$15</f>
        <v>1870</v>
      </c>
      <c r="R309" s="3">
        <f t="shared" si="16"/>
        <v>1347</v>
      </c>
      <c r="S309" s="3">
        <v>1275</v>
      </c>
      <c r="T309" s="3">
        <f t="shared" si="17"/>
        <v>918</v>
      </c>
      <c r="U309" s="3">
        <v>850</v>
      </c>
      <c r="V309" s="3">
        <f t="shared" si="18"/>
        <v>612</v>
      </c>
      <c r="W309" s="3">
        <v>390</v>
      </c>
      <c r="X309" s="3">
        <f t="shared" si="19"/>
        <v>281</v>
      </c>
      <c r="Y309" s="3" t="s">
        <v>34</v>
      </c>
    </row>
    <row r="310" spans="1:25" x14ac:dyDescent="0.25">
      <c r="A310" s="3" t="s">
        <v>16</v>
      </c>
      <c r="B310" s="4" t="s">
        <v>34</v>
      </c>
      <c r="C310" s="3">
        <v>1</v>
      </c>
      <c r="D310" s="3" t="s">
        <v>77</v>
      </c>
      <c r="E310" s="4">
        <v>77442611</v>
      </c>
      <c r="F310" s="3"/>
      <c r="G310" s="3"/>
      <c r="H310" s="3" t="s">
        <v>17</v>
      </c>
      <c r="I310" s="3" t="s">
        <v>18</v>
      </c>
      <c r="J310" s="3" t="s">
        <v>19</v>
      </c>
      <c r="K310" s="3" t="s">
        <v>20</v>
      </c>
      <c r="L310" s="3" t="s">
        <v>21</v>
      </c>
      <c r="M310" s="3" t="str">
        <f>CONCATENATE(E310,"-G-P-W")</f>
        <v>77442611-G-P-W</v>
      </c>
      <c r="N310" s="3" t="str">
        <f>$I$2</f>
        <v>G - 1016 x 1525</v>
      </c>
      <c r="O310" s="3" t="str">
        <f>$C$3</f>
        <v>Photographic Paper</v>
      </c>
      <c r="P310" s="3" t="str">
        <f>$D$4</f>
        <v>White</v>
      </c>
      <c r="Q310" s="3">
        <f>$I$4</f>
        <v>2950</v>
      </c>
      <c r="R310" s="3">
        <f t="shared" si="16"/>
        <v>2124</v>
      </c>
      <c r="S310" s="3">
        <v>2000</v>
      </c>
      <c r="T310" s="3">
        <f t="shared" si="17"/>
        <v>1440</v>
      </c>
      <c r="U310" s="3">
        <v>1535</v>
      </c>
      <c r="V310" s="3">
        <f t="shared" si="18"/>
        <v>1106</v>
      </c>
      <c r="W310" s="3">
        <v>390</v>
      </c>
      <c r="X310" s="3">
        <f t="shared" si="19"/>
        <v>281</v>
      </c>
      <c r="Y310" s="3" t="s">
        <v>34</v>
      </c>
    </row>
    <row r="311" spans="1:25" x14ac:dyDescent="0.25">
      <c r="A311" s="3" t="s">
        <v>16</v>
      </c>
      <c r="B311" s="4" t="s">
        <v>34</v>
      </c>
      <c r="C311" s="3">
        <v>1</v>
      </c>
      <c r="D311" s="3" t="s">
        <v>77</v>
      </c>
      <c r="E311" s="4">
        <v>77442611</v>
      </c>
      <c r="F311" s="3"/>
      <c r="G311" s="3"/>
      <c r="H311" s="3" t="s">
        <v>17</v>
      </c>
      <c r="I311" s="3" t="s">
        <v>18</v>
      </c>
      <c r="J311" s="3" t="s">
        <v>19</v>
      </c>
      <c r="K311" s="3" t="s">
        <v>20</v>
      </c>
      <c r="L311" s="3" t="s">
        <v>21</v>
      </c>
      <c r="M311" s="3" t="str">
        <f>CONCATENATE(E311,"-G-C-W")</f>
        <v>77442611-G-C-W</v>
      </c>
      <c r="N311" s="3" t="str">
        <f>$I$2</f>
        <v>G - 1016 x 1525</v>
      </c>
      <c r="O311" s="3" t="str">
        <f>$C$15</f>
        <v>Canvas</v>
      </c>
      <c r="P311" s="3" t="str">
        <f>$D$16</f>
        <v xml:space="preserve">White </v>
      </c>
      <c r="Q311" s="3">
        <f>$I$16</f>
        <v>2750</v>
      </c>
      <c r="R311" s="3">
        <f t="shared" si="16"/>
        <v>1980</v>
      </c>
      <c r="S311" s="3">
        <v>2000</v>
      </c>
      <c r="T311" s="3">
        <f t="shared" si="17"/>
        <v>1440</v>
      </c>
      <c r="U311" s="3">
        <v>1250</v>
      </c>
      <c r="V311" s="3">
        <f t="shared" si="18"/>
        <v>900</v>
      </c>
      <c r="W311" s="3">
        <v>390</v>
      </c>
      <c r="X311" s="3">
        <f t="shared" si="19"/>
        <v>281</v>
      </c>
      <c r="Y311" s="3" t="s">
        <v>34</v>
      </c>
    </row>
    <row r="312" spans="1:25" x14ac:dyDescent="0.25">
      <c r="A312" s="3" t="s">
        <v>16</v>
      </c>
      <c r="B312" s="4" t="s">
        <v>34</v>
      </c>
      <c r="C312" s="3">
        <v>1</v>
      </c>
      <c r="D312" s="3" t="s">
        <v>78</v>
      </c>
      <c r="E312" s="4" t="s">
        <v>79</v>
      </c>
      <c r="F312" s="3"/>
      <c r="G312" s="3"/>
      <c r="H312" s="3" t="s">
        <v>17</v>
      </c>
      <c r="I312" s="3" t="s">
        <v>18</v>
      </c>
      <c r="J312" s="3" t="s">
        <v>19</v>
      </c>
      <c r="K312" s="3" t="s">
        <v>20</v>
      </c>
      <c r="L312" s="3" t="s">
        <v>21</v>
      </c>
      <c r="M312" s="3" t="str">
        <f>CONCATENATE(E312,"-C-P-N")</f>
        <v>3141954_8-C-P-N</v>
      </c>
      <c r="N312" s="3" t="str">
        <f>$E$2</f>
        <v>C - 406 x 508</v>
      </c>
      <c r="O312" s="3" t="str">
        <f>$C$3</f>
        <v>Photographic Paper</v>
      </c>
      <c r="P312" s="3" t="str">
        <f>$D$3</f>
        <v>None</v>
      </c>
      <c r="Q312" s="3">
        <f>$E$3</f>
        <v>510</v>
      </c>
      <c r="R312" s="3">
        <f t="shared" si="16"/>
        <v>368</v>
      </c>
      <c r="S312" s="3">
        <v>360</v>
      </c>
      <c r="T312" s="3">
        <f t="shared" si="17"/>
        <v>260</v>
      </c>
      <c r="U312" s="3">
        <v>230</v>
      </c>
      <c r="V312" s="3">
        <f t="shared" si="18"/>
        <v>166</v>
      </c>
      <c r="W312" s="3">
        <v>130</v>
      </c>
      <c r="X312" s="3">
        <f t="shared" si="19"/>
        <v>94</v>
      </c>
      <c r="Y312" s="3" t="s">
        <v>34</v>
      </c>
    </row>
    <row r="313" spans="1:25" x14ac:dyDescent="0.25">
      <c r="A313" s="3" t="s">
        <v>16</v>
      </c>
      <c r="B313" s="4" t="s">
        <v>34</v>
      </c>
      <c r="C313" s="3">
        <v>1</v>
      </c>
      <c r="D313" s="3" t="s">
        <v>78</v>
      </c>
      <c r="E313" s="4" t="s">
        <v>79</v>
      </c>
      <c r="F313" s="3"/>
      <c r="G313" s="3"/>
      <c r="H313" s="3" t="s">
        <v>17</v>
      </c>
      <c r="I313" s="3" t="s">
        <v>18</v>
      </c>
      <c r="J313" s="3" t="s">
        <v>19</v>
      </c>
      <c r="K313" s="3" t="s">
        <v>20</v>
      </c>
      <c r="L313" s="3" t="s">
        <v>21</v>
      </c>
      <c r="M313" s="3" t="str">
        <f>CONCATENATE(E313,"-C-P-W")</f>
        <v>3141954_8-C-P-W</v>
      </c>
      <c r="N313" s="3" t="str">
        <f>$E$2</f>
        <v>C - 406 x 508</v>
      </c>
      <c r="O313" s="3" t="str">
        <f>$C$3</f>
        <v>Photographic Paper</v>
      </c>
      <c r="P313" s="3" t="str">
        <f>$D$4</f>
        <v>White</v>
      </c>
      <c r="Q313" s="3">
        <f>$E$4</f>
        <v>970</v>
      </c>
      <c r="R313" s="3">
        <f t="shared" si="16"/>
        <v>699</v>
      </c>
      <c r="S313" s="3">
        <v>704</v>
      </c>
      <c r="T313" s="3">
        <f t="shared" si="17"/>
        <v>507</v>
      </c>
      <c r="U313" s="3">
        <v>440</v>
      </c>
      <c r="V313" s="3">
        <f t="shared" si="18"/>
        <v>317</v>
      </c>
      <c r="W313" s="3">
        <v>130</v>
      </c>
      <c r="X313" s="3">
        <f t="shared" si="19"/>
        <v>94</v>
      </c>
      <c r="Y313" s="3" t="s">
        <v>34</v>
      </c>
    </row>
    <row r="314" spans="1:25" x14ac:dyDescent="0.25">
      <c r="A314" s="3" t="s">
        <v>16</v>
      </c>
      <c r="B314" s="4" t="s">
        <v>34</v>
      </c>
      <c r="C314" s="3">
        <v>1</v>
      </c>
      <c r="D314" s="3" t="s">
        <v>78</v>
      </c>
      <c r="E314" s="4" t="s">
        <v>79</v>
      </c>
      <c r="F314" s="3"/>
      <c r="G314" s="3"/>
      <c r="H314" s="3" t="s">
        <v>17</v>
      </c>
      <c r="I314" s="3" t="s">
        <v>18</v>
      </c>
      <c r="J314" s="3" t="s">
        <v>19</v>
      </c>
      <c r="K314" s="3" t="s">
        <v>20</v>
      </c>
      <c r="L314" s="3" t="s">
        <v>21</v>
      </c>
      <c r="M314" s="3" t="str">
        <f>CONCATENATE(E314,"-D-P-N")</f>
        <v>3141954_8-D-P-N</v>
      </c>
      <c r="N314" s="3" t="str">
        <f>$F$2</f>
        <v>D - 508 x 610</v>
      </c>
      <c r="O314" s="3" t="str">
        <f>$C$3</f>
        <v>Photographic Paper</v>
      </c>
      <c r="P314" s="3" t="str">
        <f>$D$3</f>
        <v>None</v>
      </c>
      <c r="Q314" s="3">
        <f>$F$3</f>
        <v>595</v>
      </c>
      <c r="R314" s="3">
        <f t="shared" si="16"/>
        <v>429</v>
      </c>
      <c r="S314" s="3">
        <v>432</v>
      </c>
      <c r="T314" s="3">
        <f t="shared" si="17"/>
        <v>312</v>
      </c>
      <c r="U314" s="3">
        <v>270</v>
      </c>
      <c r="V314" s="3">
        <f t="shared" si="18"/>
        <v>195</v>
      </c>
      <c r="W314" s="3">
        <v>160</v>
      </c>
      <c r="X314" s="3">
        <f t="shared" si="19"/>
        <v>116</v>
      </c>
      <c r="Y314" s="3" t="s">
        <v>34</v>
      </c>
    </row>
    <row r="315" spans="1:25" x14ac:dyDescent="0.25">
      <c r="A315" s="3" t="s">
        <v>16</v>
      </c>
      <c r="B315" s="4" t="s">
        <v>34</v>
      </c>
      <c r="C315" s="3">
        <v>1</v>
      </c>
      <c r="D315" s="3" t="s">
        <v>78</v>
      </c>
      <c r="E315" s="4" t="s">
        <v>79</v>
      </c>
      <c r="F315" s="3"/>
      <c r="G315" s="3"/>
      <c r="H315" s="3" t="s">
        <v>17</v>
      </c>
      <c r="I315" s="3" t="s">
        <v>18</v>
      </c>
      <c r="J315" s="3" t="s">
        <v>19</v>
      </c>
      <c r="K315" s="3" t="s">
        <v>20</v>
      </c>
      <c r="L315" s="3" t="s">
        <v>21</v>
      </c>
      <c r="M315" s="3" t="str">
        <f>CONCATENATE(E315,"-D-P-W")</f>
        <v>3141954_8-D-P-W</v>
      </c>
      <c r="N315" s="3" t="str">
        <f>$F$2</f>
        <v>D - 508 x 610</v>
      </c>
      <c r="O315" s="3" t="str">
        <f>$C$3</f>
        <v>Photographic Paper</v>
      </c>
      <c r="P315" s="3" t="str">
        <f>$D$4</f>
        <v>White</v>
      </c>
      <c r="Q315" s="3">
        <f>$F$4</f>
        <v>1210</v>
      </c>
      <c r="R315" s="3">
        <f t="shared" si="16"/>
        <v>872</v>
      </c>
      <c r="S315" s="3">
        <v>880</v>
      </c>
      <c r="T315" s="3">
        <f t="shared" si="17"/>
        <v>634</v>
      </c>
      <c r="U315" s="3">
        <v>560</v>
      </c>
      <c r="V315" s="3">
        <f t="shared" si="18"/>
        <v>404</v>
      </c>
      <c r="W315" s="3">
        <v>160</v>
      </c>
      <c r="X315" s="3">
        <f t="shared" si="19"/>
        <v>116</v>
      </c>
      <c r="Y315" s="3" t="s">
        <v>34</v>
      </c>
    </row>
    <row r="316" spans="1:25" x14ac:dyDescent="0.25">
      <c r="A316" s="3" t="s">
        <v>16</v>
      </c>
      <c r="B316" s="4" t="s">
        <v>34</v>
      </c>
      <c r="C316" s="3">
        <v>1</v>
      </c>
      <c r="D316" s="3" t="s">
        <v>78</v>
      </c>
      <c r="E316" s="4" t="s">
        <v>79</v>
      </c>
      <c r="F316" s="3"/>
      <c r="G316" s="3"/>
      <c r="H316" s="3" t="s">
        <v>17</v>
      </c>
      <c r="I316" s="3" t="s">
        <v>18</v>
      </c>
      <c r="J316" s="3" t="s">
        <v>19</v>
      </c>
      <c r="K316" s="3" t="s">
        <v>20</v>
      </c>
      <c r="L316" s="3" t="s">
        <v>21</v>
      </c>
      <c r="M316" s="3" t="str">
        <f>CONCATENATE(E316,"-E-P-N")</f>
        <v>3141954_8-E-P-N</v>
      </c>
      <c r="N316" s="3" t="str">
        <f>$G$2</f>
        <v>E - 508 x 762</v>
      </c>
      <c r="O316" s="3" t="str">
        <f>$C$3</f>
        <v>Photographic Paper</v>
      </c>
      <c r="P316" s="3" t="str">
        <f>$D$3</f>
        <v>None</v>
      </c>
      <c r="Q316" s="3">
        <f>$G$3</f>
        <v>760</v>
      </c>
      <c r="R316" s="3">
        <f t="shared" si="16"/>
        <v>548</v>
      </c>
      <c r="S316" s="3">
        <v>552</v>
      </c>
      <c r="T316" s="3">
        <f t="shared" si="17"/>
        <v>398</v>
      </c>
      <c r="U316" s="3">
        <v>345</v>
      </c>
      <c r="V316" s="3">
        <f t="shared" si="18"/>
        <v>249</v>
      </c>
      <c r="W316" s="3">
        <v>195</v>
      </c>
      <c r="X316" s="3">
        <f t="shared" si="19"/>
        <v>141</v>
      </c>
      <c r="Y316" s="3" t="s">
        <v>34</v>
      </c>
    </row>
    <row r="317" spans="1:25" x14ac:dyDescent="0.25">
      <c r="A317" s="3" t="s">
        <v>16</v>
      </c>
      <c r="B317" s="4" t="s">
        <v>34</v>
      </c>
      <c r="C317" s="3">
        <v>1</v>
      </c>
      <c r="D317" s="3" t="s">
        <v>78</v>
      </c>
      <c r="E317" s="4" t="s">
        <v>79</v>
      </c>
      <c r="F317" s="3"/>
      <c r="G317" s="3"/>
      <c r="H317" s="3" t="s">
        <v>17</v>
      </c>
      <c r="I317" s="3" t="s">
        <v>18</v>
      </c>
      <c r="J317" s="3" t="s">
        <v>19</v>
      </c>
      <c r="K317" s="3" t="s">
        <v>20</v>
      </c>
      <c r="L317" s="3" t="s">
        <v>21</v>
      </c>
      <c r="M317" s="3" t="str">
        <f>CONCATENATE(E317,"-E-C-N")</f>
        <v>3141954_8-E-C-N</v>
      </c>
      <c r="N317" s="3" t="str">
        <f>$G$2</f>
        <v>E - 508 x 762</v>
      </c>
      <c r="O317" s="3" t="str">
        <f>$C$15</f>
        <v>Canvas</v>
      </c>
      <c r="P317" s="3" t="str">
        <f>$D$15</f>
        <v>None</v>
      </c>
      <c r="Q317" s="3">
        <f>$G$15</f>
        <v>1220</v>
      </c>
      <c r="R317" s="3">
        <f t="shared" si="16"/>
        <v>879</v>
      </c>
      <c r="S317" s="3">
        <v>832</v>
      </c>
      <c r="T317" s="3">
        <f t="shared" si="17"/>
        <v>600</v>
      </c>
      <c r="U317" s="3">
        <v>550</v>
      </c>
      <c r="V317" s="3">
        <f t="shared" si="18"/>
        <v>396</v>
      </c>
      <c r="W317" s="3">
        <v>195</v>
      </c>
      <c r="X317" s="3">
        <f t="shared" si="19"/>
        <v>141</v>
      </c>
      <c r="Y317" s="3" t="s">
        <v>34</v>
      </c>
    </row>
    <row r="318" spans="1:25" x14ac:dyDescent="0.25">
      <c r="A318" s="3" t="s">
        <v>16</v>
      </c>
      <c r="B318" s="4" t="s">
        <v>34</v>
      </c>
      <c r="C318" s="3">
        <v>1</v>
      </c>
      <c r="D318" s="3" t="s">
        <v>78</v>
      </c>
      <c r="E318" s="4" t="s">
        <v>79</v>
      </c>
      <c r="F318" s="3"/>
      <c r="G318" s="3"/>
      <c r="H318" s="3" t="s">
        <v>17</v>
      </c>
      <c r="I318" s="3" t="s">
        <v>18</v>
      </c>
      <c r="J318" s="3" t="s">
        <v>19</v>
      </c>
      <c r="K318" s="3" t="s">
        <v>20</v>
      </c>
      <c r="L318" s="3" t="s">
        <v>21</v>
      </c>
      <c r="M318" s="3" t="str">
        <f>CONCATENATE(E318,"-E-P-W")</f>
        <v>3141954_8-E-P-W</v>
      </c>
      <c r="N318" s="3" t="str">
        <f>$G$2</f>
        <v>E - 508 x 762</v>
      </c>
      <c r="O318" s="3" t="str">
        <f>$C$3</f>
        <v>Photographic Paper</v>
      </c>
      <c r="P318" s="3" t="str">
        <f>$D$4</f>
        <v>White</v>
      </c>
      <c r="Q318" s="3">
        <f>$G$4</f>
        <v>1530</v>
      </c>
      <c r="R318" s="3">
        <f t="shared" si="16"/>
        <v>1102</v>
      </c>
      <c r="S318" s="3">
        <v>1112</v>
      </c>
      <c r="T318" s="3">
        <f t="shared" si="17"/>
        <v>801</v>
      </c>
      <c r="U318" s="3">
        <v>760</v>
      </c>
      <c r="V318" s="3">
        <f t="shared" si="18"/>
        <v>548</v>
      </c>
      <c r="W318" s="3">
        <v>195</v>
      </c>
      <c r="X318" s="3">
        <f t="shared" si="19"/>
        <v>141</v>
      </c>
      <c r="Y318" s="3" t="s">
        <v>34</v>
      </c>
    </row>
    <row r="319" spans="1:25" x14ac:dyDescent="0.25">
      <c r="A319" s="3" t="s">
        <v>16</v>
      </c>
      <c r="B319" s="4" t="s">
        <v>34</v>
      </c>
      <c r="C319" s="3">
        <v>1</v>
      </c>
      <c r="D319" s="3" t="s">
        <v>78</v>
      </c>
      <c r="E319" s="4" t="s">
        <v>79</v>
      </c>
      <c r="F319" s="3"/>
      <c r="G319" s="3"/>
      <c r="H319" s="3" t="s">
        <v>17</v>
      </c>
      <c r="I319" s="3" t="s">
        <v>18</v>
      </c>
      <c r="J319" s="3" t="s">
        <v>19</v>
      </c>
      <c r="K319" s="3" t="s">
        <v>20</v>
      </c>
      <c r="L319" s="3" t="s">
        <v>21</v>
      </c>
      <c r="M319" s="3" t="str">
        <f>CONCATENATE(E319,"-E-C-W")</f>
        <v>3141954_8-E-C-W</v>
      </c>
      <c r="N319" s="3" t="str">
        <f>$G$2</f>
        <v>E - 508 x 762</v>
      </c>
      <c r="O319" s="3" t="str">
        <f>$C$15</f>
        <v>Canvas</v>
      </c>
      <c r="P319" s="3" t="str">
        <f>$D$16</f>
        <v xml:space="preserve">White </v>
      </c>
      <c r="Q319" s="3">
        <f>$G$16</f>
        <v>1810</v>
      </c>
      <c r="R319" s="3">
        <f t="shared" si="16"/>
        <v>1304</v>
      </c>
      <c r="S319" s="3">
        <v>1320</v>
      </c>
      <c r="T319" s="3">
        <f t="shared" si="17"/>
        <v>951</v>
      </c>
      <c r="U319" s="3">
        <v>825</v>
      </c>
      <c r="V319" s="3">
        <f t="shared" si="18"/>
        <v>594</v>
      </c>
      <c r="W319" s="3">
        <v>195</v>
      </c>
      <c r="X319" s="3">
        <f t="shared" si="19"/>
        <v>141</v>
      </c>
      <c r="Y319" s="3" t="s">
        <v>34</v>
      </c>
    </row>
    <row r="320" spans="1:25" x14ac:dyDescent="0.25">
      <c r="A320" s="3" t="s">
        <v>16</v>
      </c>
      <c r="B320" s="4" t="s">
        <v>34</v>
      </c>
      <c r="C320" s="3">
        <v>1</v>
      </c>
      <c r="D320" s="3" t="s">
        <v>78</v>
      </c>
      <c r="E320" s="4" t="s">
        <v>79</v>
      </c>
      <c r="F320" s="3"/>
      <c r="G320" s="3"/>
      <c r="H320" s="3" t="s">
        <v>17</v>
      </c>
      <c r="I320" s="3" t="s">
        <v>18</v>
      </c>
      <c r="J320" s="3" t="s">
        <v>19</v>
      </c>
      <c r="K320" s="3" t="s">
        <v>20</v>
      </c>
      <c r="L320" s="3" t="s">
        <v>21</v>
      </c>
      <c r="M320" s="3" t="str">
        <f>CONCATENATE(E320,"-F-P-N")</f>
        <v>3141954_8-F-P-N</v>
      </c>
      <c r="N320" s="3" t="str">
        <f>$H$2</f>
        <v>F - 762 x 1016</v>
      </c>
      <c r="O320" s="3" t="str">
        <f>$C$3</f>
        <v>Photographic Paper</v>
      </c>
      <c r="P320" s="3" t="str">
        <f>$D$3</f>
        <v>None</v>
      </c>
      <c r="Q320" s="3">
        <f>$H$3</f>
        <v>1300</v>
      </c>
      <c r="R320" s="3">
        <f t="shared" si="16"/>
        <v>936</v>
      </c>
      <c r="S320" s="3">
        <v>944</v>
      </c>
      <c r="T320" s="3">
        <f t="shared" si="17"/>
        <v>680</v>
      </c>
      <c r="U320" s="3">
        <v>590</v>
      </c>
      <c r="V320" s="3">
        <f t="shared" si="18"/>
        <v>425</v>
      </c>
      <c r="W320" s="3">
        <v>300</v>
      </c>
      <c r="X320" s="3">
        <f t="shared" si="19"/>
        <v>216</v>
      </c>
      <c r="Y320" s="3" t="s">
        <v>34</v>
      </c>
    </row>
    <row r="321" spans="1:25" x14ac:dyDescent="0.25">
      <c r="A321" s="3" t="s">
        <v>16</v>
      </c>
      <c r="B321" s="4" t="s">
        <v>34</v>
      </c>
      <c r="C321" s="3">
        <v>1</v>
      </c>
      <c r="D321" s="3" t="s">
        <v>78</v>
      </c>
      <c r="E321" s="4" t="s">
        <v>79</v>
      </c>
      <c r="F321" s="3"/>
      <c r="G321" s="3"/>
      <c r="H321" s="3" t="s">
        <v>17</v>
      </c>
      <c r="I321" s="3" t="s">
        <v>18</v>
      </c>
      <c r="J321" s="3" t="s">
        <v>19</v>
      </c>
      <c r="K321" s="3" t="s">
        <v>20</v>
      </c>
      <c r="L321" s="3" t="s">
        <v>21</v>
      </c>
      <c r="M321" s="3" t="str">
        <f>CONCATENATE(E321,"-F-C-N")</f>
        <v>3141954_8-F-C-N</v>
      </c>
      <c r="N321" s="3" t="str">
        <f>$H$2</f>
        <v>F - 762 x 1016</v>
      </c>
      <c r="O321" s="3" t="str">
        <f>$C$15</f>
        <v>Canvas</v>
      </c>
      <c r="P321" s="3" t="str">
        <f>$D$15</f>
        <v>None</v>
      </c>
      <c r="Q321" s="3">
        <f>$H$15</f>
        <v>1760</v>
      </c>
      <c r="R321" s="3">
        <f t="shared" si="16"/>
        <v>1268</v>
      </c>
      <c r="S321" s="3">
        <v>1200</v>
      </c>
      <c r="T321" s="3">
        <f t="shared" si="17"/>
        <v>864</v>
      </c>
      <c r="U321" s="3">
        <v>800</v>
      </c>
      <c r="V321" s="3">
        <f t="shared" si="18"/>
        <v>576</v>
      </c>
      <c r="W321" s="3">
        <v>300</v>
      </c>
      <c r="X321" s="3">
        <f t="shared" si="19"/>
        <v>216</v>
      </c>
      <c r="Y321" s="3" t="s">
        <v>34</v>
      </c>
    </row>
    <row r="322" spans="1:25" x14ac:dyDescent="0.25">
      <c r="A322" s="3" t="s">
        <v>16</v>
      </c>
      <c r="B322" s="4" t="s">
        <v>34</v>
      </c>
      <c r="C322" s="3">
        <v>1</v>
      </c>
      <c r="D322" s="3" t="s">
        <v>78</v>
      </c>
      <c r="E322" s="4" t="s">
        <v>79</v>
      </c>
      <c r="F322" s="3"/>
      <c r="G322" s="3"/>
      <c r="H322" s="3" t="s">
        <v>17</v>
      </c>
      <c r="I322" s="3" t="s">
        <v>18</v>
      </c>
      <c r="J322" s="3" t="s">
        <v>19</v>
      </c>
      <c r="K322" s="3" t="s">
        <v>20</v>
      </c>
      <c r="L322" s="3" t="s">
        <v>21</v>
      </c>
      <c r="M322" s="3" t="str">
        <f>CONCATENATE(E322,"-F-P-W")</f>
        <v>3141954_8-F-P-W</v>
      </c>
      <c r="N322" s="3" t="str">
        <f>$H$2</f>
        <v>F - 762 x 1016</v>
      </c>
      <c r="O322" s="3" t="str">
        <f>$C$3</f>
        <v>Photographic Paper</v>
      </c>
      <c r="P322" s="3" t="str">
        <f>$D$4</f>
        <v>White</v>
      </c>
      <c r="Q322" s="3">
        <f>$H$4</f>
        <v>2200</v>
      </c>
      <c r="R322" s="3">
        <f t="shared" si="16"/>
        <v>1584</v>
      </c>
      <c r="S322" s="3">
        <v>1510</v>
      </c>
      <c r="T322" s="3">
        <f t="shared" si="17"/>
        <v>1088</v>
      </c>
      <c r="U322" s="3">
        <v>1150</v>
      </c>
      <c r="V322" s="3">
        <f t="shared" si="18"/>
        <v>828</v>
      </c>
      <c r="W322" s="3">
        <v>300</v>
      </c>
      <c r="X322" s="3">
        <f t="shared" si="19"/>
        <v>216</v>
      </c>
      <c r="Y322" s="3" t="s">
        <v>34</v>
      </c>
    </row>
    <row r="323" spans="1:25" x14ac:dyDescent="0.25">
      <c r="A323" s="3" t="s">
        <v>16</v>
      </c>
      <c r="B323" s="4" t="s">
        <v>34</v>
      </c>
      <c r="C323" s="3">
        <v>1</v>
      </c>
      <c r="D323" s="3" t="s">
        <v>78</v>
      </c>
      <c r="E323" s="4" t="s">
        <v>79</v>
      </c>
      <c r="F323" s="3"/>
      <c r="G323" s="3"/>
      <c r="H323" s="3" t="s">
        <v>17</v>
      </c>
      <c r="I323" s="3" t="s">
        <v>18</v>
      </c>
      <c r="J323" s="3" t="s">
        <v>19</v>
      </c>
      <c r="K323" s="3" t="s">
        <v>20</v>
      </c>
      <c r="L323" s="3" t="s">
        <v>21</v>
      </c>
      <c r="M323" s="3" t="str">
        <f>CONCATENATE(E323,"-F-C-W")</f>
        <v>3141954_8-F-C-W</v>
      </c>
      <c r="N323" s="3" t="str">
        <f>$H$2</f>
        <v>F - 762 x 1016</v>
      </c>
      <c r="O323" s="3" t="str">
        <f>$C$15</f>
        <v>Canvas</v>
      </c>
      <c r="P323" s="3" t="str">
        <f>$D$16</f>
        <v xml:space="preserve">White </v>
      </c>
      <c r="Q323" s="3">
        <f>$H$16</f>
        <v>2420</v>
      </c>
      <c r="R323" s="3">
        <f t="shared" si="16"/>
        <v>1743</v>
      </c>
      <c r="S323" s="3">
        <v>1760</v>
      </c>
      <c r="T323" s="3">
        <f t="shared" si="17"/>
        <v>1268</v>
      </c>
      <c r="U323" s="3">
        <v>1100</v>
      </c>
      <c r="V323" s="3">
        <f t="shared" si="18"/>
        <v>792</v>
      </c>
      <c r="W323" s="3">
        <v>300</v>
      </c>
      <c r="X323" s="3">
        <f t="shared" si="19"/>
        <v>216</v>
      </c>
      <c r="Y323" s="3" t="s">
        <v>34</v>
      </c>
    </row>
    <row r="324" spans="1:25" x14ac:dyDescent="0.25">
      <c r="A324" s="3" t="s">
        <v>16</v>
      </c>
      <c r="B324" s="4" t="s">
        <v>34</v>
      </c>
      <c r="C324" s="3">
        <v>1</v>
      </c>
      <c r="D324" s="3" t="s">
        <v>78</v>
      </c>
      <c r="E324" s="4" t="s">
        <v>79</v>
      </c>
      <c r="F324" s="3"/>
      <c r="G324" s="3"/>
      <c r="H324" s="3" t="s">
        <v>17</v>
      </c>
      <c r="I324" s="3" t="s">
        <v>18</v>
      </c>
      <c r="J324" s="3" t="s">
        <v>19</v>
      </c>
      <c r="K324" s="3" t="s">
        <v>20</v>
      </c>
      <c r="L324" s="3" t="s">
        <v>21</v>
      </c>
      <c r="M324" s="3" t="str">
        <f>CONCATENATE(E324,"-G-P-N")</f>
        <v>3141954_8-G-P-N</v>
      </c>
      <c r="N324" s="3" t="str">
        <f>$I$2</f>
        <v>G - 1016 x 1525</v>
      </c>
      <c r="O324" s="3" t="str">
        <f>$C$3</f>
        <v>Photographic Paper</v>
      </c>
      <c r="P324" s="3" t="str">
        <f>$D$3</f>
        <v>None</v>
      </c>
      <c r="Q324" s="3">
        <f>$I$3</f>
        <v>1625</v>
      </c>
      <c r="R324" s="3">
        <f t="shared" si="16"/>
        <v>1170</v>
      </c>
      <c r="S324" s="3">
        <v>1180</v>
      </c>
      <c r="T324" s="3">
        <f t="shared" si="17"/>
        <v>850</v>
      </c>
      <c r="U324" s="3">
        <v>735</v>
      </c>
      <c r="V324" s="3">
        <f t="shared" si="18"/>
        <v>530</v>
      </c>
      <c r="W324" s="3">
        <v>390</v>
      </c>
      <c r="X324" s="3">
        <f t="shared" si="19"/>
        <v>281</v>
      </c>
      <c r="Y324" s="3" t="s">
        <v>34</v>
      </c>
    </row>
    <row r="325" spans="1:25" x14ac:dyDescent="0.25">
      <c r="A325" s="3" t="s">
        <v>16</v>
      </c>
      <c r="B325" s="4" t="s">
        <v>34</v>
      </c>
      <c r="C325" s="3">
        <v>1</v>
      </c>
      <c r="D325" s="3" t="s">
        <v>78</v>
      </c>
      <c r="E325" s="4" t="s">
        <v>79</v>
      </c>
      <c r="F325" s="3"/>
      <c r="G325" s="3"/>
      <c r="H325" s="3" t="s">
        <v>17</v>
      </c>
      <c r="I325" s="3" t="s">
        <v>18</v>
      </c>
      <c r="J325" s="3" t="s">
        <v>19</v>
      </c>
      <c r="K325" s="3" t="s">
        <v>20</v>
      </c>
      <c r="L325" s="3" t="s">
        <v>21</v>
      </c>
      <c r="M325" s="3" t="str">
        <f>CONCATENATE(E325,"-G-C-N")</f>
        <v>3141954_8-G-C-N</v>
      </c>
      <c r="N325" s="3" t="str">
        <f>$I$2</f>
        <v>G - 1016 x 1525</v>
      </c>
      <c r="O325" s="3" t="str">
        <f>$C$15</f>
        <v>Canvas</v>
      </c>
      <c r="P325" s="3" t="str">
        <f>$D$15</f>
        <v>None</v>
      </c>
      <c r="Q325" s="3">
        <f>$I$15</f>
        <v>1870</v>
      </c>
      <c r="R325" s="3">
        <f t="shared" si="16"/>
        <v>1347</v>
      </c>
      <c r="S325" s="3">
        <v>1275</v>
      </c>
      <c r="T325" s="3">
        <f t="shared" si="17"/>
        <v>918</v>
      </c>
      <c r="U325" s="3">
        <v>850</v>
      </c>
      <c r="V325" s="3">
        <f t="shared" si="18"/>
        <v>612</v>
      </c>
      <c r="W325" s="3">
        <v>390</v>
      </c>
      <c r="X325" s="3">
        <f t="shared" si="19"/>
        <v>281</v>
      </c>
      <c r="Y325" s="3" t="s">
        <v>34</v>
      </c>
    </row>
    <row r="326" spans="1:25" x14ac:dyDescent="0.25">
      <c r="A326" s="3" t="s">
        <v>16</v>
      </c>
      <c r="B326" s="4" t="s">
        <v>34</v>
      </c>
      <c r="C326" s="3">
        <v>1</v>
      </c>
      <c r="D326" s="3" t="s">
        <v>78</v>
      </c>
      <c r="E326" s="4" t="s">
        <v>79</v>
      </c>
      <c r="F326" s="3"/>
      <c r="G326" s="3"/>
      <c r="H326" s="3" t="s">
        <v>17</v>
      </c>
      <c r="I326" s="3" t="s">
        <v>18</v>
      </c>
      <c r="J326" s="3" t="s">
        <v>19</v>
      </c>
      <c r="K326" s="3" t="s">
        <v>20</v>
      </c>
      <c r="L326" s="3" t="s">
        <v>21</v>
      </c>
      <c r="M326" s="3" t="str">
        <f>CONCATENATE(E326,"-G-P-W")</f>
        <v>3141954_8-G-P-W</v>
      </c>
      <c r="N326" s="3" t="str">
        <f>$I$2</f>
        <v>G - 1016 x 1525</v>
      </c>
      <c r="O326" s="3" t="str">
        <f>$C$3</f>
        <v>Photographic Paper</v>
      </c>
      <c r="P326" s="3" t="str">
        <f>$D$4</f>
        <v>White</v>
      </c>
      <c r="Q326" s="3">
        <f>$I$4</f>
        <v>2950</v>
      </c>
      <c r="R326" s="3">
        <f t="shared" si="16"/>
        <v>2124</v>
      </c>
      <c r="S326" s="3">
        <v>2000</v>
      </c>
      <c r="T326" s="3">
        <f t="shared" si="17"/>
        <v>1440</v>
      </c>
      <c r="U326" s="3">
        <v>1535</v>
      </c>
      <c r="V326" s="3">
        <f t="shared" si="18"/>
        <v>1106</v>
      </c>
      <c r="W326" s="3">
        <v>390</v>
      </c>
      <c r="X326" s="3">
        <f t="shared" si="19"/>
        <v>281</v>
      </c>
      <c r="Y326" s="3" t="s">
        <v>34</v>
      </c>
    </row>
    <row r="327" spans="1:25" x14ac:dyDescent="0.25">
      <c r="A327" s="3" t="s">
        <v>16</v>
      </c>
      <c r="B327" s="4" t="s">
        <v>34</v>
      </c>
      <c r="C327" s="3">
        <v>1</v>
      </c>
      <c r="D327" s="3" t="s">
        <v>78</v>
      </c>
      <c r="E327" s="4" t="s">
        <v>79</v>
      </c>
      <c r="F327" s="3"/>
      <c r="G327" s="3"/>
      <c r="H327" s="3" t="s">
        <v>17</v>
      </c>
      <c r="I327" s="3" t="s">
        <v>18</v>
      </c>
      <c r="J327" s="3" t="s">
        <v>19</v>
      </c>
      <c r="K327" s="3" t="s">
        <v>20</v>
      </c>
      <c r="L327" s="3" t="s">
        <v>21</v>
      </c>
      <c r="M327" s="3" t="str">
        <f>CONCATENATE(E327,"-G-C-W")</f>
        <v>3141954_8-G-C-W</v>
      </c>
      <c r="N327" s="3" t="str">
        <f>$I$2</f>
        <v>G - 1016 x 1525</v>
      </c>
      <c r="O327" s="3" t="str">
        <f>$C$15</f>
        <v>Canvas</v>
      </c>
      <c r="P327" s="3" t="str">
        <f>$D$16</f>
        <v xml:space="preserve">White </v>
      </c>
      <c r="Q327" s="3">
        <f>$I$16</f>
        <v>2750</v>
      </c>
      <c r="R327" s="3">
        <f t="shared" si="16"/>
        <v>1980</v>
      </c>
      <c r="S327" s="3">
        <v>2000</v>
      </c>
      <c r="T327" s="3">
        <f t="shared" si="17"/>
        <v>1440</v>
      </c>
      <c r="U327" s="3">
        <v>1250</v>
      </c>
      <c r="V327" s="3">
        <f t="shared" si="18"/>
        <v>900</v>
      </c>
      <c r="W327" s="3">
        <v>390</v>
      </c>
      <c r="X327" s="3">
        <f t="shared" si="19"/>
        <v>281</v>
      </c>
      <c r="Y327" s="3" t="s">
        <v>34</v>
      </c>
    </row>
    <row r="328" spans="1:25" x14ac:dyDescent="0.25">
      <c r="A328" s="3" t="s">
        <v>16</v>
      </c>
      <c r="B328" s="4" t="s">
        <v>34</v>
      </c>
      <c r="C328" s="3">
        <v>1</v>
      </c>
      <c r="D328" s="3" t="s">
        <v>80</v>
      </c>
      <c r="E328" s="4">
        <v>475373495</v>
      </c>
      <c r="F328" s="3"/>
      <c r="G328" s="3"/>
      <c r="H328" s="3" t="s">
        <v>17</v>
      </c>
      <c r="I328" s="3" t="s">
        <v>18</v>
      </c>
      <c r="J328" s="3" t="s">
        <v>19</v>
      </c>
      <c r="K328" s="3" t="s">
        <v>20</v>
      </c>
      <c r="L328" s="3" t="s">
        <v>21</v>
      </c>
      <c r="M328" s="3" t="str">
        <f>CONCATENATE(E328,"-C-P-N")</f>
        <v>475373495-C-P-N</v>
      </c>
      <c r="N328" s="3" t="str">
        <f>$E$2</f>
        <v>C - 406 x 508</v>
      </c>
      <c r="O328" s="3" t="str">
        <f>$C$3</f>
        <v>Photographic Paper</v>
      </c>
      <c r="P328" s="3" t="str">
        <f>$D$3</f>
        <v>None</v>
      </c>
      <c r="Q328" s="3">
        <f>$E$3</f>
        <v>510</v>
      </c>
      <c r="R328" s="3">
        <f t="shared" si="16"/>
        <v>368</v>
      </c>
      <c r="S328" s="3">
        <v>360</v>
      </c>
      <c r="T328" s="3">
        <f t="shared" si="17"/>
        <v>260</v>
      </c>
      <c r="U328" s="3">
        <v>230</v>
      </c>
      <c r="V328" s="3">
        <f t="shared" si="18"/>
        <v>166</v>
      </c>
      <c r="W328" s="3">
        <v>130</v>
      </c>
      <c r="X328" s="3">
        <f t="shared" si="19"/>
        <v>94</v>
      </c>
      <c r="Y328" s="3" t="s">
        <v>34</v>
      </c>
    </row>
    <row r="329" spans="1:25" x14ac:dyDescent="0.25">
      <c r="A329" s="3" t="s">
        <v>16</v>
      </c>
      <c r="B329" s="4" t="s">
        <v>34</v>
      </c>
      <c r="C329" s="3">
        <v>1</v>
      </c>
      <c r="D329" s="3" t="s">
        <v>80</v>
      </c>
      <c r="E329" s="4">
        <v>475373495</v>
      </c>
      <c r="F329" s="3"/>
      <c r="G329" s="3"/>
      <c r="H329" s="3" t="s">
        <v>17</v>
      </c>
      <c r="I329" s="3" t="s">
        <v>18</v>
      </c>
      <c r="J329" s="3" t="s">
        <v>19</v>
      </c>
      <c r="K329" s="3" t="s">
        <v>20</v>
      </c>
      <c r="L329" s="3" t="s">
        <v>21</v>
      </c>
      <c r="M329" s="3" t="str">
        <f>CONCATENATE(E329,"-C-P-W")</f>
        <v>475373495-C-P-W</v>
      </c>
      <c r="N329" s="3" t="str">
        <f>$E$2</f>
        <v>C - 406 x 508</v>
      </c>
      <c r="O329" s="3" t="str">
        <f>$C$3</f>
        <v>Photographic Paper</v>
      </c>
      <c r="P329" s="3" t="str">
        <f>$D$4</f>
        <v>White</v>
      </c>
      <c r="Q329" s="3">
        <f>$E$4</f>
        <v>970</v>
      </c>
      <c r="R329" s="3">
        <f t="shared" si="16"/>
        <v>699</v>
      </c>
      <c r="S329" s="3">
        <v>704</v>
      </c>
      <c r="T329" s="3">
        <f t="shared" si="17"/>
        <v>507</v>
      </c>
      <c r="U329" s="3">
        <v>440</v>
      </c>
      <c r="V329" s="3">
        <f t="shared" si="18"/>
        <v>317</v>
      </c>
      <c r="W329" s="3">
        <v>130</v>
      </c>
      <c r="X329" s="3">
        <f t="shared" si="19"/>
        <v>94</v>
      </c>
      <c r="Y329" s="3" t="s">
        <v>34</v>
      </c>
    </row>
    <row r="330" spans="1:25" x14ac:dyDescent="0.25">
      <c r="A330" s="3" t="s">
        <v>16</v>
      </c>
      <c r="B330" s="4" t="s">
        <v>34</v>
      </c>
      <c r="C330" s="3">
        <v>1</v>
      </c>
      <c r="D330" s="3" t="s">
        <v>80</v>
      </c>
      <c r="E330" s="4">
        <v>475373495</v>
      </c>
      <c r="F330" s="3"/>
      <c r="G330" s="3"/>
      <c r="H330" s="3" t="s">
        <v>17</v>
      </c>
      <c r="I330" s="3" t="s">
        <v>18</v>
      </c>
      <c r="J330" s="3" t="s">
        <v>19</v>
      </c>
      <c r="K330" s="3" t="s">
        <v>20</v>
      </c>
      <c r="L330" s="3" t="s">
        <v>21</v>
      </c>
      <c r="M330" s="3" t="str">
        <f>CONCATENATE(E330,"-D-P-N")</f>
        <v>475373495-D-P-N</v>
      </c>
      <c r="N330" s="3" t="str">
        <f>$F$2</f>
        <v>D - 508 x 610</v>
      </c>
      <c r="O330" s="3" t="str">
        <f>$C$3</f>
        <v>Photographic Paper</v>
      </c>
      <c r="P330" s="3" t="str">
        <f>$D$3</f>
        <v>None</v>
      </c>
      <c r="Q330" s="3">
        <f>$F$3</f>
        <v>595</v>
      </c>
      <c r="R330" s="3">
        <f t="shared" si="16"/>
        <v>429</v>
      </c>
      <c r="S330" s="3">
        <v>432</v>
      </c>
      <c r="T330" s="3">
        <f t="shared" si="17"/>
        <v>312</v>
      </c>
      <c r="U330" s="3">
        <v>270</v>
      </c>
      <c r="V330" s="3">
        <f t="shared" si="18"/>
        <v>195</v>
      </c>
      <c r="W330" s="3">
        <v>160</v>
      </c>
      <c r="X330" s="3">
        <f t="shared" si="19"/>
        <v>116</v>
      </c>
      <c r="Y330" s="3" t="s">
        <v>34</v>
      </c>
    </row>
    <row r="331" spans="1:25" x14ac:dyDescent="0.25">
      <c r="A331" s="3" t="s">
        <v>16</v>
      </c>
      <c r="B331" s="4" t="s">
        <v>34</v>
      </c>
      <c r="C331" s="3">
        <v>1</v>
      </c>
      <c r="D331" s="3" t="s">
        <v>80</v>
      </c>
      <c r="E331" s="4">
        <v>475373495</v>
      </c>
      <c r="F331" s="3"/>
      <c r="G331" s="3"/>
      <c r="H331" s="3" t="s">
        <v>17</v>
      </c>
      <c r="I331" s="3" t="s">
        <v>18</v>
      </c>
      <c r="J331" s="3" t="s">
        <v>19</v>
      </c>
      <c r="K331" s="3" t="s">
        <v>20</v>
      </c>
      <c r="L331" s="3" t="s">
        <v>21</v>
      </c>
      <c r="M331" s="3" t="str">
        <f>CONCATENATE(E331,"-D-P-W")</f>
        <v>475373495-D-P-W</v>
      </c>
      <c r="N331" s="3" t="str">
        <f>$F$2</f>
        <v>D - 508 x 610</v>
      </c>
      <c r="O331" s="3" t="str">
        <f>$C$3</f>
        <v>Photographic Paper</v>
      </c>
      <c r="P331" s="3" t="str">
        <f>$D$4</f>
        <v>White</v>
      </c>
      <c r="Q331" s="3">
        <f>$F$4</f>
        <v>1210</v>
      </c>
      <c r="R331" s="3">
        <f t="shared" si="16"/>
        <v>872</v>
      </c>
      <c r="S331" s="3">
        <v>880</v>
      </c>
      <c r="T331" s="3">
        <f t="shared" si="17"/>
        <v>634</v>
      </c>
      <c r="U331" s="3">
        <v>560</v>
      </c>
      <c r="V331" s="3">
        <f t="shared" si="18"/>
        <v>404</v>
      </c>
      <c r="W331" s="3">
        <v>160</v>
      </c>
      <c r="X331" s="3">
        <f t="shared" si="19"/>
        <v>116</v>
      </c>
      <c r="Y331" s="3" t="s">
        <v>34</v>
      </c>
    </row>
    <row r="332" spans="1:25" x14ac:dyDescent="0.25">
      <c r="A332" s="3" t="s">
        <v>16</v>
      </c>
      <c r="B332" s="4" t="s">
        <v>34</v>
      </c>
      <c r="C332" s="3">
        <v>1</v>
      </c>
      <c r="D332" s="3" t="s">
        <v>80</v>
      </c>
      <c r="E332" s="4">
        <v>475373495</v>
      </c>
      <c r="F332" s="3"/>
      <c r="G332" s="3"/>
      <c r="H332" s="3" t="s">
        <v>17</v>
      </c>
      <c r="I332" s="3" t="s">
        <v>18</v>
      </c>
      <c r="J332" s="3" t="s">
        <v>19</v>
      </c>
      <c r="K332" s="3" t="s">
        <v>20</v>
      </c>
      <c r="L332" s="3" t="s">
        <v>21</v>
      </c>
      <c r="M332" s="3" t="str">
        <f>CONCATENATE(E332,"-E-P-N")</f>
        <v>475373495-E-P-N</v>
      </c>
      <c r="N332" s="3" t="str">
        <f>$G$2</f>
        <v>E - 508 x 762</v>
      </c>
      <c r="O332" s="3" t="str">
        <f>$C$3</f>
        <v>Photographic Paper</v>
      </c>
      <c r="P332" s="3" t="str">
        <f>$D$3</f>
        <v>None</v>
      </c>
      <c r="Q332" s="3">
        <f>$G$3</f>
        <v>760</v>
      </c>
      <c r="R332" s="3">
        <f t="shared" si="16"/>
        <v>548</v>
      </c>
      <c r="S332" s="3">
        <v>552</v>
      </c>
      <c r="T332" s="3">
        <f t="shared" si="17"/>
        <v>398</v>
      </c>
      <c r="U332" s="3">
        <v>345</v>
      </c>
      <c r="V332" s="3">
        <f t="shared" si="18"/>
        <v>249</v>
      </c>
      <c r="W332" s="3">
        <v>195</v>
      </c>
      <c r="X332" s="3">
        <f t="shared" si="19"/>
        <v>141</v>
      </c>
      <c r="Y332" s="3" t="s">
        <v>34</v>
      </c>
    </row>
    <row r="333" spans="1:25" x14ac:dyDescent="0.25">
      <c r="A333" s="3" t="s">
        <v>16</v>
      </c>
      <c r="B333" s="4" t="s">
        <v>34</v>
      </c>
      <c r="C333" s="3">
        <v>1</v>
      </c>
      <c r="D333" s="3" t="s">
        <v>80</v>
      </c>
      <c r="E333" s="4">
        <v>475373495</v>
      </c>
      <c r="F333" s="3"/>
      <c r="G333" s="3"/>
      <c r="H333" s="3" t="s">
        <v>17</v>
      </c>
      <c r="I333" s="3" t="s">
        <v>18</v>
      </c>
      <c r="J333" s="3" t="s">
        <v>19</v>
      </c>
      <c r="K333" s="3" t="s">
        <v>20</v>
      </c>
      <c r="L333" s="3" t="s">
        <v>21</v>
      </c>
      <c r="M333" s="3" t="str">
        <f>CONCATENATE(E333,"-E-C-N")</f>
        <v>475373495-E-C-N</v>
      </c>
      <c r="N333" s="3" t="str">
        <f>$G$2</f>
        <v>E - 508 x 762</v>
      </c>
      <c r="O333" s="3" t="str">
        <f>$C$15</f>
        <v>Canvas</v>
      </c>
      <c r="P333" s="3" t="str">
        <f>$D$15</f>
        <v>None</v>
      </c>
      <c r="Q333" s="3">
        <f>$G$15</f>
        <v>1220</v>
      </c>
      <c r="R333" s="3">
        <f t="shared" si="16"/>
        <v>879</v>
      </c>
      <c r="S333" s="3">
        <v>832</v>
      </c>
      <c r="T333" s="3">
        <f t="shared" si="17"/>
        <v>600</v>
      </c>
      <c r="U333" s="3">
        <v>550</v>
      </c>
      <c r="V333" s="3">
        <f t="shared" si="18"/>
        <v>396</v>
      </c>
      <c r="W333" s="3">
        <v>195</v>
      </c>
      <c r="X333" s="3">
        <f t="shared" si="19"/>
        <v>141</v>
      </c>
      <c r="Y333" s="3" t="s">
        <v>34</v>
      </c>
    </row>
    <row r="334" spans="1:25" x14ac:dyDescent="0.25">
      <c r="A334" s="3" t="s">
        <v>16</v>
      </c>
      <c r="B334" s="4" t="s">
        <v>34</v>
      </c>
      <c r="C334" s="3">
        <v>1</v>
      </c>
      <c r="D334" s="3" t="s">
        <v>80</v>
      </c>
      <c r="E334" s="4">
        <v>475373495</v>
      </c>
      <c r="F334" s="3"/>
      <c r="G334" s="3"/>
      <c r="H334" s="3" t="s">
        <v>17</v>
      </c>
      <c r="I334" s="3" t="s">
        <v>18</v>
      </c>
      <c r="J334" s="3" t="s">
        <v>19</v>
      </c>
      <c r="K334" s="3" t="s">
        <v>20</v>
      </c>
      <c r="L334" s="3" t="s">
        <v>21</v>
      </c>
      <c r="M334" s="3" t="str">
        <f>CONCATENATE(E334,"-E-P-W")</f>
        <v>475373495-E-P-W</v>
      </c>
      <c r="N334" s="3" t="str">
        <f>$G$2</f>
        <v>E - 508 x 762</v>
      </c>
      <c r="O334" s="3" t="str">
        <f>$C$3</f>
        <v>Photographic Paper</v>
      </c>
      <c r="P334" s="3" t="str">
        <f>$D$4</f>
        <v>White</v>
      </c>
      <c r="Q334" s="3">
        <f>$G$4</f>
        <v>1530</v>
      </c>
      <c r="R334" s="3">
        <f t="shared" si="16"/>
        <v>1102</v>
      </c>
      <c r="S334" s="3">
        <v>1112</v>
      </c>
      <c r="T334" s="3">
        <f t="shared" si="17"/>
        <v>801</v>
      </c>
      <c r="U334" s="3">
        <v>760</v>
      </c>
      <c r="V334" s="3">
        <f t="shared" si="18"/>
        <v>548</v>
      </c>
      <c r="W334" s="3">
        <v>195</v>
      </c>
      <c r="X334" s="3">
        <f t="shared" si="19"/>
        <v>141</v>
      </c>
      <c r="Y334" s="3" t="s">
        <v>34</v>
      </c>
    </row>
    <row r="335" spans="1:25" x14ac:dyDescent="0.25">
      <c r="A335" s="3" t="s">
        <v>16</v>
      </c>
      <c r="B335" s="4" t="s">
        <v>34</v>
      </c>
      <c r="C335" s="3">
        <v>1</v>
      </c>
      <c r="D335" s="3" t="s">
        <v>80</v>
      </c>
      <c r="E335" s="4">
        <v>475373495</v>
      </c>
      <c r="F335" s="3"/>
      <c r="G335" s="3"/>
      <c r="H335" s="3" t="s">
        <v>17</v>
      </c>
      <c r="I335" s="3" t="s">
        <v>18</v>
      </c>
      <c r="J335" s="3" t="s">
        <v>19</v>
      </c>
      <c r="K335" s="3" t="s">
        <v>20</v>
      </c>
      <c r="L335" s="3" t="s">
        <v>21</v>
      </c>
      <c r="M335" s="3" t="str">
        <f>CONCATENATE(E335,"-E-C-W")</f>
        <v>475373495-E-C-W</v>
      </c>
      <c r="N335" s="3" t="str">
        <f>$G$2</f>
        <v>E - 508 x 762</v>
      </c>
      <c r="O335" s="3" t="str">
        <f>$C$15</f>
        <v>Canvas</v>
      </c>
      <c r="P335" s="3" t="str">
        <f>$D$16</f>
        <v xml:space="preserve">White </v>
      </c>
      <c r="Q335" s="3">
        <f>$G$16</f>
        <v>1810</v>
      </c>
      <c r="R335" s="3">
        <f t="shared" si="16"/>
        <v>1304</v>
      </c>
      <c r="S335" s="3">
        <v>1320</v>
      </c>
      <c r="T335" s="3">
        <f t="shared" si="17"/>
        <v>951</v>
      </c>
      <c r="U335" s="3">
        <v>825</v>
      </c>
      <c r="V335" s="3">
        <f t="shared" si="18"/>
        <v>594</v>
      </c>
      <c r="W335" s="3">
        <v>195</v>
      </c>
      <c r="X335" s="3">
        <f t="shared" si="19"/>
        <v>141</v>
      </c>
      <c r="Y335" s="3" t="s">
        <v>34</v>
      </c>
    </row>
    <row r="336" spans="1:25" x14ac:dyDescent="0.25">
      <c r="A336" s="3" t="s">
        <v>16</v>
      </c>
      <c r="B336" s="4" t="s">
        <v>34</v>
      </c>
      <c r="C336" s="3">
        <v>1</v>
      </c>
      <c r="D336" s="3" t="s">
        <v>80</v>
      </c>
      <c r="E336" s="4">
        <v>475373495</v>
      </c>
      <c r="F336" s="3"/>
      <c r="G336" s="3"/>
      <c r="H336" s="3" t="s">
        <v>17</v>
      </c>
      <c r="I336" s="3" t="s">
        <v>18</v>
      </c>
      <c r="J336" s="3" t="s">
        <v>19</v>
      </c>
      <c r="K336" s="3" t="s">
        <v>20</v>
      </c>
      <c r="L336" s="3" t="s">
        <v>21</v>
      </c>
      <c r="M336" s="3" t="str">
        <f>CONCATENATE(E336,"-F-P-N")</f>
        <v>475373495-F-P-N</v>
      </c>
      <c r="N336" s="3" t="str">
        <f>$H$2</f>
        <v>F - 762 x 1016</v>
      </c>
      <c r="O336" s="3" t="str">
        <f>$C$3</f>
        <v>Photographic Paper</v>
      </c>
      <c r="P336" s="3" t="str">
        <f>$D$3</f>
        <v>None</v>
      </c>
      <c r="Q336" s="3">
        <f>$H$3</f>
        <v>1300</v>
      </c>
      <c r="R336" s="3">
        <f t="shared" si="16"/>
        <v>936</v>
      </c>
      <c r="S336" s="3">
        <v>944</v>
      </c>
      <c r="T336" s="3">
        <f t="shared" si="17"/>
        <v>680</v>
      </c>
      <c r="U336" s="3">
        <v>590</v>
      </c>
      <c r="V336" s="3">
        <f t="shared" si="18"/>
        <v>425</v>
      </c>
      <c r="W336" s="3">
        <v>300</v>
      </c>
      <c r="X336" s="3">
        <f t="shared" si="19"/>
        <v>216</v>
      </c>
      <c r="Y336" s="3" t="s">
        <v>34</v>
      </c>
    </row>
    <row r="337" spans="1:25" x14ac:dyDescent="0.25">
      <c r="A337" s="3" t="s">
        <v>16</v>
      </c>
      <c r="B337" s="4" t="s">
        <v>34</v>
      </c>
      <c r="C337" s="3">
        <v>1</v>
      </c>
      <c r="D337" s="3" t="s">
        <v>80</v>
      </c>
      <c r="E337" s="4">
        <v>475373495</v>
      </c>
      <c r="F337" s="3"/>
      <c r="G337" s="3"/>
      <c r="H337" s="3" t="s">
        <v>17</v>
      </c>
      <c r="I337" s="3" t="s">
        <v>18</v>
      </c>
      <c r="J337" s="3" t="s">
        <v>19</v>
      </c>
      <c r="K337" s="3" t="s">
        <v>20</v>
      </c>
      <c r="L337" s="3" t="s">
        <v>21</v>
      </c>
      <c r="M337" s="3" t="str">
        <f>CONCATENATE(E337,"-F-C-N")</f>
        <v>475373495-F-C-N</v>
      </c>
      <c r="N337" s="3" t="str">
        <f>$H$2</f>
        <v>F - 762 x 1016</v>
      </c>
      <c r="O337" s="3" t="str">
        <f>$C$15</f>
        <v>Canvas</v>
      </c>
      <c r="P337" s="3" t="str">
        <f>$D$15</f>
        <v>None</v>
      </c>
      <c r="Q337" s="3">
        <f>$H$15</f>
        <v>1760</v>
      </c>
      <c r="R337" s="3">
        <f t="shared" si="16"/>
        <v>1268</v>
      </c>
      <c r="S337" s="3">
        <v>1200</v>
      </c>
      <c r="T337" s="3">
        <f t="shared" si="17"/>
        <v>864</v>
      </c>
      <c r="U337" s="3">
        <v>800</v>
      </c>
      <c r="V337" s="3">
        <f t="shared" si="18"/>
        <v>576</v>
      </c>
      <c r="W337" s="3">
        <v>300</v>
      </c>
      <c r="X337" s="3">
        <f t="shared" si="19"/>
        <v>216</v>
      </c>
      <c r="Y337" s="3" t="s">
        <v>34</v>
      </c>
    </row>
    <row r="338" spans="1:25" x14ac:dyDescent="0.25">
      <c r="A338" s="3" t="s">
        <v>16</v>
      </c>
      <c r="B338" s="4" t="s">
        <v>34</v>
      </c>
      <c r="C338" s="3">
        <v>1</v>
      </c>
      <c r="D338" s="3" t="s">
        <v>80</v>
      </c>
      <c r="E338" s="4">
        <v>475373495</v>
      </c>
      <c r="F338" s="3"/>
      <c r="G338" s="3"/>
      <c r="H338" s="3" t="s">
        <v>17</v>
      </c>
      <c r="I338" s="3" t="s">
        <v>18</v>
      </c>
      <c r="J338" s="3" t="s">
        <v>19</v>
      </c>
      <c r="K338" s="3" t="s">
        <v>20</v>
      </c>
      <c r="L338" s="3" t="s">
        <v>21</v>
      </c>
      <c r="M338" s="3" t="str">
        <f>CONCATENATE(E338,"-F-P-W")</f>
        <v>475373495-F-P-W</v>
      </c>
      <c r="N338" s="3" t="str">
        <f>$H$2</f>
        <v>F - 762 x 1016</v>
      </c>
      <c r="O338" s="3" t="str">
        <f>$C$3</f>
        <v>Photographic Paper</v>
      </c>
      <c r="P338" s="3" t="str">
        <f>$D$4</f>
        <v>White</v>
      </c>
      <c r="Q338" s="3">
        <f>$H$4</f>
        <v>2200</v>
      </c>
      <c r="R338" s="3">
        <f t="shared" si="16"/>
        <v>1584</v>
      </c>
      <c r="S338" s="3">
        <v>1510</v>
      </c>
      <c r="T338" s="3">
        <f t="shared" si="17"/>
        <v>1088</v>
      </c>
      <c r="U338" s="3">
        <v>1150</v>
      </c>
      <c r="V338" s="3">
        <f t="shared" si="18"/>
        <v>828</v>
      </c>
      <c r="W338" s="3">
        <v>300</v>
      </c>
      <c r="X338" s="3">
        <f t="shared" si="19"/>
        <v>216</v>
      </c>
      <c r="Y338" s="3" t="s">
        <v>34</v>
      </c>
    </row>
    <row r="339" spans="1:25" x14ac:dyDescent="0.25">
      <c r="A339" s="3" t="s">
        <v>16</v>
      </c>
      <c r="B339" s="4" t="s">
        <v>34</v>
      </c>
      <c r="C339" s="3">
        <v>1</v>
      </c>
      <c r="D339" s="3" t="s">
        <v>80</v>
      </c>
      <c r="E339" s="4">
        <v>475373495</v>
      </c>
      <c r="F339" s="3"/>
      <c r="G339" s="3"/>
      <c r="H339" s="3" t="s">
        <v>17</v>
      </c>
      <c r="I339" s="3" t="s">
        <v>18</v>
      </c>
      <c r="J339" s="3" t="s">
        <v>19</v>
      </c>
      <c r="K339" s="3" t="s">
        <v>20</v>
      </c>
      <c r="L339" s="3" t="s">
        <v>21</v>
      </c>
      <c r="M339" s="3" t="str">
        <f>CONCATENATE(E339,"-F-C-W")</f>
        <v>475373495-F-C-W</v>
      </c>
      <c r="N339" s="3" t="str">
        <f>$H$2</f>
        <v>F - 762 x 1016</v>
      </c>
      <c r="O339" s="3" t="str">
        <f>$C$15</f>
        <v>Canvas</v>
      </c>
      <c r="P339" s="3" t="str">
        <f>$D$16</f>
        <v xml:space="preserve">White </v>
      </c>
      <c r="Q339" s="3">
        <f>$H$16</f>
        <v>2420</v>
      </c>
      <c r="R339" s="3">
        <f t="shared" si="16"/>
        <v>1743</v>
      </c>
      <c r="S339" s="3">
        <v>1760</v>
      </c>
      <c r="T339" s="3">
        <f t="shared" si="17"/>
        <v>1268</v>
      </c>
      <c r="U339" s="3">
        <v>1100</v>
      </c>
      <c r="V339" s="3">
        <f t="shared" si="18"/>
        <v>792</v>
      </c>
      <c r="W339" s="3">
        <v>300</v>
      </c>
      <c r="X339" s="3">
        <f t="shared" si="19"/>
        <v>216</v>
      </c>
      <c r="Y339" s="3" t="s">
        <v>34</v>
      </c>
    </row>
    <row r="340" spans="1:25" x14ac:dyDescent="0.25">
      <c r="A340" s="3" t="s">
        <v>16</v>
      </c>
      <c r="B340" s="4" t="s">
        <v>34</v>
      </c>
      <c r="C340" s="3">
        <v>1</v>
      </c>
      <c r="D340" s="3" t="s">
        <v>80</v>
      </c>
      <c r="E340" s="4">
        <v>475373495</v>
      </c>
      <c r="F340" s="3"/>
      <c r="G340" s="3"/>
      <c r="H340" s="3" t="s">
        <v>17</v>
      </c>
      <c r="I340" s="3" t="s">
        <v>18</v>
      </c>
      <c r="J340" s="3" t="s">
        <v>19</v>
      </c>
      <c r="K340" s="3" t="s">
        <v>20</v>
      </c>
      <c r="L340" s="3" t="s">
        <v>21</v>
      </c>
      <c r="M340" s="3" t="str">
        <f>CONCATENATE(E340,"-G-P-N")</f>
        <v>475373495-G-P-N</v>
      </c>
      <c r="N340" s="3" t="str">
        <f>$I$2</f>
        <v>G - 1016 x 1525</v>
      </c>
      <c r="O340" s="3" t="str">
        <f>$C$3</f>
        <v>Photographic Paper</v>
      </c>
      <c r="P340" s="3" t="str">
        <f>$D$3</f>
        <v>None</v>
      </c>
      <c r="Q340" s="3">
        <f>$I$3</f>
        <v>1625</v>
      </c>
      <c r="R340" s="3">
        <f t="shared" si="16"/>
        <v>1170</v>
      </c>
      <c r="S340" s="3">
        <v>1180</v>
      </c>
      <c r="T340" s="3">
        <f t="shared" si="17"/>
        <v>850</v>
      </c>
      <c r="U340" s="3">
        <v>735</v>
      </c>
      <c r="V340" s="3">
        <f t="shared" si="18"/>
        <v>530</v>
      </c>
      <c r="W340" s="3">
        <v>390</v>
      </c>
      <c r="X340" s="3">
        <f t="shared" si="19"/>
        <v>281</v>
      </c>
      <c r="Y340" s="3" t="s">
        <v>34</v>
      </c>
    </row>
    <row r="341" spans="1:25" x14ac:dyDescent="0.25">
      <c r="A341" s="3" t="s">
        <v>16</v>
      </c>
      <c r="B341" s="4" t="s">
        <v>34</v>
      </c>
      <c r="C341" s="3">
        <v>1</v>
      </c>
      <c r="D341" s="3" t="s">
        <v>80</v>
      </c>
      <c r="E341" s="4">
        <v>475373495</v>
      </c>
      <c r="F341" s="3"/>
      <c r="G341" s="3"/>
      <c r="H341" s="3" t="s">
        <v>17</v>
      </c>
      <c r="I341" s="3" t="s">
        <v>18</v>
      </c>
      <c r="J341" s="3" t="s">
        <v>19</v>
      </c>
      <c r="K341" s="3" t="s">
        <v>20</v>
      </c>
      <c r="L341" s="3" t="s">
        <v>21</v>
      </c>
      <c r="M341" s="3" t="str">
        <f>CONCATENATE(E341,"-G-C-N")</f>
        <v>475373495-G-C-N</v>
      </c>
      <c r="N341" s="3" t="str">
        <f>$I$2</f>
        <v>G - 1016 x 1525</v>
      </c>
      <c r="O341" s="3" t="str">
        <f>$C$15</f>
        <v>Canvas</v>
      </c>
      <c r="P341" s="3" t="str">
        <f>$D$15</f>
        <v>None</v>
      </c>
      <c r="Q341" s="3">
        <f>$I$15</f>
        <v>1870</v>
      </c>
      <c r="R341" s="3">
        <f t="shared" si="16"/>
        <v>1347</v>
      </c>
      <c r="S341" s="3">
        <v>1275</v>
      </c>
      <c r="T341" s="3">
        <f t="shared" si="17"/>
        <v>918</v>
      </c>
      <c r="U341" s="3">
        <v>850</v>
      </c>
      <c r="V341" s="3">
        <f t="shared" si="18"/>
        <v>612</v>
      </c>
      <c r="W341" s="3">
        <v>390</v>
      </c>
      <c r="X341" s="3">
        <f t="shared" si="19"/>
        <v>281</v>
      </c>
      <c r="Y341" s="3" t="s">
        <v>34</v>
      </c>
    </row>
    <row r="342" spans="1:25" x14ac:dyDescent="0.25">
      <c r="A342" s="3" t="s">
        <v>16</v>
      </c>
      <c r="B342" s="4" t="s">
        <v>34</v>
      </c>
      <c r="C342" s="3">
        <v>1</v>
      </c>
      <c r="D342" s="3" t="s">
        <v>80</v>
      </c>
      <c r="E342" s="4">
        <v>475373495</v>
      </c>
      <c r="F342" s="3"/>
      <c r="G342" s="3"/>
      <c r="H342" s="3" t="s">
        <v>17</v>
      </c>
      <c r="I342" s="3" t="s">
        <v>18</v>
      </c>
      <c r="J342" s="3" t="s">
        <v>19</v>
      </c>
      <c r="K342" s="3" t="s">
        <v>20</v>
      </c>
      <c r="L342" s="3" t="s">
        <v>21</v>
      </c>
      <c r="M342" s="3" t="str">
        <f>CONCATENATE(E342,"-G-P-W")</f>
        <v>475373495-G-P-W</v>
      </c>
      <c r="N342" s="3" t="str">
        <f>$I$2</f>
        <v>G - 1016 x 1525</v>
      </c>
      <c r="O342" s="3" t="str">
        <f>$C$3</f>
        <v>Photographic Paper</v>
      </c>
      <c r="P342" s="3" t="str">
        <f>$D$4</f>
        <v>White</v>
      </c>
      <c r="Q342" s="3">
        <f>$I$4</f>
        <v>2950</v>
      </c>
      <c r="R342" s="3">
        <f t="shared" si="16"/>
        <v>2124</v>
      </c>
      <c r="S342" s="3">
        <v>2000</v>
      </c>
      <c r="T342" s="3">
        <f t="shared" si="17"/>
        <v>1440</v>
      </c>
      <c r="U342" s="3">
        <v>1535</v>
      </c>
      <c r="V342" s="3">
        <f t="shared" si="18"/>
        <v>1106</v>
      </c>
      <c r="W342" s="3">
        <v>390</v>
      </c>
      <c r="X342" s="3">
        <f t="shared" si="19"/>
        <v>281</v>
      </c>
      <c r="Y342" s="3" t="s">
        <v>34</v>
      </c>
    </row>
    <row r="343" spans="1:25" x14ac:dyDescent="0.25">
      <c r="A343" s="3" t="s">
        <v>16</v>
      </c>
      <c r="B343" s="4" t="s">
        <v>34</v>
      </c>
      <c r="C343" s="3">
        <v>1</v>
      </c>
      <c r="D343" s="3" t="s">
        <v>80</v>
      </c>
      <c r="E343" s="4">
        <v>475373495</v>
      </c>
      <c r="F343" s="3"/>
      <c r="G343" s="3"/>
      <c r="H343" s="3" t="s">
        <v>17</v>
      </c>
      <c r="I343" s="3" t="s">
        <v>18</v>
      </c>
      <c r="J343" s="3" t="s">
        <v>19</v>
      </c>
      <c r="K343" s="3" t="s">
        <v>20</v>
      </c>
      <c r="L343" s="3" t="s">
        <v>21</v>
      </c>
      <c r="M343" s="3" t="str">
        <f>CONCATENATE(E343,"-G-C-W")</f>
        <v>475373495-G-C-W</v>
      </c>
      <c r="N343" s="3" t="str">
        <f>$I$2</f>
        <v>G - 1016 x 1525</v>
      </c>
      <c r="O343" s="3" t="str">
        <f>$C$15</f>
        <v>Canvas</v>
      </c>
      <c r="P343" s="3" t="str">
        <f>$D$16</f>
        <v xml:space="preserve">White </v>
      </c>
      <c r="Q343" s="3">
        <f>$I$16</f>
        <v>2750</v>
      </c>
      <c r="R343" s="3">
        <f t="shared" si="16"/>
        <v>1980</v>
      </c>
      <c r="S343" s="3">
        <v>2000</v>
      </c>
      <c r="T343" s="3">
        <f t="shared" si="17"/>
        <v>1440</v>
      </c>
      <c r="U343" s="3">
        <v>1250</v>
      </c>
      <c r="V343" s="3">
        <f t="shared" si="18"/>
        <v>900</v>
      </c>
      <c r="W343" s="3">
        <v>390</v>
      </c>
      <c r="X343" s="3">
        <f t="shared" si="19"/>
        <v>281</v>
      </c>
      <c r="Y343" s="3" t="s">
        <v>34</v>
      </c>
    </row>
    <row r="344" spans="1:25" x14ac:dyDescent="0.25">
      <c r="A344" s="3" t="s">
        <v>16</v>
      </c>
      <c r="B344" s="4" t="s">
        <v>34</v>
      </c>
      <c r="C344" s="3">
        <v>1</v>
      </c>
      <c r="D344" s="3" t="s">
        <v>81</v>
      </c>
      <c r="E344" s="4">
        <v>475371029</v>
      </c>
      <c r="F344" s="3"/>
      <c r="G344" s="3"/>
      <c r="H344" s="3" t="s">
        <v>17</v>
      </c>
      <c r="I344" s="3" t="s">
        <v>18</v>
      </c>
      <c r="J344" s="3" t="s">
        <v>19</v>
      </c>
      <c r="K344" s="3" t="s">
        <v>20</v>
      </c>
      <c r="L344" s="3" t="s">
        <v>21</v>
      </c>
      <c r="M344" s="3" t="str">
        <f>CONCATENATE(E344,"-C-P-N")</f>
        <v>475371029-C-P-N</v>
      </c>
      <c r="N344" s="3" t="str">
        <f>$E$2</f>
        <v>C - 406 x 508</v>
      </c>
      <c r="O344" s="3" t="str">
        <f>$C$3</f>
        <v>Photographic Paper</v>
      </c>
      <c r="P344" s="3" t="str">
        <f>$D$3</f>
        <v>None</v>
      </c>
      <c r="Q344" s="3">
        <f>$E$3</f>
        <v>510</v>
      </c>
      <c r="R344" s="3">
        <f t="shared" si="16"/>
        <v>368</v>
      </c>
      <c r="S344" s="3">
        <v>360</v>
      </c>
      <c r="T344" s="3">
        <f t="shared" si="17"/>
        <v>260</v>
      </c>
      <c r="U344" s="3">
        <v>230</v>
      </c>
      <c r="V344" s="3">
        <f t="shared" si="18"/>
        <v>166</v>
      </c>
      <c r="W344" s="3">
        <v>130</v>
      </c>
      <c r="X344" s="3">
        <f t="shared" si="19"/>
        <v>94</v>
      </c>
      <c r="Y344" s="3" t="s">
        <v>34</v>
      </c>
    </row>
    <row r="345" spans="1:25" x14ac:dyDescent="0.25">
      <c r="A345" s="3" t="s">
        <v>16</v>
      </c>
      <c r="B345" s="4" t="s">
        <v>34</v>
      </c>
      <c r="C345" s="3">
        <v>1</v>
      </c>
      <c r="D345" s="3" t="s">
        <v>81</v>
      </c>
      <c r="E345" s="4">
        <v>475371029</v>
      </c>
      <c r="F345" s="3"/>
      <c r="G345" s="3"/>
      <c r="H345" s="3" t="s">
        <v>17</v>
      </c>
      <c r="I345" s="3" t="s">
        <v>18</v>
      </c>
      <c r="J345" s="3" t="s">
        <v>19</v>
      </c>
      <c r="K345" s="3" t="s">
        <v>20</v>
      </c>
      <c r="L345" s="3" t="s">
        <v>21</v>
      </c>
      <c r="M345" s="3" t="str">
        <f>CONCATENATE(E345,"-C-P-W")</f>
        <v>475371029-C-P-W</v>
      </c>
      <c r="N345" s="3" t="str">
        <f>$E$2</f>
        <v>C - 406 x 508</v>
      </c>
      <c r="O345" s="3" t="str">
        <f>$C$3</f>
        <v>Photographic Paper</v>
      </c>
      <c r="P345" s="3" t="str">
        <f>$D$4</f>
        <v>White</v>
      </c>
      <c r="Q345" s="3">
        <f>$E$4</f>
        <v>970</v>
      </c>
      <c r="R345" s="3">
        <f t="shared" ref="R345:R408" si="20">ROUNDUP(Q345*$K$3,0)</f>
        <v>699</v>
      </c>
      <c r="S345" s="3">
        <v>704</v>
      </c>
      <c r="T345" s="3">
        <f t="shared" ref="T345:T408" si="21">ROUNDUP(S345*$K$3,0)</f>
        <v>507</v>
      </c>
      <c r="U345" s="3">
        <v>440</v>
      </c>
      <c r="V345" s="3">
        <f t="shared" ref="V345:V408" si="22">ROUNDUP(U345*$K$3,0)</f>
        <v>317</v>
      </c>
      <c r="W345" s="3">
        <v>130</v>
      </c>
      <c r="X345" s="3">
        <f t="shared" ref="X345:X408" si="23">ROUNDUP(W345*$K$3,0)</f>
        <v>94</v>
      </c>
      <c r="Y345" s="3" t="s">
        <v>34</v>
      </c>
    </row>
    <row r="346" spans="1:25" x14ac:dyDescent="0.25">
      <c r="A346" s="3" t="s">
        <v>16</v>
      </c>
      <c r="B346" s="4" t="s">
        <v>34</v>
      </c>
      <c r="C346" s="3">
        <v>1</v>
      </c>
      <c r="D346" s="3" t="s">
        <v>81</v>
      </c>
      <c r="E346" s="4">
        <v>475371029</v>
      </c>
      <c r="F346" s="3"/>
      <c r="G346" s="3"/>
      <c r="H346" s="3" t="s">
        <v>17</v>
      </c>
      <c r="I346" s="3" t="s">
        <v>18</v>
      </c>
      <c r="J346" s="3" t="s">
        <v>19</v>
      </c>
      <c r="K346" s="3" t="s">
        <v>20</v>
      </c>
      <c r="L346" s="3" t="s">
        <v>21</v>
      </c>
      <c r="M346" s="3" t="str">
        <f>CONCATENATE(E346,"-D-P-N")</f>
        <v>475371029-D-P-N</v>
      </c>
      <c r="N346" s="3" t="str">
        <f>$F$2</f>
        <v>D - 508 x 610</v>
      </c>
      <c r="O346" s="3" t="str">
        <f>$C$3</f>
        <v>Photographic Paper</v>
      </c>
      <c r="P346" s="3" t="str">
        <f>$D$3</f>
        <v>None</v>
      </c>
      <c r="Q346" s="3">
        <f>$F$3</f>
        <v>595</v>
      </c>
      <c r="R346" s="3">
        <f t="shared" si="20"/>
        <v>429</v>
      </c>
      <c r="S346" s="3">
        <v>432</v>
      </c>
      <c r="T346" s="3">
        <f t="shared" si="21"/>
        <v>312</v>
      </c>
      <c r="U346" s="3">
        <v>270</v>
      </c>
      <c r="V346" s="3">
        <f t="shared" si="22"/>
        <v>195</v>
      </c>
      <c r="W346" s="3">
        <v>160</v>
      </c>
      <c r="X346" s="3">
        <f t="shared" si="23"/>
        <v>116</v>
      </c>
      <c r="Y346" s="3" t="s">
        <v>34</v>
      </c>
    </row>
    <row r="347" spans="1:25" x14ac:dyDescent="0.25">
      <c r="A347" s="3" t="s">
        <v>16</v>
      </c>
      <c r="B347" s="4" t="s">
        <v>34</v>
      </c>
      <c r="C347" s="3">
        <v>1</v>
      </c>
      <c r="D347" s="3" t="s">
        <v>81</v>
      </c>
      <c r="E347" s="4">
        <v>475371029</v>
      </c>
      <c r="F347" s="3"/>
      <c r="G347" s="3"/>
      <c r="H347" s="3" t="s">
        <v>17</v>
      </c>
      <c r="I347" s="3" t="s">
        <v>18</v>
      </c>
      <c r="J347" s="3" t="s">
        <v>19</v>
      </c>
      <c r="K347" s="3" t="s">
        <v>20</v>
      </c>
      <c r="L347" s="3" t="s">
        <v>21</v>
      </c>
      <c r="M347" s="3" t="str">
        <f>CONCATENATE(E347,"-D-P-W")</f>
        <v>475371029-D-P-W</v>
      </c>
      <c r="N347" s="3" t="str">
        <f>$F$2</f>
        <v>D - 508 x 610</v>
      </c>
      <c r="O347" s="3" t="str">
        <f>$C$3</f>
        <v>Photographic Paper</v>
      </c>
      <c r="P347" s="3" t="str">
        <f>$D$4</f>
        <v>White</v>
      </c>
      <c r="Q347" s="3">
        <f>$F$4</f>
        <v>1210</v>
      </c>
      <c r="R347" s="3">
        <f t="shared" si="20"/>
        <v>872</v>
      </c>
      <c r="S347" s="3">
        <v>880</v>
      </c>
      <c r="T347" s="3">
        <f t="shared" si="21"/>
        <v>634</v>
      </c>
      <c r="U347" s="3">
        <v>560</v>
      </c>
      <c r="V347" s="3">
        <f t="shared" si="22"/>
        <v>404</v>
      </c>
      <c r="W347" s="3">
        <v>160</v>
      </c>
      <c r="X347" s="3">
        <f t="shared" si="23"/>
        <v>116</v>
      </c>
      <c r="Y347" s="3" t="s">
        <v>34</v>
      </c>
    </row>
    <row r="348" spans="1:25" x14ac:dyDescent="0.25">
      <c r="A348" s="3" t="s">
        <v>16</v>
      </c>
      <c r="B348" s="4" t="s">
        <v>34</v>
      </c>
      <c r="C348" s="3">
        <v>1</v>
      </c>
      <c r="D348" s="3" t="s">
        <v>81</v>
      </c>
      <c r="E348" s="4">
        <v>475371029</v>
      </c>
      <c r="F348" s="3"/>
      <c r="G348" s="3"/>
      <c r="H348" s="3" t="s">
        <v>17</v>
      </c>
      <c r="I348" s="3" t="s">
        <v>18</v>
      </c>
      <c r="J348" s="3" t="s">
        <v>19</v>
      </c>
      <c r="K348" s="3" t="s">
        <v>20</v>
      </c>
      <c r="L348" s="3" t="s">
        <v>21</v>
      </c>
      <c r="M348" s="3" t="str">
        <f>CONCATENATE(E348,"-E-P-N")</f>
        <v>475371029-E-P-N</v>
      </c>
      <c r="N348" s="3" t="str">
        <f>$G$2</f>
        <v>E - 508 x 762</v>
      </c>
      <c r="O348" s="3" t="str">
        <f>$C$3</f>
        <v>Photographic Paper</v>
      </c>
      <c r="P348" s="3" t="str">
        <f>$D$3</f>
        <v>None</v>
      </c>
      <c r="Q348" s="3">
        <f>$G$3</f>
        <v>760</v>
      </c>
      <c r="R348" s="3">
        <f t="shared" si="20"/>
        <v>548</v>
      </c>
      <c r="S348" s="3">
        <v>552</v>
      </c>
      <c r="T348" s="3">
        <f t="shared" si="21"/>
        <v>398</v>
      </c>
      <c r="U348" s="3">
        <v>345</v>
      </c>
      <c r="V348" s="3">
        <f t="shared" si="22"/>
        <v>249</v>
      </c>
      <c r="W348" s="3">
        <v>195</v>
      </c>
      <c r="X348" s="3">
        <f t="shared" si="23"/>
        <v>141</v>
      </c>
      <c r="Y348" s="3" t="s">
        <v>34</v>
      </c>
    </row>
    <row r="349" spans="1:25" x14ac:dyDescent="0.25">
      <c r="A349" s="3" t="s">
        <v>16</v>
      </c>
      <c r="B349" s="4" t="s">
        <v>34</v>
      </c>
      <c r="C349" s="3">
        <v>1</v>
      </c>
      <c r="D349" s="3" t="s">
        <v>81</v>
      </c>
      <c r="E349" s="4">
        <v>475371029</v>
      </c>
      <c r="F349" s="3"/>
      <c r="G349" s="3"/>
      <c r="H349" s="3" t="s">
        <v>17</v>
      </c>
      <c r="I349" s="3" t="s">
        <v>18</v>
      </c>
      <c r="J349" s="3" t="s">
        <v>19</v>
      </c>
      <c r="K349" s="3" t="s">
        <v>20</v>
      </c>
      <c r="L349" s="3" t="s">
        <v>21</v>
      </c>
      <c r="M349" s="3" t="str">
        <f>CONCATENATE(E349,"-E-C-N")</f>
        <v>475371029-E-C-N</v>
      </c>
      <c r="N349" s="3" t="str">
        <f>$G$2</f>
        <v>E - 508 x 762</v>
      </c>
      <c r="O349" s="3" t="str">
        <f>$C$15</f>
        <v>Canvas</v>
      </c>
      <c r="P349" s="3" t="str">
        <f>$D$15</f>
        <v>None</v>
      </c>
      <c r="Q349" s="3">
        <f>$G$15</f>
        <v>1220</v>
      </c>
      <c r="R349" s="3">
        <f t="shared" si="20"/>
        <v>879</v>
      </c>
      <c r="S349" s="3">
        <v>832</v>
      </c>
      <c r="T349" s="3">
        <f t="shared" si="21"/>
        <v>600</v>
      </c>
      <c r="U349" s="3">
        <v>550</v>
      </c>
      <c r="V349" s="3">
        <f t="shared" si="22"/>
        <v>396</v>
      </c>
      <c r="W349" s="3">
        <v>195</v>
      </c>
      <c r="X349" s="3">
        <f t="shared" si="23"/>
        <v>141</v>
      </c>
      <c r="Y349" s="3" t="s">
        <v>34</v>
      </c>
    </row>
    <row r="350" spans="1:25" x14ac:dyDescent="0.25">
      <c r="A350" s="3" t="s">
        <v>16</v>
      </c>
      <c r="B350" s="4" t="s">
        <v>34</v>
      </c>
      <c r="C350" s="3">
        <v>1</v>
      </c>
      <c r="D350" s="3" t="s">
        <v>81</v>
      </c>
      <c r="E350" s="4">
        <v>475371029</v>
      </c>
      <c r="F350" s="3"/>
      <c r="G350" s="3"/>
      <c r="H350" s="3" t="s">
        <v>17</v>
      </c>
      <c r="I350" s="3" t="s">
        <v>18</v>
      </c>
      <c r="J350" s="3" t="s">
        <v>19</v>
      </c>
      <c r="K350" s="3" t="s">
        <v>20</v>
      </c>
      <c r="L350" s="3" t="s">
        <v>21</v>
      </c>
      <c r="M350" s="3" t="str">
        <f>CONCATENATE(E350,"-E-P-W")</f>
        <v>475371029-E-P-W</v>
      </c>
      <c r="N350" s="3" t="str">
        <f>$G$2</f>
        <v>E - 508 x 762</v>
      </c>
      <c r="O350" s="3" t="str">
        <f>$C$3</f>
        <v>Photographic Paper</v>
      </c>
      <c r="P350" s="3" t="str">
        <f>$D$4</f>
        <v>White</v>
      </c>
      <c r="Q350" s="3">
        <f>$G$4</f>
        <v>1530</v>
      </c>
      <c r="R350" s="3">
        <f t="shared" si="20"/>
        <v>1102</v>
      </c>
      <c r="S350" s="3">
        <v>1112</v>
      </c>
      <c r="T350" s="3">
        <f t="shared" si="21"/>
        <v>801</v>
      </c>
      <c r="U350" s="3">
        <v>760</v>
      </c>
      <c r="V350" s="3">
        <f t="shared" si="22"/>
        <v>548</v>
      </c>
      <c r="W350" s="3">
        <v>195</v>
      </c>
      <c r="X350" s="3">
        <f t="shared" si="23"/>
        <v>141</v>
      </c>
      <c r="Y350" s="3" t="s">
        <v>34</v>
      </c>
    </row>
    <row r="351" spans="1:25" x14ac:dyDescent="0.25">
      <c r="A351" s="3" t="s">
        <v>16</v>
      </c>
      <c r="B351" s="4" t="s">
        <v>34</v>
      </c>
      <c r="C351" s="3">
        <v>1</v>
      </c>
      <c r="D351" s="3" t="s">
        <v>81</v>
      </c>
      <c r="E351" s="4">
        <v>475371029</v>
      </c>
      <c r="F351" s="3"/>
      <c r="G351" s="3"/>
      <c r="H351" s="3" t="s">
        <v>17</v>
      </c>
      <c r="I351" s="3" t="s">
        <v>18</v>
      </c>
      <c r="J351" s="3" t="s">
        <v>19</v>
      </c>
      <c r="K351" s="3" t="s">
        <v>20</v>
      </c>
      <c r="L351" s="3" t="s">
        <v>21</v>
      </c>
      <c r="M351" s="3" t="str">
        <f>CONCATENATE(E351,"-E-C-W")</f>
        <v>475371029-E-C-W</v>
      </c>
      <c r="N351" s="3" t="str">
        <f>$G$2</f>
        <v>E - 508 x 762</v>
      </c>
      <c r="O351" s="3" t="str">
        <f>$C$15</f>
        <v>Canvas</v>
      </c>
      <c r="P351" s="3" t="str">
        <f>$D$16</f>
        <v xml:space="preserve">White </v>
      </c>
      <c r="Q351" s="3">
        <f>$G$16</f>
        <v>1810</v>
      </c>
      <c r="R351" s="3">
        <f t="shared" si="20"/>
        <v>1304</v>
      </c>
      <c r="S351" s="3">
        <v>1320</v>
      </c>
      <c r="T351" s="3">
        <f t="shared" si="21"/>
        <v>951</v>
      </c>
      <c r="U351" s="3">
        <v>825</v>
      </c>
      <c r="V351" s="3">
        <f t="shared" si="22"/>
        <v>594</v>
      </c>
      <c r="W351" s="3">
        <v>195</v>
      </c>
      <c r="X351" s="3">
        <f t="shared" si="23"/>
        <v>141</v>
      </c>
      <c r="Y351" s="3" t="s">
        <v>34</v>
      </c>
    </row>
    <row r="352" spans="1:25" x14ac:dyDescent="0.25">
      <c r="A352" s="3" t="s">
        <v>16</v>
      </c>
      <c r="B352" s="4" t="s">
        <v>34</v>
      </c>
      <c r="C352" s="3">
        <v>1</v>
      </c>
      <c r="D352" s="3" t="s">
        <v>81</v>
      </c>
      <c r="E352" s="4">
        <v>475371029</v>
      </c>
      <c r="F352" s="3"/>
      <c r="G352" s="3"/>
      <c r="H352" s="3" t="s">
        <v>17</v>
      </c>
      <c r="I352" s="3" t="s">
        <v>18</v>
      </c>
      <c r="J352" s="3" t="s">
        <v>19</v>
      </c>
      <c r="K352" s="3" t="s">
        <v>20</v>
      </c>
      <c r="L352" s="3" t="s">
        <v>21</v>
      </c>
      <c r="M352" s="3" t="str">
        <f>CONCATENATE(E352,"-F-P-N")</f>
        <v>475371029-F-P-N</v>
      </c>
      <c r="N352" s="3" t="str">
        <f>$H$2</f>
        <v>F - 762 x 1016</v>
      </c>
      <c r="O352" s="3" t="str">
        <f>$C$3</f>
        <v>Photographic Paper</v>
      </c>
      <c r="P352" s="3" t="str">
        <f>$D$3</f>
        <v>None</v>
      </c>
      <c r="Q352" s="3">
        <f>$H$3</f>
        <v>1300</v>
      </c>
      <c r="R352" s="3">
        <f t="shared" si="20"/>
        <v>936</v>
      </c>
      <c r="S352" s="3">
        <v>944</v>
      </c>
      <c r="T352" s="3">
        <f t="shared" si="21"/>
        <v>680</v>
      </c>
      <c r="U352" s="3">
        <v>590</v>
      </c>
      <c r="V352" s="3">
        <f t="shared" si="22"/>
        <v>425</v>
      </c>
      <c r="W352" s="3">
        <v>300</v>
      </c>
      <c r="X352" s="3">
        <f t="shared" si="23"/>
        <v>216</v>
      </c>
      <c r="Y352" s="3" t="s">
        <v>34</v>
      </c>
    </row>
    <row r="353" spans="1:25" x14ac:dyDescent="0.25">
      <c r="A353" s="3" t="s">
        <v>16</v>
      </c>
      <c r="B353" s="4" t="s">
        <v>34</v>
      </c>
      <c r="C353" s="3">
        <v>1</v>
      </c>
      <c r="D353" s="3" t="s">
        <v>81</v>
      </c>
      <c r="E353" s="4">
        <v>475371029</v>
      </c>
      <c r="F353" s="3"/>
      <c r="G353" s="3"/>
      <c r="H353" s="3" t="s">
        <v>17</v>
      </c>
      <c r="I353" s="3" t="s">
        <v>18</v>
      </c>
      <c r="J353" s="3" t="s">
        <v>19</v>
      </c>
      <c r="K353" s="3" t="s">
        <v>20</v>
      </c>
      <c r="L353" s="3" t="s">
        <v>21</v>
      </c>
      <c r="M353" s="3" t="str">
        <f>CONCATENATE(E353,"-F-C-N")</f>
        <v>475371029-F-C-N</v>
      </c>
      <c r="N353" s="3" t="str">
        <f>$H$2</f>
        <v>F - 762 x 1016</v>
      </c>
      <c r="O353" s="3" t="str">
        <f>$C$15</f>
        <v>Canvas</v>
      </c>
      <c r="P353" s="3" t="str">
        <f>$D$15</f>
        <v>None</v>
      </c>
      <c r="Q353" s="3">
        <f>$H$15</f>
        <v>1760</v>
      </c>
      <c r="R353" s="3">
        <f t="shared" si="20"/>
        <v>1268</v>
      </c>
      <c r="S353" s="3">
        <v>1200</v>
      </c>
      <c r="T353" s="3">
        <f t="shared" si="21"/>
        <v>864</v>
      </c>
      <c r="U353" s="3">
        <v>800</v>
      </c>
      <c r="V353" s="3">
        <f t="shared" si="22"/>
        <v>576</v>
      </c>
      <c r="W353" s="3">
        <v>300</v>
      </c>
      <c r="X353" s="3">
        <f t="shared" si="23"/>
        <v>216</v>
      </c>
      <c r="Y353" s="3" t="s">
        <v>34</v>
      </c>
    </row>
    <row r="354" spans="1:25" x14ac:dyDescent="0.25">
      <c r="A354" s="3" t="s">
        <v>16</v>
      </c>
      <c r="B354" s="4" t="s">
        <v>34</v>
      </c>
      <c r="C354" s="3">
        <v>1</v>
      </c>
      <c r="D354" s="3" t="s">
        <v>81</v>
      </c>
      <c r="E354" s="4">
        <v>475371029</v>
      </c>
      <c r="F354" s="3"/>
      <c r="G354" s="3"/>
      <c r="H354" s="3" t="s">
        <v>17</v>
      </c>
      <c r="I354" s="3" t="s">
        <v>18</v>
      </c>
      <c r="J354" s="3" t="s">
        <v>19</v>
      </c>
      <c r="K354" s="3" t="s">
        <v>20</v>
      </c>
      <c r="L354" s="3" t="s">
        <v>21</v>
      </c>
      <c r="M354" s="3" t="str">
        <f>CONCATENATE(E354,"-F-P-W")</f>
        <v>475371029-F-P-W</v>
      </c>
      <c r="N354" s="3" t="str">
        <f>$H$2</f>
        <v>F - 762 x 1016</v>
      </c>
      <c r="O354" s="3" t="str">
        <f>$C$3</f>
        <v>Photographic Paper</v>
      </c>
      <c r="P354" s="3" t="str">
        <f>$D$4</f>
        <v>White</v>
      </c>
      <c r="Q354" s="3">
        <f>$H$4</f>
        <v>2200</v>
      </c>
      <c r="R354" s="3">
        <f t="shared" si="20"/>
        <v>1584</v>
      </c>
      <c r="S354" s="3">
        <v>1510</v>
      </c>
      <c r="T354" s="3">
        <f t="shared" si="21"/>
        <v>1088</v>
      </c>
      <c r="U354" s="3">
        <v>1150</v>
      </c>
      <c r="V354" s="3">
        <f t="shared" si="22"/>
        <v>828</v>
      </c>
      <c r="W354" s="3">
        <v>300</v>
      </c>
      <c r="X354" s="3">
        <f t="shared" si="23"/>
        <v>216</v>
      </c>
      <c r="Y354" s="3" t="s">
        <v>34</v>
      </c>
    </row>
    <row r="355" spans="1:25" x14ac:dyDescent="0.25">
      <c r="A355" s="3" t="s">
        <v>16</v>
      </c>
      <c r="B355" s="4" t="s">
        <v>34</v>
      </c>
      <c r="C355" s="3">
        <v>1</v>
      </c>
      <c r="D355" s="3" t="s">
        <v>81</v>
      </c>
      <c r="E355" s="4">
        <v>475371029</v>
      </c>
      <c r="F355" s="3"/>
      <c r="G355" s="3"/>
      <c r="H355" s="3" t="s">
        <v>17</v>
      </c>
      <c r="I355" s="3" t="s">
        <v>18</v>
      </c>
      <c r="J355" s="3" t="s">
        <v>19</v>
      </c>
      <c r="K355" s="3" t="s">
        <v>20</v>
      </c>
      <c r="L355" s="3" t="s">
        <v>21</v>
      </c>
      <c r="M355" s="3" t="str">
        <f>CONCATENATE(E355,"-F-C-W")</f>
        <v>475371029-F-C-W</v>
      </c>
      <c r="N355" s="3" t="str">
        <f>$H$2</f>
        <v>F - 762 x 1016</v>
      </c>
      <c r="O355" s="3" t="str">
        <f>$C$15</f>
        <v>Canvas</v>
      </c>
      <c r="P355" s="3" t="str">
        <f>$D$16</f>
        <v xml:space="preserve">White </v>
      </c>
      <c r="Q355" s="3">
        <f>$H$16</f>
        <v>2420</v>
      </c>
      <c r="R355" s="3">
        <f t="shared" si="20"/>
        <v>1743</v>
      </c>
      <c r="S355" s="3">
        <v>1760</v>
      </c>
      <c r="T355" s="3">
        <f t="shared" si="21"/>
        <v>1268</v>
      </c>
      <c r="U355" s="3">
        <v>1100</v>
      </c>
      <c r="V355" s="3">
        <f t="shared" si="22"/>
        <v>792</v>
      </c>
      <c r="W355" s="3">
        <v>300</v>
      </c>
      <c r="X355" s="3">
        <f t="shared" si="23"/>
        <v>216</v>
      </c>
      <c r="Y355" s="3" t="s">
        <v>34</v>
      </c>
    </row>
    <row r="356" spans="1:25" x14ac:dyDescent="0.25">
      <c r="A356" s="3" t="s">
        <v>16</v>
      </c>
      <c r="B356" s="4" t="s">
        <v>34</v>
      </c>
      <c r="C356" s="3">
        <v>1</v>
      </c>
      <c r="D356" s="3" t="s">
        <v>81</v>
      </c>
      <c r="E356" s="4">
        <v>475371029</v>
      </c>
      <c r="F356" s="3"/>
      <c r="G356" s="3"/>
      <c r="H356" s="3" t="s">
        <v>17</v>
      </c>
      <c r="I356" s="3" t="s">
        <v>18</v>
      </c>
      <c r="J356" s="3" t="s">
        <v>19</v>
      </c>
      <c r="K356" s="3" t="s">
        <v>20</v>
      </c>
      <c r="L356" s="3" t="s">
        <v>21</v>
      </c>
      <c r="M356" s="3" t="str">
        <f>CONCATENATE(E356,"-G-P-N")</f>
        <v>475371029-G-P-N</v>
      </c>
      <c r="N356" s="3" t="str">
        <f>$I$2</f>
        <v>G - 1016 x 1525</v>
      </c>
      <c r="O356" s="3" t="str">
        <f>$C$3</f>
        <v>Photographic Paper</v>
      </c>
      <c r="P356" s="3" t="str">
        <f>$D$3</f>
        <v>None</v>
      </c>
      <c r="Q356" s="3">
        <f>$I$3</f>
        <v>1625</v>
      </c>
      <c r="R356" s="3">
        <f t="shared" si="20"/>
        <v>1170</v>
      </c>
      <c r="S356" s="3">
        <v>1180</v>
      </c>
      <c r="T356" s="3">
        <f t="shared" si="21"/>
        <v>850</v>
      </c>
      <c r="U356" s="3">
        <v>735</v>
      </c>
      <c r="V356" s="3">
        <f t="shared" si="22"/>
        <v>530</v>
      </c>
      <c r="W356" s="3">
        <v>390</v>
      </c>
      <c r="X356" s="3">
        <f t="shared" si="23"/>
        <v>281</v>
      </c>
      <c r="Y356" s="3" t="s">
        <v>34</v>
      </c>
    </row>
    <row r="357" spans="1:25" x14ac:dyDescent="0.25">
      <c r="A357" s="3" t="s">
        <v>16</v>
      </c>
      <c r="B357" s="4" t="s">
        <v>34</v>
      </c>
      <c r="C357" s="3">
        <v>1</v>
      </c>
      <c r="D357" s="3" t="s">
        <v>81</v>
      </c>
      <c r="E357" s="4">
        <v>475371029</v>
      </c>
      <c r="F357" s="3"/>
      <c r="G357" s="3"/>
      <c r="H357" s="3" t="s">
        <v>17</v>
      </c>
      <c r="I357" s="3" t="s">
        <v>18</v>
      </c>
      <c r="J357" s="3" t="s">
        <v>19</v>
      </c>
      <c r="K357" s="3" t="s">
        <v>20</v>
      </c>
      <c r="L357" s="3" t="s">
        <v>21</v>
      </c>
      <c r="M357" s="3" t="str">
        <f>CONCATENATE(E357,"-G-C-N")</f>
        <v>475371029-G-C-N</v>
      </c>
      <c r="N357" s="3" t="str">
        <f>$I$2</f>
        <v>G - 1016 x 1525</v>
      </c>
      <c r="O357" s="3" t="str">
        <f>$C$15</f>
        <v>Canvas</v>
      </c>
      <c r="P357" s="3" t="str">
        <f>$D$15</f>
        <v>None</v>
      </c>
      <c r="Q357" s="3">
        <f>$I$15</f>
        <v>1870</v>
      </c>
      <c r="R357" s="3">
        <f t="shared" si="20"/>
        <v>1347</v>
      </c>
      <c r="S357" s="3">
        <v>1275</v>
      </c>
      <c r="T357" s="3">
        <f t="shared" si="21"/>
        <v>918</v>
      </c>
      <c r="U357" s="3">
        <v>850</v>
      </c>
      <c r="V357" s="3">
        <f t="shared" si="22"/>
        <v>612</v>
      </c>
      <c r="W357" s="3">
        <v>390</v>
      </c>
      <c r="X357" s="3">
        <f t="shared" si="23"/>
        <v>281</v>
      </c>
      <c r="Y357" s="3" t="s">
        <v>34</v>
      </c>
    </row>
    <row r="358" spans="1:25" x14ac:dyDescent="0.25">
      <c r="A358" s="3" t="s">
        <v>16</v>
      </c>
      <c r="B358" s="4" t="s">
        <v>34</v>
      </c>
      <c r="C358" s="3">
        <v>1</v>
      </c>
      <c r="D358" s="3" t="s">
        <v>81</v>
      </c>
      <c r="E358" s="4">
        <v>475371029</v>
      </c>
      <c r="F358" s="3"/>
      <c r="G358" s="3"/>
      <c r="H358" s="3" t="s">
        <v>17</v>
      </c>
      <c r="I358" s="3" t="s">
        <v>18</v>
      </c>
      <c r="J358" s="3" t="s">
        <v>19</v>
      </c>
      <c r="K358" s="3" t="s">
        <v>20</v>
      </c>
      <c r="L358" s="3" t="s">
        <v>21</v>
      </c>
      <c r="M358" s="3" t="str">
        <f>CONCATENATE(E358,"-G-P-W")</f>
        <v>475371029-G-P-W</v>
      </c>
      <c r="N358" s="3" t="str">
        <f>$I$2</f>
        <v>G - 1016 x 1525</v>
      </c>
      <c r="O358" s="3" t="str">
        <f>$C$3</f>
        <v>Photographic Paper</v>
      </c>
      <c r="P358" s="3" t="str">
        <f>$D$4</f>
        <v>White</v>
      </c>
      <c r="Q358" s="3">
        <f>$I$4</f>
        <v>2950</v>
      </c>
      <c r="R358" s="3">
        <f t="shared" si="20"/>
        <v>2124</v>
      </c>
      <c r="S358" s="3">
        <v>2000</v>
      </c>
      <c r="T358" s="3">
        <f t="shared" si="21"/>
        <v>1440</v>
      </c>
      <c r="U358" s="3">
        <v>1535</v>
      </c>
      <c r="V358" s="3">
        <f t="shared" si="22"/>
        <v>1106</v>
      </c>
      <c r="W358" s="3">
        <v>390</v>
      </c>
      <c r="X358" s="3">
        <f t="shared" si="23"/>
        <v>281</v>
      </c>
      <c r="Y358" s="3" t="s">
        <v>34</v>
      </c>
    </row>
    <row r="359" spans="1:25" x14ac:dyDescent="0.25">
      <c r="A359" s="3" t="s">
        <v>16</v>
      </c>
      <c r="B359" s="4" t="s">
        <v>34</v>
      </c>
      <c r="C359" s="3">
        <v>1</v>
      </c>
      <c r="D359" s="3" t="s">
        <v>81</v>
      </c>
      <c r="E359" s="4">
        <v>475371029</v>
      </c>
      <c r="F359" s="3"/>
      <c r="G359" s="3"/>
      <c r="H359" s="3" t="s">
        <v>17</v>
      </c>
      <c r="I359" s="3" t="s">
        <v>18</v>
      </c>
      <c r="J359" s="3" t="s">
        <v>19</v>
      </c>
      <c r="K359" s="3" t="s">
        <v>20</v>
      </c>
      <c r="L359" s="3" t="s">
        <v>21</v>
      </c>
      <c r="M359" s="3" t="str">
        <f>CONCATENATE(E359,"-G-C-W")</f>
        <v>475371029-G-C-W</v>
      </c>
      <c r="N359" s="3" t="str">
        <f>$I$2</f>
        <v>G - 1016 x 1525</v>
      </c>
      <c r="O359" s="3" t="str">
        <f>$C$15</f>
        <v>Canvas</v>
      </c>
      <c r="P359" s="3" t="str">
        <f>$D$16</f>
        <v xml:space="preserve">White </v>
      </c>
      <c r="Q359" s="3">
        <f>$I$16</f>
        <v>2750</v>
      </c>
      <c r="R359" s="3">
        <f t="shared" si="20"/>
        <v>1980</v>
      </c>
      <c r="S359" s="3">
        <v>2000</v>
      </c>
      <c r="T359" s="3">
        <f t="shared" si="21"/>
        <v>1440</v>
      </c>
      <c r="U359" s="3">
        <v>1250</v>
      </c>
      <c r="V359" s="3">
        <f t="shared" si="22"/>
        <v>900</v>
      </c>
      <c r="W359" s="3">
        <v>390</v>
      </c>
      <c r="X359" s="3">
        <f t="shared" si="23"/>
        <v>281</v>
      </c>
      <c r="Y359" s="3" t="s">
        <v>34</v>
      </c>
    </row>
    <row r="360" spans="1:25" x14ac:dyDescent="0.25">
      <c r="A360" s="3" t="s">
        <v>16</v>
      </c>
      <c r="B360" s="4" t="s">
        <v>34</v>
      </c>
      <c r="C360" s="3">
        <v>1</v>
      </c>
      <c r="D360" s="3" t="s">
        <v>81</v>
      </c>
      <c r="E360" s="4" t="s">
        <v>82</v>
      </c>
      <c r="F360" s="3"/>
      <c r="G360" s="3"/>
      <c r="H360" s="3" t="s">
        <v>17</v>
      </c>
      <c r="I360" s="3" t="s">
        <v>18</v>
      </c>
      <c r="J360" s="3" t="s">
        <v>19</v>
      </c>
      <c r="K360" s="3" t="s">
        <v>20</v>
      </c>
      <c r="L360" s="3" t="s">
        <v>21</v>
      </c>
      <c r="M360" s="3" t="str">
        <f>CONCATENATE(E360,"-C-P-N")</f>
        <v>77440352_8-C-P-N</v>
      </c>
      <c r="N360" s="3" t="str">
        <f>$E$2</f>
        <v>C - 406 x 508</v>
      </c>
      <c r="O360" s="3" t="str">
        <f>$C$3</f>
        <v>Photographic Paper</v>
      </c>
      <c r="P360" s="3" t="str">
        <f>$D$3</f>
        <v>None</v>
      </c>
      <c r="Q360" s="3">
        <f>$E$3</f>
        <v>510</v>
      </c>
      <c r="R360" s="3">
        <f t="shared" si="20"/>
        <v>368</v>
      </c>
      <c r="S360" s="3">
        <v>360</v>
      </c>
      <c r="T360" s="3">
        <f t="shared" si="21"/>
        <v>260</v>
      </c>
      <c r="U360" s="3">
        <v>230</v>
      </c>
      <c r="V360" s="3">
        <f t="shared" si="22"/>
        <v>166</v>
      </c>
      <c r="W360" s="3">
        <v>130</v>
      </c>
      <c r="X360" s="3">
        <f t="shared" si="23"/>
        <v>94</v>
      </c>
      <c r="Y360" s="3" t="s">
        <v>34</v>
      </c>
    </row>
    <row r="361" spans="1:25" x14ac:dyDescent="0.25">
      <c r="A361" s="3" t="s">
        <v>16</v>
      </c>
      <c r="B361" s="4" t="s">
        <v>34</v>
      </c>
      <c r="C361" s="3">
        <v>1</v>
      </c>
      <c r="D361" s="3" t="s">
        <v>81</v>
      </c>
      <c r="E361" s="4" t="s">
        <v>82</v>
      </c>
      <c r="F361" s="3"/>
      <c r="G361" s="3"/>
      <c r="H361" s="3" t="s">
        <v>17</v>
      </c>
      <c r="I361" s="3" t="s">
        <v>18</v>
      </c>
      <c r="J361" s="3" t="s">
        <v>19</v>
      </c>
      <c r="K361" s="3" t="s">
        <v>20</v>
      </c>
      <c r="L361" s="3" t="s">
        <v>21</v>
      </c>
      <c r="M361" s="3" t="str">
        <f>CONCATENATE(E361,"-C-P-W")</f>
        <v>77440352_8-C-P-W</v>
      </c>
      <c r="N361" s="3" t="str">
        <f>$E$2</f>
        <v>C - 406 x 508</v>
      </c>
      <c r="O361" s="3" t="str">
        <f>$C$3</f>
        <v>Photographic Paper</v>
      </c>
      <c r="P361" s="3" t="str">
        <f>$D$4</f>
        <v>White</v>
      </c>
      <c r="Q361" s="3">
        <f>$E$4</f>
        <v>970</v>
      </c>
      <c r="R361" s="3">
        <f t="shared" si="20"/>
        <v>699</v>
      </c>
      <c r="S361" s="3">
        <v>704</v>
      </c>
      <c r="T361" s="3">
        <f t="shared" si="21"/>
        <v>507</v>
      </c>
      <c r="U361" s="3">
        <v>440</v>
      </c>
      <c r="V361" s="3">
        <f t="shared" si="22"/>
        <v>317</v>
      </c>
      <c r="W361" s="3">
        <v>130</v>
      </c>
      <c r="X361" s="3">
        <f t="shared" si="23"/>
        <v>94</v>
      </c>
      <c r="Y361" s="3" t="s">
        <v>34</v>
      </c>
    </row>
    <row r="362" spans="1:25" x14ac:dyDescent="0.25">
      <c r="A362" s="3" t="s">
        <v>16</v>
      </c>
      <c r="B362" s="4" t="s">
        <v>34</v>
      </c>
      <c r="C362" s="3">
        <v>1</v>
      </c>
      <c r="D362" s="3" t="s">
        <v>81</v>
      </c>
      <c r="E362" s="4" t="s">
        <v>82</v>
      </c>
      <c r="F362" s="3"/>
      <c r="G362" s="3"/>
      <c r="H362" s="3" t="s">
        <v>17</v>
      </c>
      <c r="I362" s="3" t="s">
        <v>18</v>
      </c>
      <c r="J362" s="3" t="s">
        <v>19</v>
      </c>
      <c r="K362" s="3" t="s">
        <v>20</v>
      </c>
      <c r="L362" s="3" t="s">
        <v>21</v>
      </c>
      <c r="M362" s="3" t="str">
        <f>CONCATENATE(E362,"-D-P-N")</f>
        <v>77440352_8-D-P-N</v>
      </c>
      <c r="N362" s="3" t="str">
        <f>$F$2</f>
        <v>D - 508 x 610</v>
      </c>
      <c r="O362" s="3" t="str">
        <f>$C$3</f>
        <v>Photographic Paper</v>
      </c>
      <c r="P362" s="3" t="str">
        <f>$D$3</f>
        <v>None</v>
      </c>
      <c r="Q362" s="3">
        <f>$F$3</f>
        <v>595</v>
      </c>
      <c r="R362" s="3">
        <f t="shared" si="20"/>
        <v>429</v>
      </c>
      <c r="S362" s="3">
        <v>432</v>
      </c>
      <c r="T362" s="3">
        <f t="shared" si="21"/>
        <v>312</v>
      </c>
      <c r="U362" s="3">
        <v>270</v>
      </c>
      <c r="V362" s="3">
        <f t="shared" si="22"/>
        <v>195</v>
      </c>
      <c r="W362" s="3">
        <v>160</v>
      </c>
      <c r="X362" s="3">
        <f t="shared" si="23"/>
        <v>116</v>
      </c>
      <c r="Y362" s="3" t="s">
        <v>34</v>
      </c>
    </row>
    <row r="363" spans="1:25" x14ac:dyDescent="0.25">
      <c r="A363" s="3" t="s">
        <v>16</v>
      </c>
      <c r="B363" s="4" t="s">
        <v>34</v>
      </c>
      <c r="C363" s="3">
        <v>1</v>
      </c>
      <c r="D363" s="3" t="s">
        <v>81</v>
      </c>
      <c r="E363" s="4" t="s">
        <v>82</v>
      </c>
      <c r="F363" s="3"/>
      <c r="G363" s="3"/>
      <c r="H363" s="3" t="s">
        <v>17</v>
      </c>
      <c r="I363" s="3" t="s">
        <v>18</v>
      </c>
      <c r="J363" s="3" t="s">
        <v>19</v>
      </c>
      <c r="K363" s="3" t="s">
        <v>20</v>
      </c>
      <c r="L363" s="3" t="s">
        <v>21</v>
      </c>
      <c r="M363" s="3" t="str">
        <f>CONCATENATE(E363,"-D-P-W")</f>
        <v>77440352_8-D-P-W</v>
      </c>
      <c r="N363" s="3" t="str">
        <f>$F$2</f>
        <v>D - 508 x 610</v>
      </c>
      <c r="O363" s="3" t="str">
        <f>$C$3</f>
        <v>Photographic Paper</v>
      </c>
      <c r="P363" s="3" t="str">
        <f>$D$4</f>
        <v>White</v>
      </c>
      <c r="Q363" s="3">
        <f>$F$4</f>
        <v>1210</v>
      </c>
      <c r="R363" s="3">
        <f t="shared" si="20"/>
        <v>872</v>
      </c>
      <c r="S363" s="3">
        <v>880</v>
      </c>
      <c r="T363" s="3">
        <f t="shared" si="21"/>
        <v>634</v>
      </c>
      <c r="U363" s="3">
        <v>560</v>
      </c>
      <c r="V363" s="3">
        <f t="shared" si="22"/>
        <v>404</v>
      </c>
      <c r="W363" s="3">
        <v>160</v>
      </c>
      <c r="X363" s="3">
        <f t="shared" si="23"/>
        <v>116</v>
      </c>
      <c r="Y363" s="3" t="s">
        <v>34</v>
      </c>
    </row>
    <row r="364" spans="1:25" x14ac:dyDescent="0.25">
      <c r="A364" s="3" t="s">
        <v>16</v>
      </c>
      <c r="B364" s="4" t="s">
        <v>34</v>
      </c>
      <c r="C364" s="3">
        <v>1</v>
      </c>
      <c r="D364" s="3" t="s">
        <v>81</v>
      </c>
      <c r="E364" s="4" t="s">
        <v>82</v>
      </c>
      <c r="F364" s="3"/>
      <c r="G364" s="3"/>
      <c r="H364" s="3" t="s">
        <v>17</v>
      </c>
      <c r="I364" s="3" t="s">
        <v>18</v>
      </c>
      <c r="J364" s="3" t="s">
        <v>19</v>
      </c>
      <c r="K364" s="3" t="s">
        <v>20</v>
      </c>
      <c r="L364" s="3" t="s">
        <v>21</v>
      </c>
      <c r="M364" s="3" t="str">
        <f>CONCATENATE(E364,"-E-P-N")</f>
        <v>77440352_8-E-P-N</v>
      </c>
      <c r="N364" s="3" t="str">
        <f>$G$2</f>
        <v>E - 508 x 762</v>
      </c>
      <c r="O364" s="3" t="str">
        <f>$C$3</f>
        <v>Photographic Paper</v>
      </c>
      <c r="P364" s="3" t="str">
        <f>$D$3</f>
        <v>None</v>
      </c>
      <c r="Q364" s="3">
        <f>$G$3</f>
        <v>760</v>
      </c>
      <c r="R364" s="3">
        <f t="shared" si="20"/>
        <v>548</v>
      </c>
      <c r="S364" s="3">
        <v>552</v>
      </c>
      <c r="T364" s="3">
        <f t="shared" si="21"/>
        <v>398</v>
      </c>
      <c r="U364" s="3">
        <v>345</v>
      </c>
      <c r="V364" s="3">
        <f t="shared" si="22"/>
        <v>249</v>
      </c>
      <c r="W364" s="3">
        <v>195</v>
      </c>
      <c r="X364" s="3">
        <f t="shared" si="23"/>
        <v>141</v>
      </c>
      <c r="Y364" s="3" t="s">
        <v>34</v>
      </c>
    </row>
    <row r="365" spans="1:25" x14ac:dyDescent="0.25">
      <c r="A365" s="3" t="s">
        <v>16</v>
      </c>
      <c r="B365" s="4" t="s">
        <v>34</v>
      </c>
      <c r="C365" s="3">
        <v>1</v>
      </c>
      <c r="D365" s="3" t="s">
        <v>81</v>
      </c>
      <c r="E365" s="4" t="s">
        <v>82</v>
      </c>
      <c r="F365" s="3"/>
      <c r="G365" s="3"/>
      <c r="H365" s="3" t="s">
        <v>17</v>
      </c>
      <c r="I365" s="3" t="s">
        <v>18</v>
      </c>
      <c r="J365" s="3" t="s">
        <v>19</v>
      </c>
      <c r="K365" s="3" t="s">
        <v>20</v>
      </c>
      <c r="L365" s="3" t="s">
        <v>21</v>
      </c>
      <c r="M365" s="3" t="str">
        <f>CONCATENATE(E365,"-E-C-N")</f>
        <v>77440352_8-E-C-N</v>
      </c>
      <c r="N365" s="3" t="str">
        <f>$G$2</f>
        <v>E - 508 x 762</v>
      </c>
      <c r="O365" s="3" t="str">
        <f>$C$15</f>
        <v>Canvas</v>
      </c>
      <c r="P365" s="3" t="str">
        <f>$D$15</f>
        <v>None</v>
      </c>
      <c r="Q365" s="3">
        <f>$G$15</f>
        <v>1220</v>
      </c>
      <c r="R365" s="3">
        <f t="shared" si="20"/>
        <v>879</v>
      </c>
      <c r="S365" s="3">
        <v>832</v>
      </c>
      <c r="T365" s="3">
        <f t="shared" si="21"/>
        <v>600</v>
      </c>
      <c r="U365" s="3">
        <v>550</v>
      </c>
      <c r="V365" s="3">
        <f t="shared" si="22"/>
        <v>396</v>
      </c>
      <c r="W365" s="3">
        <v>195</v>
      </c>
      <c r="X365" s="3">
        <f t="shared" si="23"/>
        <v>141</v>
      </c>
      <c r="Y365" s="3" t="s">
        <v>34</v>
      </c>
    </row>
    <row r="366" spans="1:25" x14ac:dyDescent="0.25">
      <c r="A366" s="3" t="s">
        <v>16</v>
      </c>
      <c r="B366" s="4" t="s">
        <v>34</v>
      </c>
      <c r="C366" s="3">
        <v>1</v>
      </c>
      <c r="D366" s="3" t="s">
        <v>81</v>
      </c>
      <c r="E366" s="4" t="s">
        <v>82</v>
      </c>
      <c r="F366" s="3"/>
      <c r="G366" s="3"/>
      <c r="H366" s="3" t="s">
        <v>17</v>
      </c>
      <c r="I366" s="3" t="s">
        <v>18</v>
      </c>
      <c r="J366" s="3" t="s">
        <v>19</v>
      </c>
      <c r="K366" s="3" t="s">
        <v>20</v>
      </c>
      <c r="L366" s="3" t="s">
        <v>21</v>
      </c>
      <c r="M366" s="3" t="str">
        <f>CONCATENATE(E366,"-E-P-W")</f>
        <v>77440352_8-E-P-W</v>
      </c>
      <c r="N366" s="3" t="str">
        <f>$G$2</f>
        <v>E - 508 x 762</v>
      </c>
      <c r="O366" s="3" t="str">
        <f>$C$3</f>
        <v>Photographic Paper</v>
      </c>
      <c r="P366" s="3" t="str">
        <f>$D$4</f>
        <v>White</v>
      </c>
      <c r="Q366" s="3">
        <f>$G$4</f>
        <v>1530</v>
      </c>
      <c r="R366" s="3">
        <f t="shared" si="20"/>
        <v>1102</v>
      </c>
      <c r="S366" s="3">
        <v>1112</v>
      </c>
      <c r="T366" s="3">
        <f t="shared" si="21"/>
        <v>801</v>
      </c>
      <c r="U366" s="3">
        <v>760</v>
      </c>
      <c r="V366" s="3">
        <f t="shared" si="22"/>
        <v>548</v>
      </c>
      <c r="W366" s="3">
        <v>195</v>
      </c>
      <c r="X366" s="3">
        <f t="shared" si="23"/>
        <v>141</v>
      </c>
      <c r="Y366" s="3" t="s">
        <v>34</v>
      </c>
    </row>
    <row r="367" spans="1:25" x14ac:dyDescent="0.25">
      <c r="A367" s="3" t="s">
        <v>16</v>
      </c>
      <c r="B367" s="4" t="s">
        <v>34</v>
      </c>
      <c r="C367" s="3">
        <v>1</v>
      </c>
      <c r="D367" s="3" t="s">
        <v>81</v>
      </c>
      <c r="E367" s="4" t="s">
        <v>82</v>
      </c>
      <c r="F367" s="3"/>
      <c r="G367" s="3"/>
      <c r="H367" s="3" t="s">
        <v>17</v>
      </c>
      <c r="I367" s="3" t="s">
        <v>18</v>
      </c>
      <c r="J367" s="3" t="s">
        <v>19</v>
      </c>
      <c r="K367" s="3" t="s">
        <v>20</v>
      </c>
      <c r="L367" s="3" t="s">
        <v>21</v>
      </c>
      <c r="M367" s="3" t="str">
        <f>CONCATENATE(E367,"-E-C-W")</f>
        <v>77440352_8-E-C-W</v>
      </c>
      <c r="N367" s="3" t="str">
        <f>$G$2</f>
        <v>E - 508 x 762</v>
      </c>
      <c r="O367" s="3" t="str">
        <f>$C$15</f>
        <v>Canvas</v>
      </c>
      <c r="P367" s="3" t="str">
        <f>$D$16</f>
        <v xml:space="preserve">White </v>
      </c>
      <c r="Q367" s="3">
        <f>$G$16</f>
        <v>1810</v>
      </c>
      <c r="R367" s="3">
        <f t="shared" si="20"/>
        <v>1304</v>
      </c>
      <c r="S367" s="3">
        <v>1320</v>
      </c>
      <c r="T367" s="3">
        <f t="shared" si="21"/>
        <v>951</v>
      </c>
      <c r="U367" s="3">
        <v>825</v>
      </c>
      <c r="V367" s="3">
        <f t="shared" si="22"/>
        <v>594</v>
      </c>
      <c r="W367" s="3">
        <v>195</v>
      </c>
      <c r="X367" s="3">
        <f t="shared" si="23"/>
        <v>141</v>
      </c>
      <c r="Y367" s="3" t="s">
        <v>34</v>
      </c>
    </row>
    <row r="368" spans="1:25" x14ac:dyDescent="0.25">
      <c r="A368" s="3" t="s">
        <v>16</v>
      </c>
      <c r="B368" s="4" t="s">
        <v>34</v>
      </c>
      <c r="C368" s="3">
        <v>1</v>
      </c>
      <c r="D368" s="3" t="s">
        <v>81</v>
      </c>
      <c r="E368" s="4" t="s">
        <v>82</v>
      </c>
      <c r="F368" s="3"/>
      <c r="G368" s="3"/>
      <c r="H368" s="3" t="s">
        <v>17</v>
      </c>
      <c r="I368" s="3" t="s">
        <v>18</v>
      </c>
      <c r="J368" s="3" t="s">
        <v>19</v>
      </c>
      <c r="K368" s="3" t="s">
        <v>20</v>
      </c>
      <c r="L368" s="3" t="s">
        <v>21</v>
      </c>
      <c r="M368" s="3" t="str">
        <f>CONCATENATE(E368,"-F-P-N")</f>
        <v>77440352_8-F-P-N</v>
      </c>
      <c r="N368" s="3" t="str">
        <f>$H$2</f>
        <v>F - 762 x 1016</v>
      </c>
      <c r="O368" s="3" t="str">
        <f>$C$3</f>
        <v>Photographic Paper</v>
      </c>
      <c r="P368" s="3" t="str">
        <f>$D$3</f>
        <v>None</v>
      </c>
      <c r="Q368" s="3">
        <f>$H$3</f>
        <v>1300</v>
      </c>
      <c r="R368" s="3">
        <f t="shared" si="20"/>
        <v>936</v>
      </c>
      <c r="S368" s="3">
        <v>944</v>
      </c>
      <c r="T368" s="3">
        <f t="shared" si="21"/>
        <v>680</v>
      </c>
      <c r="U368" s="3">
        <v>590</v>
      </c>
      <c r="V368" s="3">
        <f t="shared" si="22"/>
        <v>425</v>
      </c>
      <c r="W368" s="3">
        <v>300</v>
      </c>
      <c r="X368" s="3">
        <f t="shared" si="23"/>
        <v>216</v>
      </c>
      <c r="Y368" s="3" t="s">
        <v>34</v>
      </c>
    </row>
    <row r="369" spans="1:25" x14ac:dyDescent="0.25">
      <c r="A369" s="3" t="s">
        <v>16</v>
      </c>
      <c r="B369" s="4" t="s">
        <v>34</v>
      </c>
      <c r="C369" s="3">
        <v>1</v>
      </c>
      <c r="D369" s="3" t="s">
        <v>81</v>
      </c>
      <c r="E369" s="4" t="s">
        <v>82</v>
      </c>
      <c r="F369" s="3"/>
      <c r="G369" s="3"/>
      <c r="H369" s="3" t="s">
        <v>17</v>
      </c>
      <c r="I369" s="3" t="s">
        <v>18</v>
      </c>
      <c r="J369" s="3" t="s">
        <v>19</v>
      </c>
      <c r="K369" s="3" t="s">
        <v>20</v>
      </c>
      <c r="L369" s="3" t="s">
        <v>21</v>
      </c>
      <c r="M369" s="3" t="str">
        <f>CONCATENATE(E369,"-F-C-N")</f>
        <v>77440352_8-F-C-N</v>
      </c>
      <c r="N369" s="3" t="str">
        <f>$H$2</f>
        <v>F - 762 x 1016</v>
      </c>
      <c r="O369" s="3" t="str">
        <f>$C$15</f>
        <v>Canvas</v>
      </c>
      <c r="P369" s="3" t="str">
        <f>$D$15</f>
        <v>None</v>
      </c>
      <c r="Q369" s="3">
        <f>$H$15</f>
        <v>1760</v>
      </c>
      <c r="R369" s="3">
        <f t="shared" si="20"/>
        <v>1268</v>
      </c>
      <c r="S369" s="3">
        <v>1200</v>
      </c>
      <c r="T369" s="3">
        <f t="shared" si="21"/>
        <v>864</v>
      </c>
      <c r="U369" s="3">
        <v>800</v>
      </c>
      <c r="V369" s="3">
        <f t="shared" si="22"/>
        <v>576</v>
      </c>
      <c r="W369" s="3">
        <v>300</v>
      </c>
      <c r="X369" s="3">
        <f t="shared" si="23"/>
        <v>216</v>
      </c>
      <c r="Y369" s="3" t="s">
        <v>34</v>
      </c>
    </row>
    <row r="370" spans="1:25" x14ac:dyDescent="0.25">
      <c r="A370" s="3" t="s">
        <v>16</v>
      </c>
      <c r="B370" s="4" t="s">
        <v>34</v>
      </c>
      <c r="C370" s="3">
        <v>1</v>
      </c>
      <c r="D370" s="3" t="s">
        <v>81</v>
      </c>
      <c r="E370" s="4" t="s">
        <v>82</v>
      </c>
      <c r="F370" s="3"/>
      <c r="G370" s="3"/>
      <c r="H370" s="3" t="s">
        <v>17</v>
      </c>
      <c r="I370" s="3" t="s">
        <v>18</v>
      </c>
      <c r="J370" s="3" t="s">
        <v>19</v>
      </c>
      <c r="K370" s="3" t="s">
        <v>20</v>
      </c>
      <c r="L370" s="3" t="s">
        <v>21</v>
      </c>
      <c r="M370" s="3" t="str">
        <f>CONCATENATE(E370,"-F-P-W")</f>
        <v>77440352_8-F-P-W</v>
      </c>
      <c r="N370" s="3" t="str">
        <f>$H$2</f>
        <v>F - 762 x 1016</v>
      </c>
      <c r="O370" s="3" t="str">
        <f>$C$3</f>
        <v>Photographic Paper</v>
      </c>
      <c r="P370" s="3" t="str">
        <f>$D$4</f>
        <v>White</v>
      </c>
      <c r="Q370" s="3">
        <f>$H$4</f>
        <v>2200</v>
      </c>
      <c r="R370" s="3">
        <f t="shared" si="20"/>
        <v>1584</v>
      </c>
      <c r="S370" s="3">
        <v>1510</v>
      </c>
      <c r="T370" s="3">
        <f t="shared" si="21"/>
        <v>1088</v>
      </c>
      <c r="U370" s="3">
        <v>1150</v>
      </c>
      <c r="V370" s="3">
        <f t="shared" si="22"/>
        <v>828</v>
      </c>
      <c r="W370" s="3">
        <v>300</v>
      </c>
      <c r="X370" s="3">
        <f t="shared" si="23"/>
        <v>216</v>
      </c>
      <c r="Y370" s="3" t="s">
        <v>34</v>
      </c>
    </row>
    <row r="371" spans="1:25" x14ac:dyDescent="0.25">
      <c r="A371" s="3" t="s">
        <v>16</v>
      </c>
      <c r="B371" s="4" t="s">
        <v>34</v>
      </c>
      <c r="C371" s="3">
        <v>1</v>
      </c>
      <c r="D371" s="3" t="s">
        <v>81</v>
      </c>
      <c r="E371" s="4" t="s">
        <v>82</v>
      </c>
      <c r="F371" s="3"/>
      <c r="G371" s="3"/>
      <c r="H371" s="3" t="s">
        <v>17</v>
      </c>
      <c r="I371" s="3" t="s">
        <v>18</v>
      </c>
      <c r="J371" s="3" t="s">
        <v>19</v>
      </c>
      <c r="K371" s="3" t="s">
        <v>20</v>
      </c>
      <c r="L371" s="3" t="s">
        <v>21</v>
      </c>
      <c r="M371" s="3" t="str">
        <f>CONCATENATE(E371,"-F-C-W")</f>
        <v>77440352_8-F-C-W</v>
      </c>
      <c r="N371" s="3" t="str">
        <f>$H$2</f>
        <v>F - 762 x 1016</v>
      </c>
      <c r="O371" s="3" t="str">
        <f>$C$15</f>
        <v>Canvas</v>
      </c>
      <c r="P371" s="3" t="str">
        <f>$D$16</f>
        <v xml:space="preserve">White </v>
      </c>
      <c r="Q371" s="3">
        <f>$H$16</f>
        <v>2420</v>
      </c>
      <c r="R371" s="3">
        <f t="shared" si="20"/>
        <v>1743</v>
      </c>
      <c r="S371" s="3">
        <v>1760</v>
      </c>
      <c r="T371" s="3">
        <f t="shared" si="21"/>
        <v>1268</v>
      </c>
      <c r="U371" s="3">
        <v>1100</v>
      </c>
      <c r="V371" s="3">
        <f t="shared" si="22"/>
        <v>792</v>
      </c>
      <c r="W371" s="3">
        <v>300</v>
      </c>
      <c r="X371" s="3">
        <f t="shared" si="23"/>
        <v>216</v>
      </c>
      <c r="Y371" s="3" t="s">
        <v>34</v>
      </c>
    </row>
    <row r="372" spans="1:25" x14ac:dyDescent="0.25">
      <c r="A372" s="3" t="s">
        <v>16</v>
      </c>
      <c r="B372" s="4" t="s">
        <v>34</v>
      </c>
      <c r="C372" s="3">
        <v>1</v>
      </c>
      <c r="D372" s="3" t="s">
        <v>81</v>
      </c>
      <c r="E372" s="4" t="s">
        <v>82</v>
      </c>
      <c r="F372" s="3"/>
      <c r="G372" s="3"/>
      <c r="H372" s="3" t="s">
        <v>17</v>
      </c>
      <c r="I372" s="3" t="s">
        <v>18</v>
      </c>
      <c r="J372" s="3" t="s">
        <v>19</v>
      </c>
      <c r="K372" s="3" t="s">
        <v>20</v>
      </c>
      <c r="L372" s="3" t="s">
        <v>21</v>
      </c>
      <c r="M372" s="3" t="str">
        <f>CONCATENATE(E372,"-G-P-N")</f>
        <v>77440352_8-G-P-N</v>
      </c>
      <c r="N372" s="3" t="str">
        <f>$I$2</f>
        <v>G - 1016 x 1525</v>
      </c>
      <c r="O372" s="3" t="str">
        <f>$C$3</f>
        <v>Photographic Paper</v>
      </c>
      <c r="P372" s="3" t="str">
        <f>$D$3</f>
        <v>None</v>
      </c>
      <c r="Q372" s="3">
        <f>$I$3</f>
        <v>1625</v>
      </c>
      <c r="R372" s="3">
        <f t="shared" si="20"/>
        <v>1170</v>
      </c>
      <c r="S372" s="3">
        <v>1180</v>
      </c>
      <c r="T372" s="3">
        <f t="shared" si="21"/>
        <v>850</v>
      </c>
      <c r="U372" s="3">
        <v>735</v>
      </c>
      <c r="V372" s="3">
        <f t="shared" si="22"/>
        <v>530</v>
      </c>
      <c r="W372" s="3">
        <v>390</v>
      </c>
      <c r="X372" s="3">
        <f t="shared" si="23"/>
        <v>281</v>
      </c>
      <c r="Y372" s="3" t="s">
        <v>34</v>
      </c>
    </row>
    <row r="373" spans="1:25" x14ac:dyDescent="0.25">
      <c r="A373" s="3" t="s">
        <v>16</v>
      </c>
      <c r="B373" s="4" t="s">
        <v>34</v>
      </c>
      <c r="C373" s="3">
        <v>1</v>
      </c>
      <c r="D373" s="3" t="s">
        <v>81</v>
      </c>
      <c r="E373" s="4" t="s">
        <v>82</v>
      </c>
      <c r="F373" s="3"/>
      <c r="G373" s="3"/>
      <c r="H373" s="3" t="s">
        <v>17</v>
      </c>
      <c r="I373" s="3" t="s">
        <v>18</v>
      </c>
      <c r="J373" s="3" t="s">
        <v>19</v>
      </c>
      <c r="K373" s="3" t="s">
        <v>20</v>
      </c>
      <c r="L373" s="3" t="s">
        <v>21</v>
      </c>
      <c r="M373" s="3" t="str">
        <f>CONCATENATE(E373,"-G-C-N")</f>
        <v>77440352_8-G-C-N</v>
      </c>
      <c r="N373" s="3" t="str">
        <f>$I$2</f>
        <v>G - 1016 x 1525</v>
      </c>
      <c r="O373" s="3" t="str">
        <f>$C$15</f>
        <v>Canvas</v>
      </c>
      <c r="P373" s="3" t="str">
        <f>$D$15</f>
        <v>None</v>
      </c>
      <c r="Q373" s="3">
        <f>$I$15</f>
        <v>1870</v>
      </c>
      <c r="R373" s="3">
        <f t="shared" si="20"/>
        <v>1347</v>
      </c>
      <c r="S373" s="3">
        <v>1275</v>
      </c>
      <c r="T373" s="3">
        <f t="shared" si="21"/>
        <v>918</v>
      </c>
      <c r="U373" s="3">
        <v>850</v>
      </c>
      <c r="V373" s="3">
        <f t="shared" si="22"/>
        <v>612</v>
      </c>
      <c r="W373" s="3">
        <v>390</v>
      </c>
      <c r="X373" s="3">
        <f t="shared" si="23"/>
        <v>281</v>
      </c>
      <c r="Y373" s="3" t="s">
        <v>34</v>
      </c>
    </row>
    <row r="374" spans="1:25" x14ac:dyDescent="0.25">
      <c r="A374" s="3" t="s">
        <v>16</v>
      </c>
      <c r="B374" s="4" t="s">
        <v>34</v>
      </c>
      <c r="C374" s="3">
        <v>1</v>
      </c>
      <c r="D374" s="3" t="s">
        <v>81</v>
      </c>
      <c r="E374" s="4" t="s">
        <v>82</v>
      </c>
      <c r="F374" s="3"/>
      <c r="G374" s="3"/>
      <c r="H374" s="3" t="s">
        <v>17</v>
      </c>
      <c r="I374" s="3" t="s">
        <v>18</v>
      </c>
      <c r="J374" s="3" t="s">
        <v>19</v>
      </c>
      <c r="K374" s="3" t="s">
        <v>20</v>
      </c>
      <c r="L374" s="3" t="s">
        <v>21</v>
      </c>
      <c r="M374" s="3" t="str">
        <f>CONCATENATE(E374,"-G-P-W")</f>
        <v>77440352_8-G-P-W</v>
      </c>
      <c r="N374" s="3" t="str">
        <f>$I$2</f>
        <v>G - 1016 x 1525</v>
      </c>
      <c r="O374" s="3" t="str">
        <f>$C$3</f>
        <v>Photographic Paper</v>
      </c>
      <c r="P374" s="3" t="str">
        <f>$D$4</f>
        <v>White</v>
      </c>
      <c r="Q374" s="3">
        <f>$I$4</f>
        <v>2950</v>
      </c>
      <c r="R374" s="3">
        <f t="shared" si="20"/>
        <v>2124</v>
      </c>
      <c r="S374" s="3">
        <v>2000</v>
      </c>
      <c r="T374" s="3">
        <f t="shared" si="21"/>
        <v>1440</v>
      </c>
      <c r="U374" s="3">
        <v>1535</v>
      </c>
      <c r="V374" s="3">
        <f t="shared" si="22"/>
        <v>1106</v>
      </c>
      <c r="W374" s="3">
        <v>390</v>
      </c>
      <c r="X374" s="3">
        <f t="shared" si="23"/>
        <v>281</v>
      </c>
      <c r="Y374" s="3" t="s">
        <v>34</v>
      </c>
    </row>
    <row r="375" spans="1:25" x14ac:dyDescent="0.25">
      <c r="A375" s="3" t="s">
        <v>16</v>
      </c>
      <c r="B375" s="4" t="s">
        <v>34</v>
      </c>
      <c r="C375" s="3">
        <v>1</v>
      </c>
      <c r="D375" s="3" t="s">
        <v>81</v>
      </c>
      <c r="E375" s="4" t="s">
        <v>82</v>
      </c>
      <c r="F375" s="3"/>
      <c r="G375" s="3"/>
      <c r="H375" s="3" t="s">
        <v>17</v>
      </c>
      <c r="I375" s="3" t="s">
        <v>18</v>
      </c>
      <c r="J375" s="3" t="s">
        <v>19</v>
      </c>
      <c r="K375" s="3" t="s">
        <v>20</v>
      </c>
      <c r="L375" s="3" t="s">
        <v>21</v>
      </c>
      <c r="M375" s="3" t="str">
        <f>CONCATENATE(E375,"-G-C-W")</f>
        <v>77440352_8-G-C-W</v>
      </c>
      <c r="N375" s="3" t="str">
        <f>$I$2</f>
        <v>G - 1016 x 1525</v>
      </c>
      <c r="O375" s="3" t="str">
        <f>$C$15</f>
        <v>Canvas</v>
      </c>
      <c r="P375" s="3" t="str">
        <f>$D$16</f>
        <v xml:space="preserve">White </v>
      </c>
      <c r="Q375" s="3">
        <f>$I$16</f>
        <v>2750</v>
      </c>
      <c r="R375" s="3">
        <f t="shared" si="20"/>
        <v>1980</v>
      </c>
      <c r="S375" s="3">
        <v>2000</v>
      </c>
      <c r="T375" s="3">
        <f t="shared" si="21"/>
        <v>1440</v>
      </c>
      <c r="U375" s="3">
        <v>1250</v>
      </c>
      <c r="V375" s="3">
        <f t="shared" si="22"/>
        <v>900</v>
      </c>
      <c r="W375" s="3">
        <v>390</v>
      </c>
      <c r="X375" s="3">
        <f t="shared" si="23"/>
        <v>281</v>
      </c>
      <c r="Y375" s="3" t="s">
        <v>34</v>
      </c>
    </row>
    <row r="376" spans="1:25" x14ac:dyDescent="0.25">
      <c r="A376" s="3" t="s">
        <v>16</v>
      </c>
      <c r="B376" s="4" t="s">
        <v>34</v>
      </c>
      <c r="C376" s="3">
        <v>1</v>
      </c>
      <c r="D376" s="3" t="s">
        <v>83</v>
      </c>
      <c r="E376" s="4" t="s">
        <v>84</v>
      </c>
      <c r="F376" s="3"/>
      <c r="G376" s="3"/>
      <c r="H376" s="3" t="s">
        <v>17</v>
      </c>
      <c r="I376" s="3" t="s">
        <v>18</v>
      </c>
      <c r="J376" s="3" t="s">
        <v>19</v>
      </c>
      <c r="K376" s="3" t="s">
        <v>20</v>
      </c>
      <c r="L376" s="3" t="s">
        <v>21</v>
      </c>
      <c r="M376" s="3" t="str">
        <f>CONCATENATE(E376,"-C-P-N")</f>
        <v>3436608_8-C-P-N</v>
      </c>
      <c r="N376" s="3" t="str">
        <f>$E$2</f>
        <v>C - 406 x 508</v>
      </c>
      <c r="O376" s="3" t="str">
        <f>$C$3</f>
        <v>Photographic Paper</v>
      </c>
      <c r="P376" s="3" t="str">
        <f>$D$3</f>
        <v>None</v>
      </c>
      <c r="Q376" s="3">
        <f>$E$3</f>
        <v>510</v>
      </c>
      <c r="R376" s="3">
        <f t="shared" si="20"/>
        <v>368</v>
      </c>
      <c r="S376" s="3">
        <v>360</v>
      </c>
      <c r="T376" s="3">
        <f t="shared" si="21"/>
        <v>260</v>
      </c>
      <c r="U376" s="3">
        <v>230</v>
      </c>
      <c r="V376" s="3">
        <f t="shared" si="22"/>
        <v>166</v>
      </c>
      <c r="W376" s="3">
        <v>130</v>
      </c>
      <c r="X376" s="3">
        <f t="shared" si="23"/>
        <v>94</v>
      </c>
      <c r="Y376" s="3" t="s">
        <v>34</v>
      </c>
    </row>
    <row r="377" spans="1:25" x14ac:dyDescent="0.25">
      <c r="A377" s="3" t="s">
        <v>16</v>
      </c>
      <c r="B377" s="4" t="s">
        <v>34</v>
      </c>
      <c r="C377" s="3">
        <v>1</v>
      </c>
      <c r="D377" s="3" t="s">
        <v>83</v>
      </c>
      <c r="E377" s="4" t="s">
        <v>84</v>
      </c>
      <c r="F377" s="3"/>
      <c r="G377" s="3"/>
      <c r="H377" s="3" t="s">
        <v>17</v>
      </c>
      <c r="I377" s="3" t="s">
        <v>18</v>
      </c>
      <c r="J377" s="3" t="s">
        <v>19</v>
      </c>
      <c r="K377" s="3" t="s">
        <v>20</v>
      </c>
      <c r="L377" s="3" t="s">
        <v>21</v>
      </c>
      <c r="M377" s="3" t="str">
        <f>CONCATENATE(E377,"-C-P-W")</f>
        <v>3436608_8-C-P-W</v>
      </c>
      <c r="N377" s="3" t="str">
        <f>$E$2</f>
        <v>C - 406 x 508</v>
      </c>
      <c r="O377" s="3" t="str">
        <f>$C$3</f>
        <v>Photographic Paper</v>
      </c>
      <c r="P377" s="3" t="str">
        <f>$D$4</f>
        <v>White</v>
      </c>
      <c r="Q377" s="3">
        <f>$E$4</f>
        <v>970</v>
      </c>
      <c r="R377" s="3">
        <f t="shared" si="20"/>
        <v>699</v>
      </c>
      <c r="S377" s="3">
        <v>704</v>
      </c>
      <c r="T377" s="3">
        <f t="shared" si="21"/>
        <v>507</v>
      </c>
      <c r="U377" s="3">
        <v>440</v>
      </c>
      <c r="V377" s="3">
        <f t="shared" si="22"/>
        <v>317</v>
      </c>
      <c r="W377" s="3">
        <v>130</v>
      </c>
      <c r="X377" s="3">
        <f t="shared" si="23"/>
        <v>94</v>
      </c>
      <c r="Y377" s="3" t="s">
        <v>34</v>
      </c>
    </row>
    <row r="378" spans="1:25" x14ac:dyDescent="0.25">
      <c r="A378" s="3" t="s">
        <v>16</v>
      </c>
      <c r="B378" s="4" t="s">
        <v>34</v>
      </c>
      <c r="C378" s="3">
        <v>1</v>
      </c>
      <c r="D378" s="3" t="s">
        <v>83</v>
      </c>
      <c r="E378" s="4" t="s">
        <v>84</v>
      </c>
      <c r="F378" s="3"/>
      <c r="G378" s="3"/>
      <c r="H378" s="3" t="s">
        <v>17</v>
      </c>
      <c r="I378" s="3" t="s">
        <v>18</v>
      </c>
      <c r="J378" s="3" t="s">
        <v>19</v>
      </c>
      <c r="K378" s="3" t="s">
        <v>20</v>
      </c>
      <c r="L378" s="3" t="s">
        <v>21</v>
      </c>
      <c r="M378" s="3" t="str">
        <f>CONCATENATE(E378,"-D-P-N")</f>
        <v>3436608_8-D-P-N</v>
      </c>
      <c r="N378" s="3" t="str">
        <f>$F$2</f>
        <v>D - 508 x 610</v>
      </c>
      <c r="O378" s="3" t="str">
        <f>$C$3</f>
        <v>Photographic Paper</v>
      </c>
      <c r="P378" s="3" t="str">
        <f>$D$3</f>
        <v>None</v>
      </c>
      <c r="Q378" s="3">
        <f>$F$3</f>
        <v>595</v>
      </c>
      <c r="R378" s="3">
        <f t="shared" si="20"/>
        <v>429</v>
      </c>
      <c r="S378" s="3">
        <v>432</v>
      </c>
      <c r="T378" s="3">
        <f t="shared" si="21"/>
        <v>312</v>
      </c>
      <c r="U378" s="3">
        <v>270</v>
      </c>
      <c r="V378" s="3">
        <f t="shared" si="22"/>
        <v>195</v>
      </c>
      <c r="W378" s="3">
        <v>160</v>
      </c>
      <c r="X378" s="3">
        <f t="shared" si="23"/>
        <v>116</v>
      </c>
      <c r="Y378" s="3" t="s">
        <v>34</v>
      </c>
    </row>
    <row r="379" spans="1:25" x14ac:dyDescent="0.25">
      <c r="A379" s="3" t="s">
        <v>16</v>
      </c>
      <c r="B379" s="4" t="s">
        <v>34</v>
      </c>
      <c r="C379" s="3">
        <v>1</v>
      </c>
      <c r="D379" s="3" t="s">
        <v>83</v>
      </c>
      <c r="E379" s="4" t="s">
        <v>84</v>
      </c>
      <c r="F379" s="3"/>
      <c r="G379" s="3"/>
      <c r="H379" s="3" t="s">
        <v>17</v>
      </c>
      <c r="I379" s="3" t="s">
        <v>18</v>
      </c>
      <c r="J379" s="3" t="s">
        <v>19</v>
      </c>
      <c r="K379" s="3" t="s">
        <v>20</v>
      </c>
      <c r="L379" s="3" t="s">
        <v>21</v>
      </c>
      <c r="M379" s="3" t="str">
        <f>CONCATENATE(E379,"-D-P-W")</f>
        <v>3436608_8-D-P-W</v>
      </c>
      <c r="N379" s="3" t="str">
        <f>$F$2</f>
        <v>D - 508 x 610</v>
      </c>
      <c r="O379" s="3" t="str">
        <f>$C$3</f>
        <v>Photographic Paper</v>
      </c>
      <c r="P379" s="3" t="str">
        <f>$D$4</f>
        <v>White</v>
      </c>
      <c r="Q379" s="3">
        <f>$F$4</f>
        <v>1210</v>
      </c>
      <c r="R379" s="3">
        <f t="shared" si="20"/>
        <v>872</v>
      </c>
      <c r="S379" s="3">
        <v>880</v>
      </c>
      <c r="T379" s="3">
        <f t="shared" si="21"/>
        <v>634</v>
      </c>
      <c r="U379" s="3">
        <v>560</v>
      </c>
      <c r="V379" s="3">
        <f t="shared" si="22"/>
        <v>404</v>
      </c>
      <c r="W379" s="3">
        <v>160</v>
      </c>
      <c r="X379" s="3">
        <f t="shared" si="23"/>
        <v>116</v>
      </c>
      <c r="Y379" s="3" t="s">
        <v>34</v>
      </c>
    </row>
    <row r="380" spans="1:25" x14ac:dyDescent="0.25">
      <c r="A380" s="3" t="s">
        <v>16</v>
      </c>
      <c r="B380" s="4" t="s">
        <v>34</v>
      </c>
      <c r="C380" s="3">
        <v>1</v>
      </c>
      <c r="D380" s="3" t="s">
        <v>83</v>
      </c>
      <c r="E380" s="4" t="s">
        <v>84</v>
      </c>
      <c r="F380" s="3"/>
      <c r="G380" s="3"/>
      <c r="H380" s="3" t="s">
        <v>17</v>
      </c>
      <c r="I380" s="3" t="s">
        <v>18</v>
      </c>
      <c r="J380" s="3" t="s">
        <v>19</v>
      </c>
      <c r="K380" s="3" t="s">
        <v>20</v>
      </c>
      <c r="L380" s="3" t="s">
        <v>21</v>
      </c>
      <c r="M380" s="3" t="str">
        <f>CONCATENATE(E380,"-E-P-N")</f>
        <v>3436608_8-E-P-N</v>
      </c>
      <c r="N380" s="3" t="str">
        <f>$G$2</f>
        <v>E - 508 x 762</v>
      </c>
      <c r="O380" s="3" t="str">
        <f>$C$3</f>
        <v>Photographic Paper</v>
      </c>
      <c r="P380" s="3" t="str">
        <f>$D$3</f>
        <v>None</v>
      </c>
      <c r="Q380" s="3">
        <f>$G$3</f>
        <v>760</v>
      </c>
      <c r="R380" s="3">
        <f t="shared" si="20"/>
        <v>548</v>
      </c>
      <c r="S380" s="3">
        <v>552</v>
      </c>
      <c r="T380" s="3">
        <f t="shared" si="21"/>
        <v>398</v>
      </c>
      <c r="U380" s="3">
        <v>345</v>
      </c>
      <c r="V380" s="3">
        <f t="shared" si="22"/>
        <v>249</v>
      </c>
      <c r="W380" s="3">
        <v>195</v>
      </c>
      <c r="X380" s="3">
        <f t="shared" si="23"/>
        <v>141</v>
      </c>
      <c r="Y380" s="3" t="s">
        <v>34</v>
      </c>
    </row>
    <row r="381" spans="1:25" x14ac:dyDescent="0.25">
      <c r="A381" s="3" t="s">
        <v>16</v>
      </c>
      <c r="B381" s="4" t="s">
        <v>34</v>
      </c>
      <c r="C381" s="3">
        <v>1</v>
      </c>
      <c r="D381" s="3" t="s">
        <v>83</v>
      </c>
      <c r="E381" s="4" t="s">
        <v>84</v>
      </c>
      <c r="F381" s="3"/>
      <c r="G381" s="3"/>
      <c r="H381" s="3" t="s">
        <v>17</v>
      </c>
      <c r="I381" s="3" t="s">
        <v>18</v>
      </c>
      <c r="J381" s="3" t="s">
        <v>19</v>
      </c>
      <c r="K381" s="3" t="s">
        <v>20</v>
      </c>
      <c r="L381" s="3" t="s">
        <v>21</v>
      </c>
      <c r="M381" s="3" t="str">
        <f>CONCATENATE(E381,"-E-C-N")</f>
        <v>3436608_8-E-C-N</v>
      </c>
      <c r="N381" s="3" t="str">
        <f>$G$2</f>
        <v>E - 508 x 762</v>
      </c>
      <c r="O381" s="3" t="str">
        <f>$C$15</f>
        <v>Canvas</v>
      </c>
      <c r="P381" s="3" t="str">
        <f>$D$15</f>
        <v>None</v>
      </c>
      <c r="Q381" s="3">
        <f>$G$15</f>
        <v>1220</v>
      </c>
      <c r="R381" s="3">
        <f t="shared" si="20"/>
        <v>879</v>
      </c>
      <c r="S381" s="3">
        <v>832</v>
      </c>
      <c r="T381" s="3">
        <f t="shared" si="21"/>
        <v>600</v>
      </c>
      <c r="U381" s="3">
        <v>550</v>
      </c>
      <c r="V381" s="3">
        <f t="shared" si="22"/>
        <v>396</v>
      </c>
      <c r="W381" s="3">
        <v>195</v>
      </c>
      <c r="X381" s="3">
        <f t="shared" si="23"/>
        <v>141</v>
      </c>
      <c r="Y381" s="3" t="s">
        <v>34</v>
      </c>
    </row>
    <row r="382" spans="1:25" x14ac:dyDescent="0.25">
      <c r="A382" s="3" t="s">
        <v>16</v>
      </c>
      <c r="B382" s="4" t="s">
        <v>34</v>
      </c>
      <c r="C382" s="3">
        <v>1</v>
      </c>
      <c r="D382" s="3" t="s">
        <v>83</v>
      </c>
      <c r="E382" s="4" t="s">
        <v>84</v>
      </c>
      <c r="F382" s="3"/>
      <c r="G382" s="3"/>
      <c r="H382" s="3" t="s">
        <v>17</v>
      </c>
      <c r="I382" s="3" t="s">
        <v>18</v>
      </c>
      <c r="J382" s="3" t="s">
        <v>19</v>
      </c>
      <c r="K382" s="3" t="s">
        <v>20</v>
      </c>
      <c r="L382" s="3" t="s">
        <v>21</v>
      </c>
      <c r="M382" s="3" t="str">
        <f>CONCATENATE(E382,"-E-P-W")</f>
        <v>3436608_8-E-P-W</v>
      </c>
      <c r="N382" s="3" t="str">
        <f>$G$2</f>
        <v>E - 508 x 762</v>
      </c>
      <c r="O382" s="3" t="str">
        <f>$C$3</f>
        <v>Photographic Paper</v>
      </c>
      <c r="P382" s="3" t="str">
        <f>$D$4</f>
        <v>White</v>
      </c>
      <c r="Q382" s="3">
        <f>$G$4</f>
        <v>1530</v>
      </c>
      <c r="R382" s="3">
        <f t="shared" si="20"/>
        <v>1102</v>
      </c>
      <c r="S382" s="3">
        <v>1112</v>
      </c>
      <c r="T382" s="3">
        <f t="shared" si="21"/>
        <v>801</v>
      </c>
      <c r="U382" s="3">
        <v>760</v>
      </c>
      <c r="V382" s="3">
        <f t="shared" si="22"/>
        <v>548</v>
      </c>
      <c r="W382" s="3">
        <v>195</v>
      </c>
      <c r="X382" s="3">
        <f t="shared" si="23"/>
        <v>141</v>
      </c>
      <c r="Y382" s="3" t="s">
        <v>34</v>
      </c>
    </row>
    <row r="383" spans="1:25" x14ac:dyDescent="0.25">
      <c r="A383" s="3" t="s">
        <v>16</v>
      </c>
      <c r="B383" s="4" t="s">
        <v>34</v>
      </c>
      <c r="C383" s="3">
        <v>1</v>
      </c>
      <c r="D383" s="3" t="s">
        <v>83</v>
      </c>
      <c r="E383" s="4" t="s">
        <v>84</v>
      </c>
      <c r="F383" s="3"/>
      <c r="G383" s="3"/>
      <c r="H383" s="3" t="s">
        <v>17</v>
      </c>
      <c r="I383" s="3" t="s">
        <v>18</v>
      </c>
      <c r="J383" s="3" t="s">
        <v>19</v>
      </c>
      <c r="K383" s="3" t="s">
        <v>20</v>
      </c>
      <c r="L383" s="3" t="s">
        <v>21</v>
      </c>
      <c r="M383" s="3" t="str">
        <f>CONCATENATE(E383,"-E-C-W")</f>
        <v>3436608_8-E-C-W</v>
      </c>
      <c r="N383" s="3" t="str">
        <f>$G$2</f>
        <v>E - 508 x 762</v>
      </c>
      <c r="O383" s="3" t="str">
        <f>$C$15</f>
        <v>Canvas</v>
      </c>
      <c r="P383" s="3" t="str">
        <f>$D$16</f>
        <v xml:space="preserve">White </v>
      </c>
      <c r="Q383" s="3">
        <f>$G$16</f>
        <v>1810</v>
      </c>
      <c r="R383" s="3">
        <f t="shared" si="20"/>
        <v>1304</v>
      </c>
      <c r="S383" s="3">
        <v>1320</v>
      </c>
      <c r="T383" s="3">
        <f t="shared" si="21"/>
        <v>951</v>
      </c>
      <c r="U383" s="3">
        <v>825</v>
      </c>
      <c r="V383" s="3">
        <f t="shared" si="22"/>
        <v>594</v>
      </c>
      <c r="W383" s="3">
        <v>195</v>
      </c>
      <c r="X383" s="3">
        <f t="shared" si="23"/>
        <v>141</v>
      </c>
      <c r="Y383" s="3" t="s">
        <v>34</v>
      </c>
    </row>
    <row r="384" spans="1:25" x14ac:dyDescent="0.25">
      <c r="A384" s="3" t="s">
        <v>16</v>
      </c>
      <c r="B384" s="4" t="s">
        <v>34</v>
      </c>
      <c r="C384" s="3">
        <v>1</v>
      </c>
      <c r="D384" s="3" t="s">
        <v>83</v>
      </c>
      <c r="E384" s="4" t="s">
        <v>84</v>
      </c>
      <c r="F384" s="3"/>
      <c r="G384" s="3"/>
      <c r="H384" s="3" t="s">
        <v>17</v>
      </c>
      <c r="I384" s="3" t="s">
        <v>18</v>
      </c>
      <c r="J384" s="3" t="s">
        <v>19</v>
      </c>
      <c r="K384" s="3" t="s">
        <v>20</v>
      </c>
      <c r="L384" s="3" t="s">
        <v>21</v>
      </c>
      <c r="M384" s="3" t="str">
        <f>CONCATENATE(E384,"-F-P-N")</f>
        <v>3436608_8-F-P-N</v>
      </c>
      <c r="N384" s="3" t="str">
        <f>$H$2</f>
        <v>F - 762 x 1016</v>
      </c>
      <c r="O384" s="3" t="str">
        <f>$C$3</f>
        <v>Photographic Paper</v>
      </c>
      <c r="P384" s="3" t="str">
        <f>$D$3</f>
        <v>None</v>
      </c>
      <c r="Q384" s="3">
        <f>$H$3</f>
        <v>1300</v>
      </c>
      <c r="R384" s="3">
        <f t="shared" si="20"/>
        <v>936</v>
      </c>
      <c r="S384" s="3">
        <v>944</v>
      </c>
      <c r="T384" s="3">
        <f t="shared" si="21"/>
        <v>680</v>
      </c>
      <c r="U384" s="3">
        <v>590</v>
      </c>
      <c r="V384" s="3">
        <f t="shared" si="22"/>
        <v>425</v>
      </c>
      <c r="W384" s="3">
        <v>300</v>
      </c>
      <c r="X384" s="3">
        <f t="shared" si="23"/>
        <v>216</v>
      </c>
      <c r="Y384" s="3" t="s">
        <v>34</v>
      </c>
    </row>
    <row r="385" spans="1:25" x14ac:dyDescent="0.25">
      <c r="A385" s="3" t="s">
        <v>16</v>
      </c>
      <c r="B385" s="4" t="s">
        <v>34</v>
      </c>
      <c r="C385" s="3">
        <v>1</v>
      </c>
      <c r="D385" s="3" t="s">
        <v>83</v>
      </c>
      <c r="E385" s="4" t="s">
        <v>84</v>
      </c>
      <c r="F385" s="3"/>
      <c r="G385" s="3"/>
      <c r="H385" s="3" t="s">
        <v>17</v>
      </c>
      <c r="I385" s="3" t="s">
        <v>18</v>
      </c>
      <c r="J385" s="3" t="s">
        <v>19</v>
      </c>
      <c r="K385" s="3" t="s">
        <v>20</v>
      </c>
      <c r="L385" s="3" t="s">
        <v>21</v>
      </c>
      <c r="M385" s="3" t="str">
        <f>CONCATENATE(E385,"-F-C-N")</f>
        <v>3436608_8-F-C-N</v>
      </c>
      <c r="N385" s="3" t="str">
        <f>$H$2</f>
        <v>F - 762 x 1016</v>
      </c>
      <c r="O385" s="3" t="str">
        <f>$C$15</f>
        <v>Canvas</v>
      </c>
      <c r="P385" s="3" t="str">
        <f>$D$15</f>
        <v>None</v>
      </c>
      <c r="Q385" s="3">
        <f>$H$15</f>
        <v>1760</v>
      </c>
      <c r="R385" s="3">
        <f t="shared" si="20"/>
        <v>1268</v>
      </c>
      <c r="S385" s="3">
        <v>1200</v>
      </c>
      <c r="T385" s="3">
        <f t="shared" si="21"/>
        <v>864</v>
      </c>
      <c r="U385" s="3">
        <v>800</v>
      </c>
      <c r="V385" s="3">
        <f t="shared" si="22"/>
        <v>576</v>
      </c>
      <c r="W385" s="3">
        <v>300</v>
      </c>
      <c r="X385" s="3">
        <f t="shared" si="23"/>
        <v>216</v>
      </c>
      <c r="Y385" s="3" t="s">
        <v>34</v>
      </c>
    </row>
    <row r="386" spans="1:25" x14ac:dyDescent="0.25">
      <c r="A386" s="3" t="s">
        <v>16</v>
      </c>
      <c r="B386" s="4" t="s">
        <v>34</v>
      </c>
      <c r="C386" s="3">
        <v>1</v>
      </c>
      <c r="D386" s="3" t="s">
        <v>83</v>
      </c>
      <c r="E386" s="4" t="s">
        <v>84</v>
      </c>
      <c r="F386" s="3"/>
      <c r="G386" s="3"/>
      <c r="H386" s="3" t="s">
        <v>17</v>
      </c>
      <c r="I386" s="3" t="s">
        <v>18</v>
      </c>
      <c r="J386" s="3" t="s">
        <v>19</v>
      </c>
      <c r="K386" s="3" t="s">
        <v>20</v>
      </c>
      <c r="L386" s="3" t="s">
        <v>21</v>
      </c>
      <c r="M386" s="3" t="str">
        <f>CONCATENATE(E386,"-F-P-W")</f>
        <v>3436608_8-F-P-W</v>
      </c>
      <c r="N386" s="3" t="str">
        <f>$H$2</f>
        <v>F - 762 x 1016</v>
      </c>
      <c r="O386" s="3" t="str">
        <f>$C$3</f>
        <v>Photographic Paper</v>
      </c>
      <c r="P386" s="3" t="str">
        <f>$D$4</f>
        <v>White</v>
      </c>
      <c r="Q386" s="3">
        <f>$H$4</f>
        <v>2200</v>
      </c>
      <c r="R386" s="3">
        <f t="shared" si="20"/>
        <v>1584</v>
      </c>
      <c r="S386" s="3">
        <v>1510</v>
      </c>
      <c r="T386" s="3">
        <f t="shared" si="21"/>
        <v>1088</v>
      </c>
      <c r="U386" s="3">
        <v>1150</v>
      </c>
      <c r="V386" s="3">
        <f t="shared" si="22"/>
        <v>828</v>
      </c>
      <c r="W386" s="3">
        <v>300</v>
      </c>
      <c r="X386" s="3">
        <f t="shared" si="23"/>
        <v>216</v>
      </c>
      <c r="Y386" s="3" t="s">
        <v>34</v>
      </c>
    </row>
    <row r="387" spans="1:25" x14ac:dyDescent="0.25">
      <c r="A387" s="3" t="s">
        <v>16</v>
      </c>
      <c r="B387" s="4" t="s">
        <v>34</v>
      </c>
      <c r="C387" s="3">
        <v>1</v>
      </c>
      <c r="D387" s="3" t="s">
        <v>83</v>
      </c>
      <c r="E387" s="4" t="s">
        <v>84</v>
      </c>
      <c r="F387" s="3"/>
      <c r="G387" s="3"/>
      <c r="H387" s="3" t="s">
        <v>17</v>
      </c>
      <c r="I387" s="3" t="s">
        <v>18</v>
      </c>
      <c r="J387" s="3" t="s">
        <v>19</v>
      </c>
      <c r="K387" s="3" t="s">
        <v>20</v>
      </c>
      <c r="L387" s="3" t="s">
        <v>21</v>
      </c>
      <c r="M387" s="3" t="str">
        <f>CONCATENATE(E387,"-F-C-W")</f>
        <v>3436608_8-F-C-W</v>
      </c>
      <c r="N387" s="3" t="str">
        <f>$H$2</f>
        <v>F - 762 x 1016</v>
      </c>
      <c r="O387" s="3" t="str">
        <f>$C$15</f>
        <v>Canvas</v>
      </c>
      <c r="P387" s="3" t="str">
        <f>$D$16</f>
        <v xml:space="preserve">White </v>
      </c>
      <c r="Q387" s="3">
        <f>$H$16</f>
        <v>2420</v>
      </c>
      <c r="R387" s="3">
        <f t="shared" si="20"/>
        <v>1743</v>
      </c>
      <c r="S387" s="3">
        <v>1760</v>
      </c>
      <c r="T387" s="3">
        <f t="shared" si="21"/>
        <v>1268</v>
      </c>
      <c r="U387" s="3">
        <v>1100</v>
      </c>
      <c r="V387" s="3">
        <f t="shared" si="22"/>
        <v>792</v>
      </c>
      <c r="W387" s="3">
        <v>300</v>
      </c>
      <c r="X387" s="3">
        <f t="shared" si="23"/>
        <v>216</v>
      </c>
      <c r="Y387" s="3" t="s">
        <v>34</v>
      </c>
    </row>
    <row r="388" spans="1:25" x14ac:dyDescent="0.25">
      <c r="A388" s="3" t="s">
        <v>16</v>
      </c>
      <c r="B388" s="4" t="s">
        <v>34</v>
      </c>
      <c r="C388" s="3">
        <v>1</v>
      </c>
      <c r="D388" s="3" t="s">
        <v>83</v>
      </c>
      <c r="E388" s="4" t="s">
        <v>84</v>
      </c>
      <c r="F388" s="3"/>
      <c r="G388" s="3"/>
      <c r="H388" s="3" t="s">
        <v>17</v>
      </c>
      <c r="I388" s="3" t="s">
        <v>18</v>
      </c>
      <c r="J388" s="3" t="s">
        <v>19</v>
      </c>
      <c r="K388" s="3" t="s">
        <v>20</v>
      </c>
      <c r="L388" s="3" t="s">
        <v>21</v>
      </c>
      <c r="M388" s="3" t="str">
        <f>CONCATENATE(E388,"-G-P-N")</f>
        <v>3436608_8-G-P-N</v>
      </c>
      <c r="N388" s="3" t="str">
        <f>$I$2</f>
        <v>G - 1016 x 1525</v>
      </c>
      <c r="O388" s="3" t="str">
        <f>$C$3</f>
        <v>Photographic Paper</v>
      </c>
      <c r="P388" s="3" t="str">
        <f>$D$3</f>
        <v>None</v>
      </c>
      <c r="Q388" s="3">
        <f>$I$3</f>
        <v>1625</v>
      </c>
      <c r="R388" s="3">
        <f t="shared" si="20"/>
        <v>1170</v>
      </c>
      <c r="S388" s="3">
        <v>1180</v>
      </c>
      <c r="T388" s="3">
        <f t="shared" si="21"/>
        <v>850</v>
      </c>
      <c r="U388" s="3">
        <v>735</v>
      </c>
      <c r="V388" s="3">
        <f t="shared" si="22"/>
        <v>530</v>
      </c>
      <c r="W388" s="3">
        <v>390</v>
      </c>
      <c r="X388" s="3">
        <f t="shared" si="23"/>
        <v>281</v>
      </c>
      <c r="Y388" s="3" t="s">
        <v>34</v>
      </c>
    </row>
    <row r="389" spans="1:25" x14ac:dyDescent="0.25">
      <c r="A389" s="3" t="s">
        <v>16</v>
      </c>
      <c r="B389" s="4" t="s">
        <v>34</v>
      </c>
      <c r="C389" s="3">
        <v>1</v>
      </c>
      <c r="D389" s="3" t="s">
        <v>83</v>
      </c>
      <c r="E389" s="4" t="s">
        <v>84</v>
      </c>
      <c r="F389" s="3"/>
      <c r="G389" s="3"/>
      <c r="H389" s="3" t="s">
        <v>17</v>
      </c>
      <c r="I389" s="3" t="s">
        <v>18</v>
      </c>
      <c r="J389" s="3" t="s">
        <v>19</v>
      </c>
      <c r="K389" s="3" t="s">
        <v>20</v>
      </c>
      <c r="L389" s="3" t="s">
        <v>21</v>
      </c>
      <c r="M389" s="3" t="str">
        <f>CONCATENATE(E389,"-G-C-N")</f>
        <v>3436608_8-G-C-N</v>
      </c>
      <c r="N389" s="3" t="str">
        <f>$I$2</f>
        <v>G - 1016 x 1525</v>
      </c>
      <c r="O389" s="3" t="str">
        <f>$C$15</f>
        <v>Canvas</v>
      </c>
      <c r="P389" s="3" t="str">
        <f>$D$15</f>
        <v>None</v>
      </c>
      <c r="Q389" s="3">
        <f>$I$15</f>
        <v>1870</v>
      </c>
      <c r="R389" s="3">
        <f t="shared" si="20"/>
        <v>1347</v>
      </c>
      <c r="S389" s="3">
        <v>1275</v>
      </c>
      <c r="T389" s="3">
        <f t="shared" si="21"/>
        <v>918</v>
      </c>
      <c r="U389" s="3">
        <v>850</v>
      </c>
      <c r="V389" s="3">
        <f t="shared" si="22"/>
        <v>612</v>
      </c>
      <c r="W389" s="3">
        <v>390</v>
      </c>
      <c r="X389" s="3">
        <f t="shared" si="23"/>
        <v>281</v>
      </c>
      <c r="Y389" s="3" t="s">
        <v>34</v>
      </c>
    </row>
    <row r="390" spans="1:25" x14ac:dyDescent="0.25">
      <c r="A390" s="3" t="s">
        <v>16</v>
      </c>
      <c r="B390" s="4" t="s">
        <v>34</v>
      </c>
      <c r="C390" s="3">
        <v>1</v>
      </c>
      <c r="D390" s="3" t="s">
        <v>83</v>
      </c>
      <c r="E390" s="4" t="s">
        <v>84</v>
      </c>
      <c r="F390" s="3"/>
      <c r="G390" s="3"/>
      <c r="H390" s="3" t="s">
        <v>17</v>
      </c>
      <c r="I390" s="3" t="s">
        <v>18</v>
      </c>
      <c r="J390" s="3" t="s">
        <v>19</v>
      </c>
      <c r="K390" s="3" t="s">
        <v>20</v>
      </c>
      <c r="L390" s="3" t="s">
        <v>21</v>
      </c>
      <c r="M390" s="3" t="str">
        <f>CONCATENATE(E390,"-G-P-W")</f>
        <v>3436608_8-G-P-W</v>
      </c>
      <c r="N390" s="3" t="str">
        <f>$I$2</f>
        <v>G - 1016 x 1525</v>
      </c>
      <c r="O390" s="3" t="str">
        <f>$C$3</f>
        <v>Photographic Paper</v>
      </c>
      <c r="P390" s="3" t="str">
        <f>$D$4</f>
        <v>White</v>
      </c>
      <c r="Q390" s="3">
        <f>$I$4</f>
        <v>2950</v>
      </c>
      <c r="R390" s="3">
        <f t="shared" si="20"/>
        <v>2124</v>
      </c>
      <c r="S390" s="3">
        <v>2000</v>
      </c>
      <c r="T390" s="3">
        <f t="shared" si="21"/>
        <v>1440</v>
      </c>
      <c r="U390" s="3">
        <v>1535</v>
      </c>
      <c r="V390" s="3">
        <f t="shared" si="22"/>
        <v>1106</v>
      </c>
      <c r="W390" s="3">
        <v>390</v>
      </c>
      <c r="X390" s="3">
        <f t="shared" si="23"/>
        <v>281</v>
      </c>
      <c r="Y390" s="3" t="s">
        <v>34</v>
      </c>
    </row>
    <row r="391" spans="1:25" x14ac:dyDescent="0.25">
      <c r="A391" s="3" t="s">
        <v>16</v>
      </c>
      <c r="B391" s="4" t="s">
        <v>34</v>
      </c>
      <c r="C391" s="3">
        <v>1</v>
      </c>
      <c r="D391" s="3" t="s">
        <v>83</v>
      </c>
      <c r="E391" s="4" t="s">
        <v>84</v>
      </c>
      <c r="F391" s="3"/>
      <c r="G391" s="3"/>
      <c r="H391" s="3" t="s">
        <v>17</v>
      </c>
      <c r="I391" s="3" t="s">
        <v>18</v>
      </c>
      <c r="J391" s="3" t="s">
        <v>19</v>
      </c>
      <c r="K391" s="3" t="s">
        <v>20</v>
      </c>
      <c r="L391" s="3" t="s">
        <v>21</v>
      </c>
      <c r="M391" s="3" t="str">
        <f>CONCATENATE(E391,"-G-C-W")</f>
        <v>3436608_8-G-C-W</v>
      </c>
      <c r="N391" s="3" t="str">
        <f>$I$2</f>
        <v>G - 1016 x 1525</v>
      </c>
      <c r="O391" s="3" t="str">
        <f>$C$15</f>
        <v>Canvas</v>
      </c>
      <c r="P391" s="3" t="str">
        <f>$D$16</f>
        <v xml:space="preserve">White </v>
      </c>
      <c r="Q391" s="3">
        <f>$I$16</f>
        <v>2750</v>
      </c>
      <c r="R391" s="3">
        <f t="shared" si="20"/>
        <v>1980</v>
      </c>
      <c r="S391" s="3">
        <v>2000</v>
      </c>
      <c r="T391" s="3">
        <f t="shared" si="21"/>
        <v>1440</v>
      </c>
      <c r="U391" s="3">
        <v>1250</v>
      </c>
      <c r="V391" s="3">
        <f t="shared" si="22"/>
        <v>900</v>
      </c>
      <c r="W391" s="3">
        <v>390</v>
      </c>
      <c r="X391" s="3">
        <f t="shared" si="23"/>
        <v>281</v>
      </c>
      <c r="Y391" s="3" t="s">
        <v>34</v>
      </c>
    </row>
    <row r="392" spans="1:25" x14ac:dyDescent="0.25">
      <c r="A392" s="3" t="s">
        <v>16</v>
      </c>
      <c r="B392" s="4" t="s">
        <v>34</v>
      </c>
      <c r="C392" s="3">
        <v>1</v>
      </c>
      <c r="D392" s="3" t="s">
        <v>86</v>
      </c>
      <c r="E392" s="4">
        <v>155762888</v>
      </c>
      <c r="F392" s="3"/>
      <c r="G392" s="3"/>
      <c r="H392" s="3" t="s">
        <v>17</v>
      </c>
      <c r="I392" s="3" t="s">
        <v>18</v>
      </c>
      <c r="J392" s="3" t="s">
        <v>19</v>
      </c>
      <c r="K392" s="3" t="s">
        <v>20</v>
      </c>
      <c r="L392" s="3" t="s">
        <v>21</v>
      </c>
      <c r="M392" s="3" t="str">
        <f>CONCATENATE(E392,"-C-P-N")</f>
        <v>155762888-C-P-N</v>
      </c>
      <c r="N392" s="3" t="str">
        <f>$E$2</f>
        <v>C - 406 x 508</v>
      </c>
      <c r="O392" s="3" t="str">
        <f>$C$3</f>
        <v>Photographic Paper</v>
      </c>
      <c r="P392" s="3" t="str">
        <f>$D$3</f>
        <v>None</v>
      </c>
      <c r="Q392" s="3">
        <f>$E$3</f>
        <v>510</v>
      </c>
      <c r="R392" s="3">
        <f t="shared" si="20"/>
        <v>368</v>
      </c>
      <c r="S392" s="3">
        <v>360</v>
      </c>
      <c r="T392" s="3">
        <f t="shared" si="21"/>
        <v>260</v>
      </c>
      <c r="U392" s="3">
        <v>230</v>
      </c>
      <c r="V392" s="3">
        <f t="shared" si="22"/>
        <v>166</v>
      </c>
      <c r="W392" s="3">
        <v>130</v>
      </c>
      <c r="X392" s="3">
        <f t="shared" si="23"/>
        <v>94</v>
      </c>
      <c r="Y392" s="3" t="s">
        <v>34</v>
      </c>
    </row>
    <row r="393" spans="1:25" x14ac:dyDescent="0.25">
      <c r="A393" s="3" t="s">
        <v>16</v>
      </c>
      <c r="B393" s="4" t="s">
        <v>34</v>
      </c>
      <c r="C393" s="3">
        <v>1</v>
      </c>
      <c r="D393" s="3" t="s">
        <v>86</v>
      </c>
      <c r="E393" s="4">
        <v>155762888</v>
      </c>
      <c r="F393" s="3"/>
      <c r="G393" s="3"/>
      <c r="H393" s="3" t="s">
        <v>17</v>
      </c>
      <c r="I393" s="3" t="s">
        <v>18</v>
      </c>
      <c r="J393" s="3" t="s">
        <v>19</v>
      </c>
      <c r="K393" s="3" t="s">
        <v>20</v>
      </c>
      <c r="L393" s="3" t="s">
        <v>21</v>
      </c>
      <c r="M393" s="3" t="str">
        <f>CONCATENATE(E393,"-C-P-W")</f>
        <v>155762888-C-P-W</v>
      </c>
      <c r="N393" s="3" t="str">
        <f>$E$2</f>
        <v>C - 406 x 508</v>
      </c>
      <c r="O393" s="3" t="str">
        <f>$C$3</f>
        <v>Photographic Paper</v>
      </c>
      <c r="P393" s="3" t="str">
        <f>$D$4</f>
        <v>White</v>
      </c>
      <c r="Q393" s="3">
        <f>$E$4</f>
        <v>970</v>
      </c>
      <c r="R393" s="3">
        <f t="shared" si="20"/>
        <v>699</v>
      </c>
      <c r="S393" s="3">
        <v>704</v>
      </c>
      <c r="T393" s="3">
        <f t="shared" si="21"/>
        <v>507</v>
      </c>
      <c r="U393" s="3">
        <v>440</v>
      </c>
      <c r="V393" s="3">
        <f t="shared" si="22"/>
        <v>317</v>
      </c>
      <c r="W393" s="3">
        <v>130</v>
      </c>
      <c r="X393" s="3">
        <f t="shared" si="23"/>
        <v>94</v>
      </c>
      <c r="Y393" s="3" t="s">
        <v>34</v>
      </c>
    </row>
    <row r="394" spans="1:25" x14ac:dyDescent="0.25">
      <c r="A394" s="3" t="s">
        <v>16</v>
      </c>
      <c r="B394" s="4" t="s">
        <v>34</v>
      </c>
      <c r="C394" s="3">
        <v>1</v>
      </c>
      <c r="D394" s="3" t="s">
        <v>86</v>
      </c>
      <c r="E394" s="4">
        <v>155762888</v>
      </c>
      <c r="F394" s="3"/>
      <c r="G394" s="3"/>
      <c r="H394" s="3" t="s">
        <v>17</v>
      </c>
      <c r="I394" s="3" t="s">
        <v>18</v>
      </c>
      <c r="J394" s="3" t="s">
        <v>19</v>
      </c>
      <c r="K394" s="3" t="s">
        <v>20</v>
      </c>
      <c r="L394" s="3" t="s">
        <v>21</v>
      </c>
      <c r="M394" s="3" t="str">
        <f>CONCATENATE(E394,"-D-P-N")</f>
        <v>155762888-D-P-N</v>
      </c>
      <c r="N394" s="3" t="str">
        <f>$F$2</f>
        <v>D - 508 x 610</v>
      </c>
      <c r="O394" s="3" t="str">
        <f>$C$3</f>
        <v>Photographic Paper</v>
      </c>
      <c r="P394" s="3" t="str">
        <f>$D$3</f>
        <v>None</v>
      </c>
      <c r="Q394" s="3">
        <f>$F$3</f>
        <v>595</v>
      </c>
      <c r="R394" s="3">
        <f t="shared" si="20"/>
        <v>429</v>
      </c>
      <c r="S394" s="3">
        <v>432</v>
      </c>
      <c r="T394" s="3">
        <f t="shared" si="21"/>
        <v>312</v>
      </c>
      <c r="U394" s="3">
        <v>270</v>
      </c>
      <c r="V394" s="3">
        <f t="shared" si="22"/>
        <v>195</v>
      </c>
      <c r="W394" s="3">
        <v>160</v>
      </c>
      <c r="X394" s="3">
        <f t="shared" si="23"/>
        <v>116</v>
      </c>
      <c r="Y394" s="3" t="s">
        <v>34</v>
      </c>
    </row>
    <row r="395" spans="1:25" x14ac:dyDescent="0.25">
      <c r="A395" s="3" t="s">
        <v>16</v>
      </c>
      <c r="B395" s="4" t="s">
        <v>34</v>
      </c>
      <c r="C395" s="3">
        <v>1</v>
      </c>
      <c r="D395" s="3" t="s">
        <v>86</v>
      </c>
      <c r="E395" s="4">
        <v>155762888</v>
      </c>
      <c r="F395" s="3"/>
      <c r="G395" s="3"/>
      <c r="H395" s="3" t="s">
        <v>17</v>
      </c>
      <c r="I395" s="3" t="s">
        <v>18</v>
      </c>
      <c r="J395" s="3" t="s">
        <v>19</v>
      </c>
      <c r="K395" s="3" t="s">
        <v>20</v>
      </c>
      <c r="L395" s="3" t="s">
        <v>21</v>
      </c>
      <c r="M395" s="3" t="str">
        <f>CONCATENATE(E395,"-D-P-W")</f>
        <v>155762888-D-P-W</v>
      </c>
      <c r="N395" s="3" t="str">
        <f>$F$2</f>
        <v>D - 508 x 610</v>
      </c>
      <c r="O395" s="3" t="str">
        <f>$C$3</f>
        <v>Photographic Paper</v>
      </c>
      <c r="P395" s="3" t="str">
        <f>$D$4</f>
        <v>White</v>
      </c>
      <c r="Q395" s="3">
        <f>$F$4</f>
        <v>1210</v>
      </c>
      <c r="R395" s="3">
        <f t="shared" si="20"/>
        <v>872</v>
      </c>
      <c r="S395" s="3">
        <v>880</v>
      </c>
      <c r="T395" s="3">
        <f t="shared" si="21"/>
        <v>634</v>
      </c>
      <c r="U395" s="3">
        <v>560</v>
      </c>
      <c r="V395" s="3">
        <f t="shared" si="22"/>
        <v>404</v>
      </c>
      <c r="W395" s="3">
        <v>160</v>
      </c>
      <c r="X395" s="3">
        <f t="shared" si="23"/>
        <v>116</v>
      </c>
      <c r="Y395" s="3" t="s">
        <v>34</v>
      </c>
    </row>
    <row r="396" spans="1:25" x14ac:dyDescent="0.25">
      <c r="A396" s="3" t="s">
        <v>16</v>
      </c>
      <c r="B396" s="4" t="s">
        <v>34</v>
      </c>
      <c r="C396" s="3">
        <v>1</v>
      </c>
      <c r="D396" s="3" t="s">
        <v>86</v>
      </c>
      <c r="E396" s="4">
        <v>155762888</v>
      </c>
      <c r="F396" s="3"/>
      <c r="G396" s="3"/>
      <c r="H396" s="3" t="s">
        <v>17</v>
      </c>
      <c r="I396" s="3" t="s">
        <v>18</v>
      </c>
      <c r="J396" s="3" t="s">
        <v>19</v>
      </c>
      <c r="K396" s="3" t="s">
        <v>20</v>
      </c>
      <c r="L396" s="3" t="s">
        <v>21</v>
      </c>
      <c r="M396" s="3" t="str">
        <f>CONCATENATE(E396,"-E-P-N")</f>
        <v>155762888-E-P-N</v>
      </c>
      <c r="N396" s="3" t="str">
        <f>$G$2</f>
        <v>E - 508 x 762</v>
      </c>
      <c r="O396" s="3" t="str">
        <f>$C$3</f>
        <v>Photographic Paper</v>
      </c>
      <c r="P396" s="3" t="str">
        <f>$D$3</f>
        <v>None</v>
      </c>
      <c r="Q396" s="3">
        <f>$G$3</f>
        <v>760</v>
      </c>
      <c r="R396" s="3">
        <f t="shared" si="20"/>
        <v>548</v>
      </c>
      <c r="S396" s="3">
        <v>552</v>
      </c>
      <c r="T396" s="3">
        <f t="shared" si="21"/>
        <v>398</v>
      </c>
      <c r="U396" s="3">
        <v>345</v>
      </c>
      <c r="V396" s="3">
        <f t="shared" si="22"/>
        <v>249</v>
      </c>
      <c r="W396" s="3">
        <v>195</v>
      </c>
      <c r="X396" s="3">
        <f t="shared" si="23"/>
        <v>141</v>
      </c>
      <c r="Y396" s="3" t="s">
        <v>34</v>
      </c>
    </row>
    <row r="397" spans="1:25" x14ac:dyDescent="0.25">
      <c r="A397" s="3" t="s">
        <v>16</v>
      </c>
      <c r="B397" s="4" t="s">
        <v>34</v>
      </c>
      <c r="C397" s="3">
        <v>1</v>
      </c>
      <c r="D397" s="3" t="s">
        <v>86</v>
      </c>
      <c r="E397" s="4">
        <v>155762888</v>
      </c>
      <c r="F397" s="3"/>
      <c r="G397" s="3"/>
      <c r="H397" s="3" t="s">
        <v>17</v>
      </c>
      <c r="I397" s="3" t="s">
        <v>18</v>
      </c>
      <c r="J397" s="3" t="s">
        <v>19</v>
      </c>
      <c r="K397" s="3" t="s">
        <v>20</v>
      </c>
      <c r="L397" s="3" t="s">
        <v>21</v>
      </c>
      <c r="M397" s="3" t="str">
        <f>CONCATENATE(E397,"-E-C-N")</f>
        <v>155762888-E-C-N</v>
      </c>
      <c r="N397" s="3" t="str">
        <f>$G$2</f>
        <v>E - 508 x 762</v>
      </c>
      <c r="O397" s="3" t="str">
        <f>$C$15</f>
        <v>Canvas</v>
      </c>
      <c r="P397" s="3" t="str">
        <f>$D$15</f>
        <v>None</v>
      </c>
      <c r="Q397" s="3">
        <f>$G$15</f>
        <v>1220</v>
      </c>
      <c r="R397" s="3">
        <f t="shared" si="20"/>
        <v>879</v>
      </c>
      <c r="S397" s="3">
        <v>832</v>
      </c>
      <c r="T397" s="3">
        <f t="shared" si="21"/>
        <v>600</v>
      </c>
      <c r="U397" s="3">
        <v>550</v>
      </c>
      <c r="V397" s="3">
        <f t="shared" si="22"/>
        <v>396</v>
      </c>
      <c r="W397" s="3">
        <v>195</v>
      </c>
      <c r="X397" s="3">
        <f t="shared" si="23"/>
        <v>141</v>
      </c>
      <c r="Y397" s="3" t="s">
        <v>34</v>
      </c>
    </row>
    <row r="398" spans="1:25" x14ac:dyDescent="0.25">
      <c r="A398" s="3" t="s">
        <v>16</v>
      </c>
      <c r="B398" s="4" t="s">
        <v>34</v>
      </c>
      <c r="C398" s="3">
        <v>1</v>
      </c>
      <c r="D398" s="3" t="s">
        <v>86</v>
      </c>
      <c r="E398" s="4">
        <v>155762888</v>
      </c>
      <c r="F398" s="3"/>
      <c r="G398" s="3"/>
      <c r="H398" s="3" t="s">
        <v>17</v>
      </c>
      <c r="I398" s="3" t="s">
        <v>18</v>
      </c>
      <c r="J398" s="3" t="s">
        <v>19</v>
      </c>
      <c r="K398" s="3" t="s">
        <v>20</v>
      </c>
      <c r="L398" s="3" t="s">
        <v>21</v>
      </c>
      <c r="M398" s="3" t="str">
        <f>CONCATENATE(E398,"-E-P-W")</f>
        <v>155762888-E-P-W</v>
      </c>
      <c r="N398" s="3" t="str">
        <f>$G$2</f>
        <v>E - 508 x 762</v>
      </c>
      <c r="O398" s="3" t="str">
        <f>$C$3</f>
        <v>Photographic Paper</v>
      </c>
      <c r="P398" s="3" t="str">
        <f>$D$4</f>
        <v>White</v>
      </c>
      <c r="Q398" s="3">
        <f>$G$4</f>
        <v>1530</v>
      </c>
      <c r="R398" s="3">
        <f t="shared" si="20"/>
        <v>1102</v>
      </c>
      <c r="S398" s="3">
        <v>1112</v>
      </c>
      <c r="T398" s="3">
        <f t="shared" si="21"/>
        <v>801</v>
      </c>
      <c r="U398" s="3">
        <v>760</v>
      </c>
      <c r="V398" s="3">
        <f t="shared" si="22"/>
        <v>548</v>
      </c>
      <c r="W398" s="3">
        <v>195</v>
      </c>
      <c r="X398" s="3">
        <f t="shared" si="23"/>
        <v>141</v>
      </c>
      <c r="Y398" s="3" t="s">
        <v>34</v>
      </c>
    </row>
    <row r="399" spans="1:25" x14ac:dyDescent="0.25">
      <c r="A399" s="3" t="s">
        <v>16</v>
      </c>
      <c r="B399" s="4" t="s">
        <v>34</v>
      </c>
      <c r="C399" s="3">
        <v>1</v>
      </c>
      <c r="D399" s="3" t="s">
        <v>86</v>
      </c>
      <c r="E399" s="4">
        <v>155762888</v>
      </c>
      <c r="F399" s="3"/>
      <c r="G399" s="3"/>
      <c r="H399" s="3" t="s">
        <v>17</v>
      </c>
      <c r="I399" s="3" t="s">
        <v>18</v>
      </c>
      <c r="J399" s="3" t="s">
        <v>19</v>
      </c>
      <c r="K399" s="3" t="s">
        <v>20</v>
      </c>
      <c r="L399" s="3" t="s">
        <v>21</v>
      </c>
      <c r="M399" s="3" t="str">
        <f>CONCATENATE(E399,"-E-C-W")</f>
        <v>155762888-E-C-W</v>
      </c>
      <c r="N399" s="3" t="str">
        <f>$G$2</f>
        <v>E - 508 x 762</v>
      </c>
      <c r="O399" s="3" t="str">
        <f>$C$15</f>
        <v>Canvas</v>
      </c>
      <c r="P399" s="3" t="str">
        <f>$D$16</f>
        <v xml:space="preserve">White </v>
      </c>
      <c r="Q399" s="3">
        <f>$G$16</f>
        <v>1810</v>
      </c>
      <c r="R399" s="3">
        <f t="shared" si="20"/>
        <v>1304</v>
      </c>
      <c r="S399" s="3">
        <v>1320</v>
      </c>
      <c r="T399" s="3">
        <f t="shared" si="21"/>
        <v>951</v>
      </c>
      <c r="U399" s="3">
        <v>825</v>
      </c>
      <c r="V399" s="3">
        <f t="shared" si="22"/>
        <v>594</v>
      </c>
      <c r="W399" s="3">
        <v>195</v>
      </c>
      <c r="X399" s="3">
        <f t="shared" si="23"/>
        <v>141</v>
      </c>
      <c r="Y399" s="3" t="s">
        <v>34</v>
      </c>
    </row>
    <row r="400" spans="1:25" x14ac:dyDescent="0.25">
      <c r="A400" s="3" t="s">
        <v>16</v>
      </c>
      <c r="B400" s="4" t="s">
        <v>34</v>
      </c>
      <c r="C400" s="3">
        <v>1</v>
      </c>
      <c r="D400" s="3" t="s">
        <v>86</v>
      </c>
      <c r="E400" s="4">
        <v>155762888</v>
      </c>
      <c r="F400" s="3"/>
      <c r="G400" s="3"/>
      <c r="H400" s="3" t="s">
        <v>17</v>
      </c>
      <c r="I400" s="3" t="s">
        <v>18</v>
      </c>
      <c r="J400" s="3" t="s">
        <v>19</v>
      </c>
      <c r="K400" s="3" t="s">
        <v>20</v>
      </c>
      <c r="L400" s="3" t="s">
        <v>21</v>
      </c>
      <c r="M400" s="3" t="str">
        <f>CONCATENATE(E400,"-F-P-N")</f>
        <v>155762888-F-P-N</v>
      </c>
      <c r="N400" s="3" t="str">
        <f>$H$2</f>
        <v>F - 762 x 1016</v>
      </c>
      <c r="O400" s="3" t="str">
        <f>$C$3</f>
        <v>Photographic Paper</v>
      </c>
      <c r="P400" s="3" t="str">
        <f>$D$3</f>
        <v>None</v>
      </c>
      <c r="Q400" s="3">
        <f>$H$3</f>
        <v>1300</v>
      </c>
      <c r="R400" s="3">
        <f t="shared" si="20"/>
        <v>936</v>
      </c>
      <c r="S400" s="3">
        <v>944</v>
      </c>
      <c r="T400" s="3">
        <f t="shared" si="21"/>
        <v>680</v>
      </c>
      <c r="U400" s="3">
        <v>590</v>
      </c>
      <c r="V400" s="3">
        <f t="shared" si="22"/>
        <v>425</v>
      </c>
      <c r="W400" s="3">
        <v>300</v>
      </c>
      <c r="X400" s="3">
        <f t="shared" si="23"/>
        <v>216</v>
      </c>
      <c r="Y400" s="3" t="s">
        <v>34</v>
      </c>
    </row>
    <row r="401" spans="1:25" x14ac:dyDescent="0.25">
      <c r="A401" s="3" t="s">
        <v>16</v>
      </c>
      <c r="B401" s="4" t="s">
        <v>34</v>
      </c>
      <c r="C401" s="3">
        <v>1</v>
      </c>
      <c r="D401" s="3" t="s">
        <v>86</v>
      </c>
      <c r="E401" s="4">
        <v>155762888</v>
      </c>
      <c r="F401" s="3"/>
      <c r="G401" s="3"/>
      <c r="H401" s="3" t="s">
        <v>17</v>
      </c>
      <c r="I401" s="3" t="s">
        <v>18</v>
      </c>
      <c r="J401" s="3" t="s">
        <v>19</v>
      </c>
      <c r="K401" s="3" t="s">
        <v>20</v>
      </c>
      <c r="L401" s="3" t="s">
        <v>21</v>
      </c>
      <c r="M401" s="3" t="str">
        <f>CONCATENATE(E401,"-F-C-N")</f>
        <v>155762888-F-C-N</v>
      </c>
      <c r="N401" s="3" t="str">
        <f>$H$2</f>
        <v>F - 762 x 1016</v>
      </c>
      <c r="O401" s="3" t="str">
        <f>$C$15</f>
        <v>Canvas</v>
      </c>
      <c r="P401" s="3" t="str">
        <f>$D$15</f>
        <v>None</v>
      </c>
      <c r="Q401" s="3">
        <f>$H$15</f>
        <v>1760</v>
      </c>
      <c r="R401" s="3">
        <f t="shared" si="20"/>
        <v>1268</v>
      </c>
      <c r="S401" s="3">
        <v>1200</v>
      </c>
      <c r="T401" s="3">
        <f t="shared" si="21"/>
        <v>864</v>
      </c>
      <c r="U401" s="3">
        <v>800</v>
      </c>
      <c r="V401" s="3">
        <f t="shared" si="22"/>
        <v>576</v>
      </c>
      <c r="W401" s="3">
        <v>300</v>
      </c>
      <c r="X401" s="3">
        <f t="shared" si="23"/>
        <v>216</v>
      </c>
      <c r="Y401" s="3" t="s">
        <v>34</v>
      </c>
    </row>
    <row r="402" spans="1:25" x14ac:dyDescent="0.25">
      <c r="A402" s="3" t="s">
        <v>16</v>
      </c>
      <c r="B402" s="4" t="s">
        <v>34</v>
      </c>
      <c r="C402" s="3">
        <v>1</v>
      </c>
      <c r="D402" s="3" t="s">
        <v>86</v>
      </c>
      <c r="E402" s="4">
        <v>155762888</v>
      </c>
      <c r="F402" s="3"/>
      <c r="G402" s="3"/>
      <c r="H402" s="3" t="s">
        <v>17</v>
      </c>
      <c r="I402" s="3" t="s">
        <v>18</v>
      </c>
      <c r="J402" s="3" t="s">
        <v>19</v>
      </c>
      <c r="K402" s="3" t="s">
        <v>20</v>
      </c>
      <c r="L402" s="3" t="s">
        <v>21</v>
      </c>
      <c r="M402" s="3" t="str">
        <f>CONCATENATE(E402,"-F-P-W")</f>
        <v>155762888-F-P-W</v>
      </c>
      <c r="N402" s="3" t="str">
        <f>$H$2</f>
        <v>F - 762 x 1016</v>
      </c>
      <c r="O402" s="3" t="str">
        <f>$C$3</f>
        <v>Photographic Paper</v>
      </c>
      <c r="P402" s="3" t="str">
        <f>$D$4</f>
        <v>White</v>
      </c>
      <c r="Q402" s="3">
        <f>$H$4</f>
        <v>2200</v>
      </c>
      <c r="R402" s="3">
        <f t="shared" si="20"/>
        <v>1584</v>
      </c>
      <c r="S402" s="3">
        <v>1510</v>
      </c>
      <c r="T402" s="3">
        <f t="shared" si="21"/>
        <v>1088</v>
      </c>
      <c r="U402" s="3">
        <v>1150</v>
      </c>
      <c r="V402" s="3">
        <f t="shared" si="22"/>
        <v>828</v>
      </c>
      <c r="W402" s="3">
        <v>300</v>
      </c>
      <c r="X402" s="3">
        <f t="shared" si="23"/>
        <v>216</v>
      </c>
      <c r="Y402" s="3" t="s">
        <v>34</v>
      </c>
    </row>
    <row r="403" spans="1:25" x14ac:dyDescent="0.25">
      <c r="A403" s="3" t="s">
        <v>16</v>
      </c>
      <c r="B403" s="4" t="s">
        <v>34</v>
      </c>
      <c r="C403" s="3">
        <v>1</v>
      </c>
      <c r="D403" s="3" t="s">
        <v>86</v>
      </c>
      <c r="E403" s="4">
        <v>155762888</v>
      </c>
      <c r="F403" s="3"/>
      <c r="G403" s="3"/>
      <c r="H403" s="3" t="s">
        <v>17</v>
      </c>
      <c r="I403" s="3" t="s">
        <v>18</v>
      </c>
      <c r="J403" s="3" t="s">
        <v>19</v>
      </c>
      <c r="K403" s="3" t="s">
        <v>20</v>
      </c>
      <c r="L403" s="3" t="s">
        <v>21</v>
      </c>
      <c r="M403" s="3" t="str">
        <f>CONCATENATE(E403,"-F-C-W")</f>
        <v>155762888-F-C-W</v>
      </c>
      <c r="N403" s="3" t="str">
        <f>$H$2</f>
        <v>F - 762 x 1016</v>
      </c>
      <c r="O403" s="3" t="str">
        <f>$C$15</f>
        <v>Canvas</v>
      </c>
      <c r="P403" s="3" t="str">
        <f>$D$16</f>
        <v xml:space="preserve">White </v>
      </c>
      <c r="Q403" s="3">
        <f>$H$16</f>
        <v>2420</v>
      </c>
      <c r="R403" s="3">
        <f t="shared" si="20"/>
        <v>1743</v>
      </c>
      <c r="S403" s="3">
        <v>1760</v>
      </c>
      <c r="T403" s="3">
        <f t="shared" si="21"/>
        <v>1268</v>
      </c>
      <c r="U403" s="3">
        <v>1100</v>
      </c>
      <c r="V403" s="3">
        <f t="shared" si="22"/>
        <v>792</v>
      </c>
      <c r="W403" s="3">
        <v>300</v>
      </c>
      <c r="X403" s="3">
        <f t="shared" si="23"/>
        <v>216</v>
      </c>
      <c r="Y403" s="3" t="s">
        <v>34</v>
      </c>
    </row>
    <row r="404" spans="1:25" x14ac:dyDescent="0.25">
      <c r="A404" s="3" t="s">
        <v>16</v>
      </c>
      <c r="B404" s="4" t="s">
        <v>34</v>
      </c>
      <c r="C404" s="3">
        <v>1</v>
      </c>
      <c r="D404" s="3" t="s">
        <v>86</v>
      </c>
      <c r="E404" s="4">
        <v>155762888</v>
      </c>
      <c r="F404" s="3"/>
      <c r="G404" s="3"/>
      <c r="H404" s="3" t="s">
        <v>17</v>
      </c>
      <c r="I404" s="3" t="s">
        <v>18</v>
      </c>
      <c r="J404" s="3" t="s">
        <v>19</v>
      </c>
      <c r="K404" s="3" t="s">
        <v>20</v>
      </c>
      <c r="L404" s="3" t="s">
        <v>21</v>
      </c>
      <c r="M404" s="3" t="str">
        <f>CONCATENATE(E404,"-G-P-N")</f>
        <v>155762888-G-P-N</v>
      </c>
      <c r="N404" s="3" t="str">
        <f>$I$2</f>
        <v>G - 1016 x 1525</v>
      </c>
      <c r="O404" s="3" t="str">
        <f>$C$3</f>
        <v>Photographic Paper</v>
      </c>
      <c r="P404" s="3" t="str">
        <f>$D$3</f>
        <v>None</v>
      </c>
      <c r="Q404" s="3">
        <f>$I$3</f>
        <v>1625</v>
      </c>
      <c r="R404" s="3">
        <f t="shared" si="20"/>
        <v>1170</v>
      </c>
      <c r="S404" s="3">
        <v>1180</v>
      </c>
      <c r="T404" s="3">
        <f t="shared" si="21"/>
        <v>850</v>
      </c>
      <c r="U404" s="3">
        <v>735</v>
      </c>
      <c r="V404" s="3">
        <f t="shared" si="22"/>
        <v>530</v>
      </c>
      <c r="W404" s="3">
        <v>390</v>
      </c>
      <c r="X404" s="3">
        <f t="shared" si="23"/>
        <v>281</v>
      </c>
      <c r="Y404" s="3" t="s">
        <v>34</v>
      </c>
    </row>
    <row r="405" spans="1:25" x14ac:dyDescent="0.25">
      <c r="A405" s="3" t="s">
        <v>16</v>
      </c>
      <c r="B405" s="4" t="s">
        <v>34</v>
      </c>
      <c r="C405" s="3">
        <v>1</v>
      </c>
      <c r="D405" s="3" t="s">
        <v>86</v>
      </c>
      <c r="E405" s="4">
        <v>155762888</v>
      </c>
      <c r="F405" s="3"/>
      <c r="G405" s="3"/>
      <c r="H405" s="3" t="s">
        <v>17</v>
      </c>
      <c r="I405" s="3" t="s">
        <v>18</v>
      </c>
      <c r="J405" s="3" t="s">
        <v>19</v>
      </c>
      <c r="K405" s="3" t="s">
        <v>20</v>
      </c>
      <c r="L405" s="3" t="s">
        <v>21</v>
      </c>
      <c r="M405" s="3" t="str">
        <f>CONCATENATE(E405,"-G-C-N")</f>
        <v>155762888-G-C-N</v>
      </c>
      <c r="N405" s="3" t="str">
        <f>$I$2</f>
        <v>G - 1016 x 1525</v>
      </c>
      <c r="O405" s="3" t="str">
        <f>$C$15</f>
        <v>Canvas</v>
      </c>
      <c r="P405" s="3" t="str">
        <f>$D$15</f>
        <v>None</v>
      </c>
      <c r="Q405" s="3">
        <f>$I$15</f>
        <v>1870</v>
      </c>
      <c r="R405" s="3">
        <f t="shared" si="20"/>
        <v>1347</v>
      </c>
      <c r="S405" s="3">
        <v>1275</v>
      </c>
      <c r="T405" s="3">
        <f t="shared" si="21"/>
        <v>918</v>
      </c>
      <c r="U405" s="3">
        <v>850</v>
      </c>
      <c r="V405" s="3">
        <f t="shared" si="22"/>
        <v>612</v>
      </c>
      <c r="W405" s="3">
        <v>390</v>
      </c>
      <c r="X405" s="3">
        <f t="shared" si="23"/>
        <v>281</v>
      </c>
      <c r="Y405" s="3" t="s">
        <v>34</v>
      </c>
    </row>
    <row r="406" spans="1:25" x14ac:dyDescent="0.25">
      <c r="A406" s="3" t="s">
        <v>16</v>
      </c>
      <c r="B406" s="4" t="s">
        <v>34</v>
      </c>
      <c r="C406" s="3">
        <v>1</v>
      </c>
      <c r="D406" s="3" t="s">
        <v>86</v>
      </c>
      <c r="E406" s="4">
        <v>155762888</v>
      </c>
      <c r="F406" s="3"/>
      <c r="G406" s="3"/>
      <c r="H406" s="3" t="s">
        <v>17</v>
      </c>
      <c r="I406" s="3" t="s">
        <v>18</v>
      </c>
      <c r="J406" s="3" t="s">
        <v>19</v>
      </c>
      <c r="K406" s="3" t="s">
        <v>20</v>
      </c>
      <c r="L406" s="3" t="s">
        <v>21</v>
      </c>
      <c r="M406" s="3" t="str">
        <f>CONCATENATE(E406,"-G-P-W")</f>
        <v>155762888-G-P-W</v>
      </c>
      <c r="N406" s="3" t="str">
        <f>$I$2</f>
        <v>G - 1016 x 1525</v>
      </c>
      <c r="O406" s="3" t="str">
        <f>$C$3</f>
        <v>Photographic Paper</v>
      </c>
      <c r="P406" s="3" t="str">
        <f>$D$4</f>
        <v>White</v>
      </c>
      <c r="Q406" s="3">
        <f>$I$4</f>
        <v>2950</v>
      </c>
      <c r="R406" s="3">
        <f t="shared" si="20"/>
        <v>2124</v>
      </c>
      <c r="S406" s="3">
        <v>2000</v>
      </c>
      <c r="T406" s="3">
        <f t="shared" si="21"/>
        <v>1440</v>
      </c>
      <c r="U406" s="3">
        <v>1535</v>
      </c>
      <c r="V406" s="3">
        <f t="shared" si="22"/>
        <v>1106</v>
      </c>
      <c r="W406" s="3">
        <v>390</v>
      </c>
      <c r="X406" s="3">
        <f t="shared" si="23"/>
        <v>281</v>
      </c>
      <c r="Y406" s="3" t="s">
        <v>34</v>
      </c>
    </row>
    <row r="407" spans="1:25" x14ac:dyDescent="0.25">
      <c r="A407" s="3" t="s">
        <v>16</v>
      </c>
      <c r="B407" s="4" t="s">
        <v>34</v>
      </c>
      <c r="C407" s="3">
        <v>1</v>
      </c>
      <c r="D407" s="3" t="s">
        <v>86</v>
      </c>
      <c r="E407" s="4">
        <v>155762888</v>
      </c>
      <c r="F407" s="3"/>
      <c r="G407" s="3"/>
      <c r="H407" s="3" t="s">
        <v>17</v>
      </c>
      <c r="I407" s="3" t="s">
        <v>18</v>
      </c>
      <c r="J407" s="3" t="s">
        <v>19</v>
      </c>
      <c r="K407" s="3" t="s">
        <v>20</v>
      </c>
      <c r="L407" s="3" t="s">
        <v>21</v>
      </c>
      <c r="M407" s="3" t="str">
        <f>CONCATENATE(E407,"-G-C-W")</f>
        <v>155762888-G-C-W</v>
      </c>
      <c r="N407" s="3" t="str">
        <f>$I$2</f>
        <v>G - 1016 x 1525</v>
      </c>
      <c r="O407" s="3" t="str">
        <f>$C$15</f>
        <v>Canvas</v>
      </c>
      <c r="P407" s="3" t="str">
        <f>$D$16</f>
        <v xml:space="preserve">White </v>
      </c>
      <c r="Q407" s="3">
        <f>$I$16</f>
        <v>2750</v>
      </c>
      <c r="R407" s="3">
        <f t="shared" si="20"/>
        <v>1980</v>
      </c>
      <c r="S407" s="3">
        <v>2000</v>
      </c>
      <c r="T407" s="3">
        <f t="shared" si="21"/>
        <v>1440</v>
      </c>
      <c r="U407" s="3">
        <v>1250</v>
      </c>
      <c r="V407" s="3">
        <f t="shared" si="22"/>
        <v>900</v>
      </c>
      <c r="W407" s="3">
        <v>390</v>
      </c>
      <c r="X407" s="3">
        <f t="shared" si="23"/>
        <v>281</v>
      </c>
      <c r="Y407" s="3" t="s">
        <v>34</v>
      </c>
    </row>
    <row r="408" spans="1:25" x14ac:dyDescent="0.25">
      <c r="A408" s="3" t="s">
        <v>16</v>
      </c>
      <c r="B408" s="4" t="s">
        <v>34</v>
      </c>
      <c r="C408" s="3">
        <v>1</v>
      </c>
      <c r="D408" s="3" t="s">
        <v>87</v>
      </c>
      <c r="E408" s="4">
        <v>3438891</v>
      </c>
      <c r="F408" s="3"/>
      <c r="G408" s="3"/>
      <c r="H408" s="3" t="s">
        <v>17</v>
      </c>
      <c r="I408" s="3" t="s">
        <v>18</v>
      </c>
      <c r="J408" s="3" t="s">
        <v>19</v>
      </c>
      <c r="K408" s="3" t="s">
        <v>20</v>
      </c>
      <c r="L408" s="3" t="s">
        <v>21</v>
      </c>
      <c r="M408" s="3" t="str">
        <f>CONCATENATE(E408,"-C-P-N")</f>
        <v>3438891-C-P-N</v>
      </c>
      <c r="N408" s="3" t="str">
        <f>$E$2</f>
        <v>C - 406 x 508</v>
      </c>
      <c r="O408" s="3" t="str">
        <f>$C$3</f>
        <v>Photographic Paper</v>
      </c>
      <c r="P408" s="3" t="str">
        <f>$D$3</f>
        <v>None</v>
      </c>
      <c r="Q408" s="3">
        <f>$E$3</f>
        <v>510</v>
      </c>
      <c r="R408" s="3">
        <f t="shared" si="20"/>
        <v>368</v>
      </c>
      <c r="S408" s="3">
        <v>360</v>
      </c>
      <c r="T408" s="3">
        <f t="shared" si="21"/>
        <v>260</v>
      </c>
      <c r="U408" s="3">
        <v>230</v>
      </c>
      <c r="V408" s="3">
        <f t="shared" si="22"/>
        <v>166</v>
      </c>
      <c r="W408" s="3">
        <v>130</v>
      </c>
      <c r="X408" s="3">
        <f t="shared" si="23"/>
        <v>94</v>
      </c>
      <c r="Y408" s="3" t="s">
        <v>34</v>
      </c>
    </row>
    <row r="409" spans="1:25" x14ac:dyDescent="0.25">
      <c r="A409" s="3" t="s">
        <v>16</v>
      </c>
      <c r="B409" s="4" t="s">
        <v>34</v>
      </c>
      <c r="C409" s="3">
        <v>1</v>
      </c>
      <c r="D409" s="3" t="s">
        <v>87</v>
      </c>
      <c r="E409" s="4">
        <v>3438891</v>
      </c>
      <c r="F409" s="3"/>
      <c r="G409" s="3"/>
      <c r="H409" s="3" t="s">
        <v>17</v>
      </c>
      <c r="I409" s="3" t="s">
        <v>18</v>
      </c>
      <c r="J409" s="3" t="s">
        <v>19</v>
      </c>
      <c r="K409" s="3" t="s">
        <v>20</v>
      </c>
      <c r="L409" s="3" t="s">
        <v>21</v>
      </c>
      <c r="M409" s="3" t="str">
        <f>CONCATENATE(E409,"-C-P-W")</f>
        <v>3438891-C-P-W</v>
      </c>
      <c r="N409" s="3" t="str">
        <f>$E$2</f>
        <v>C - 406 x 508</v>
      </c>
      <c r="O409" s="3" t="str">
        <f>$C$3</f>
        <v>Photographic Paper</v>
      </c>
      <c r="P409" s="3" t="str">
        <f>$D$4</f>
        <v>White</v>
      </c>
      <c r="Q409" s="3">
        <f>$E$4</f>
        <v>970</v>
      </c>
      <c r="R409" s="3">
        <f t="shared" ref="R409:R472" si="24">ROUNDUP(Q409*$K$3,0)</f>
        <v>699</v>
      </c>
      <c r="S409" s="3">
        <v>704</v>
      </c>
      <c r="T409" s="3">
        <f t="shared" ref="T409:T472" si="25">ROUNDUP(S409*$K$3,0)</f>
        <v>507</v>
      </c>
      <c r="U409" s="3">
        <v>440</v>
      </c>
      <c r="V409" s="3">
        <f t="shared" ref="V409:V472" si="26">ROUNDUP(U409*$K$3,0)</f>
        <v>317</v>
      </c>
      <c r="W409" s="3">
        <v>130</v>
      </c>
      <c r="X409" s="3">
        <f t="shared" ref="X409:X472" si="27">ROUNDUP(W409*$K$3,0)</f>
        <v>94</v>
      </c>
      <c r="Y409" s="3" t="s">
        <v>34</v>
      </c>
    </row>
    <row r="410" spans="1:25" x14ac:dyDescent="0.25">
      <c r="A410" s="3" t="s">
        <v>16</v>
      </c>
      <c r="B410" s="4" t="s">
        <v>34</v>
      </c>
      <c r="C410" s="3">
        <v>1</v>
      </c>
      <c r="D410" s="3" t="s">
        <v>87</v>
      </c>
      <c r="E410" s="4">
        <v>3438891</v>
      </c>
      <c r="F410" s="3"/>
      <c r="G410" s="3"/>
      <c r="H410" s="3" t="s">
        <v>17</v>
      </c>
      <c r="I410" s="3" t="s">
        <v>18</v>
      </c>
      <c r="J410" s="3" t="s">
        <v>19</v>
      </c>
      <c r="K410" s="3" t="s">
        <v>20</v>
      </c>
      <c r="L410" s="3" t="s">
        <v>21</v>
      </c>
      <c r="M410" s="3" t="str">
        <f>CONCATENATE(E410,"-D-P-N")</f>
        <v>3438891-D-P-N</v>
      </c>
      <c r="N410" s="3" t="str">
        <f>$F$2</f>
        <v>D - 508 x 610</v>
      </c>
      <c r="O410" s="3" t="str">
        <f>$C$3</f>
        <v>Photographic Paper</v>
      </c>
      <c r="P410" s="3" t="str">
        <f>$D$3</f>
        <v>None</v>
      </c>
      <c r="Q410" s="3">
        <f>$F$3</f>
        <v>595</v>
      </c>
      <c r="R410" s="3">
        <f t="shared" si="24"/>
        <v>429</v>
      </c>
      <c r="S410" s="3">
        <v>432</v>
      </c>
      <c r="T410" s="3">
        <f t="shared" si="25"/>
        <v>312</v>
      </c>
      <c r="U410" s="3">
        <v>270</v>
      </c>
      <c r="V410" s="3">
        <f t="shared" si="26"/>
        <v>195</v>
      </c>
      <c r="W410" s="3">
        <v>160</v>
      </c>
      <c r="X410" s="3">
        <f t="shared" si="27"/>
        <v>116</v>
      </c>
      <c r="Y410" s="3" t="s">
        <v>34</v>
      </c>
    </row>
    <row r="411" spans="1:25" x14ac:dyDescent="0.25">
      <c r="A411" s="3" t="s">
        <v>16</v>
      </c>
      <c r="B411" s="4" t="s">
        <v>34</v>
      </c>
      <c r="C411" s="3">
        <v>1</v>
      </c>
      <c r="D411" s="3" t="s">
        <v>87</v>
      </c>
      <c r="E411" s="4">
        <v>3438891</v>
      </c>
      <c r="F411" s="3"/>
      <c r="G411" s="3"/>
      <c r="H411" s="3" t="s">
        <v>17</v>
      </c>
      <c r="I411" s="3" t="s">
        <v>18</v>
      </c>
      <c r="J411" s="3" t="s">
        <v>19</v>
      </c>
      <c r="K411" s="3" t="s">
        <v>20</v>
      </c>
      <c r="L411" s="3" t="s">
        <v>21</v>
      </c>
      <c r="M411" s="3" t="str">
        <f>CONCATENATE(E411,"-D-P-W")</f>
        <v>3438891-D-P-W</v>
      </c>
      <c r="N411" s="3" t="str">
        <f>$F$2</f>
        <v>D - 508 x 610</v>
      </c>
      <c r="O411" s="3" t="str">
        <f>$C$3</f>
        <v>Photographic Paper</v>
      </c>
      <c r="P411" s="3" t="str">
        <f>$D$4</f>
        <v>White</v>
      </c>
      <c r="Q411" s="3">
        <f>$F$4</f>
        <v>1210</v>
      </c>
      <c r="R411" s="3">
        <f t="shared" si="24"/>
        <v>872</v>
      </c>
      <c r="S411" s="3">
        <v>880</v>
      </c>
      <c r="T411" s="3">
        <f t="shared" si="25"/>
        <v>634</v>
      </c>
      <c r="U411" s="3">
        <v>560</v>
      </c>
      <c r="V411" s="3">
        <f t="shared" si="26"/>
        <v>404</v>
      </c>
      <c r="W411" s="3">
        <v>160</v>
      </c>
      <c r="X411" s="3">
        <f t="shared" si="27"/>
        <v>116</v>
      </c>
      <c r="Y411" s="3" t="s">
        <v>34</v>
      </c>
    </row>
    <row r="412" spans="1:25" x14ac:dyDescent="0.25">
      <c r="A412" s="3" t="s">
        <v>16</v>
      </c>
      <c r="B412" s="4" t="s">
        <v>34</v>
      </c>
      <c r="C412" s="3">
        <v>1</v>
      </c>
      <c r="D412" s="3" t="s">
        <v>87</v>
      </c>
      <c r="E412" s="4">
        <v>3438891</v>
      </c>
      <c r="F412" s="3"/>
      <c r="G412" s="3"/>
      <c r="H412" s="3" t="s">
        <v>17</v>
      </c>
      <c r="I412" s="3" t="s">
        <v>18</v>
      </c>
      <c r="J412" s="3" t="s">
        <v>19</v>
      </c>
      <c r="K412" s="3" t="s">
        <v>20</v>
      </c>
      <c r="L412" s="3" t="s">
        <v>21</v>
      </c>
      <c r="M412" s="3" t="str">
        <f>CONCATENATE(E412,"-E-P-N")</f>
        <v>3438891-E-P-N</v>
      </c>
      <c r="N412" s="3" t="str">
        <f>$G$2</f>
        <v>E - 508 x 762</v>
      </c>
      <c r="O412" s="3" t="str">
        <f>$C$3</f>
        <v>Photographic Paper</v>
      </c>
      <c r="P412" s="3" t="str">
        <f>$D$3</f>
        <v>None</v>
      </c>
      <c r="Q412" s="3">
        <f>$G$3</f>
        <v>760</v>
      </c>
      <c r="R412" s="3">
        <f t="shared" si="24"/>
        <v>548</v>
      </c>
      <c r="S412" s="3">
        <v>552</v>
      </c>
      <c r="T412" s="3">
        <f t="shared" si="25"/>
        <v>398</v>
      </c>
      <c r="U412" s="3">
        <v>345</v>
      </c>
      <c r="V412" s="3">
        <f t="shared" si="26"/>
        <v>249</v>
      </c>
      <c r="W412" s="3">
        <v>195</v>
      </c>
      <c r="X412" s="3">
        <f t="shared" si="27"/>
        <v>141</v>
      </c>
      <c r="Y412" s="3" t="s">
        <v>34</v>
      </c>
    </row>
    <row r="413" spans="1:25" x14ac:dyDescent="0.25">
      <c r="A413" s="3" t="s">
        <v>16</v>
      </c>
      <c r="B413" s="4" t="s">
        <v>34</v>
      </c>
      <c r="C413" s="3">
        <v>1</v>
      </c>
      <c r="D413" s="3" t="s">
        <v>87</v>
      </c>
      <c r="E413" s="4">
        <v>3438891</v>
      </c>
      <c r="F413" s="3"/>
      <c r="G413" s="3"/>
      <c r="H413" s="3" t="s">
        <v>17</v>
      </c>
      <c r="I413" s="3" t="s">
        <v>18</v>
      </c>
      <c r="J413" s="3" t="s">
        <v>19</v>
      </c>
      <c r="K413" s="3" t="s">
        <v>20</v>
      </c>
      <c r="L413" s="3" t="s">
        <v>21</v>
      </c>
      <c r="M413" s="3" t="str">
        <f>CONCATENATE(E413,"-E-C-N")</f>
        <v>3438891-E-C-N</v>
      </c>
      <c r="N413" s="3" t="str">
        <f>$G$2</f>
        <v>E - 508 x 762</v>
      </c>
      <c r="O413" s="3" t="str">
        <f>$C$15</f>
        <v>Canvas</v>
      </c>
      <c r="P413" s="3" t="str">
        <f>$D$15</f>
        <v>None</v>
      </c>
      <c r="Q413" s="3">
        <f>$G$15</f>
        <v>1220</v>
      </c>
      <c r="R413" s="3">
        <f t="shared" si="24"/>
        <v>879</v>
      </c>
      <c r="S413" s="3">
        <v>832</v>
      </c>
      <c r="T413" s="3">
        <f t="shared" si="25"/>
        <v>600</v>
      </c>
      <c r="U413" s="3">
        <v>550</v>
      </c>
      <c r="V413" s="3">
        <f t="shared" si="26"/>
        <v>396</v>
      </c>
      <c r="W413" s="3">
        <v>195</v>
      </c>
      <c r="X413" s="3">
        <f t="shared" si="27"/>
        <v>141</v>
      </c>
      <c r="Y413" s="3" t="s">
        <v>34</v>
      </c>
    </row>
    <row r="414" spans="1:25" x14ac:dyDescent="0.25">
      <c r="A414" s="3" t="s">
        <v>16</v>
      </c>
      <c r="B414" s="4" t="s">
        <v>34</v>
      </c>
      <c r="C414" s="3">
        <v>1</v>
      </c>
      <c r="D414" s="3" t="s">
        <v>87</v>
      </c>
      <c r="E414" s="4">
        <v>3438891</v>
      </c>
      <c r="F414" s="3"/>
      <c r="G414" s="3"/>
      <c r="H414" s="3" t="s">
        <v>17</v>
      </c>
      <c r="I414" s="3" t="s">
        <v>18</v>
      </c>
      <c r="J414" s="3" t="s">
        <v>19</v>
      </c>
      <c r="K414" s="3" t="s">
        <v>20</v>
      </c>
      <c r="L414" s="3" t="s">
        <v>21</v>
      </c>
      <c r="M414" s="3" t="str">
        <f>CONCATENATE(E414,"-E-P-W")</f>
        <v>3438891-E-P-W</v>
      </c>
      <c r="N414" s="3" t="str">
        <f>$G$2</f>
        <v>E - 508 x 762</v>
      </c>
      <c r="O414" s="3" t="str">
        <f>$C$3</f>
        <v>Photographic Paper</v>
      </c>
      <c r="P414" s="3" t="str">
        <f>$D$4</f>
        <v>White</v>
      </c>
      <c r="Q414" s="3">
        <f>$G$4</f>
        <v>1530</v>
      </c>
      <c r="R414" s="3">
        <f t="shared" si="24"/>
        <v>1102</v>
      </c>
      <c r="S414" s="3">
        <v>1112</v>
      </c>
      <c r="T414" s="3">
        <f t="shared" si="25"/>
        <v>801</v>
      </c>
      <c r="U414" s="3">
        <v>760</v>
      </c>
      <c r="V414" s="3">
        <f t="shared" si="26"/>
        <v>548</v>
      </c>
      <c r="W414" s="3">
        <v>195</v>
      </c>
      <c r="X414" s="3">
        <f t="shared" si="27"/>
        <v>141</v>
      </c>
      <c r="Y414" s="3" t="s">
        <v>34</v>
      </c>
    </row>
    <row r="415" spans="1:25" x14ac:dyDescent="0.25">
      <c r="A415" s="3" t="s">
        <v>16</v>
      </c>
      <c r="B415" s="4" t="s">
        <v>34</v>
      </c>
      <c r="C415" s="3">
        <v>1</v>
      </c>
      <c r="D415" s="3" t="s">
        <v>87</v>
      </c>
      <c r="E415" s="4">
        <v>3438891</v>
      </c>
      <c r="F415" s="3"/>
      <c r="G415" s="3"/>
      <c r="H415" s="3" t="s">
        <v>17</v>
      </c>
      <c r="I415" s="3" t="s">
        <v>18</v>
      </c>
      <c r="J415" s="3" t="s">
        <v>19</v>
      </c>
      <c r="K415" s="3" t="s">
        <v>20</v>
      </c>
      <c r="L415" s="3" t="s">
        <v>21</v>
      </c>
      <c r="M415" s="3" t="str">
        <f>CONCATENATE(E415,"-E-C-W")</f>
        <v>3438891-E-C-W</v>
      </c>
      <c r="N415" s="3" t="str">
        <f>$G$2</f>
        <v>E - 508 x 762</v>
      </c>
      <c r="O415" s="3" t="str">
        <f>$C$15</f>
        <v>Canvas</v>
      </c>
      <c r="P415" s="3" t="str">
        <f>$D$16</f>
        <v xml:space="preserve">White </v>
      </c>
      <c r="Q415" s="3">
        <f>$G$16</f>
        <v>1810</v>
      </c>
      <c r="R415" s="3">
        <f t="shared" si="24"/>
        <v>1304</v>
      </c>
      <c r="S415" s="3">
        <v>1320</v>
      </c>
      <c r="T415" s="3">
        <f t="shared" si="25"/>
        <v>951</v>
      </c>
      <c r="U415" s="3">
        <v>825</v>
      </c>
      <c r="V415" s="3">
        <f t="shared" si="26"/>
        <v>594</v>
      </c>
      <c r="W415" s="3">
        <v>195</v>
      </c>
      <c r="X415" s="3">
        <f t="shared" si="27"/>
        <v>141</v>
      </c>
      <c r="Y415" s="3" t="s">
        <v>34</v>
      </c>
    </row>
    <row r="416" spans="1:25" x14ac:dyDescent="0.25">
      <c r="A416" s="3" t="s">
        <v>16</v>
      </c>
      <c r="B416" s="4" t="s">
        <v>34</v>
      </c>
      <c r="C416" s="3">
        <v>1</v>
      </c>
      <c r="D416" s="3" t="s">
        <v>87</v>
      </c>
      <c r="E416" s="4">
        <v>3438891</v>
      </c>
      <c r="F416" s="3"/>
      <c r="G416" s="3"/>
      <c r="H416" s="3" t="s">
        <v>17</v>
      </c>
      <c r="I416" s="3" t="s">
        <v>18</v>
      </c>
      <c r="J416" s="3" t="s">
        <v>19</v>
      </c>
      <c r="K416" s="3" t="s">
        <v>20</v>
      </c>
      <c r="L416" s="3" t="s">
        <v>21</v>
      </c>
      <c r="M416" s="3" t="str">
        <f>CONCATENATE(E416,"-F-P-N")</f>
        <v>3438891-F-P-N</v>
      </c>
      <c r="N416" s="3" t="str">
        <f>$H$2</f>
        <v>F - 762 x 1016</v>
      </c>
      <c r="O416" s="3" t="str">
        <f>$C$3</f>
        <v>Photographic Paper</v>
      </c>
      <c r="P416" s="3" t="str">
        <f>$D$3</f>
        <v>None</v>
      </c>
      <c r="Q416" s="3">
        <f>$H$3</f>
        <v>1300</v>
      </c>
      <c r="R416" s="3">
        <f t="shared" si="24"/>
        <v>936</v>
      </c>
      <c r="S416" s="3">
        <v>944</v>
      </c>
      <c r="T416" s="3">
        <f t="shared" si="25"/>
        <v>680</v>
      </c>
      <c r="U416" s="3">
        <v>590</v>
      </c>
      <c r="V416" s="3">
        <f t="shared" si="26"/>
        <v>425</v>
      </c>
      <c r="W416" s="3">
        <v>300</v>
      </c>
      <c r="X416" s="3">
        <f t="shared" si="27"/>
        <v>216</v>
      </c>
      <c r="Y416" s="3" t="s">
        <v>34</v>
      </c>
    </row>
    <row r="417" spans="1:25" x14ac:dyDescent="0.25">
      <c r="A417" s="3" t="s">
        <v>16</v>
      </c>
      <c r="B417" s="4" t="s">
        <v>34</v>
      </c>
      <c r="C417" s="3">
        <v>1</v>
      </c>
      <c r="D417" s="3" t="s">
        <v>87</v>
      </c>
      <c r="E417" s="4">
        <v>3438891</v>
      </c>
      <c r="F417" s="3"/>
      <c r="G417" s="3"/>
      <c r="H417" s="3" t="s">
        <v>17</v>
      </c>
      <c r="I417" s="3" t="s">
        <v>18</v>
      </c>
      <c r="J417" s="3" t="s">
        <v>19</v>
      </c>
      <c r="K417" s="3" t="s">
        <v>20</v>
      </c>
      <c r="L417" s="3" t="s">
        <v>21</v>
      </c>
      <c r="M417" s="3" t="str">
        <f>CONCATENATE(E417,"-F-C-N")</f>
        <v>3438891-F-C-N</v>
      </c>
      <c r="N417" s="3" t="str">
        <f>$H$2</f>
        <v>F - 762 x 1016</v>
      </c>
      <c r="O417" s="3" t="str">
        <f>$C$15</f>
        <v>Canvas</v>
      </c>
      <c r="P417" s="3" t="str">
        <f>$D$15</f>
        <v>None</v>
      </c>
      <c r="Q417" s="3">
        <f>$H$15</f>
        <v>1760</v>
      </c>
      <c r="R417" s="3">
        <f t="shared" si="24"/>
        <v>1268</v>
      </c>
      <c r="S417" s="3">
        <v>1200</v>
      </c>
      <c r="T417" s="3">
        <f t="shared" si="25"/>
        <v>864</v>
      </c>
      <c r="U417" s="3">
        <v>800</v>
      </c>
      <c r="V417" s="3">
        <f t="shared" si="26"/>
        <v>576</v>
      </c>
      <c r="W417" s="3">
        <v>300</v>
      </c>
      <c r="X417" s="3">
        <f t="shared" si="27"/>
        <v>216</v>
      </c>
      <c r="Y417" s="3" t="s">
        <v>34</v>
      </c>
    </row>
    <row r="418" spans="1:25" x14ac:dyDescent="0.25">
      <c r="A418" s="3" t="s">
        <v>16</v>
      </c>
      <c r="B418" s="4" t="s">
        <v>34</v>
      </c>
      <c r="C418" s="3">
        <v>1</v>
      </c>
      <c r="D418" s="3" t="s">
        <v>87</v>
      </c>
      <c r="E418" s="4">
        <v>3438891</v>
      </c>
      <c r="F418" s="3"/>
      <c r="G418" s="3"/>
      <c r="H418" s="3" t="s">
        <v>17</v>
      </c>
      <c r="I418" s="3" t="s">
        <v>18</v>
      </c>
      <c r="J418" s="3" t="s">
        <v>19</v>
      </c>
      <c r="K418" s="3" t="s">
        <v>20</v>
      </c>
      <c r="L418" s="3" t="s">
        <v>21</v>
      </c>
      <c r="M418" s="3" t="str">
        <f>CONCATENATE(E418,"-F-P-W")</f>
        <v>3438891-F-P-W</v>
      </c>
      <c r="N418" s="3" t="str">
        <f>$H$2</f>
        <v>F - 762 x 1016</v>
      </c>
      <c r="O418" s="3" t="str">
        <f>$C$3</f>
        <v>Photographic Paper</v>
      </c>
      <c r="P418" s="3" t="str">
        <f>$D$4</f>
        <v>White</v>
      </c>
      <c r="Q418" s="3">
        <f>$H$4</f>
        <v>2200</v>
      </c>
      <c r="R418" s="3">
        <f t="shared" si="24"/>
        <v>1584</v>
      </c>
      <c r="S418" s="3">
        <v>1510</v>
      </c>
      <c r="T418" s="3">
        <f t="shared" si="25"/>
        <v>1088</v>
      </c>
      <c r="U418" s="3">
        <v>1150</v>
      </c>
      <c r="V418" s="3">
        <f t="shared" si="26"/>
        <v>828</v>
      </c>
      <c r="W418" s="3">
        <v>300</v>
      </c>
      <c r="X418" s="3">
        <f t="shared" si="27"/>
        <v>216</v>
      </c>
      <c r="Y418" s="3" t="s">
        <v>34</v>
      </c>
    </row>
    <row r="419" spans="1:25" x14ac:dyDescent="0.25">
      <c r="A419" s="3" t="s">
        <v>16</v>
      </c>
      <c r="B419" s="4" t="s">
        <v>34</v>
      </c>
      <c r="C419" s="3">
        <v>1</v>
      </c>
      <c r="D419" s="3" t="s">
        <v>87</v>
      </c>
      <c r="E419" s="4">
        <v>3438891</v>
      </c>
      <c r="F419" s="3"/>
      <c r="G419" s="3"/>
      <c r="H419" s="3" t="s">
        <v>17</v>
      </c>
      <c r="I419" s="3" t="s">
        <v>18</v>
      </c>
      <c r="J419" s="3" t="s">
        <v>19</v>
      </c>
      <c r="K419" s="3" t="s">
        <v>20</v>
      </c>
      <c r="L419" s="3" t="s">
        <v>21</v>
      </c>
      <c r="M419" s="3" t="str">
        <f>CONCATENATE(E419,"-F-C-W")</f>
        <v>3438891-F-C-W</v>
      </c>
      <c r="N419" s="3" t="str">
        <f>$H$2</f>
        <v>F - 762 x 1016</v>
      </c>
      <c r="O419" s="3" t="str">
        <f>$C$15</f>
        <v>Canvas</v>
      </c>
      <c r="P419" s="3" t="str">
        <f>$D$16</f>
        <v xml:space="preserve">White </v>
      </c>
      <c r="Q419" s="3">
        <f>$H$16</f>
        <v>2420</v>
      </c>
      <c r="R419" s="3">
        <f t="shared" si="24"/>
        <v>1743</v>
      </c>
      <c r="S419" s="3">
        <v>1760</v>
      </c>
      <c r="T419" s="3">
        <f t="shared" si="25"/>
        <v>1268</v>
      </c>
      <c r="U419" s="3">
        <v>1100</v>
      </c>
      <c r="V419" s="3">
        <f t="shared" si="26"/>
        <v>792</v>
      </c>
      <c r="W419" s="3">
        <v>300</v>
      </c>
      <c r="X419" s="3">
        <f t="shared" si="27"/>
        <v>216</v>
      </c>
      <c r="Y419" s="3" t="s">
        <v>34</v>
      </c>
    </row>
    <row r="420" spans="1:25" x14ac:dyDescent="0.25">
      <c r="A420" s="3" t="s">
        <v>16</v>
      </c>
      <c r="B420" s="4" t="s">
        <v>34</v>
      </c>
      <c r="C420" s="3">
        <v>1</v>
      </c>
      <c r="D420" s="3" t="s">
        <v>87</v>
      </c>
      <c r="E420" s="4">
        <v>3438891</v>
      </c>
      <c r="F420" s="3"/>
      <c r="G420" s="3"/>
      <c r="H420" s="3" t="s">
        <v>17</v>
      </c>
      <c r="I420" s="3" t="s">
        <v>18</v>
      </c>
      <c r="J420" s="3" t="s">
        <v>19</v>
      </c>
      <c r="K420" s="3" t="s">
        <v>20</v>
      </c>
      <c r="L420" s="3" t="s">
        <v>21</v>
      </c>
      <c r="M420" s="3" t="str">
        <f>CONCATENATE(E420,"-G-P-N")</f>
        <v>3438891-G-P-N</v>
      </c>
      <c r="N420" s="3" t="str">
        <f>$I$2</f>
        <v>G - 1016 x 1525</v>
      </c>
      <c r="O420" s="3" t="str">
        <f>$C$3</f>
        <v>Photographic Paper</v>
      </c>
      <c r="P420" s="3" t="str">
        <f>$D$3</f>
        <v>None</v>
      </c>
      <c r="Q420" s="3">
        <f>$I$3</f>
        <v>1625</v>
      </c>
      <c r="R420" s="3">
        <f t="shared" si="24"/>
        <v>1170</v>
      </c>
      <c r="S420" s="3">
        <v>1180</v>
      </c>
      <c r="T420" s="3">
        <f t="shared" si="25"/>
        <v>850</v>
      </c>
      <c r="U420" s="3">
        <v>735</v>
      </c>
      <c r="V420" s="3">
        <f t="shared" si="26"/>
        <v>530</v>
      </c>
      <c r="W420" s="3">
        <v>390</v>
      </c>
      <c r="X420" s="3">
        <f t="shared" si="27"/>
        <v>281</v>
      </c>
      <c r="Y420" s="3" t="s">
        <v>34</v>
      </c>
    </row>
    <row r="421" spans="1:25" x14ac:dyDescent="0.25">
      <c r="A421" s="3" t="s">
        <v>16</v>
      </c>
      <c r="B421" s="4" t="s">
        <v>34</v>
      </c>
      <c r="C421" s="3">
        <v>1</v>
      </c>
      <c r="D421" s="3" t="s">
        <v>87</v>
      </c>
      <c r="E421" s="4">
        <v>3438891</v>
      </c>
      <c r="F421" s="3"/>
      <c r="G421" s="3"/>
      <c r="H421" s="3" t="s">
        <v>17</v>
      </c>
      <c r="I421" s="3" t="s">
        <v>18</v>
      </c>
      <c r="J421" s="3" t="s">
        <v>19</v>
      </c>
      <c r="K421" s="3" t="s">
        <v>20</v>
      </c>
      <c r="L421" s="3" t="s">
        <v>21</v>
      </c>
      <c r="M421" s="3" t="str">
        <f>CONCATENATE(E421,"-G-C-N")</f>
        <v>3438891-G-C-N</v>
      </c>
      <c r="N421" s="3" t="str">
        <f>$I$2</f>
        <v>G - 1016 x 1525</v>
      </c>
      <c r="O421" s="3" t="str">
        <f>$C$15</f>
        <v>Canvas</v>
      </c>
      <c r="P421" s="3" t="str">
        <f>$D$15</f>
        <v>None</v>
      </c>
      <c r="Q421" s="3">
        <f>$I$15</f>
        <v>1870</v>
      </c>
      <c r="R421" s="3">
        <f t="shared" si="24"/>
        <v>1347</v>
      </c>
      <c r="S421" s="3">
        <v>1275</v>
      </c>
      <c r="T421" s="3">
        <f t="shared" si="25"/>
        <v>918</v>
      </c>
      <c r="U421" s="3">
        <v>850</v>
      </c>
      <c r="V421" s="3">
        <f t="shared" si="26"/>
        <v>612</v>
      </c>
      <c r="W421" s="3">
        <v>390</v>
      </c>
      <c r="X421" s="3">
        <f t="shared" si="27"/>
        <v>281</v>
      </c>
      <c r="Y421" s="3" t="s">
        <v>34</v>
      </c>
    </row>
    <row r="422" spans="1:25" x14ac:dyDescent="0.25">
      <c r="A422" s="3" t="s">
        <v>16</v>
      </c>
      <c r="B422" s="4" t="s">
        <v>34</v>
      </c>
      <c r="C422" s="3">
        <v>1</v>
      </c>
      <c r="D422" s="3" t="s">
        <v>87</v>
      </c>
      <c r="E422" s="4">
        <v>3438891</v>
      </c>
      <c r="F422" s="3"/>
      <c r="G422" s="3"/>
      <c r="H422" s="3" t="s">
        <v>17</v>
      </c>
      <c r="I422" s="3" t="s">
        <v>18</v>
      </c>
      <c r="J422" s="3" t="s">
        <v>19</v>
      </c>
      <c r="K422" s="3" t="s">
        <v>20</v>
      </c>
      <c r="L422" s="3" t="s">
        <v>21</v>
      </c>
      <c r="M422" s="3" t="str">
        <f>CONCATENATE(E422,"-G-P-W")</f>
        <v>3438891-G-P-W</v>
      </c>
      <c r="N422" s="3" t="str">
        <f>$I$2</f>
        <v>G - 1016 x 1525</v>
      </c>
      <c r="O422" s="3" t="str">
        <f>$C$3</f>
        <v>Photographic Paper</v>
      </c>
      <c r="P422" s="3" t="str">
        <f>$D$4</f>
        <v>White</v>
      </c>
      <c r="Q422" s="3">
        <f>$I$4</f>
        <v>2950</v>
      </c>
      <c r="R422" s="3">
        <f t="shared" si="24"/>
        <v>2124</v>
      </c>
      <c r="S422" s="3">
        <v>2000</v>
      </c>
      <c r="T422" s="3">
        <f t="shared" si="25"/>
        <v>1440</v>
      </c>
      <c r="U422" s="3">
        <v>1535</v>
      </c>
      <c r="V422" s="3">
        <f t="shared" si="26"/>
        <v>1106</v>
      </c>
      <c r="W422" s="3">
        <v>390</v>
      </c>
      <c r="X422" s="3">
        <f t="shared" si="27"/>
        <v>281</v>
      </c>
      <c r="Y422" s="3" t="s">
        <v>34</v>
      </c>
    </row>
    <row r="423" spans="1:25" x14ac:dyDescent="0.25">
      <c r="A423" s="3" t="s">
        <v>16</v>
      </c>
      <c r="B423" s="4" t="s">
        <v>34</v>
      </c>
      <c r="C423" s="3">
        <v>1</v>
      </c>
      <c r="D423" s="3" t="s">
        <v>87</v>
      </c>
      <c r="E423" s="4">
        <v>3438891</v>
      </c>
      <c r="F423" s="3"/>
      <c r="G423" s="3"/>
      <c r="H423" s="3" t="s">
        <v>17</v>
      </c>
      <c r="I423" s="3" t="s">
        <v>18</v>
      </c>
      <c r="J423" s="3" t="s">
        <v>19</v>
      </c>
      <c r="K423" s="3" t="s">
        <v>20</v>
      </c>
      <c r="L423" s="3" t="s">
        <v>21</v>
      </c>
      <c r="M423" s="3" t="str">
        <f>CONCATENATE(E423,"-G-C-W")</f>
        <v>3438891-G-C-W</v>
      </c>
      <c r="N423" s="3" t="str">
        <f>$I$2</f>
        <v>G - 1016 x 1525</v>
      </c>
      <c r="O423" s="3" t="str">
        <f>$C$15</f>
        <v>Canvas</v>
      </c>
      <c r="P423" s="3" t="str">
        <f>$D$16</f>
        <v xml:space="preserve">White </v>
      </c>
      <c r="Q423" s="3">
        <f>$I$16</f>
        <v>2750</v>
      </c>
      <c r="R423" s="3">
        <f t="shared" si="24"/>
        <v>1980</v>
      </c>
      <c r="S423" s="3">
        <v>2000</v>
      </c>
      <c r="T423" s="3">
        <f t="shared" si="25"/>
        <v>1440</v>
      </c>
      <c r="U423" s="3">
        <v>1250</v>
      </c>
      <c r="V423" s="3">
        <f t="shared" si="26"/>
        <v>900</v>
      </c>
      <c r="W423" s="3">
        <v>390</v>
      </c>
      <c r="X423" s="3">
        <f t="shared" si="27"/>
        <v>281</v>
      </c>
      <c r="Y423" s="3" t="s">
        <v>34</v>
      </c>
    </row>
    <row r="424" spans="1:25" x14ac:dyDescent="0.25">
      <c r="A424" s="3" t="s">
        <v>16</v>
      </c>
      <c r="B424" s="4" t="s">
        <v>34</v>
      </c>
      <c r="C424" s="3">
        <v>1</v>
      </c>
      <c r="D424" s="3" t="s">
        <v>88</v>
      </c>
      <c r="E424" s="4" t="s">
        <v>89</v>
      </c>
      <c r="F424" s="3"/>
      <c r="G424" s="3"/>
      <c r="H424" s="3" t="s">
        <v>17</v>
      </c>
      <c r="I424" s="3" t="s">
        <v>18</v>
      </c>
      <c r="J424" s="3" t="s">
        <v>19</v>
      </c>
      <c r="K424" s="3" t="s">
        <v>20</v>
      </c>
      <c r="L424" s="3" t="s">
        <v>21</v>
      </c>
      <c r="M424" s="3" t="str">
        <f>CONCATENATE(E424,"-C-P-N")</f>
        <v>2716596_8-C-P-N</v>
      </c>
      <c r="N424" s="3" t="str">
        <f>$E$2</f>
        <v>C - 406 x 508</v>
      </c>
      <c r="O424" s="3" t="str">
        <f>$C$3</f>
        <v>Photographic Paper</v>
      </c>
      <c r="P424" s="3" t="str">
        <f>$D$3</f>
        <v>None</v>
      </c>
      <c r="Q424" s="3">
        <f>$E$3</f>
        <v>510</v>
      </c>
      <c r="R424" s="3">
        <f t="shared" si="24"/>
        <v>368</v>
      </c>
      <c r="S424" s="3">
        <v>360</v>
      </c>
      <c r="T424" s="3">
        <f t="shared" si="25"/>
        <v>260</v>
      </c>
      <c r="U424" s="3">
        <v>230</v>
      </c>
      <c r="V424" s="3">
        <f t="shared" si="26"/>
        <v>166</v>
      </c>
      <c r="W424" s="3">
        <v>130</v>
      </c>
      <c r="X424" s="3">
        <f t="shared" si="27"/>
        <v>94</v>
      </c>
      <c r="Y424" s="3" t="s">
        <v>34</v>
      </c>
    </row>
    <row r="425" spans="1:25" x14ac:dyDescent="0.25">
      <c r="A425" s="3" t="s">
        <v>16</v>
      </c>
      <c r="B425" s="4" t="s">
        <v>34</v>
      </c>
      <c r="C425" s="3">
        <v>1</v>
      </c>
      <c r="D425" s="3" t="s">
        <v>88</v>
      </c>
      <c r="E425" s="4" t="s">
        <v>89</v>
      </c>
      <c r="F425" s="3"/>
      <c r="G425" s="3"/>
      <c r="H425" s="3" t="s">
        <v>17</v>
      </c>
      <c r="I425" s="3" t="s">
        <v>18</v>
      </c>
      <c r="J425" s="3" t="s">
        <v>19</v>
      </c>
      <c r="K425" s="3" t="s">
        <v>20</v>
      </c>
      <c r="L425" s="3" t="s">
        <v>21</v>
      </c>
      <c r="M425" s="3" t="str">
        <f>CONCATENATE(E425,"-C-P-W")</f>
        <v>2716596_8-C-P-W</v>
      </c>
      <c r="N425" s="3" t="str">
        <f>$E$2</f>
        <v>C - 406 x 508</v>
      </c>
      <c r="O425" s="3" t="str">
        <f>$C$3</f>
        <v>Photographic Paper</v>
      </c>
      <c r="P425" s="3" t="str">
        <f>$D$4</f>
        <v>White</v>
      </c>
      <c r="Q425" s="3">
        <f>$E$4</f>
        <v>970</v>
      </c>
      <c r="R425" s="3">
        <f t="shared" si="24"/>
        <v>699</v>
      </c>
      <c r="S425" s="3">
        <v>704</v>
      </c>
      <c r="T425" s="3">
        <f t="shared" si="25"/>
        <v>507</v>
      </c>
      <c r="U425" s="3">
        <v>440</v>
      </c>
      <c r="V425" s="3">
        <f t="shared" si="26"/>
        <v>317</v>
      </c>
      <c r="W425" s="3">
        <v>130</v>
      </c>
      <c r="X425" s="3">
        <f t="shared" si="27"/>
        <v>94</v>
      </c>
      <c r="Y425" s="3" t="s">
        <v>34</v>
      </c>
    </row>
    <row r="426" spans="1:25" x14ac:dyDescent="0.25">
      <c r="A426" s="3" t="s">
        <v>16</v>
      </c>
      <c r="B426" s="4" t="s">
        <v>34</v>
      </c>
      <c r="C426" s="3">
        <v>1</v>
      </c>
      <c r="D426" s="3" t="s">
        <v>88</v>
      </c>
      <c r="E426" s="4" t="s">
        <v>89</v>
      </c>
      <c r="F426" s="3"/>
      <c r="G426" s="3"/>
      <c r="H426" s="3" t="s">
        <v>17</v>
      </c>
      <c r="I426" s="3" t="s">
        <v>18</v>
      </c>
      <c r="J426" s="3" t="s">
        <v>19</v>
      </c>
      <c r="K426" s="3" t="s">
        <v>20</v>
      </c>
      <c r="L426" s="3" t="s">
        <v>21</v>
      </c>
      <c r="M426" s="3" t="str">
        <f>CONCATENATE(E426,"-D-P-N")</f>
        <v>2716596_8-D-P-N</v>
      </c>
      <c r="N426" s="3" t="str">
        <f>$F$2</f>
        <v>D - 508 x 610</v>
      </c>
      <c r="O426" s="3" t="str">
        <f>$C$3</f>
        <v>Photographic Paper</v>
      </c>
      <c r="P426" s="3" t="str">
        <f>$D$3</f>
        <v>None</v>
      </c>
      <c r="Q426" s="3">
        <f>$F$3</f>
        <v>595</v>
      </c>
      <c r="R426" s="3">
        <f t="shared" si="24"/>
        <v>429</v>
      </c>
      <c r="S426" s="3">
        <v>432</v>
      </c>
      <c r="T426" s="3">
        <f t="shared" si="25"/>
        <v>312</v>
      </c>
      <c r="U426" s="3">
        <v>270</v>
      </c>
      <c r="V426" s="3">
        <f t="shared" si="26"/>
        <v>195</v>
      </c>
      <c r="W426" s="3">
        <v>160</v>
      </c>
      <c r="X426" s="3">
        <f t="shared" si="27"/>
        <v>116</v>
      </c>
      <c r="Y426" s="3" t="s">
        <v>34</v>
      </c>
    </row>
    <row r="427" spans="1:25" x14ac:dyDescent="0.25">
      <c r="A427" s="3" t="s">
        <v>16</v>
      </c>
      <c r="B427" s="4" t="s">
        <v>34</v>
      </c>
      <c r="C427" s="3">
        <v>1</v>
      </c>
      <c r="D427" s="3" t="s">
        <v>88</v>
      </c>
      <c r="E427" s="4" t="s">
        <v>89</v>
      </c>
      <c r="F427" s="3"/>
      <c r="G427" s="3"/>
      <c r="H427" s="3" t="s">
        <v>17</v>
      </c>
      <c r="I427" s="3" t="s">
        <v>18</v>
      </c>
      <c r="J427" s="3" t="s">
        <v>19</v>
      </c>
      <c r="K427" s="3" t="s">
        <v>20</v>
      </c>
      <c r="L427" s="3" t="s">
        <v>21</v>
      </c>
      <c r="M427" s="3" t="str">
        <f>CONCATENATE(E427,"-D-P-W")</f>
        <v>2716596_8-D-P-W</v>
      </c>
      <c r="N427" s="3" t="str">
        <f>$F$2</f>
        <v>D - 508 x 610</v>
      </c>
      <c r="O427" s="3" t="str">
        <f>$C$3</f>
        <v>Photographic Paper</v>
      </c>
      <c r="P427" s="3" t="str">
        <f>$D$4</f>
        <v>White</v>
      </c>
      <c r="Q427" s="3">
        <f>$F$4</f>
        <v>1210</v>
      </c>
      <c r="R427" s="3">
        <f t="shared" si="24"/>
        <v>872</v>
      </c>
      <c r="S427" s="3">
        <v>880</v>
      </c>
      <c r="T427" s="3">
        <f t="shared" si="25"/>
        <v>634</v>
      </c>
      <c r="U427" s="3">
        <v>560</v>
      </c>
      <c r="V427" s="3">
        <f t="shared" si="26"/>
        <v>404</v>
      </c>
      <c r="W427" s="3">
        <v>160</v>
      </c>
      <c r="X427" s="3">
        <f t="shared" si="27"/>
        <v>116</v>
      </c>
      <c r="Y427" s="3" t="s">
        <v>34</v>
      </c>
    </row>
    <row r="428" spans="1:25" x14ac:dyDescent="0.25">
      <c r="A428" s="3" t="s">
        <v>16</v>
      </c>
      <c r="B428" s="4" t="s">
        <v>34</v>
      </c>
      <c r="C428" s="3">
        <v>1</v>
      </c>
      <c r="D428" s="3" t="s">
        <v>88</v>
      </c>
      <c r="E428" s="4" t="s">
        <v>89</v>
      </c>
      <c r="F428" s="3"/>
      <c r="G428" s="3"/>
      <c r="H428" s="3" t="s">
        <v>17</v>
      </c>
      <c r="I428" s="3" t="s">
        <v>18</v>
      </c>
      <c r="J428" s="3" t="s">
        <v>19</v>
      </c>
      <c r="K428" s="3" t="s">
        <v>20</v>
      </c>
      <c r="L428" s="3" t="s">
        <v>21</v>
      </c>
      <c r="M428" s="3" t="str">
        <f>CONCATENATE(E428,"-E-P-N")</f>
        <v>2716596_8-E-P-N</v>
      </c>
      <c r="N428" s="3" t="str">
        <f>$G$2</f>
        <v>E - 508 x 762</v>
      </c>
      <c r="O428" s="3" t="str">
        <f>$C$3</f>
        <v>Photographic Paper</v>
      </c>
      <c r="P428" s="3" t="str">
        <f>$D$3</f>
        <v>None</v>
      </c>
      <c r="Q428" s="3">
        <f>$G$3</f>
        <v>760</v>
      </c>
      <c r="R428" s="3">
        <f t="shared" si="24"/>
        <v>548</v>
      </c>
      <c r="S428" s="3">
        <v>552</v>
      </c>
      <c r="T428" s="3">
        <f t="shared" si="25"/>
        <v>398</v>
      </c>
      <c r="U428" s="3">
        <v>345</v>
      </c>
      <c r="V428" s="3">
        <f t="shared" si="26"/>
        <v>249</v>
      </c>
      <c r="W428" s="3">
        <v>195</v>
      </c>
      <c r="X428" s="3">
        <f t="shared" si="27"/>
        <v>141</v>
      </c>
      <c r="Y428" s="3" t="s">
        <v>34</v>
      </c>
    </row>
    <row r="429" spans="1:25" x14ac:dyDescent="0.25">
      <c r="A429" s="3" t="s">
        <v>16</v>
      </c>
      <c r="B429" s="4" t="s">
        <v>34</v>
      </c>
      <c r="C429" s="3">
        <v>1</v>
      </c>
      <c r="D429" s="3" t="s">
        <v>88</v>
      </c>
      <c r="E429" s="4" t="s">
        <v>89</v>
      </c>
      <c r="F429" s="3"/>
      <c r="G429" s="3"/>
      <c r="H429" s="3" t="s">
        <v>17</v>
      </c>
      <c r="I429" s="3" t="s">
        <v>18</v>
      </c>
      <c r="J429" s="3" t="s">
        <v>19</v>
      </c>
      <c r="K429" s="3" t="s">
        <v>20</v>
      </c>
      <c r="L429" s="3" t="s">
        <v>21</v>
      </c>
      <c r="M429" s="3" t="str">
        <f>CONCATENATE(E429,"-E-C-N")</f>
        <v>2716596_8-E-C-N</v>
      </c>
      <c r="N429" s="3" t="str">
        <f>$G$2</f>
        <v>E - 508 x 762</v>
      </c>
      <c r="O429" s="3" t="str">
        <f>$C$15</f>
        <v>Canvas</v>
      </c>
      <c r="P429" s="3" t="str">
        <f>$D$15</f>
        <v>None</v>
      </c>
      <c r="Q429" s="3">
        <f>$G$15</f>
        <v>1220</v>
      </c>
      <c r="R429" s="3">
        <f t="shared" si="24"/>
        <v>879</v>
      </c>
      <c r="S429" s="3">
        <v>832</v>
      </c>
      <c r="T429" s="3">
        <f t="shared" si="25"/>
        <v>600</v>
      </c>
      <c r="U429" s="3">
        <v>550</v>
      </c>
      <c r="V429" s="3">
        <f t="shared" si="26"/>
        <v>396</v>
      </c>
      <c r="W429" s="3">
        <v>195</v>
      </c>
      <c r="X429" s="3">
        <f t="shared" si="27"/>
        <v>141</v>
      </c>
      <c r="Y429" s="3" t="s">
        <v>34</v>
      </c>
    </row>
    <row r="430" spans="1:25" x14ac:dyDescent="0.25">
      <c r="A430" s="3" t="s">
        <v>16</v>
      </c>
      <c r="B430" s="4" t="s">
        <v>34</v>
      </c>
      <c r="C430" s="3">
        <v>1</v>
      </c>
      <c r="D430" s="3" t="s">
        <v>88</v>
      </c>
      <c r="E430" s="4" t="s">
        <v>89</v>
      </c>
      <c r="F430" s="3"/>
      <c r="G430" s="3"/>
      <c r="H430" s="3" t="s">
        <v>17</v>
      </c>
      <c r="I430" s="3" t="s">
        <v>18</v>
      </c>
      <c r="J430" s="3" t="s">
        <v>19</v>
      </c>
      <c r="K430" s="3" t="s">
        <v>20</v>
      </c>
      <c r="L430" s="3" t="s">
        <v>21</v>
      </c>
      <c r="M430" s="3" t="str">
        <f>CONCATENATE(E430,"-E-P-W")</f>
        <v>2716596_8-E-P-W</v>
      </c>
      <c r="N430" s="3" t="str">
        <f>$G$2</f>
        <v>E - 508 x 762</v>
      </c>
      <c r="O430" s="3" t="str">
        <f>$C$3</f>
        <v>Photographic Paper</v>
      </c>
      <c r="P430" s="3" t="str">
        <f>$D$4</f>
        <v>White</v>
      </c>
      <c r="Q430" s="3">
        <f>$G$4</f>
        <v>1530</v>
      </c>
      <c r="R430" s="3">
        <f t="shared" si="24"/>
        <v>1102</v>
      </c>
      <c r="S430" s="3">
        <v>1112</v>
      </c>
      <c r="T430" s="3">
        <f t="shared" si="25"/>
        <v>801</v>
      </c>
      <c r="U430" s="3">
        <v>760</v>
      </c>
      <c r="V430" s="3">
        <f t="shared" si="26"/>
        <v>548</v>
      </c>
      <c r="W430" s="3">
        <v>195</v>
      </c>
      <c r="X430" s="3">
        <f t="shared" si="27"/>
        <v>141</v>
      </c>
      <c r="Y430" s="3" t="s">
        <v>34</v>
      </c>
    </row>
    <row r="431" spans="1:25" x14ac:dyDescent="0.25">
      <c r="A431" s="3" t="s">
        <v>16</v>
      </c>
      <c r="B431" s="4" t="s">
        <v>34</v>
      </c>
      <c r="C431" s="3">
        <v>1</v>
      </c>
      <c r="D431" s="3" t="s">
        <v>88</v>
      </c>
      <c r="E431" s="4" t="s">
        <v>89</v>
      </c>
      <c r="F431" s="3"/>
      <c r="G431" s="3"/>
      <c r="H431" s="3" t="s">
        <v>17</v>
      </c>
      <c r="I431" s="3" t="s">
        <v>18</v>
      </c>
      <c r="J431" s="3" t="s">
        <v>19</v>
      </c>
      <c r="K431" s="3" t="s">
        <v>20</v>
      </c>
      <c r="L431" s="3" t="s">
        <v>21</v>
      </c>
      <c r="M431" s="3" t="str">
        <f>CONCATENATE(E431,"-E-C-W")</f>
        <v>2716596_8-E-C-W</v>
      </c>
      <c r="N431" s="3" t="str">
        <f>$G$2</f>
        <v>E - 508 x 762</v>
      </c>
      <c r="O431" s="3" t="str">
        <f>$C$15</f>
        <v>Canvas</v>
      </c>
      <c r="P431" s="3" t="str">
        <f>$D$16</f>
        <v xml:space="preserve">White </v>
      </c>
      <c r="Q431" s="3">
        <f>$G$16</f>
        <v>1810</v>
      </c>
      <c r="R431" s="3">
        <f t="shared" si="24"/>
        <v>1304</v>
      </c>
      <c r="S431" s="3">
        <v>1320</v>
      </c>
      <c r="T431" s="3">
        <f t="shared" si="25"/>
        <v>951</v>
      </c>
      <c r="U431" s="3">
        <v>825</v>
      </c>
      <c r="V431" s="3">
        <f t="shared" si="26"/>
        <v>594</v>
      </c>
      <c r="W431" s="3">
        <v>195</v>
      </c>
      <c r="X431" s="3">
        <f t="shared" si="27"/>
        <v>141</v>
      </c>
      <c r="Y431" s="3" t="s">
        <v>34</v>
      </c>
    </row>
    <row r="432" spans="1:25" x14ac:dyDescent="0.25">
      <c r="A432" s="3" t="s">
        <v>16</v>
      </c>
      <c r="B432" s="4" t="s">
        <v>34</v>
      </c>
      <c r="C432" s="3">
        <v>1</v>
      </c>
      <c r="D432" s="3" t="s">
        <v>88</v>
      </c>
      <c r="E432" s="4" t="s">
        <v>89</v>
      </c>
      <c r="F432" s="3"/>
      <c r="G432" s="3"/>
      <c r="H432" s="3" t="s">
        <v>17</v>
      </c>
      <c r="I432" s="3" t="s">
        <v>18</v>
      </c>
      <c r="J432" s="3" t="s">
        <v>19</v>
      </c>
      <c r="K432" s="3" t="s">
        <v>20</v>
      </c>
      <c r="L432" s="3" t="s">
        <v>21</v>
      </c>
      <c r="M432" s="3" t="str">
        <f>CONCATENATE(E432,"-F-P-N")</f>
        <v>2716596_8-F-P-N</v>
      </c>
      <c r="N432" s="3" t="str">
        <f>$H$2</f>
        <v>F - 762 x 1016</v>
      </c>
      <c r="O432" s="3" t="str">
        <f>$C$3</f>
        <v>Photographic Paper</v>
      </c>
      <c r="P432" s="3" t="str">
        <f>$D$3</f>
        <v>None</v>
      </c>
      <c r="Q432" s="3">
        <f>$H$3</f>
        <v>1300</v>
      </c>
      <c r="R432" s="3">
        <f t="shared" si="24"/>
        <v>936</v>
      </c>
      <c r="S432" s="3">
        <v>944</v>
      </c>
      <c r="T432" s="3">
        <f t="shared" si="25"/>
        <v>680</v>
      </c>
      <c r="U432" s="3">
        <v>590</v>
      </c>
      <c r="V432" s="3">
        <f t="shared" si="26"/>
        <v>425</v>
      </c>
      <c r="W432" s="3">
        <v>300</v>
      </c>
      <c r="X432" s="3">
        <f t="shared" si="27"/>
        <v>216</v>
      </c>
      <c r="Y432" s="3" t="s">
        <v>34</v>
      </c>
    </row>
    <row r="433" spans="1:25" x14ac:dyDescent="0.25">
      <c r="A433" s="3" t="s">
        <v>16</v>
      </c>
      <c r="B433" s="4" t="s">
        <v>34</v>
      </c>
      <c r="C433" s="3">
        <v>1</v>
      </c>
      <c r="D433" s="3" t="s">
        <v>88</v>
      </c>
      <c r="E433" s="4" t="s">
        <v>89</v>
      </c>
      <c r="F433" s="3"/>
      <c r="G433" s="3"/>
      <c r="H433" s="3" t="s">
        <v>17</v>
      </c>
      <c r="I433" s="3" t="s">
        <v>18</v>
      </c>
      <c r="J433" s="3" t="s">
        <v>19</v>
      </c>
      <c r="K433" s="3" t="s">
        <v>20</v>
      </c>
      <c r="L433" s="3" t="s">
        <v>21</v>
      </c>
      <c r="M433" s="3" t="str">
        <f>CONCATENATE(E433,"-F-C-N")</f>
        <v>2716596_8-F-C-N</v>
      </c>
      <c r="N433" s="3" t="str">
        <f>$H$2</f>
        <v>F - 762 x 1016</v>
      </c>
      <c r="O433" s="3" t="str">
        <f>$C$15</f>
        <v>Canvas</v>
      </c>
      <c r="P433" s="3" t="str">
        <f>$D$15</f>
        <v>None</v>
      </c>
      <c r="Q433" s="3">
        <f>$H$15</f>
        <v>1760</v>
      </c>
      <c r="R433" s="3">
        <f t="shared" si="24"/>
        <v>1268</v>
      </c>
      <c r="S433" s="3">
        <v>1200</v>
      </c>
      <c r="T433" s="3">
        <f t="shared" si="25"/>
        <v>864</v>
      </c>
      <c r="U433" s="3">
        <v>800</v>
      </c>
      <c r="V433" s="3">
        <f t="shared" si="26"/>
        <v>576</v>
      </c>
      <c r="W433" s="3">
        <v>300</v>
      </c>
      <c r="X433" s="3">
        <f t="shared" si="27"/>
        <v>216</v>
      </c>
      <c r="Y433" s="3" t="s">
        <v>34</v>
      </c>
    </row>
    <row r="434" spans="1:25" x14ac:dyDescent="0.25">
      <c r="A434" s="3" t="s">
        <v>16</v>
      </c>
      <c r="B434" s="4" t="s">
        <v>34</v>
      </c>
      <c r="C434" s="3">
        <v>1</v>
      </c>
      <c r="D434" s="3" t="s">
        <v>88</v>
      </c>
      <c r="E434" s="4" t="s">
        <v>89</v>
      </c>
      <c r="F434" s="3"/>
      <c r="G434" s="3"/>
      <c r="H434" s="3" t="s">
        <v>17</v>
      </c>
      <c r="I434" s="3" t="s">
        <v>18</v>
      </c>
      <c r="J434" s="3" t="s">
        <v>19</v>
      </c>
      <c r="K434" s="3" t="s">
        <v>20</v>
      </c>
      <c r="L434" s="3" t="s">
        <v>21</v>
      </c>
      <c r="M434" s="3" t="str">
        <f>CONCATENATE(E434,"-F-P-W")</f>
        <v>2716596_8-F-P-W</v>
      </c>
      <c r="N434" s="3" t="str">
        <f>$H$2</f>
        <v>F - 762 x 1016</v>
      </c>
      <c r="O434" s="3" t="str">
        <f>$C$3</f>
        <v>Photographic Paper</v>
      </c>
      <c r="P434" s="3" t="str">
        <f>$D$4</f>
        <v>White</v>
      </c>
      <c r="Q434" s="3">
        <f>$H$4</f>
        <v>2200</v>
      </c>
      <c r="R434" s="3">
        <f t="shared" si="24"/>
        <v>1584</v>
      </c>
      <c r="S434" s="3">
        <v>1510</v>
      </c>
      <c r="T434" s="3">
        <f t="shared" si="25"/>
        <v>1088</v>
      </c>
      <c r="U434" s="3">
        <v>1150</v>
      </c>
      <c r="V434" s="3">
        <f t="shared" si="26"/>
        <v>828</v>
      </c>
      <c r="W434" s="3">
        <v>300</v>
      </c>
      <c r="X434" s="3">
        <f t="shared" si="27"/>
        <v>216</v>
      </c>
      <c r="Y434" s="3" t="s">
        <v>34</v>
      </c>
    </row>
    <row r="435" spans="1:25" x14ac:dyDescent="0.25">
      <c r="A435" s="3" t="s">
        <v>16</v>
      </c>
      <c r="B435" s="4" t="s">
        <v>34</v>
      </c>
      <c r="C435" s="3">
        <v>1</v>
      </c>
      <c r="D435" s="3" t="s">
        <v>88</v>
      </c>
      <c r="E435" s="4" t="s">
        <v>89</v>
      </c>
      <c r="F435" s="3"/>
      <c r="G435" s="3"/>
      <c r="H435" s="3" t="s">
        <v>17</v>
      </c>
      <c r="I435" s="3" t="s">
        <v>18</v>
      </c>
      <c r="J435" s="3" t="s">
        <v>19</v>
      </c>
      <c r="K435" s="3" t="s">
        <v>20</v>
      </c>
      <c r="L435" s="3" t="s">
        <v>21</v>
      </c>
      <c r="M435" s="3" t="str">
        <f>CONCATENATE(E435,"-F-C-W")</f>
        <v>2716596_8-F-C-W</v>
      </c>
      <c r="N435" s="3" t="str">
        <f>$H$2</f>
        <v>F - 762 x 1016</v>
      </c>
      <c r="O435" s="3" t="str">
        <f>$C$15</f>
        <v>Canvas</v>
      </c>
      <c r="P435" s="3" t="str">
        <f>$D$16</f>
        <v xml:space="preserve">White </v>
      </c>
      <c r="Q435" s="3">
        <f>$H$16</f>
        <v>2420</v>
      </c>
      <c r="R435" s="3">
        <f t="shared" si="24"/>
        <v>1743</v>
      </c>
      <c r="S435" s="3">
        <v>1760</v>
      </c>
      <c r="T435" s="3">
        <f t="shared" si="25"/>
        <v>1268</v>
      </c>
      <c r="U435" s="3">
        <v>1100</v>
      </c>
      <c r="V435" s="3">
        <f t="shared" si="26"/>
        <v>792</v>
      </c>
      <c r="W435" s="3">
        <v>300</v>
      </c>
      <c r="X435" s="3">
        <f t="shared" si="27"/>
        <v>216</v>
      </c>
      <c r="Y435" s="3" t="s">
        <v>34</v>
      </c>
    </row>
    <row r="436" spans="1:25" x14ac:dyDescent="0.25">
      <c r="A436" s="3" t="s">
        <v>16</v>
      </c>
      <c r="B436" s="4" t="s">
        <v>34</v>
      </c>
      <c r="C436" s="3">
        <v>1</v>
      </c>
      <c r="D436" s="3" t="s">
        <v>88</v>
      </c>
      <c r="E436" s="4" t="s">
        <v>89</v>
      </c>
      <c r="F436" s="3"/>
      <c r="G436" s="3"/>
      <c r="H436" s="3" t="s">
        <v>17</v>
      </c>
      <c r="I436" s="3" t="s">
        <v>18</v>
      </c>
      <c r="J436" s="3" t="s">
        <v>19</v>
      </c>
      <c r="K436" s="3" t="s">
        <v>20</v>
      </c>
      <c r="L436" s="3" t="s">
        <v>21</v>
      </c>
      <c r="M436" s="3" t="str">
        <f>CONCATENATE(E436,"-G-P-N")</f>
        <v>2716596_8-G-P-N</v>
      </c>
      <c r="N436" s="3" t="str">
        <f>$I$2</f>
        <v>G - 1016 x 1525</v>
      </c>
      <c r="O436" s="3" t="str">
        <f>$C$3</f>
        <v>Photographic Paper</v>
      </c>
      <c r="P436" s="3" t="str">
        <f>$D$3</f>
        <v>None</v>
      </c>
      <c r="Q436" s="3">
        <f>$I$3</f>
        <v>1625</v>
      </c>
      <c r="R436" s="3">
        <f t="shared" si="24"/>
        <v>1170</v>
      </c>
      <c r="S436" s="3">
        <v>1180</v>
      </c>
      <c r="T436" s="3">
        <f t="shared" si="25"/>
        <v>850</v>
      </c>
      <c r="U436" s="3">
        <v>735</v>
      </c>
      <c r="V436" s="3">
        <f t="shared" si="26"/>
        <v>530</v>
      </c>
      <c r="W436" s="3">
        <v>390</v>
      </c>
      <c r="X436" s="3">
        <f t="shared" si="27"/>
        <v>281</v>
      </c>
      <c r="Y436" s="3" t="s">
        <v>34</v>
      </c>
    </row>
    <row r="437" spans="1:25" x14ac:dyDescent="0.25">
      <c r="A437" s="3" t="s">
        <v>16</v>
      </c>
      <c r="B437" s="4" t="s">
        <v>34</v>
      </c>
      <c r="C437" s="3">
        <v>1</v>
      </c>
      <c r="D437" s="3" t="s">
        <v>88</v>
      </c>
      <c r="E437" s="4" t="s">
        <v>89</v>
      </c>
      <c r="F437" s="3"/>
      <c r="G437" s="3"/>
      <c r="H437" s="3" t="s">
        <v>17</v>
      </c>
      <c r="I437" s="3" t="s">
        <v>18</v>
      </c>
      <c r="J437" s="3" t="s">
        <v>19</v>
      </c>
      <c r="K437" s="3" t="s">
        <v>20</v>
      </c>
      <c r="L437" s="3" t="s">
        <v>21</v>
      </c>
      <c r="M437" s="3" t="str">
        <f>CONCATENATE(E437,"-G-C-N")</f>
        <v>2716596_8-G-C-N</v>
      </c>
      <c r="N437" s="3" t="str">
        <f>$I$2</f>
        <v>G - 1016 x 1525</v>
      </c>
      <c r="O437" s="3" t="str">
        <f>$C$15</f>
        <v>Canvas</v>
      </c>
      <c r="P437" s="3" t="str">
        <f>$D$15</f>
        <v>None</v>
      </c>
      <c r="Q437" s="3">
        <f>$I$15</f>
        <v>1870</v>
      </c>
      <c r="R437" s="3">
        <f t="shared" si="24"/>
        <v>1347</v>
      </c>
      <c r="S437" s="3">
        <v>1275</v>
      </c>
      <c r="T437" s="3">
        <f t="shared" si="25"/>
        <v>918</v>
      </c>
      <c r="U437" s="3">
        <v>850</v>
      </c>
      <c r="V437" s="3">
        <f t="shared" si="26"/>
        <v>612</v>
      </c>
      <c r="W437" s="3">
        <v>390</v>
      </c>
      <c r="X437" s="3">
        <f t="shared" si="27"/>
        <v>281</v>
      </c>
      <c r="Y437" s="3" t="s">
        <v>34</v>
      </c>
    </row>
    <row r="438" spans="1:25" x14ac:dyDescent="0.25">
      <c r="A438" s="3" t="s">
        <v>16</v>
      </c>
      <c r="B438" s="4" t="s">
        <v>34</v>
      </c>
      <c r="C438" s="3">
        <v>1</v>
      </c>
      <c r="D438" s="3" t="s">
        <v>88</v>
      </c>
      <c r="E438" s="4" t="s">
        <v>89</v>
      </c>
      <c r="F438" s="3"/>
      <c r="G438" s="3"/>
      <c r="H438" s="3" t="s">
        <v>17</v>
      </c>
      <c r="I438" s="3" t="s">
        <v>18</v>
      </c>
      <c r="J438" s="3" t="s">
        <v>19</v>
      </c>
      <c r="K438" s="3" t="s">
        <v>20</v>
      </c>
      <c r="L438" s="3" t="s">
        <v>21</v>
      </c>
      <c r="M438" s="3" t="str">
        <f>CONCATENATE(E438,"-G-P-W")</f>
        <v>2716596_8-G-P-W</v>
      </c>
      <c r="N438" s="3" t="str">
        <f>$I$2</f>
        <v>G - 1016 x 1525</v>
      </c>
      <c r="O438" s="3" t="str">
        <f>$C$3</f>
        <v>Photographic Paper</v>
      </c>
      <c r="P438" s="3" t="str">
        <f>$D$4</f>
        <v>White</v>
      </c>
      <c r="Q438" s="3">
        <f>$I$4</f>
        <v>2950</v>
      </c>
      <c r="R438" s="3">
        <f t="shared" si="24"/>
        <v>2124</v>
      </c>
      <c r="S438" s="3">
        <v>2000</v>
      </c>
      <c r="T438" s="3">
        <f t="shared" si="25"/>
        <v>1440</v>
      </c>
      <c r="U438" s="3">
        <v>1535</v>
      </c>
      <c r="V438" s="3">
        <f t="shared" si="26"/>
        <v>1106</v>
      </c>
      <c r="W438" s="3">
        <v>390</v>
      </c>
      <c r="X438" s="3">
        <f t="shared" si="27"/>
        <v>281</v>
      </c>
      <c r="Y438" s="3" t="s">
        <v>34</v>
      </c>
    </row>
    <row r="439" spans="1:25" x14ac:dyDescent="0.25">
      <c r="A439" s="3" t="s">
        <v>16</v>
      </c>
      <c r="B439" s="4" t="s">
        <v>34</v>
      </c>
      <c r="C439" s="3">
        <v>1</v>
      </c>
      <c r="D439" s="3" t="s">
        <v>88</v>
      </c>
      <c r="E439" s="4" t="s">
        <v>89</v>
      </c>
      <c r="F439" s="3"/>
      <c r="G439" s="3"/>
      <c r="H439" s="3" t="s">
        <v>17</v>
      </c>
      <c r="I439" s="3" t="s">
        <v>18</v>
      </c>
      <c r="J439" s="3" t="s">
        <v>19</v>
      </c>
      <c r="K439" s="3" t="s">
        <v>20</v>
      </c>
      <c r="L439" s="3" t="s">
        <v>21</v>
      </c>
      <c r="M439" s="3" t="str">
        <f>CONCATENATE(E439,"-G-C-W")</f>
        <v>2716596_8-G-C-W</v>
      </c>
      <c r="N439" s="3" t="str">
        <f>$I$2</f>
        <v>G - 1016 x 1525</v>
      </c>
      <c r="O439" s="3" t="str">
        <f>$C$15</f>
        <v>Canvas</v>
      </c>
      <c r="P439" s="3" t="str">
        <f>$D$16</f>
        <v xml:space="preserve">White </v>
      </c>
      <c r="Q439" s="3">
        <f>$I$16</f>
        <v>2750</v>
      </c>
      <c r="R439" s="3">
        <f t="shared" si="24"/>
        <v>1980</v>
      </c>
      <c r="S439" s="3">
        <v>2000</v>
      </c>
      <c r="T439" s="3">
        <f t="shared" si="25"/>
        <v>1440</v>
      </c>
      <c r="U439" s="3">
        <v>1250</v>
      </c>
      <c r="V439" s="3">
        <f t="shared" si="26"/>
        <v>900</v>
      </c>
      <c r="W439" s="3">
        <v>390</v>
      </c>
      <c r="X439" s="3">
        <f t="shared" si="27"/>
        <v>281</v>
      </c>
      <c r="Y439" s="3" t="s">
        <v>34</v>
      </c>
    </row>
    <row r="440" spans="1:25" x14ac:dyDescent="0.25">
      <c r="A440" s="3" t="s">
        <v>16</v>
      </c>
      <c r="B440" s="4" t="s">
        <v>34</v>
      </c>
      <c r="C440" s="3">
        <v>1</v>
      </c>
      <c r="D440" s="3" t="s">
        <v>91</v>
      </c>
      <c r="E440" s="4">
        <v>77728384</v>
      </c>
      <c r="F440" s="3"/>
      <c r="G440" s="3"/>
      <c r="H440" s="3" t="s">
        <v>17</v>
      </c>
      <c r="I440" s="3" t="s">
        <v>18</v>
      </c>
      <c r="J440" s="3" t="s">
        <v>19</v>
      </c>
      <c r="K440" s="3" t="s">
        <v>20</v>
      </c>
      <c r="L440" s="3" t="s">
        <v>21</v>
      </c>
      <c r="M440" s="3" t="str">
        <f>CONCATENATE(E440,"-G-C-W")</f>
        <v>77728384-G-C-W</v>
      </c>
      <c r="N440" s="3" t="str">
        <f>$I$2</f>
        <v>G - 1016 x 1525</v>
      </c>
      <c r="O440" s="3" t="str">
        <f>$C$15</f>
        <v>Canvas</v>
      </c>
      <c r="P440" s="3" t="str">
        <f>$D$16</f>
        <v xml:space="preserve">White </v>
      </c>
      <c r="Q440" s="3">
        <f>$I$16</f>
        <v>2750</v>
      </c>
      <c r="R440" s="3">
        <f t="shared" si="24"/>
        <v>1980</v>
      </c>
      <c r="S440" s="3">
        <v>360</v>
      </c>
      <c r="T440" s="3">
        <f t="shared" si="25"/>
        <v>260</v>
      </c>
      <c r="U440" s="3">
        <v>230</v>
      </c>
      <c r="V440" s="3">
        <f t="shared" si="26"/>
        <v>166</v>
      </c>
      <c r="W440" s="3">
        <v>130</v>
      </c>
      <c r="X440" s="3">
        <f t="shared" si="27"/>
        <v>94</v>
      </c>
      <c r="Y440" s="3" t="s">
        <v>34</v>
      </c>
    </row>
    <row r="441" spans="1:25" x14ac:dyDescent="0.25">
      <c r="A441" s="3" t="s">
        <v>16</v>
      </c>
      <c r="B441" s="4" t="s">
        <v>34</v>
      </c>
      <c r="C441" s="3">
        <v>1</v>
      </c>
      <c r="D441" s="3" t="s">
        <v>91</v>
      </c>
      <c r="E441" s="4">
        <v>89441044</v>
      </c>
      <c r="F441" s="3"/>
      <c r="G441" s="3"/>
      <c r="H441" s="3" t="s">
        <v>17</v>
      </c>
      <c r="I441" s="3" t="s">
        <v>18</v>
      </c>
      <c r="J441" s="3" t="s">
        <v>19</v>
      </c>
      <c r="K441" s="3" t="s">
        <v>20</v>
      </c>
      <c r="L441" s="3" t="s">
        <v>21</v>
      </c>
      <c r="M441" s="3" t="str">
        <f>CONCATENATE(E441,"-C-P-N")</f>
        <v>89441044-C-P-N</v>
      </c>
      <c r="N441" s="3" t="str">
        <f>$E$2</f>
        <v>C - 406 x 508</v>
      </c>
      <c r="O441" s="3" t="str">
        <f>$C$3</f>
        <v>Photographic Paper</v>
      </c>
      <c r="P441" s="3" t="str">
        <f>$D$3</f>
        <v>None</v>
      </c>
      <c r="Q441" s="3">
        <f>$E$3</f>
        <v>510</v>
      </c>
      <c r="R441" s="3">
        <f t="shared" si="24"/>
        <v>368</v>
      </c>
      <c r="S441" s="3">
        <v>704</v>
      </c>
      <c r="T441" s="3">
        <f t="shared" si="25"/>
        <v>507</v>
      </c>
      <c r="U441" s="3">
        <v>440</v>
      </c>
      <c r="V441" s="3">
        <f t="shared" si="26"/>
        <v>317</v>
      </c>
      <c r="W441" s="3">
        <v>130</v>
      </c>
      <c r="X441" s="3">
        <f t="shared" si="27"/>
        <v>94</v>
      </c>
      <c r="Y441" s="3" t="s">
        <v>34</v>
      </c>
    </row>
    <row r="442" spans="1:25" x14ac:dyDescent="0.25">
      <c r="A442" s="3" t="s">
        <v>16</v>
      </c>
      <c r="B442" s="4" t="s">
        <v>34</v>
      </c>
      <c r="C442" s="3">
        <v>1</v>
      </c>
      <c r="D442" s="3" t="s">
        <v>91</v>
      </c>
      <c r="E442" s="4">
        <v>89441044</v>
      </c>
      <c r="F442" s="3"/>
      <c r="G442" s="3"/>
      <c r="H442" s="3" t="s">
        <v>17</v>
      </c>
      <c r="I442" s="3" t="s">
        <v>18</v>
      </c>
      <c r="J442" s="3" t="s">
        <v>19</v>
      </c>
      <c r="K442" s="3" t="s">
        <v>20</v>
      </c>
      <c r="L442" s="3" t="s">
        <v>21</v>
      </c>
      <c r="M442" s="3" t="str">
        <f>CONCATENATE(E442,"-C-P-W")</f>
        <v>89441044-C-P-W</v>
      </c>
      <c r="N442" s="3" t="str">
        <f>$E$2</f>
        <v>C - 406 x 508</v>
      </c>
      <c r="O442" s="3" t="str">
        <f>$C$3</f>
        <v>Photographic Paper</v>
      </c>
      <c r="P442" s="3" t="str">
        <f>$D$4</f>
        <v>White</v>
      </c>
      <c r="Q442" s="3">
        <f>$E$4</f>
        <v>970</v>
      </c>
      <c r="R442" s="3">
        <f t="shared" si="24"/>
        <v>699</v>
      </c>
      <c r="S442" s="3">
        <v>432</v>
      </c>
      <c r="T442" s="3">
        <f t="shared" si="25"/>
        <v>312</v>
      </c>
      <c r="U442" s="3">
        <v>270</v>
      </c>
      <c r="V442" s="3">
        <f t="shared" si="26"/>
        <v>195</v>
      </c>
      <c r="W442" s="3">
        <v>160</v>
      </c>
      <c r="X442" s="3">
        <f t="shared" si="27"/>
        <v>116</v>
      </c>
      <c r="Y442" s="3" t="s">
        <v>34</v>
      </c>
    </row>
    <row r="443" spans="1:25" x14ac:dyDescent="0.25">
      <c r="A443" s="3" t="s">
        <v>16</v>
      </c>
      <c r="B443" s="4" t="s">
        <v>34</v>
      </c>
      <c r="C443" s="3">
        <v>1</v>
      </c>
      <c r="D443" s="3" t="s">
        <v>91</v>
      </c>
      <c r="E443" s="4">
        <v>89441044</v>
      </c>
      <c r="F443" s="3"/>
      <c r="G443" s="3"/>
      <c r="H443" s="3" t="s">
        <v>17</v>
      </c>
      <c r="I443" s="3" t="s">
        <v>18</v>
      </c>
      <c r="J443" s="3" t="s">
        <v>19</v>
      </c>
      <c r="K443" s="3" t="s">
        <v>20</v>
      </c>
      <c r="L443" s="3" t="s">
        <v>21</v>
      </c>
      <c r="M443" s="3" t="str">
        <f>CONCATENATE(E443,"-D-P-N")</f>
        <v>89441044-D-P-N</v>
      </c>
      <c r="N443" s="3" t="str">
        <f>$F$2</f>
        <v>D - 508 x 610</v>
      </c>
      <c r="O443" s="3" t="str">
        <f>$C$3</f>
        <v>Photographic Paper</v>
      </c>
      <c r="P443" s="3" t="str">
        <f>$D$3</f>
        <v>None</v>
      </c>
      <c r="Q443" s="3">
        <f>$F$3</f>
        <v>595</v>
      </c>
      <c r="R443" s="3">
        <f t="shared" si="24"/>
        <v>429</v>
      </c>
      <c r="S443" s="3">
        <v>880</v>
      </c>
      <c r="T443" s="3">
        <f t="shared" si="25"/>
        <v>634</v>
      </c>
      <c r="U443" s="3">
        <v>560</v>
      </c>
      <c r="V443" s="3">
        <f t="shared" si="26"/>
        <v>404</v>
      </c>
      <c r="W443" s="3">
        <v>160</v>
      </c>
      <c r="X443" s="3">
        <f t="shared" si="27"/>
        <v>116</v>
      </c>
      <c r="Y443" s="3" t="s">
        <v>34</v>
      </c>
    </row>
    <row r="444" spans="1:25" x14ac:dyDescent="0.25">
      <c r="A444" s="3" t="s">
        <v>16</v>
      </c>
      <c r="B444" s="4" t="s">
        <v>34</v>
      </c>
      <c r="C444" s="3">
        <v>1</v>
      </c>
      <c r="D444" s="3" t="s">
        <v>91</v>
      </c>
      <c r="E444" s="4">
        <v>89441044</v>
      </c>
      <c r="F444" s="3"/>
      <c r="G444" s="3"/>
      <c r="H444" s="3" t="s">
        <v>17</v>
      </c>
      <c r="I444" s="3" t="s">
        <v>18</v>
      </c>
      <c r="J444" s="3" t="s">
        <v>19</v>
      </c>
      <c r="K444" s="3" t="s">
        <v>20</v>
      </c>
      <c r="L444" s="3" t="s">
        <v>21</v>
      </c>
      <c r="M444" s="3" t="str">
        <f>CONCATENATE(E444,"-D-P-W")</f>
        <v>89441044-D-P-W</v>
      </c>
      <c r="N444" s="3" t="str">
        <f>$F$2</f>
        <v>D - 508 x 610</v>
      </c>
      <c r="O444" s="3" t="str">
        <f>$C$3</f>
        <v>Photographic Paper</v>
      </c>
      <c r="P444" s="3" t="str">
        <f>$D$4</f>
        <v>White</v>
      </c>
      <c r="Q444" s="3">
        <f>$F$4</f>
        <v>1210</v>
      </c>
      <c r="R444" s="3">
        <f t="shared" si="24"/>
        <v>872</v>
      </c>
      <c r="S444" s="3">
        <v>552</v>
      </c>
      <c r="T444" s="3">
        <f t="shared" si="25"/>
        <v>398</v>
      </c>
      <c r="U444" s="3">
        <v>345</v>
      </c>
      <c r="V444" s="3">
        <f t="shared" si="26"/>
        <v>249</v>
      </c>
      <c r="W444" s="3">
        <v>195</v>
      </c>
      <c r="X444" s="3">
        <f t="shared" si="27"/>
        <v>141</v>
      </c>
      <c r="Y444" s="3" t="s">
        <v>34</v>
      </c>
    </row>
    <row r="445" spans="1:25" x14ac:dyDescent="0.25">
      <c r="A445" s="3" t="s">
        <v>16</v>
      </c>
      <c r="B445" s="4" t="s">
        <v>34</v>
      </c>
      <c r="C445" s="3">
        <v>1</v>
      </c>
      <c r="D445" s="3" t="s">
        <v>91</v>
      </c>
      <c r="E445" s="4">
        <v>89441044</v>
      </c>
      <c r="F445" s="3"/>
      <c r="G445" s="3"/>
      <c r="H445" s="3" t="s">
        <v>17</v>
      </c>
      <c r="I445" s="3" t="s">
        <v>18</v>
      </c>
      <c r="J445" s="3" t="s">
        <v>19</v>
      </c>
      <c r="K445" s="3" t="s">
        <v>20</v>
      </c>
      <c r="L445" s="3" t="s">
        <v>21</v>
      </c>
      <c r="M445" s="3" t="str">
        <f>CONCATENATE(E445,"-E-P-N")</f>
        <v>89441044-E-P-N</v>
      </c>
      <c r="N445" s="3" t="str">
        <f>$G$2</f>
        <v>E - 508 x 762</v>
      </c>
      <c r="O445" s="3" t="str">
        <f>$C$3</f>
        <v>Photographic Paper</v>
      </c>
      <c r="P445" s="3" t="str">
        <f>$D$3</f>
        <v>None</v>
      </c>
      <c r="Q445" s="3">
        <f>$G$3</f>
        <v>760</v>
      </c>
      <c r="R445" s="3">
        <f t="shared" si="24"/>
        <v>548</v>
      </c>
      <c r="S445" s="3">
        <v>832</v>
      </c>
      <c r="T445" s="3">
        <f t="shared" si="25"/>
        <v>600</v>
      </c>
      <c r="U445" s="3">
        <v>550</v>
      </c>
      <c r="V445" s="3">
        <f t="shared" si="26"/>
        <v>396</v>
      </c>
      <c r="W445" s="3">
        <v>195</v>
      </c>
      <c r="X445" s="3">
        <f t="shared" si="27"/>
        <v>141</v>
      </c>
      <c r="Y445" s="3" t="s">
        <v>34</v>
      </c>
    </row>
    <row r="446" spans="1:25" x14ac:dyDescent="0.25">
      <c r="A446" s="3" t="s">
        <v>16</v>
      </c>
      <c r="B446" s="4" t="s">
        <v>34</v>
      </c>
      <c r="C446" s="3">
        <v>1</v>
      </c>
      <c r="D446" s="3" t="s">
        <v>91</v>
      </c>
      <c r="E446" s="4">
        <v>89441044</v>
      </c>
      <c r="F446" s="3"/>
      <c r="G446" s="3"/>
      <c r="H446" s="3" t="s">
        <v>17</v>
      </c>
      <c r="I446" s="3" t="s">
        <v>18</v>
      </c>
      <c r="J446" s="3" t="s">
        <v>19</v>
      </c>
      <c r="K446" s="3" t="s">
        <v>20</v>
      </c>
      <c r="L446" s="3" t="s">
        <v>21</v>
      </c>
      <c r="M446" s="3" t="str">
        <f>CONCATENATE(E446,"-E-C-N")</f>
        <v>89441044-E-C-N</v>
      </c>
      <c r="N446" s="3" t="str">
        <f>$G$2</f>
        <v>E - 508 x 762</v>
      </c>
      <c r="O446" s="3" t="str">
        <f>$C$15</f>
        <v>Canvas</v>
      </c>
      <c r="P446" s="3" t="str">
        <f>$D$15</f>
        <v>None</v>
      </c>
      <c r="Q446" s="3">
        <f>$G$15</f>
        <v>1220</v>
      </c>
      <c r="R446" s="3">
        <f t="shared" si="24"/>
        <v>879</v>
      </c>
      <c r="S446" s="3">
        <v>1112</v>
      </c>
      <c r="T446" s="3">
        <f t="shared" si="25"/>
        <v>801</v>
      </c>
      <c r="U446" s="3">
        <v>760</v>
      </c>
      <c r="V446" s="3">
        <f t="shared" si="26"/>
        <v>548</v>
      </c>
      <c r="W446" s="3">
        <v>195</v>
      </c>
      <c r="X446" s="3">
        <f t="shared" si="27"/>
        <v>141</v>
      </c>
      <c r="Y446" s="3" t="s">
        <v>34</v>
      </c>
    </row>
    <row r="447" spans="1:25" x14ac:dyDescent="0.25">
      <c r="A447" s="3" t="s">
        <v>16</v>
      </c>
      <c r="B447" s="4" t="s">
        <v>34</v>
      </c>
      <c r="C447" s="3">
        <v>1</v>
      </c>
      <c r="D447" s="3" t="s">
        <v>91</v>
      </c>
      <c r="E447" s="4">
        <v>89441044</v>
      </c>
      <c r="F447" s="3"/>
      <c r="G447" s="3"/>
      <c r="H447" s="3" t="s">
        <v>17</v>
      </c>
      <c r="I447" s="3" t="s">
        <v>18</v>
      </c>
      <c r="J447" s="3" t="s">
        <v>19</v>
      </c>
      <c r="K447" s="3" t="s">
        <v>20</v>
      </c>
      <c r="L447" s="3" t="s">
        <v>21</v>
      </c>
      <c r="M447" s="3" t="str">
        <f>CONCATENATE(E447,"-E-P-W")</f>
        <v>89441044-E-P-W</v>
      </c>
      <c r="N447" s="3" t="str">
        <f>$G$2</f>
        <v>E - 508 x 762</v>
      </c>
      <c r="O447" s="3" t="str">
        <f>$C$3</f>
        <v>Photographic Paper</v>
      </c>
      <c r="P447" s="3" t="str">
        <f>$D$4</f>
        <v>White</v>
      </c>
      <c r="Q447" s="3">
        <f>$G$4</f>
        <v>1530</v>
      </c>
      <c r="R447" s="3">
        <f t="shared" si="24"/>
        <v>1102</v>
      </c>
      <c r="S447" s="3">
        <v>1320</v>
      </c>
      <c r="T447" s="3">
        <f t="shared" si="25"/>
        <v>951</v>
      </c>
      <c r="U447" s="3">
        <v>825</v>
      </c>
      <c r="V447" s="3">
        <f t="shared" si="26"/>
        <v>594</v>
      </c>
      <c r="W447" s="3">
        <v>195</v>
      </c>
      <c r="X447" s="3">
        <f t="shared" si="27"/>
        <v>141</v>
      </c>
      <c r="Y447" s="3" t="s">
        <v>34</v>
      </c>
    </row>
    <row r="448" spans="1:25" x14ac:dyDescent="0.25">
      <c r="A448" s="3" t="s">
        <v>16</v>
      </c>
      <c r="B448" s="4" t="s">
        <v>34</v>
      </c>
      <c r="C448" s="3">
        <v>1</v>
      </c>
      <c r="D448" s="3" t="s">
        <v>91</v>
      </c>
      <c r="E448" s="4">
        <v>89441044</v>
      </c>
      <c r="F448" s="3"/>
      <c r="G448" s="3"/>
      <c r="H448" s="3" t="s">
        <v>17</v>
      </c>
      <c r="I448" s="3" t="s">
        <v>18</v>
      </c>
      <c r="J448" s="3" t="s">
        <v>19</v>
      </c>
      <c r="K448" s="3" t="s">
        <v>20</v>
      </c>
      <c r="L448" s="3" t="s">
        <v>21</v>
      </c>
      <c r="M448" s="3" t="str">
        <f>CONCATENATE(E448,"-E-C-W")</f>
        <v>89441044-E-C-W</v>
      </c>
      <c r="N448" s="3" t="str">
        <f>$G$2</f>
        <v>E - 508 x 762</v>
      </c>
      <c r="O448" s="3" t="str">
        <f>$C$15</f>
        <v>Canvas</v>
      </c>
      <c r="P448" s="3" t="str">
        <f>$D$16</f>
        <v xml:space="preserve">White </v>
      </c>
      <c r="Q448" s="3">
        <f>$G$16</f>
        <v>1810</v>
      </c>
      <c r="R448" s="3">
        <f t="shared" si="24"/>
        <v>1304</v>
      </c>
      <c r="S448" s="3">
        <v>944</v>
      </c>
      <c r="T448" s="3">
        <f t="shared" si="25"/>
        <v>680</v>
      </c>
      <c r="U448" s="3">
        <v>590</v>
      </c>
      <c r="V448" s="3">
        <f t="shared" si="26"/>
        <v>425</v>
      </c>
      <c r="W448" s="3">
        <v>300</v>
      </c>
      <c r="X448" s="3">
        <f t="shared" si="27"/>
        <v>216</v>
      </c>
      <c r="Y448" s="3" t="s">
        <v>34</v>
      </c>
    </row>
    <row r="449" spans="1:25" x14ac:dyDescent="0.25">
      <c r="A449" s="3" t="s">
        <v>16</v>
      </c>
      <c r="B449" s="4" t="s">
        <v>34</v>
      </c>
      <c r="C449" s="3">
        <v>1</v>
      </c>
      <c r="D449" s="3" t="s">
        <v>91</v>
      </c>
      <c r="E449" s="4">
        <v>89441044</v>
      </c>
      <c r="F449" s="3"/>
      <c r="G449" s="3"/>
      <c r="H449" s="3" t="s">
        <v>17</v>
      </c>
      <c r="I449" s="3" t="s">
        <v>18</v>
      </c>
      <c r="J449" s="3" t="s">
        <v>19</v>
      </c>
      <c r="K449" s="3" t="s">
        <v>20</v>
      </c>
      <c r="L449" s="3" t="s">
        <v>21</v>
      </c>
      <c r="M449" s="3" t="str">
        <f>CONCATENATE(E449,"-F-P-N")</f>
        <v>89441044-F-P-N</v>
      </c>
      <c r="N449" s="3" t="str">
        <f>$H$2</f>
        <v>F - 762 x 1016</v>
      </c>
      <c r="O449" s="3" t="str">
        <f>$C$3</f>
        <v>Photographic Paper</v>
      </c>
      <c r="P449" s="3" t="str">
        <f>$D$3</f>
        <v>None</v>
      </c>
      <c r="Q449" s="3">
        <f>$H$3</f>
        <v>1300</v>
      </c>
      <c r="R449" s="3">
        <f t="shared" si="24"/>
        <v>936</v>
      </c>
      <c r="S449" s="3">
        <v>1200</v>
      </c>
      <c r="T449" s="3">
        <f t="shared" si="25"/>
        <v>864</v>
      </c>
      <c r="U449" s="3">
        <v>800</v>
      </c>
      <c r="V449" s="3">
        <f t="shared" si="26"/>
        <v>576</v>
      </c>
      <c r="W449" s="3">
        <v>300</v>
      </c>
      <c r="X449" s="3">
        <f t="shared" si="27"/>
        <v>216</v>
      </c>
      <c r="Y449" s="3" t="s">
        <v>34</v>
      </c>
    </row>
    <row r="450" spans="1:25" x14ac:dyDescent="0.25">
      <c r="A450" s="3" t="s">
        <v>16</v>
      </c>
      <c r="B450" s="4" t="s">
        <v>34</v>
      </c>
      <c r="C450" s="3">
        <v>1</v>
      </c>
      <c r="D450" s="3" t="s">
        <v>91</v>
      </c>
      <c r="E450" s="4">
        <v>89441044</v>
      </c>
      <c r="F450" s="3"/>
      <c r="G450" s="3"/>
      <c r="H450" s="3" t="s">
        <v>17</v>
      </c>
      <c r="I450" s="3" t="s">
        <v>18</v>
      </c>
      <c r="J450" s="3" t="s">
        <v>19</v>
      </c>
      <c r="K450" s="3" t="s">
        <v>20</v>
      </c>
      <c r="L450" s="3" t="s">
        <v>21</v>
      </c>
      <c r="M450" s="3" t="str">
        <f>CONCATENATE(E450,"-F-C-N")</f>
        <v>89441044-F-C-N</v>
      </c>
      <c r="N450" s="3" t="str">
        <f>$H$2</f>
        <v>F - 762 x 1016</v>
      </c>
      <c r="O450" s="3" t="str">
        <f>$C$15</f>
        <v>Canvas</v>
      </c>
      <c r="P450" s="3" t="str">
        <f>$D$15</f>
        <v>None</v>
      </c>
      <c r="Q450" s="3">
        <f>$H$15</f>
        <v>1760</v>
      </c>
      <c r="R450" s="3">
        <f t="shared" si="24"/>
        <v>1268</v>
      </c>
      <c r="S450" s="3">
        <v>1510</v>
      </c>
      <c r="T450" s="3">
        <f t="shared" si="25"/>
        <v>1088</v>
      </c>
      <c r="U450" s="3">
        <v>1150</v>
      </c>
      <c r="V450" s="3">
        <f t="shared" si="26"/>
        <v>828</v>
      </c>
      <c r="W450" s="3">
        <v>300</v>
      </c>
      <c r="X450" s="3">
        <f t="shared" si="27"/>
        <v>216</v>
      </c>
      <c r="Y450" s="3" t="s">
        <v>34</v>
      </c>
    </row>
    <row r="451" spans="1:25" x14ac:dyDescent="0.25">
      <c r="A451" s="3" t="s">
        <v>16</v>
      </c>
      <c r="B451" s="4" t="s">
        <v>34</v>
      </c>
      <c r="C451" s="3">
        <v>1</v>
      </c>
      <c r="D451" s="3" t="s">
        <v>91</v>
      </c>
      <c r="E451" s="4">
        <v>89441044</v>
      </c>
      <c r="F451" s="3"/>
      <c r="G451" s="3"/>
      <c r="H451" s="3" t="s">
        <v>17</v>
      </c>
      <c r="I451" s="3" t="s">
        <v>18</v>
      </c>
      <c r="J451" s="3" t="s">
        <v>19</v>
      </c>
      <c r="K451" s="3" t="s">
        <v>20</v>
      </c>
      <c r="L451" s="3" t="s">
        <v>21</v>
      </c>
      <c r="M451" s="3" t="str">
        <f>CONCATENATE(E451,"-F-P-W")</f>
        <v>89441044-F-P-W</v>
      </c>
      <c r="N451" s="3" t="str">
        <f>$H$2</f>
        <v>F - 762 x 1016</v>
      </c>
      <c r="O451" s="3" t="str">
        <f>$C$3</f>
        <v>Photographic Paper</v>
      </c>
      <c r="P451" s="3" t="str">
        <f>$D$4</f>
        <v>White</v>
      </c>
      <c r="Q451" s="3">
        <f>$H$4</f>
        <v>2200</v>
      </c>
      <c r="R451" s="3">
        <f t="shared" si="24"/>
        <v>1584</v>
      </c>
      <c r="S451" s="3">
        <v>1760</v>
      </c>
      <c r="T451" s="3">
        <f t="shared" si="25"/>
        <v>1268</v>
      </c>
      <c r="U451" s="3">
        <v>1100</v>
      </c>
      <c r="V451" s="3">
        <f t="shared" si="26"/>
        <v>792</v>
      </c>
      <c r="W451" s="3">
        <v>300</v>
      </c>
      <c r="X451" s="3">
        <f t="shared" si="27"/>
        <v>216</v>
      </c>
      <c r="Y451" s="3" t="s">
        <v>34</v>
      </c>
    </row>
    <row r="452" spans="1:25" x14ac:dyDescent="0.25">
      <c r="A452" s="3" t="s">
        <v>16</v>
      </c>
      <c r="B452" s="4" t="s">
        <v>34</v>
      </c>
      <c r="C452" s="3">
        <v>1</v>
      </c>
      <c r="D452" s="3" t="s">
        <v>91</v>
      </c>
      <c r="E452" s="4">
        <v>89441044</v>
      </c>
      <c r="F452" s="3"/>
      <c r="G452" s="3"/>
      <c r="H452" s="3" t="s">
        <v>17</v>
      </c>
      <c r="I452" s="3" t="s">
        <v>18</v>
      </c>
      <c r="J452" s="3" t="s">
        <v>19</v>
      </c>
      <c r="K452" s="3" t="s">
        <v>20</v>
      </c>
      <c r="L452" s="3" t="s">
        <v>21</v>
      </c>
      <c r="M452" s="3" t="str">
        <f>CONCATENATE(E452,"-F-C-W")</f>
        <v>89441044-F-C-W</v>
      </c>
      <c r="N452" s="3" t="str">
        <f>$H$2</f>
        <v>F - 762 x 1016</v>
      </c>
      <c r="O452" s="3" t="str">
        <f>$C$15</f>
        <v>Canvas</v>
      </c>
      <c r="P452" s="3" t="str">
        <f>$D$16</f>
        <v xml:space="preserve">White </v>
      </c>
      <c r="Q452" s="3">
        <f>$H$16</f>
        <v>2420</v>
      </c>
      <c r="R452" s="3">
        <f t="shared" si="24"/>
        <v>1743</v>
      </c>
      <c r="S452" s="3">
        <v>1180</v>
      </c>
      <c r="T452" s="3">
        <f t="shared" si="25"/>
        <v>850</v>
      </c>
      <c r="U452" s="3">
        <v>735</v>
      </c>
      <c r="V452" s="3">
        <f t="shared" si="26"/>
        <v>530</v>
      </c>
      <c r="W452" s="3">
        <v>390</v>
      </c>
      <c r="X452" s="3">
        <f t="shared" si="27"/>
        <v>281</v>
      </c>
      <c r="Y452" s="3" t="s">
        <v>34</v>
      </c>
    </row>
    <row r="453" spans="1:25" x14ac:dyDescent="0.25">
      <c r="A453" s="3" t="s">
        <v>16</v>
      </c>
      <c r="B453" s="4" t="s">
        <v>34</v>
      </c>
      <c r="C453" s="3">
        <v>1</v>
      </c>
      <c r="D453" s="3" t="s">
        <v>91</v>
      </c>
      <c r="E453" s="4">
        <v>89441044</v>
      </c>
      <c r="F453" s="3"/>
      <c r="G453" s="3"/>
      <c r="H453" s="3" t="s">
        <v>17</v>
      </c>
      <c r="I453" s="3" t="s">
        <v>18</v>
      </c>
      <c r="J453" s="3" t="s">
        <v>19</v>
      </c>
      <c r="K453" s="3" t="s">
        <v>20</v>
      </c>
      <c r="L453" s="3" t="s">
        <v>21</v>
      </c>
      <c r="M453" s="3" t="str">
        <f>CONCATENATE(E453,"-G-P-N")</f>
        <v>89441044-G-P-N</v>
      </c>
      <c r="N453" s="3" t="str">
        <f>$I$2</f>
        <v>G - 1016 x 1525</v>
      </c>
      <c r="O453" s="3" t="str">
        <f>$C$3</f>
        <v>Photographic Paper</v>
      </c>
      <c r="P453" s="3" t="str">
        <f>$D$3</f>
        <v>None</v>
      </c>
      <c r="Q453" s="3">
        <f>$I$3</f>
        <v>1625</v>
      </c>
      <c r="R453" s="3">
        <f t="shared" si="24"/>
        <v>1170</v>
      </c>
      <c r="S453" s="3">
        <v>1275</v>
      </c>
      <c r="T453" s="3">
        <f t="shared" si="25"/>
        <v>918</v>
      </c>
      <c r="U453" s="3">
        <v>850</v>
      </c>
      <c r="V453" s="3">
        <f t="shared" si="26"/>
        <v>612</v>
      </c>
      <c r="W453" s="3">
        <v>390</v>
      </c>
      <c r="X453" s="3">
        <f t="shared" si="27"/>
        <v>281</v>
      </c>
      <c r="Y453" s="3" t="s">
        <v>34</v>
      </c>
    </row>
    <row r="454" spans="1:25" x14ac:dyDescent="0.25">
      <c r="A454" s="3" t="s">
        <v>16</v>
      </c>
      <c r="B454" s="4" t="s">
        <v>34</v>
      </c>
      <c r="C454" s="3">
        <v>1</v>
      </c>
      <c r="D454" s="3" t="s">
        <v>91</v>
      </c>
      <c r="E454" s="4">
        <v>89441044</v>
      </c>
      <c r="F454" s="3"/>
      <c r="G454" s="3"/>
      <c r="H454" s="3" t="s">
        <v>17</v>
      </c>
      <c r="I454" s="3" t="s">
        <v>18</v>
      </c>
      <c r="J454" s="3" t="s">
        <v>19</v>
      </c>
      <c r="K454" s="3" t="s">
        <v>20</v>
      </c>
      <c r="L454" s="3" t="s">
        <v>21</v>
      </c>
      <c r="M454" s="3" t="str">
        <f>CONCATENATE(E454,"-G-C-N")</f>
        <v>89441044-G-C-N</v>
      </c>
      <c r="N454" s="3" t="str">
        <f>$I$2</f>
        <v>G - 1016 x 1525</v>
      </c>
      <c r="O454" s="3" t="str">
        <f>$C$15</f>
        <v>Canvas</v>
      </c>
      <c r="P454" s="3" t="str">
        <f>$D$15</f>
        <v>None</v>
      </c>
      <c r="Q454" s="3">
        <f>$I$15</f>
        <v>1870</v>
      </c>
      <c r="R454" s="3">
        <f t="shared" si="24"/>
        <v>1347</v>
      </c>
      <c r="S454" s="3">
        <v>2000</v>
      </c>
      <c r="T454" s="3">
        <f t="shared" si="25"/>
        <v>1440</v>
      </c>
      <c r="U454" s="3">
        <v>1535</v>
      </c>
      <c r="V454" s="3">
        <f t="shared" si="26"/>
        <v>1106</v>
      </c>
      <c r="W454" s="3">
        <v>390</v>
      </c>
      <c r="X454" s="3">
        <f t="shared" si="27"/>
        <v>281</v>
      </c>
      <c r="Y454" s="3" t="s">
        <v>34</v>
      </c>
    </row>
    <row r="455" spans="1:25" x14ac:dyDescent="0.25">
      <c r="A455" s="3" t="s">
        <v>16</v>
      </c>
      <c r="B455" s="4" t="s">
        <v>34</v>
      </c>
      <c r="C455" s="3">
        <v>1</v>
      </c>
      <c r="D455" s="3" t="s">
        <v>91</v>
      </c>
      <c r="E455" s="4">
        <v>89441044</v>
      </c>
      <c r="F455" s="3"/>
      <c r="G455" s="3"/>
      <c r="H455" s="3" t="s">
        <v>17</v>
      </c>
      <c r="I455" s="3" t="s">
        <v>18</v>
      </c>
      <c r="J455" s="3" t="s">
        <v>19</v>
      </c>
      <c r="K455" s="3" t="s">
        <v>20</v>
      </c>
      <c r="L455" s="3" t="s">
        <v>21</v>
      </c>
      <c r="M455" s="3" t="str">
        <f>CONCATENATE(E455,"-G-P-W")</f>
        <v>89441044-G-P-W</v>
      </c>
      <c r="N455" s="3" t="str">
        <f>$I$2</f>
        <v>G - 1016 x 1525</v>
      </c>
      <c r="O455" s="3" t="str">
        <f>$C$3</f>
        <v>Photographic Paper</v>
      </c>
      <c r="P455" s="3" t="str">
        <f>$D$4</f>
        <v>White</v>
      </c>
      <c r="Q455" s="3">
        <f>$I$4</f>
        <v>2950</v>
      </c>
      <c r="R455" s="3">
        <f t="shared" si="24"/>
        <v>2124</v>
      </c>
      <c r="S455" s="3">
        <v>2000</v>
      </c>
      <c r="T455" s="3">
        <f t="shared" si="25"/>
        <v>1440</v>
      </c>
      <c r="U455" s="3">
        <v>1250</v>
      </c>
      <c r="V455" s="3">
        <f t="shared" si="26"/>
        <v>900</v>
      </c>
      <c r="W455" s="3">
        <v>390</v>
      </c>
      <c r="X455" s="3">
        <f t="shared" si="27"/>
        <v>281</v>
      </c>
      <c r="Y455" s="3" t="s">
        <v>34</v>
      </c>
    </row>
    <row r="456" spans="1:25" x14ac:dyDescent="0.25">
      <c r="A456" s="3" t="s">
        <v>16</v>
      </c>
      <c r="B456" s="4" t="s">
        <v>34</v>
      </c>
      <c r="C456" s="3">
        <v>1</v>
      </c>
      <c r="D456" s="3" t="s">
        <v>91</v>
      </c>
      <c r="E456" s="4">
        <v>89441044</v>
      </c>
      <c r="F456" s="3"/>
      <c r="G456" s="3"/>
      <c r="H456" s="3" t="s">
        <v>17</v>
      </c>
      <c r="I456" s="3" t="s">
        <v>18</v>
      </c>
      <c r="J456" s="3" t="s">
        <v>19</v>
      </c>
      <c r="K456" s="3" t="s">
        <v>20</v>
      </c>
      <c r="L456" s="3" t="s">
        <v>21</v>
      </c>
      <c r="M456" s="3" t="str">
        <f>CONCATENATE(E456,"-G-C-W")</f>
        <v>89441044-G-C-W</v>
      </c>
      <c r="N456" s="3" t="str">
        <f>$I$2</f>
        <v>G - 1016 x 1525</v>
      </c>
      <c r="O456" s="3" t="str">
        <f>$C$15</f>
        <v>Canvas</v>
      </c>
      <c r="P456" s="3" t="str">
        <f>$D$16</f>
        <v xml:space="preserve">White </v>
      </c>
      <c r="Q456" s="3">
        <f>$I$16</f>
        <v>2750</v>
      </c>
      <c r="R456" s="3">
        <f t="shared" si="24"/>
        <v>1980</v>
      </c>
      <c r="S456" s="3">
        <v>360</v>
      </c>
      <c r="T456" s="3">
        <f t="shared" si="25"/>
        <v>260</v>
      </c>
      <c r="U456" s="3">
        <v>230</v>
      </c>
      <c r="V456" s="3">
        <f t="shared" si="26"/>
        <v>166</v>
      </c>
      <c r="W456" s="3">
        <v>130</v>
      </c>
      <c r="X456" s="3">
        <f t="shared" si="27"/>
        <v>94</v>
      </c>
      <c r="Y456" s="3" t="s">
        <v>34</v>
      </c>
    </row>
    <row r="457" spans="1:25" x14ac:dyDescent="0.25">
      <c r="A457" s="3" t="s">
        <v>16</v>
      </c>
      <c r="B457" s="4" t="s">
        <v>34</v>
      </c>
      <c r="C457" s="3">
        <v>1</v>
      </c>
      <c r="D457" s="3" t="s">
        <v>91</v>
      </c>
      <c r="E457" s="4">
        <v>604389835</v>
      </c>
      <c r="F457" s="3"/>
      <c r="G457" s="3"/>
      <c r="H457" s="3" t="s">
        <v>17</v>
      </c>
      <c r="I457" s="3" t="s">
        <v>18</v>
      </c>
      <c r="J457" s="3" t="s">
        <v>19</v>
      </c>
      <c r="K457" s="3" t="s">
        <v>20</v>
      </c>
      <c r="L457" s="3" t="s">
        <v>21</v>
      </c>
      <c r="M457" s="3" t="str">
        <f>CONCATENATE(E457,"-C-P-N")</f>
        <v>604389835-C-P-N</v>
      </c>
      <c r="N457" s="3" t="str">
        <f>$E$2</f>
        <v>C - 406 x 508</v>
      </c>
      <c r="O457" s="3" t="str">
        <f>$C$3</f>
        <v>Photographic Paper</v>
      </c>
      <c r="P457" s="3" t="str">
        <f>$D$3</f>
        <v>None</v>
      </c>
      <c r="Q457" s="3">
        <f>$E$3</f>
        <v>510</v>
      </c>
      <c r="R457" s="3">
        <f t="shared" si="24"/>
        <v>368</v>
      </c>
      <c r="S457" s="3">
        <v>704</v>
      </c>
      <c r="T457" s="3">
        <f t="shared" si="25"/>
        <v>507</v>
      </c>
      <c r="U457" s="3">
        <v>440</v>
      </c>
      <c r="V457" s="3">
        <f t="shared" si="26"/>
        <v>317</v>
      </c>
      <c r="W457" s="3">
        <v>130</v>
      </c>
      <c r="X457" s="3">
        <f t="shared" si="27"/>
        <v>94</v>
      </c>
      <c r="Y457" s="3" t="s">
        <v>34</v>
      </c>
    </row>
    <row r="458" spans="1:25" x14ac:dyDescent="0.25">
      <c r="A458" s="3" t="s">
        <v>16</v>
      </c>
      <c r="B458" s="4" t="s">
        <v>34</v>
      </c>
      <c r="C458" s="3">
        <v>1</v>
      </c>
      <c r="D458" s="3" t="s">
        <v>91</v>
      </c>
      <c r="E458" s="4">
        <v>604389835</v>
      </c>
      <c r="F458" s="3"/>
      <c r="G458" s="3"/>
      <c r="H458" s="3" t="s">
        <v>17</v>
      </c>
      <c r="I458" s="3" t="s">
        <v>18</v>
      </c>
      <c r="J458" s="3" t="s">
        <v>19</v>
      </c>
      <c r="K458" s="3" t="s">
        <v>20</v>
      </c>
      <c r="L458" s="3" t="s">
        <v>21</v>
      </c>
      <c r="M458" s="3" t="str">
        <f>CONCATENATE(E458,"-C-P-W")</f>
        <v>604389835-C-P-W</v>
      </c>
      <c r="N458" s="3" t="str">
        <f>$E$2</f>
        <v>C - 406 x 508</v>
      </c>
      <c r="O458" s="3" t="str">
        <f>$C$3</f>
        <v>Photographic Paper</v>
      </c>
      <c r="P458" s="3" t="str">
        <f>$D$4</f>
        <v>White</v>
      </c>
      <c r="Q458" s="3">
        <f>$E$4</f>
        <v>970</v>
      </c>
      <c r="R458" s="3">
        <f t="shared" si="24"/>
        <v>699</v>
      </c>
      <c r="S458" s="3">
        <v>432</v>
      </c>
      <c r="T458" s="3">
        <f t="shared" si="25"/>
        <v>312</v>
      </c>
      <c r="U458" s="3">
        <v>270</v>
      </c>
      <c r="V458" s="3">
        <f t="shared" si="26"/>
        <v>195</v>
      </c>
      <c r="W458" s="3">
        <v>160</v>
      </c>
      <c r="X458" s="3">
        <f t="shared" si="27"/>
        <v>116</v>
      </c>
      <c r="Y458" s="3" t="s">
        <v>34</v>
      </c>
    </row>
    <row r="459" spans="1:25" x14ac:dyDescent="0.25">
      <c r="A459" s="3" t="s">
        <v>16</v>
      </c>
      <c r="B459" s="4" t="s">
        <v>34</v>
      </c>
      <c r="C459" s="3">
        <v>1</v>
      </c>
      <c r="D459" s="3" t="s">
        <v>91</v>
      </c>
      <c r="E459" s="4">
        <v>604389835</v>
      </c>
      <c r="F459" s="3"/>
      <c r="G459" s="3"/>
      <c r="H459" s="3" t="s">
        <v>17</v>
      </c>
      <c r="I459" s="3" t="s">
        <v>18</v>
      </c>
      <c r="J459" s="3" t="s">
        <v>19</v>
      </c>
      <c r="K459" s="3" t="s">
        <v>20</v>
      </c>
      <c r="L459" s="3" t="s">
        <v>21</v>
      </c>
      <c r="M459" s="3" t="str">
        <f>CONCATENATE(E459,"-D-P-N")</f>
        <v>604389835-D-P-N</v>
      </c>
      <c r="N459" s="3" t="str">
        <f>$F$2</f>
        <v>D - 508 x 610</v>
      </c>
      <c r="O459" s="3" t="str">
        <f>$C$3</f>
        <v>Photographic Paper</v>
      </c>
      <c r="P459" s="3" t="str">
        <f>$D$3</f>
        <v>None</v>
      </c>
      <c r="Q459" s="3">
        <f>$F$3</f>
        <v>595</v>
      </c>
      <c r="R459" s="3">
        <f t="shared" si="24"/>
        <v>429</v>
      </c>
      <c r="S459" s="3">
        <v>880</v>
      </c>
      <c r="T459" s="3">
        <f t="shared" si="25"/>
        <v>634</v>
      </c>
      <c r="U459" s="3">
        <v>560</v>
      </c>
      <c r="V459" s="3">
        <f t="shared" si="26"/>
        <v>404</v>
      </c>
      <c r="W459" s="3">
        <v>160</v>
      </c>
      <c r="X459" s="3">
        <f t="shared" si="27"/>
        <v>116</v>
      </c>
      <c r="Y459" s="3" t="s">
        <v>34</v>
      </c>
    </row>
    <row r="460" spans="1:25" x14ac:dyDescent="0.25">
      <c r="A460" s="3" t="s">
        <v>16</v>
      </c>
      <c r="B460" s="4" t="s">
        <v>34</v>
      </c>
      <c r="C460" s="3">
        <v>1</v>
      </c>
      <c r="D460" s="3" t="s">
        <v>91</v>
      </c>
      <c r="E460" s="4">
        <v>604389835</v>
      </c>
      <c r="F460" s="3"/>
      <c r="G460" s="3"/>
      <c r="H460" s="3" t="s">
        <v>17</v>
      </c>
      <c r="I460" s="3" t="s">
        <v>18</v>
      </c>
      <c r="J460" s="3" t="s">
        <v>19</v>
      </c>
      <c r="K460" s="3" t="s">
        <v>20</v>
      </c>
      <c r="L460" s="3" t="s">
        <v>21</v>
      </c>
      <c r="M460" s="3" t="str">
        <f>CONCATENATE(E460,"-D-P-W")</f>
        <v>604389835-D-P-W</v>
      </c>
      <c r="N460" s="3" t="str">
        <f>$F$2</f>
        <v>D - 508 x 610</v>
      </c>
      <c r="O460" s="3" t="str">
        <f>$C$3</f>
        <v>Photographic Paper</v>
      </c>
      <c r="P460" s="3" t="str">
        <f>$D$4</f>
        <v>White</v>
      </c>
      <c r="Q460" s="3">
        <f>$F$4</f>
        <v>1210</v>
      </c>
      <c r="R460" s="3">
        <f t="shared" si="24"/>
        <v>872</v>
      </c>
      <c r="S460" s="3">
        <v>552</v>
      </c>
      <c r="T460" s="3">
        <f t="shared" si="25"/>
        <v>398</v>
      </c>
      <c r="U460" s="3">
        <v>345</v>
      </c>
      <c r="V460" s="3">
        <f t="shared" si="26"/>
        <v>249</v>
      </c>
      <c r="W460" s="3">
        <v>195</v>
      </c>
      <c r="X460" s="3">
        <f t="shared" si="27"/>
        <v>141</v>
      </c>
      <c r="Y460" s="3" t="s">
        <v>34</v>
      </c>
    </row>
    <row r="461" spans="1:25" x14ac:dyDescent="0.25">
      <c r="A461" s="3" t="s">
        <v>16</v>
      </c>
      <c r="B461" s="4" t="s">
        <v>34</v>
      </c>
      <c r="C461" s="3">
        <v>1</v>
      </c>
      <c r="D461" s="3" t="s">
        <v>91</v>
      </c>
      <c r="E461" s="4">
        <v>604389835</v>
      </c>
      <c r="F461" s="3"/>
      <c r="G461" s="3"/>
      <c r="H461" s="3" t="s">
        <v>17</v>
      </c>
      <c r="I461" s="3" t="s">
        <v>18</v>
      </c>
      <c r="J461" s="3" t="s">
        <v>19</v>
      </c>
      <c r="K461" s="3" t="s">
        <v>20</v>
      </c>
      <c r="L461" s="3" t="s">
        <v>21</v>
      </c>
      <c r="M461" s="3" t="str">
        <f>CONCATENATE(E461,"-E-P-N")</f>
        <v>604389835-E-P-N</v>
      </c>
      <c r="N461" s="3" t="str">
        <f>$G$2</f>
        <v>E - 508 x 762</v>
      </c>
      <c r="O461" s="3" t="str">
        <f>$C$3</f>
        <v>Photographic Paper</v>
      </c>
      <c r="P461" s="3" t="str">
        <f>$D$3</f>
        <v>None</v>
      </c>
      <c r="Q461" s="3">
        <f>$G$3</f>
        <v>760</v>
      </c>
      <c r="R461" s="3">
        <f t="shared" si="24"/>
        <v>548</v>
      </c>
      <c r="S461" s="3">
        <v>832</v>
      </c>
      <c r="T461" s="3">
        <f t="shared" si="25"/>
        <v>600</v>
      </c>
      <c r="U461" s="3">
        <v>550</v>
      </c>
      <c r="V461" s="3">
        <f t="shared" si="26"/>
        <v>396</v>
      </c>
      <c r="W461" s="3">
        <v>195</v>
      </c>
      <c r="X461" s="3">
        <f t="shared" si="27"/>
        <v>141</v>
      </c>
      <c r="Y461" s="3" t="s">
        <v>34</v>
      </c>
    </row>
    <row r="462" spans="1:25" x14ac:dyDescent="0.25">
      <c r="A462" s="3" t="s">
        <v>16</v>
      </c>
      <c r="B462" s="4" t="s">
        <v>34</v>
      </c>
      <c r="C462" s="3">
        <v>1</v>
      </c>
      <c r="D462" s="3" t="s">
        <v>91</v>
      </c>
      <c r="E462" s="4">
        <v>604389835</v>
      </c>
      <c r="F462" s="3"/>
      <c r="G462" s="3"/>
      <c r="H462" s="3" t="s">
        <v>17</v>
      </c>
      <c r="I462" s="3" t="s">
        <v>18</v>
      </c>
      <c r="J462" s="3" t="s">
        <v>19</v>
      </c>
      <c r="K462" s="3" t="s">
        <v>20</v>
      </c>
      <c r="L462" s="3" t="s">
        <v>21</v>
      </c>
      <c r="M462" s="3" t="str">
        <f>CONCATENATE(E462,"-E-C-N")</f>
        <v>604389835-E-C-N</v>
      </c>
      <c r="N462" s="3" t="str">
        <f>$G$2</f>
        <v>E - 508 x 762</v>
      </c>
      <c r="O462" s="3" t="str">
        <f>$C$15</f>
        <v>Canvas</v>
      </c>
      <c r="P462" s="3" t="str">
        <f>$D$15</f>
        <v>None</v>
      </c>
      <c r="Q462" s="3">
        <f>$G$15</f>
        <v>1220</v>
      </c>
      <c r="R462" s="3">
        <f t="shared" si="24"/>
        <v>879</v>
      </c>
      <c r="S462" s="3">
        <v>1112</v>
      </c>
      <c r="T462" s="3">
        <f t="shared" si="25"/>
        <v>801</v>
      </c>
      <c r="U462" s="3">
        <v>760</v>
      </c>
      <c r="V462" s="3">
        <f t="shared" si="26"/>
        <v>548</v>
      </c>
      <c r="W462" s="3">
        <v>195</v>
      </c>
      <c r="X462" s="3">
        <f t="shared" si="27"/>
        <v>141</v>
      </c>
      <c r="Y462" s="3" t="s">
        <v>34</v>
      </c>
    </row>
    <row r="463" spans="1:25" x14ac:dyDescent="0.25">
      <c r="A463" s="3" t="s">
        <v>16</v>
      </c>
      <c r="B463" s="4" t="s">
        <v>34</v>
      </c>
      <c r="C463" s="3">
        <v>1</v>
      </c>
      <c r="D463" s="3" t="s">
        <v>91</v>
      </c>
      <c r="E463" s="4">
        <v>604389835</v>
      </c>
      <c r="F463" s="3"/>
      <c r="G463" s="3"/>
      <c r="H463" s="3" t="s">
        <v>17</v>
      </c>
      <c r="I463" s="3" t="s">
        <v>18</v>
      </c>
      <c r="J463" s="3" t="s">
        <v>19</v>
      </c>
      <c r="K463" s="3" t="s">
        <v>20</v>
      </c>
      <c r="L463" s="3" t="s">
        <v>21</v>
      </c>
      <c r="M463" s="3" t="str">
        <f>CONCATENATE(E463,"-E-P-W")</f>
        <v>604389835-E-P-W</v>
      </c>
      <c r="N463" s="3" t="str">
        <f>$G$2</f>
        <v>E - 508 x 762</v>
      </c>
      <c r="O463" s="3" t="str">
        <f>$C$3</f>
        <v>Photographic Paper</v>
      </c>
      <c r="P463" s="3" t="str">
        <f>$D$4</f>
        <v>White</v>
      </c>
      <c r="Q463" s="3">
        <f>$G$4</f>
        <v>1530</v>
      </c>
      <c r="R463" s="3">
        <f t="shared" si="24"/>
        <v>1102</v>
      </c>
      <c r="S463" s="3">
        <v>1320</v>
      </c>
      <c r="T463" s="3">
        <f t="shared" si="25"/>
        <v>951</v>
      </c>
      <c r="U463" s="3">
        <v>825</v>
      </c>
      <c r="V463" s="3">
        <f t="shared" si="26"/>
        <v>594</v>
      </c>
      <c r="W463" s="3">
        <v>195</v>
      </c>
      <c r="X463" s="3">
        <f t="shared" si="27"/>
        <v>141</v>
      </c>
      <c r="Y463" s="3" t="s">
        <v>34</v>
      </c>
    </row>
    <row r="464" spans="1:25" x14ac:dyDescent="0.25">
      <c r="A464" s="3" t="s">
        <v>16</v>
      </c>
      <c r="B464" s="4" t="s">
        <v>34</v>
      </c>
      <c r="C464" s="3">
        <v>1</v>
      </c>
      <c r="D464" s="3" t="s">
        <v>91</v>
      </c>
      <c r="E464" s="4">
        <v>604389835</v>
      </c>
      <c r="F464" s="3"/>
      <c r="G464" s="3"/>
      <c r="H464" s="3" t="s">
        <v>17</v>
      </c>
      <c r="I464" s="3" t="s">
        <v>18</v>
      </c>
      <c r="J464" s="3" t="s">
        <v>19</v>
      </c>
      <c r="K464" s="3" t="s">
        <v>20</v>
      </c>
      <c r="L464" s="3" t="s">
        <v>21</v>
      </c>
      <c r="M464" s="3" t="str">
        <f>CONCATENATE(E464,"-E-C-W")</f>
        <v>604389835-E-C-W</v>
      </c>
      <c r="N464" s="3" t="str">
        <f>$G$2</f>
        <v>E - 508 x 762</v>
      </c>
      <c r="O464" s="3" t="str">
        <f>$C$15</f>
        <v>Canvas</v>
      </c>
      <c r="P464" s="3" t="str">
        <f>$D$16</f>
        <v xml:space="preserve">White </v>
      </c>
      <c r="Q464" s="3">
        <f>$G$16</f>
        <v>1810</v>
      </c>
      <c r="R464" s="3">
        <f t="shared" si="24"/>
        <v>1304</v>
      </c>
      <c r="S464" s="3">
        <v>944</v>
      </c>
      <c r="T464" s="3">
        <f t="shared" si="25"/>
        <v>680</v>
      </c>
      <c r="U464" s="3">
        <v>590</v>
      </c>
      <c r="V464" s="3">
        <f t="shared" si="26"/>
        <v>425</v>
      </c>
      <c r="W464" s="3">
        <v>300</v>
      </c>
      <c r="X464" s="3">
        <f t="shared" si="27"/>
        <v>216</v>
      </c>
      <c r="Y464" s="3" t="s">
        <v>34</v>
      </c>
    </row>
    <row r="465" spans="1:25" x14ac:dyDescent="0.25">
      <c r="A465" s="3" t="s">
        <v>16</v>
      </c>
      <c r="B465" s="4" t="s">
        <v>34</v>
      </c>
      <c r="C465" s="3">
        <v>1</v>
      </c>
      <c r="D465" s="3" t="s">
        <v>91</v>
      </c>
      <c r="E465" s="4">
        <v>604389835</v>
      </c>
      <c r="F465" s="3"/>
      <c r="G465" s="3"/>
      <c r="H465" s="3" t="s">
        <v>17</v>
      </c>
      <c r="I465" s="3" t="s">
        <v>18</v>
      </c>
      <c r="J465" s="3" t="s">
        <v>19</v>
      </c>
      <c r="K465" s="3" t="s">
        <v>20</v>
      </c>
      <c r="L465" s="3" t="s">
        <v>21</v>
      </c>
      <c r="M465" s="3" t="str">
        <f>CONCATENATE(E465,"-F-P-N")</f>
        <v>604389835-F-P-N</v>
      </c>
      <c r="N465" s="3" t="str">
        <f>$H$2</f>
        <v>F - 762 x 1016</v>
      </c>
      <c r="O465" s="3" t="str">
        <f>$C$3</f>
        <v>Photographic Paper</v>
      </c>
      <c r="P465" s="3" t="str">
        <f>$D$3</f>
        <v>None</v>
      </c>
      <c r="Q465" s="3">
        <f>$H$3</f>
        <v>1300</v>
      </c>
      <c r="R465" s="3">
        <f t="shared" si="24"/>
        <v>936</v>
      </c>
      <c r="S465" s="3">
        <v>1200</v>
      </c>
      <c r="T465" s="3">
        <f t="shared" si="25"/>
        <v>864</v>
      </c>
      <c r="U465" s="3">
        <v>800</v>
      </c>
      <c r="V465" s="3">
        <f t="shared" si="26"/>
        <v>576</v>
      </c>
      <c r="W465" s="3">
        <v>300</v>
      </c>
      <c r="X465" s="3">
        <f t="shared" si="27"/>
        <v>216</v>
      </c>
      <c r="Y465" s="3" t="s">
        <v>34</v>
      </c>
    </row>
    <row r="466" spans="1:25" x14ac:dyDescent="0.25">
      <c r="A466" s="3" t="s">
        <v>16</v>
      </c>
      <c r="B466" s="4" t="s">
        <v>34</v>
      </c>
      <c r="C466" s="3">
        <v>1</v>
      </c>
      <c r="D466" s="3" t="s">
        <v>91</v>
      </c>
      <c r="E466" s="4">
        <v>604389835</v>
      </c>
      <c r="F466" s="3"/>
      <c r="G466" s="3"/>
      <c r="H466" s="3" t="s">
        <v>17</v>
      </c>
      <c r="I466" s="3" t="s">
        <v>18</v>
      </c>
      <c r="J466" s="3" t="s">
        <v>19</v>
      </c>
      <c r="K466" s="3" t="s">
        <v>20</v>
      </c>
      <c r="L466" s="3" t="s">
        <v>21</v>
      </c>
      <c r="M466" s="3" t="str">
        <f>CONCATENATE(E466,"-F-C-N")</f>
        <v>604389835-F-C-N</v>
      </c>
      <c r="N466" s="3" t="str">
        <f>$H$2</f>
        <v>F - 762 x 1016</v>
      </c>
      <c r="O466" s="3" t="str">
        <f>$C$15</f>
        <v>Canvas</v>
      </c>
      <c r="P466" s="3" t="str">
        <f>$D$15</f>
        <v>None</v>
      </c>
      <c r="Q466" s="3">
        <f>$H$15</f>
        <v>1760</v>
      </c>
      <c r="R466" s="3">
        <f t="shared" si="24"/>
        <v>1268</v>
      </c>
      <c r="S466" s="3">
        <v>1510</v>
      </c>
      <c r="T466" s="3">
        <f t="shared" si="25"/>
        <v>1088</v>
      </c>
      <c r="U466" s="3">
        <v>1150</v>
      </c>
      <c r="V466" s="3">
        <f t="shared" si="26"/>
        <v>828</v>
      </c>
      <c r="W466" s="3">
        <v>300</v>
      </c>
      <c r="X466" s="3">
        <f t="shared" si="27"/>
        <v>216</v>
      </c>
      <c r="Y466" s="3" t="s">
        <v>34</v>
      </c>
    </row>
    <row r="467" spans="1:25" x14ac:dyDescent="0.25">
      <c r="A467" s="3" t="s">
        <v>16</v>
      </c>
      <c r="B467" s="4" t="s">
        <v>34</v>
      </c>
      <c r="C467" s="3">
        <v>1</v>
      </c>
      <c r="D467" s="3" t="s">
        <v>91</v>
      </c>
      <c r="E467" s="4">
        <v>604389835</v>
      </c>
      <c r="F467" s="3"/>
      <c r="G467" s="3"/>
      <c r="H467" s="3" t="s">
        <v>17</v>
      </c>
      <c r="I467" s="3" t="s">
        <v>18</v>
      </c>
      <c r="J467" s="3" t="s">
        <v>19</v>
      </c>
      <c r="K467" s="3" t="s">
        <v>20</v>
      </c>
      <c r="L467" s="3" t="s">
        <v>21</v>
      </c>
      <c r="M467" s="3" t="str">
        <f>CONCATENATE(E467,"-F-P-W")</f>
        <v>604389835-F-P-W</v>
      </c>
      <c r="N467" s="3" t="str">
        <f>$H$2</f>
        <v>F - 762 x 1016</v>
      </c>
      <c r="O467" s="3" t="str">
        <f>$C$3</f>
        <v>Photographic Paper</v>
      </c>
      <c r="P467" s="3" t="str">
        <f>$D$4</f>
        <v>White</v>
      </c>
      <c r="Q467" s="3">
        <f>$H$4</f>
        <v>2200</v>
      </c>
      <c r="R467" s="3">
        <f t="shared" si="24"/>
        <v>1584</v>
      </c>
      <c r="S467" s="3">
        <v>1760</v>
      </c>
      <c r="T467" s="3">
        <f t="shared" si="25"/>
        <v>1268</v>
      </c>
      <c r="U467" s="3">
        <v>1100</v>
      </c>
      <c r="V467" s="3">
        <f t="shared" si="26"/>
        <v>792</v>
      </c>
      <c r="W467" s="3">
        <v>300</v>
      </c>
      <c r="X467" s="3">
        <f t="shared" si="27"/>
        <v>216</v>
      </c>
      <c r="Y467" s="3" t="s">
        <v>34</v>
      </c>
    </row>
    <row r="468" spans="1:25" x14ac:dyDescent="0.25">
      <c r="A468" s="3" t="s">
        <v>16</v>
      </c>
      <c r="B468" s="4" t="s">
        <v>34</v>
      </c>
      <c r="C468" s="3">
        <v>1</v>
      </c>
      <c r="D468" s="3" t="s">
        <v>91</v>
      </c>
      <c r="E468" s="4">
        <v>604389835</v>
      </c>
      <c r="F468" s="3"/>
      <c r="G468" s="3"/>
      <c r="H468" s="3" t="s">
        <v>17</v>
      </c>
      <c r="I468" s="3" t="s">
        <v>18</v>
      </c>
      <c r="J468" s="3" t="s">
        <v>19</v>
      </c>
      <c r="K468" s="3" t="s">
        <v>20</v>
      </c>
      <c r="L468" s="3" t="s">
        <v>21</v>
      </c>
      <c r="M468" s="3" t="str">
        <f>CONCATENATE(E468,"-F-C-W")</f>
        <v>604389835-F-C-W</v>
      </c>
      <c r="N468" s="3" t="str">
        <f>$H$2</f>
        <v>F - 762 x 1016</v>
      </c>
      <c r="O468" s="3" t="str">
        <f>$C$15</f>
        <v>Canvas</v>
      </c>
      <c r="P468" s="3" t="str">
        <f>$D$16</f>
        <v xml:space="preserve">White </v>
      </c>
      <c r="Q468" s="3">
        <f>$H$16</f>
        <v>2420</v>
      </c>
      <c r="R468" s="3">
        <f t="shared" si="24"/>
        <v>1743</v>
      </c>
      <c r="S468" s="3">
        <v>1180</v>
      </c>
      <c r="T468" s="3">
        <f t="shared" si="25"/>
        <v>850</v>
      </c>
      <c r="U468" s="3">
        <v>735</v>
      </c>
      <c r="V468" s="3">
        <f t="shared" si="26"/>
        <v>530</v>
      </c>
      <c r="W468" s="3">
        <v>390</v>
      </c>
      <c r="X468" s="3">
        <f t="shared" si="27"/>
        <v>281</v>
      </c>
      <c r="Y468" s="3" t="s">
        <v>34</v>
      </c>
    </row>
    <row r="469" spans="1:25" x14ac:dyDescent="0.25">
      <c r="A469" s="3" t="s">
        <v>16</v>
      </c>
      <c r="B469" s="4" t="s">
        <v>34</v>
      </c>
      <c r="C469" s="3">
        <v>1</v>
      </c>
      <c r="D469" s="3" t="s">
        <v>91</v>
      </c>
      <c r="E469" s="4">
        <v>604389835</v>
      </c>
      <c r="F469" s="3"/>
      <c r="G469" s="3"/>
      <c r="H469" s="3" t="s">
        <v>17</v>
      </c>
      <c r="I469" s="3" t="s">
        <v>18</v>
      </c>
      <c r="J469" s="3" t="s">
        <v>19</v>
      </c>
      <c r="K469" s="3" t="s">
        <v>20</v>
      </c>
      <c r="L469" s="3" t="s">
        <v>21</v>
      </c>
      <c r="M469" s="3" t="str">
        <f>CONCATENATE(E469,"-G-P-N")</f>
        <v>604389835-G-P-N</v>
      </c>
      <c r="N469" s="3" t="str">
        <f>$I$2</f>
        <v>G - 1016 x 1525</v>
      </c>
      <c r="O469" s="3" t="str">
        <f>$C$3</f>
        <v>Photographic Paper</v>
      </c>
      <c r="P469" s="3" t="str">
        <f>$D$3</f>
        <v>None</v>
      </c>
      <c r="Q469" s="3">
        <f>$I$3</f>
        <v>1625</v>
      </c>
      <c r="R469" s="3">
        <f t="shared" si="24"/>
        <v>1170</v>
      </c>
      <c r="S469" s="3">
        <v>1275</v>
      </c>
      <c r="T469" s="3">
        <f t="shared" si="25"/>
        <v>918</v>
      </c>
      <c r="U469" s="3">
        <v>850</v>
      </c>
      <c r="V469" s="3">
        <f t="shared" si="26"/>
        <v>612</v>
      </c>
      <c r="W469" s="3">
        <v>390</v>
      </c>
      <c r="X469" s="3">
        <f t="shared" si="27"/>
        <v>281</v>
      </c>
      <c r="Y469" s="3" t="s">
        <v>34</v>
      </c>
    </row>
    <row r="470" spans="1:25" x14ac:dyDescent="0.25">
      <c r="A470" s="3" t="s">
        <v>16</v>
      </c>
      <c r="B470" s="4" t="s">
        <v>34</v>
      </c>
      <c r="C470" s="3">
        <v>1</v>
      </c>
      <c r="D470" s="3" t="s">
        <v>91</v>
      </c>
      <c r="E470" s="4">
        <v>604389835</v>
      </c>
      <c r="F470" s="3"/>
      <c r="G470" s="3"/>
      <c r="H470" s="3" t="s">
        <v>17</v>
      </c>
      <c r="I470" s="3" t="s">
        <v>18</v>
      </c>
      <c r="J470" s="3" t="s">
        <v>19</v>
      </c>
      <c r="K470" s="3" t="s">
        <v>20</v>
      </c>
      <c r="L470" s="3" t="s">
        <v>21</v>
      </c>
      <c r="M470" s="3" t="str">
        <f>CONCATENATE(E470,"-G-C-N")</f>
        <v>604389835-G-C-N</v>
      </c>
      <c r="N470" s="3" t="str">
        <f>$I$2</f>
        <v>G - 1016 x 1525</v>
      </c>
      <c r="O470" s="3" t="str">
        <f>$C$15</f>
        <v>Canvas</v>
      </c>
      <c r="P470" s="3" t="str">
        <f>$D$15</f>
        <v>None</v>
      </c>
      <c r="Q470" s="3">
        <f>$I$15</f>
        <v>1870</v>
      </c>
      <c r="R470" s="3">
        <f t="shared" si="24"/>
        <v>1347</v>
      </c>
      <c r="S470" s="3">
        <v>2000</v>
      </c>
      <c r="T470" s="3">
        <f t="shared" si="25"/>
        <v>1440</v>
      </c>
      <c r="U470" s="3">
        <v>1535</v>
      </c>
      <c r="V470" s="3">
        <f t="shared" si="26"/>
        <v>1106</v>
      </c>
      <c r="W470" s="3">
        <v>390</v>
      </c>
      <c r="X470" s="3">
        <f t="shared" si="27"/>
        <v>281</v>
      </c>
      <c r="Y470" s="3" t="s">
        <v>34</v>
      </c>
    </row>
    <row r="471" spans="1:25" x14ac:dyDescent="0.25">
      <c r="A471" s="3" t="s">
        <v>16</v>
      </c>
      <c r="B471" s="4" t="s">
        <v>34</v>
      </c>
      <c r="C471" s="3">
        <v>1</v>
      </c>
      <c r="D471" s="3" t="s">
        <v>91</v>
      </c>
      <c r="E471" s="4">
        <v>604389835</v>
      </c>
      <c r="F471" s="3"/>
      <c r="G471" s="3"/>
      <c r="H471" s="3" t="s">
        <v>17</v>
      </c>
      <c r="I471" s="3" t="s">
        <v>18</v>
      </c>
      <c r="J471" s="3" t="s">
        <v>19</v>
      </c>
      <c r="K471" s="3" t="s">
        <v>20</v>
      </c>
      <c r="L471" s="3" t="s">
        <v>21</v>
      </c>
      <c r="M471" s="3" t="str">
        <f>CONCATENATE(E471,"-G-P-W")</f>
        <v>604389835-G-P-W</v>
      </c>
      <c r="N471" s="3" t="str">
        <f>$I$2</f>
        <v>G - 1016 x 1525</v>
      </c>
      <c r="O471" s="3" t="str">
        <f>$C$3</f>
        <v>Photographic Paper</v>
      </c>
      <c r="P471" s="3" t="str">
        <f>$D$4</f>
        <v>White</v>
      </c>
      <c r="Q471" s="3">
        <f>$I$4</f>
        <v>2950</v>
      </c>
      <c r="R471" s="3">
        <f t="shared" si="24"/>
        <v>2124</v>
      </c>
      <c r="S471" s="3">
        <v>2000</v>
      </c>
      <c r="T471" s="3">
        <f t="shared" si="25"/>
        <v>1440</v>
      </c>
      <c r="U471" s="3">
        <v>1250</v>
      </c>
      <c r="V471" s="3">
        <f t="shared" si="26"/>
        <v>900</v>
      </c>
      <c r="W471" s="3">
        <v>390</v>
      </c>
      <c r="X471" s="3">
        <f t="shared" si="27"/>
        <v>281</v>
      </c>
      <c r="Y471" s="3" t="s">
        <v>34</v>
      </c>
    </row>
    <row r="472" spans="1:25" x14ac:dyDescent="0.25">
      <c r="A472" s="3" t="s">
        <v>16</v>
      </c>
      <c r="B472" s="4" t="s">
        <v>34</v>
      </c>
      <c r="C472" s="3">
        <v>1</v>
      </c>
      <c r="D472" s="3" t="s">
        <v>91</v>
      </c>
      <c r="E472" s="4">
        <v>604389835</v>
      </c>
      <c r="F472" s="3"/>
      <c r="G472" s="3"/>
      <c r="H472" s="3" t="s">
        <v>17</v>
      </c>
      <c r="I472" s="3" t="s">
        <v>18</v>
      </c>
      <c r="J472" s="3" t="s">
        <v>19</v>
      </c>
      <c r="K472" s="3" t="s">
        <v>20</v>
      </c>
      <c r="L472" s="3" t="s">
        <v>21</v>
      </c>
      <c r="M472" s="3" t="str">
        <f>CONCATENATE(E472,"-G-C-W")</f>
        <v>604389835-G-C-W</v>
      </c>
      <c r="N472" s="3" t="str">
        <f>$I$2</f>
        <v>G - 1016 x 1525</v>
      </c>
      <c r="O472" s="3" t="str">
        <f>$C$15</f>
        <v>Canvas</v>
      </c>
      <c r="P472" s="3" t="str">
        <f>$D$16</f>
        <v xml:space="preserve">White </v>
      </c>
      <c r="Q472" s="3">
        <f>$I$16</f>
        <v>2750</v>
      </c>
      <c r="R472" s="3">
        <f t="shared" si="24"/>
        <v>1980</v>
      </c>
      <c r="S472" s="3">
        <v>360</v>
      </c>
      <c r="T472" s="3">
        <f t="shared" si="25"/>
        <v>260</v>
      </c>
      <c r="U472" s="3">
        <v>230</v>
      </c>
      <c r="V472" s="3">
        <f t="shared" si="26"/>
        <v>166</v>
      </c>
      <c r="W472" s="3">
        <v>130</v>
      </c>
      <c r="X472" s="3">
        <f t="shared" si="27"/>
        <v>94</v>
      </c>
      <c r="Y472" s="3" t="s">
        <v>34</v>
      </c>
    </row>
    <row r="473" spans="1:25" x14ac:dyDescent="0.25">
      <c r="A473" s="3" t="s">
        <v>16</v>
      </c>
      <c r="B473" s="4" t="s">
        <v>34</v>
      </c>
      <c r="C473" s="3">
        <v>1</v>
      </c>
      <c r="D473" s="3" t="s">
        <v>92</v>
      </c>
      <c r="E473" s="4">
        <v>77728384</v>
      </c>
      <c r="F473" s="3"/>
      <c r="G473" s="3"/>
      <c r="H473" s="3" t="s">
        <v>17</v>
      </c>
      <c r="I473" s="3" t="s">
        <v>18</v>
      </c>
      <c r="J473" s="3" t="s">
        <v>19</v>
      </c>
      <c r="K473" s="3" t="s">
        <v>20</v>
      </c>
      <c r="L473" s="3" t="s">
        <v>21</v>
      </c>
      <c r="M473" s="3" t="str">
        <f>CONCATENATE(E473,"-C-P-N")</f>
        <v>77728384-C-P-N</v>
      </c>
      <c r="N473" s="3" t="str">
        <f>$E$2</f>
        <v>C - 406 x 508</v>
      </c>
      <c r="O473" s="3" t="str">
        <f>$C$3</f>
        <v>Photographic Paper</v>
      </c>
      <c r="P473" s="3" t="str">
        <f>$D$3</f>
        <v>None</v>
      </c>
      <c r="Q473" s="3">
        <f>$E$3</f>
        <v>510</v>
      </c>
      <c r="R473" s="3">
        <f t="shared" ref="R473:R536" si="28">ROUNDUP(Q473*$K$3,0)</f>
        <v>368</v>
      </c>
      <c r="S473" s="3">
        <v>704</v>
      </c>
      <c r="T473" s="3">
        <f t="shared" ref="T473:T536" si="29">ROUNDUP(S473*$K$3,0)</f>
        <v>507</v>
      </c>
      <c r="U473" s="3">
        <v>440</v>
      </c>
      <c r="V473" s="3">
        <f t="shared" ref="V473:V536" si="30">ROUNDUP(U473*$K$3,0)</f>
        <v>317</v>
      </c>
      <c r="W473" s="3">
        <v>130</v>
      </c>
      <c r="X473" s="3">
        <f t="shared" ref="X473:X536" si="31">ROUNDUP(W473*$K$3,0)</f>
        <v>94</v>
      </c>
      <c r="Y473" s="3" t="s">
        <v>34</v>
      </c>
    </row>
    <row r="474" spans="1:25" x14ac:dyDescent="0.25">
      <c r="A474" s="3" t="s">
        <v>16</v>
      </c>
      <c r="B474" s="4" t="s">
        <v>34</v>
      </c>
      <c r="C474" s="3">
        <v>1</v>
      </c>
      <c r="D474" s="3" t="s">
        <v>92</v>
      </c>
      <c r="E474" s="4">
        <v>77728384</v>
      </c>
      <c r="F474" s="3"/>
      <c r="G474" s="3"/>
      <c r="H474" s="3" t="s">
        <v>17</v>
      </c>
      <c r="I474" s="3" t="s">
        <v>18</v>
      </c>
      <c r="J474" s="3" t="s">
        <v>19</v>
      </c>
      <c r="K474" s="3" t="s">
        <v>20</v>
      </c>
      <c r="L474" s="3" t="s">
        <v>21</v>
      </c>
      <c r="M474" s="3" t="str">
        <f>CONCATENATE(E474,"-C-P-W")</f>
        <v>77728384-C-P-W</v>
      </c>
      <c r="N474" s="3" t="str">
        <f>$E$2</f>
        <v>C - 406 x 508</v>
      </c>
      <c r="O474" s="3" t="str">
        <f>$C$3</f>
        <v>Photographic Paper</v>
      </c>
      <c r="P474" s="3" t="str">
        <f>$D$4</f>
        <v>White</v>
      </c>
      <c r="Q474" s="3">
        <f>$E$4</f>
        <v>970</v>
      </c>
      <c r="R474" s="3">
        <f t="shared" si="28"/>
        <v>699</v>
      </c>
      <c r="S474" s="3">
        <v>432</v>
      </c>
      <c r="T474" s="3">
        <f t="shared" si="29"/>
        <v>312</v>
      </c>
      <c r="U474" s="3">
        <v>270</v>
      </c>
      <c r="V474" s="3">
        <f t="shared" si="30"/>
        <v>195</v>
      </c>
      <c r="W474" s="3">
        <v>160</v>
      </c>
      <c r="X474" s="3">
        <f t="shared" si="31"/>
        <v>116</v>
      </c>
      <c r="Y474" s="3" t="s">
        <v>34</v>
      </c>
    </row>
    <row r="475" spans="1:25" x14ac:dyDescent="0.25">
      <c r="A475" s="3" t="s">
        <v>16</v>
      </c>
      <c r="B475" s="4" t="s">
        <v>34</v>
      </c>
      <c r="C475" s="3">
        <v>1</v>
      </c>
      <c r="D475" s="3" t="s">
        <v>92</v>
      </c>
      <c r="E475" s="4">
        <v>77728384</v>
      </c>
      <c r="F475" s="3"/>
      <c r="G475" s="3"/>
      <c r="H475" s="3" t="s">
        <v>17</v>
      </c>
      <c r="I475" s="3" t="s">
        <v>18</v>
      </c>
      <c r="J475" s="3" t="s">
        <v>19</v>
      </c>
      <c r="K475" s="3" t="s">
        <v>20</v>
      </c>
      <c r="L475" s="3" t="s">
        <v>21</v>
      </c>
      <c r="M475" s="3" t="str">
        <f>CONCATENATE(E475,"-D-P-N")</f>
        <v>77728384-D-P-N</v>
      </c>
      <c r="N475" s="3" t="str">
        <f>$F$2</f>
        <v>D - 508 x 610</v>
      </c>
      <c r="O475" s="3" t="str">
        <f>$C$3</f>
        <v>Photographic Paper</v>
      </c>
      <c r="P475" s="3" t="str">
        <f>$D$3</f>
        <v>None</v>
      </c>
      <c r="Q475" s="3">
        <f>$F$3</f>
        <v>595</v>
      </c>
      <c r="R475" s="3">
        <f t="shared" si="28"/>
        <v>429</v>
      </c>
      <c r="S475" s="3">
        <v>880</v>
      </c>
      <c r="T475" s="3">
        <f t="shared" si="29"/>
        <v>634</v>
      </c>
      <c r="U475" s="3">
        <v>560</v>
      </c>
      <c r="V475" s="3">
        <f t="shared" si="30"/>
        <v>404</v>
      </c>
      <c r="W475" s="3">
        <v>160</v>
      </c>
      <c r="X475" s="3">
        <f t="shared" si="31"/>
        <v>116</v>
      </c>
      <c r="Y475" s="3" t="s">
        <v>34</v>
      </c>
    </row>
    <row r="476" spans="1:25" x14ac:dyDescent="0.25">
      <c r="A476" s="3" t="s">
        <v>16</v>
      </c>
      <c r="B476" s="4" t="s">
        <v>34</v>
      </c>
      <c r="C476" s="3">
        <v>1</v>
      </c>
      <c r="D476" s="3" t="s">
        <v>92</v>
      </c>
      <c r="E476" s="4">
        <v>77728384</v>
      </c>
      <c r="F476" s="3"/>
      <c r="G476" s="3"/>
      <c r="H476" s="3" t="s">
        <v>17</v>
      </c>
      <c r="I476" s="3" t="s">
        <v>18</v>
      </c>
      <c r="J476" s="3" t="s">
        <v>19</v>
      </c>
      <c r="K476" s="3" t="s">
        <v>20</v>
      </c>
      <c r="L476" s="3" t="s">
        <v>21</v>
      </c>
      <c r="M476" s="3" t="str">
        <f>CONCATENATE(E476,"-D-P-W")</f>
        <v>77728384-D-P-W</v>
      </c>
      <c r="N476" s="3" t="str">
        <f>$F$2</f>
        <v>D - 508 x 610</v>
      </c>
      <c r="O476" s="3" t="str">
        <f>$C$3</f>
        <v>Photographic Paper</v>
      </c>
      <c r="P476" s="3" t="str">
        <f>$D$4</f>
        <v>White</v>
      </c>
      <c r="Q476" s="3">
        <f>$F$4</f>
        <v>1210</v>
      </c>
      <c r="R476" s="3">
        <f t="shared" si="28"/>
        <v>872</v>
      </c>
      <c r="S476" s="3">
        <v>552</v>
      </c>
      <c r="T476" s="3">
        <f t="shared" si="29"/>
        <v>398</v>
      </c>
      <c r="U476" s="3">
        <v>345</v>
      </c>
      <c r="V476" s="3">
        <f t="shared" si="30"/>
        <v>249</v>
      </c>
      <c r="W476" s="3">
        <v>195</v>
      </c>
      <c r="X476" s="3">
        <f t="shared" si="31"/>
        <v>141</v>
      </c>
      <c r="Y476" s="3" t="s">
        <v>34</v>
      </c>
    </row>
    <row r="477" spans="1:25" x14ac:dyDescent="0.25">
      <c r="A477" s="3" t="s">
        <v>16</v>
      </c>
      <c r="B477" s="4" t="s">
        <v>34</v>
      </c>
      <c r="C477" s="3">
        <v>1</v>
      </c>
      <c r="D477" s="3" t="s">
        <v>92</v>
      </c>
      <c r="E477" s="4">
        <v>77728384</v>
      </c>
      <c r="F477" s="3"/>
      <c r="G477" s="3"/>
      <c r="H477" s="3" t="s">
        <v>17</v>
      </c>
      <c r="I477" s="3" t="s">
        <v>18</v>
      </c>
      <c r="J477" s="3" t="s">
        <v>19</v>
      </c>
      <c r="K477" s="3" t="s">
        <v>20</v>
      </c>
      <c r="L477" s="3" t="s">
        <v>21</v>
      </c>
      <c r="M477" s="3" t="str">
        <f>CONCATENATE(E477,"-E-P-N")</f>
        <v>77728384-E-P-N</v>
      </c>
      <c r="N477" s="3" t="str">
        <f>$G$2</f>
        <v>E - 508 x 762</v>
      </c>
      <c r="O477" s="3" t="str">
        <f>$C$3</f>
        <v>Photographic Paper</v>
      </c>
      <c r="P477" s="3" t="str">
        <f>$D$3</f>
        <v>None</v>
      </c>
      <c r="Q477" s="3">
        <f>$G$3</f>
        <v>760</v>
      </c>
      <c r="R477" s="3">
        <f t="shared" si="28"/>
        <v>548</v>
      </c>
      <c r="S477" s="3">
        <v>832</v>
      </c>
      <c r="T477" s="3">
        <f t="shared" si="29"/>
        <v>600</v>
      </c>
      <c r="U477" s="3">
        <v>550</v>
      </c>
      <c r="V477" s="3">
        <f t="shared" si="30"/>
        <v>396</v>
      </c>
      <c r="W477" s="3">
        <v>195</v>
      </c>
      <c r="X477" s="3">
        <f t="shared" si="31"/>
        <v>141</v>
      </c>
      <c r="Y477" s="3" t="s">
        <v>34</v>
      </c>
    </row>
    <row r="478" spans="1:25" x14ac:dyDescent="0.25">
      <c r="A478" s="3" t="s">
        <v>16</v>
      </c>
      <c r="B478" s="4" t="s">
        <v>34</v>
      </c>
      <c r="C478" s="3">
        <v>1</v>
      </c>
      <c r="D478" s="3" t="s">
        <v>92</v>
      </c>
      <c r="E478" s="4">
        <v>77728384</v>
      </c>
      <c r="F478" s="3"/>
      <c r="G478" s="3"/>
      <c r="H478" s="3" t="s">
        <v>17</v>
      </c>
      <c r="I478" s="3" t="s">
        <v>18</v>
      </c>
      <c r="J478" s="3" t="s">
        <v>19</v>
      </c>
      <c r="K478" s="3" t="s">
        <v>20</v>
      </c>
      <c r="L478" s="3" t="s">
        <v>21</v>
      </c>
      <c r="M478" s="3" t="str">
        <f>CONCATENATE(E478,"-E-C-N")</f>
        <v>77728384-E-C-N</v>
      </c>
      <c r="N478" s="3" t="str">
        <f>$G$2</f>
        <v>E - 508 x 762</v>
      </c>
      <c r="O478" s="3" t="str">
        <f>$C$15</f>
        <v>Canvas</v>
      </c>
      <c r="P478" s="3" t="str">
        <f>$D$15</f>
        <v>None</v>
      </c>
      <c r="Q478" s="3">
        <f>$G$15</f>
        <v>1220</v>
      </c>
      <c r="R478" s="3">
        <f t="shared" si="28"/>
        <v>879</v>
      </c>
      <c r="S478" s="3">
        <v>1112</v>
      </c>
      <c r="T478" s="3">
        <f t="shared" si="29"/>
        <v>801</v>
      </c>
      <c r="U478" s="3">
        <v>760</v>
      </c>
      <c r="V478" s="3">
        <f t="shared" si="30"/>
        <v>548</v>
      </c>
      <c r="W478" s="3">
        <v>195</v>
      </c>
      <c r="X478" s="3">
        <f t="shared" si="31"/>
        <v>141</v>
      </c>
      <c r="Y478" s="3" t="s">
        <v>34</v>
      </c>
    </row>
    <row r="479" spans="1:25" x14ac:dyDescent="0.25">
      <c r="A479" s="3" t="s">
        <v>16</v>
      </c>
      <c r="B479" s="4" t="s">
        <v>34</v>
      </c>
      <c r="C479" s="3">
        <v>1</v>
      </c>
      <c r="D479" s="3" t="s">
        <v>92</v>
      </c>
      <c r="E479" s="4">
        <v>77728384</v>
      </c>
      <c r="F479" s="3"/>
      <c r="G479" s="3"/>
      <c r="H479" s="3" t="s">
        <v>17</v>
      </c>
      <c r="I479" s="3" t="s">
        <v>18</v>
      </c>
      <c r="J479" s="3" t="s">
        <v>19</v>
      </c>
      <c r="K479" s="3" t="s">
        <v>20</v>
      </c>
      <c r="L479" s="3" t="s">
        <v>21</v>
      </c>
      <c r="M479" s="3" t="str">
        <f>CONCATENATE(E479,"-E-P-W")</f>
        <v>77728384-E-P-W</v>
      </c>
      <c r="N479" s="3" t="str">
        <f>$G$2</f>
        <v>E - 508 x 762</v>
      </c>
      <c r="O479" s="3" t="str">
        <f>$C$3</f>
        <v>Photographic Paper</v>
      </c>
      <c r="P479" s="3" t="str">
        <f>$D$4</f>
        <v>White</v>
      </c>
      <c r="Q479" s="3">
        <f>$G$4</f>
        <v>1530</v>
      </c>
      <c r="R479" s="3">
        <f t="shared" si="28"/>
        <v>1102</v>
      </c>
      <c r="S479" s="3">
        <v>1320</v>
      </c>
      <c r="T479" s="3">
        <f t="shared" si="29"/>
        <v>951</v>
      </c>
      <c r="U479" s="3">
        <v>825</v>
      </c>
      <c r="V479" s="3">
        <f t="shared" si="30"/>
        <v>594</v>
      </c>
      <c r="W479" s="3">
        <v>195</v>
      </c>
      <c r="X479" s="3">
        <f t="shared" si="31"/>
        <v>141</v>
      </c>
      <c r="Y479" s="3" t="s">
        <v>34</v>
      </c>
    </row>
    <row r="480" spans="1:25" x14ac:dyDescent="0.25">
      <c r="A480" s="3" t="s">
        <v>16</v>
      </c>
      <c r="B480" s="4" t="s">
        <v>34</v>
      </c>
      <c r="C480" s="3">
        <v>1</v>
      </c>
      <c r="D480" s="3" t="s">
        <v>92</v>
      </c>
      <c r="E480" s="4">
        <v>77728384</v>
      </c>
      <c r="F480" s="3"/>
      <c r="G480" s="3"/>
      <c r="H480" s="3" t="s">
        <v>17</v>
      </c>
      <c r="I480" s="3" t="s">
        <v>18</v>
      </c>
      <c r="J480" s="3" t="s">
        <v>19</v>
      </c>
      <c r="K480" s="3" t="s">
        <v>20</v>
      </c>
      <c r="L480" s="3" t="s">
        <v>21</v>
      </c>
      <c r="M480" s="3" t="str">
        <f>CONCATENATE(E480,"-E-C-W")</f>
        <v>77728384-E-C-W</v>
      </c>
      <c r="N480" s="3" t="str">
        <f>$G$2</f>
        <v>E - 508 x 762</v>
      </c>
      <c r="O480" s="3" t="str">
        <f>$C$15</f>
        <v>Canvas</v>
      </c>
      <c r="P480" s="3" t="str">
        <f>$D$16</f>
        <v xml:space="preserve">White </v>
      </c>
      <c r="Q480" s="3">
        <f>$G$16</f>
        <v>1810</v>
      </c>
      <c r="R480" s="3">
        <f t="shared" si="28"/>
        <v>1304</v>
      </c>
      <c r="S480" s="3">
        <v>944</v>
      </c>
      <c r="T480" s="3">
        <f t="shared" si="29"/>
        <v>680</v>
      </c>
      <c r="U480" s="3">
        <v>590</v>
      </c>
      <c r="V480" s="3">
        <f t="shared" si="30"/>
        <v>425</v>
      </c>
      <c r="W480" s="3">
        <v>300</v>
      </c>
      <c r="X480" s="3">
        <f t="shared" si="31"/>
        <v>216</v>
      </c>
      <c r="Y480" s="3" t="s">
        <v>34</v>
      </c>
    </row>
    <row r="481" spans="1:25" x14ac:dyDescent="0.25">
      <c r="A481" s="3" t="s">
        <v>16</v>
      </c>
      <c r="B481" s="4" t="s">
        <v>34</v>
      </c>
      <c r="C481" s="3">
        <v>1</v>
      </c>
      <c r="D481" s="3" t="s">
        <v>92</v>
      </c>
      <c r="E481" s="4">
        <v>77728384</v>
      </c>
      <c r="F481" s="3"/>
      <c r="G481" s="3"/>
      <c r="H481" s="3" t="s">
        <v>17</v>
      </c>
      <c r="I481" s="3" t="s">
        <v>18</v>
      </c>
      <c r="J481" s="3" t="s">
        <v>19</v>
      </c>
      <c r="K481" s="3" t="s">
        <v>20</v>
      </c>
      <c r="L481" s="3" t="s">
        <v>21</v>
      </c>
      <c r="M481" s="3" t="str">
        <f>CONCATENATE(E481,"-F-P-N")</f>
        <v>77728384-F-P-N</v>
      </c>
      <c r="N481" s="3" t="str">
        <f>$H$2</f>
        <v>F - 762 x 1016</v>
      </c>
      <c r="O481" s="3" t="str">
        <f>$C$3</f>
        <v>Photographic Paper</v>
      </c>
      <c r="P481" s="3" t="str">
        <f>$D$3</f>
        <v>None</v>
      </c>
      <c r="Q481" s="3">
        <f>$H$3</f>
        <v>1300</v>
      </c>
      <c r="R481" s="3">
        <f t="shared" si="28"/>
        <v>936</v>
      </c>
      <c r="S481" s="3">
        <v>1200</v>
      </c>
      <c r="T481" s="3">
        <f t="shared" si="29"/>
        <v>864</v>
      </c>
      <c r="U481" s="3">
        <v>800</v>
      </c>
      <c r="V481" s="3">
        <f t="shared" si="30"/>
        <v>576</v>
      </c>
      <c r="W481" s="3">
        <v>300</v>
      </c>
      <c r="X481" s="3">
        <f t="shared" si="31"/>
        <v>216</v>
      </c>
      <c r="Y481" s="3" t="s">
        <v>34</v>
      </c>
    </row>
    <row r="482" spans="1:25" x14ac:dyDescent="0.25">
      <c r="A482" s="3" t="s">
        <v>16</v>
      </c>
      <c r="B482" s="4" t="s">
        <v>34</v>
      </c>
      <c r="C482" s="3">
        <v>1</v>
      </c>
      <c r="D482" s="3" t="s">
        <v>92</v>
      </c>
      <c r="E482" s="4">
        <v>77728384</v>
      </c>
      <c r="F482" s="3"/>
      <c r="G482" s="3"/>
      <c r="H482" s="3" t="s">
        <v>17</v>
      </c>
      <c r="I482" s="3" t="s">
        <v>18</v>
      </c>
      <c r="J482" s="3" t="s">
        <v>19</v>
      </c>
      <c r="K482" s="3" t="s">
        <v>20</v>
      </c>
      <c r="L482" s="3" t="s">
        <v>21</v>
      </c>
      <c r="M482" s="3" t="str">
        <f>CONCATENATE(E482,"-F-C-N")</f>
        <v>77728384-F-C-N</v>
      </c>
      <c r="N482" s="3" t="str">
        <f>$H$2</f>
        <v>F - 762 x 1016</v>
      </c>
      <c r="O482" s="3" t="str">
        <f>$C$15</f>
        <v>Canvas</v>
      </c>
      <c r="P482" s="3" t="str">
        <f>$D$15</f>
        <v>None</v>
      </c>
      <c r="Q482" s="3">
        <f>$H$15</f>
        <v>1760</v>
      </c>
      <c r="R482" s="3">
        <f t="shared" si="28"/>
        <v>1268</v>
      </c>
      <c r="S482" s="3">
        <v>1510</v>
      </c>
      <c r="T482" s="3">
        <f t="shared" si="29"/>
        <v>1088</v>
      </c>
      <c r="U482" s="3">
        <v>1150</v>
      </c>
      <c r="V482" s="3">
        <f t="shared" si="30"/>
        <v>828</v>
      </c>
      <c r="W482" s="3">
        <v>300</v>
      </c>
      <c r="X482" s="3">
        <f t="shared" si="31"/>
        <v>216</v>
      </c>
      <c r="Y482" s="3" t="s">
        <v>34</v>
      </c>
    </row>
    <row r="483" spans="1:25" x14ac:dyDescent="0.25">
      <c r="A483" s="3" t="s">
        <v>16</v>
      </c>
      <c r="B483" s="4" t="s">
        <v>34</v>
      </c>
      <c r="C483" s="3">
        <v>1</v>
      </c>
      <c r="D483" s="3" t="s">
        <v>92</v>
      </c>
      <c r="E483" s="4">
        <v>77728384</v>
      </c>
      <c r="F483" s="3"/>
      <c r="G483" s="3"/>
      <c r="H483" s="3" t="s">
        <v>17</v>
      </c>
      <c r="I483" s="3" t="s">
        <v>18</v>
      </c>
      <c r="J483" s="3" t="s">
        <v>19</v>
      </c>
      <c r="K483" s="3" t="s">
        <v>20</v>
      </c>
      <c r="L483" s="3" t="s">
        <v>21</v>
      </c>
      <c r="M483" s="3" t="str">
        <f>CONCATENATE(E483,"-F-P-W")</f>
        <v>77728384-F-P-W</v>
      </c>
      <c r="N483" s="3" t="str">
        <f>$H$2</f>
        <v>F - 762 x 1016</v>
      </c>
      <c r="O483" s="3" t="str">
        <f>$C$3</f>
        <v>Photographic Paper</v>
      </c>
      <c r="P483" s="3" t="str">
        <f>$D$4</f>
        <v>White</v>
      </c>
      <c r="Q483" s="3">
        <f>$H$4</f>
        <v>2200</v>
      </c>
      <c r="R483" s="3">
        <f t="shared" si="28"/>
        <v>1584</v>
      </c>
      <c r="S483" s="3">
        <v>1760</v>
      </c>
      <c r="T483" s="3">
        <f t="shared" si="29"/>
        <v>1268</v>
      </c>
      <c r="U483" s="3">
        <v>1100</v>
      </c>
      <c r="V483" s="3">
        <f t="shared" si="30"/>
        <v>792</v>
      </c>
      <c r="W483" s="3">
        <v>300</v>
      </c>
      <c r="X483" s="3">
        <f t="shared" si="31"/>
        <v>216</v>
      </c>
      <c r="Y483" s="3" t="s">
        <v>34</v>
      </c>
    </row>
    <row r="484" spans="1:25" x14ac:dyDescent="0.25">
      <c r="A484" s="3" t="s">
        <v>16</v>
      </c>
      <c r="B484" s="4" t="s">
        <v>34</v>
      </c>
      <c r="C484" s="3">
        <v>1</v>
      </c>
      <c r="D484" s="3" t="s">
        <v>92</v>
      </c>
      <c r="E484" s="4">
        <v>77728384</v>
      </c>
      <c r="F484" s="3"/>
      <c r="G484" s="3"/>
      <c r="H484" s="3" t="s">
        <v>17</v>
      </c>
      <c r="I484" s="3" t="s">
        <v>18</v>
      </c>
      <c r="J484" s="3" t="s">
        <v>19</v>
      </c>
      <c r="K484" s="3" t="s">
        <v>20</v>
      </c>
      <c r="L484" s="3" t="s">
        <v>21</v>
      </c>
      <c r="M484" s="3" t="str">
        <f>CONCATENATE(E484,"-F-C-W")</f>
        <v>77728384-F-C-W</v>
      </c>
      <c r="N484" s="3" t="str">
        <f>$H$2</f>
        <v>F - 762 x 1016</v>
      </c>
      <c r="O484" s="3" t="str">
        <f>$C$15</f>
        <v>Canvas</v>
      </c>
      <c r="P484" s="3" t="str">
        <f>$D$16</f>
        <v xml:space="preserve">White </v>
      </c>
      <c r="Q484" s="3">
        <f>$H$16</f>
        <v>2420</v>
      </c>
      <c r="R484" s="3">
        <f t="shared" si="28"/>
        <v>1743</v>
      </c>
      <c r="S484" s="3">
        <v>1180</v>
      </c>
      <c r="T484" s="3">
        <f t="shared" si="29"/>
        <v>850</v>
      </c>
      <c r="U484" s="3">
        <v>735</v>
      </c>
      <c r="V484" s="3">
        <f t="shared" si="30"/>
        <v>530</v>
      </c>
      <c r="W484" s="3">
        <v>390</v>
      </c>
      <c r="X484" s="3">
        <f t="shared" si="31"/>
        <v>281</v>
      </c>
      <c r="Y484" s="3" t="s">
        <v>34</v>
      </c>
    </row>
    <row r="485" spans="1:25" x14ac:dyDescent="0.25">
      <c r="A485" s="3" t="s">
        <v>16</v>
      </c>
      <c r="B485" s="4" t="s">
        <v>34</v>
      </c>
      <c r="C485" s="3">
        <v>1</v>
      </c>
      <c r="D485" s="3" t="s">
        <v>92</v>
      </c>
      <c r="E485" s="4">
        <v>77728384</v>
      </c>
      <c r="F485" s="3"/>
      <c r="G485" s="3"/>
      <c r="H485" s="3" t="s">
        <v>17</v>
      </c>
      <c r="I485" s="3" t="s">
        <v>18</v>
      </c>
      <c r="J485" s="3" t="s">
        <v>19</v>
      </c>
      <c r="K485" s="3" t="s">
        <v>20</v>
      </c>
      <c r="L485" s="3" t="s">
        <v>21</v>
      </c>
      <c r="M485" s="3" t="str">
        <f>CONCATENATE(E485,"-G-P-N")</f>
        <v>77728384-G-P-N</v>
      </c>
      <c r="N485" s="3" t="str">
        <f>$I$2</f>
        <v>G - 1016 x 1525</v>
      </c>
      <c r="O485" s="3" t="str">
        <f>$C$3</f>
        <v>Photographic Paper</v>
      </c>
      <c r="P485" s="3" t="str">
        <f>$D$3</f>
        <v>None</v>
      </c>
      <c r="Q485" s="3">
        <f>$I$3</f>
        <v>1625</v>
      </c>
      <c r="R485" s="3">
        <f t="shared" si="28"/>
        <v>1170</v>
      </c>
      <c r="S485" s="3">
        <v>1275</v>
      </c>
      <c r="T485" s="3">
        <f t="shared" si="29"/>
        <v>918</v>
      </c>
      <c r="U485" s="3">
        <v>850</v>
      </c>
      <c r="V485" s="3">
        <f t="shared" si="30"/>
        <v>612</v>
      </c>
      <c r="W485" s="3">
        <v>390</v>
      </c>
      <c r="X485" s="3">
        <f t="shared" si="31"/>
        <v>281</v>
      </c>
      <c r="Y485" s="3" t="s">
        <v>34</v>
      </c>
    </row>
    <row r="486" spans="1:25" x14ac:dyDescent="0.25">
      <c r="A486" s="3" t="s">
        <v>16</v>
      </c>
      <c r="B486" s="4" t="s">
        <v>34</v>
      </c>
      <c r="C486" s="3">
        <v>1</v>
      </c>
      <c r="D486" s="3" t="s">
        <v>92</v>
      </c>
      <c r="E486" s="4">
        <v>77728384</v>
      </c>
      <c r="F486" s="3"/>
      <c r="G486" s="3"/>
      <c r="H486" s="3" t="s">
        <v>17</v>
      </c>
      <c r="I486" s="3" t="s">
        <v>18</v>
      </c>
      <c r="J486" s="3" t="s">
        <v>19</v>
      </c>
      <c r="K486" s="3" t="s">
        <v>20</v>
      </c>
      <c r="L486" s="3" t="s">
        <v>21</v>
      </c>
      <c r="M486" s="3" t="str">
        <f>CONCATENATE(E486,"-G-C-N")</f>
        <v>77728384-G-C-N</v>
      </c>
      <c r="N486" s="3" t="str">
        <f>$I$2</f>
        <v>G - 1016 x 1525</v>
      </c>
      <c r="O486" s="3" t="str">
        <f>$C$15</f>
        <v>Canvas</v>
      </c>
      <c r="P486" s="3" t="str">
        <f>$D$15</f>
        <v>None</v>
      </c>
      <c r="Q486" s="3">
        <f>$I$15</f>
        <v>1870</v>
      </c>
      <c r="R486" s="3">
        <f t="shared" si="28"/>
        <v>1347</v>
      </c>
      <c r="S486" s="3">
        <v>2000</v>
      </c>
      <c r="T486" s="3">
        <f t="shared" si="29"/>
        <v>1440</v>
      </c>
      <c r="U486" s="3">
        <v>1535</v>
      </c>
      <c r="V486" s="3">
        <f t="shared" si="30"/>
        <v>1106</v>
      </c>
      <c r="W486" s="3">
        <v>390</v>
      </c>
      <c r="X486" s="3">
        <f t="shared" si="31"/>
        <v>281</v>
      </c>
      <c r="Y486" s="3" t="s">
        <v>34</v>
      </c>
    </row>
    <row r="487" spans="1:25" x14ac:dyDescent="0.25">
      <c r="A487" s="3" t="s">
        <v>16</v>
      </c>
      <c r="B487" s="4" t="s">
        <v>34</v>
      </c>
      <c r="C487" s="3">
        <v>1</v>
      </c>
      <c r="D487" s="3" t="s">
        <v>92</v>
      </c>
      <c r="E487" s="4">
        <v>77728384</v>
      </c>
      <c r="F487" s="3"/>
      <c r="G487" s="3"/>
      <c r="H487" s="3" t="s">
        <v>17</v>
      </c>
      <c r="I487" s="3" t="s">
        <v>18</v>
      </c>
      <c r="J487" s="3" t="s">
        <v>19</v>
      </c>
      <c r="K487" s="3" t="s">
        <v>20</v>
      </c>
      <c r="L487" s="3" t="s">
        <v>21</v>
      </c>
      <c r="M487" s="3" t="str">
        <f>CONCATENATE(E487,"-G-P-W")</f>
        <v>77728384-G-P-W</v>
      </c>
      <c r="N487" s="3" t="str">
        <f>$I$2</f>
        <v>G - 1016 x 1525</v>
      </c>
      <c r="O487" s="3" t="str">
        <f t="shared" ref="O487:O492" si="32">$C$3</f>
        <v>Photographic Paper</v>
      </c>
      <c r="P487" s="3" t="str">
        <f>$D$4</f>
        <v>White</v>
      </c>
      <c r="Q487" s="3">
        <f>$I$4</f>
        <v>2950</v>
      </c>
      <c r="R487" s="3">
        <f t="shared" si="28"/>
        <v>2124</v>
      </c>
      <c r="S487" s="3">
        <v>2000</v>
      </c>
      <c r="T487" s="3">
        <f t="shared" si="29"/>
        <v>1440</v>
      </c>
      <c r="U487" s="3">
        <v>1250</v>
      </c>
      <c r="V487" s="3">
        <f t="shared" si="30"/>
        <v>900</v>
      </c>
      <c r="W487" s="3">
        <v>390</v>
      </c>
      <c r="X487" s="3">
        <f t="shared" si="31"/>
        <v>281</v>
      </c>
      <c r="Y487" s="3" t="s">
        <v>34</v>
      </c>
    </row>
    <row r="488" spans="1:25" x14ac:dyDescent="0.25">
      <c r="A488" s="3" t="s">
        <v>16</v>
      </c>
      <c r="B488" s="4" t="s">
        <v>34</v>
      </c>
      <c r="C488" s="3">
        <v>1</v>
      </c>
      <c r="D488" s="3" t="s">
        <v>93</v>
      </c>
      <c r="E488" s="4" t="s">
        <v>94</v>
      </c>
      <c r="F488" s="3"/>
      <c r="G488" s="3"/>
      <c r="H488" s="3" t="s">
        <v>17</v>
      </c>
      <c r="I488" s="3" t="s">
        <v>18</v>
      </c>
      <c r="J488" s="3" t="s">
        <v>19</v>
      </c>
      <c r="K488" s="3" t="s">
        <v>20</v>
      </c>
      <c r="L488" s="3" t="s">
        <v>21</v>
      </c>
      <c r="M488" s="3" t="str">
        <f>CONCATENATE(E488,"-C-P-N")</f>
        <v>2695027_8-C-P-N</v>
      </c>
      <c r="N488" s="3" t="str">
        <f>$E$2</f>
        <v>C - 406 x 508</v>
      </c>
      <c r="O488" s="3" t="str">
        <f t="shared" si="32"/>
        <v>Photographic Paper</v>
      </c>
      <c r="P488" s="3" t="str">
        <f>$D$3</f>
        <v>None</v>
      </c>
      <c r="Q488" s="3">
        <f>$E$3</f>
        <v>510</v>
      </c>
      <c r="R488" s="3">
        <f t="shared" si="28"/>
        <v>368</v>
      </c>
      <c r="S488" s="3">
        <v>360</v>
      </c>
      <c r="T488" s="3">
        <f t="shared" si="29"/>
        <v>260</v>
      </c>
      <c r="U488" s="3">
        <v>230</v>
      </c>
      <c r="V488" s="3">
        <f t="shared" si="30"/>
        <v>166</v>
      </c>
      <c r="W488" s="3">
        <v>130</v>
      </c>
      <c r="X488" s="3">
        <f t="shared" si="31"/>
        <v>94</v>
      </c>
      <c r="Y488" s="3" t="s">
        <v>34</v>
      </c>
    </row>
    <row r="489" spans="1:25" x14ac:dyDescent="0.25">
      <c r="A489" s="3" t="s">
        <v>16</v>
      </c>
      <c r="B489" s="4" t="s">
        <v>34</v>
      </c>
      <c r="C489" s="3">
        <v>1</v>
      </c>
      <c r="D489" s="3" t="s">
        <v>93</v>
      </c>
      <c r="E489" s="4" t="s">
        <v>94</v>
      </c>
      <c r="F489" s="3"/>
      <c r="G489" s="3"/>
      <c r="H489" s="3" t="s">
        <v>17</v>
      </c>
      <c r="I489" s="3" t="s">
        <v>18</v>
      </c>
      <c r="J489" s="3" t="s">
        <v>19</v>
      </c>
      <c r="K489" s="3" t="s">
        <v>20</v>
      </c>
      <c r="L489" s="3" t="s">
        <v>21</v>
      </c>
      <c r="M489" s="3" t="str">
        <f>CONCATENATE(E489,"-C-P-W")</f>
        <v>2695027_8-C-P-W</v>
      </c>
      <c r="N489" s="3" t="str">
        <f>$E$2</f>
        <v>C - 406 x 508</v>
      </c>
      <c r="O489" s="3" t="str">
        <f t="shared" si="32"/>
        <v>Photographic Paper</v>
      </c>
      <c r="P489" s="3" t="str">
        <f>$D$4</f>
        <v>White</v>
      </c>
      <c r="Q489" s="3">
        <f>$E$4</f>
        <v>970</v>
      </c>
      <c r="R489" s="3">
        <f t="shared" si="28"/>
        <v>699</v>
      </c>
      <c r="S489" s="3">
        <v>704</v>
      </c>
      <c r="T489" s="3">
        <f t="shared" si="29"/>
        <v>507</v>
      </c>
      <c r="U489" s="3">
        <v>440</v>
      </c>
      <c r="V489" s="3">
        <f t="shared" si="30"/>
        <v>317</v>
      </c>
      <c r="W489" s="3">
        <v>130</v>
      </c>
      <c r="X489" s="3">
        <f t="shared" si="31"/>
        <v>94</v>
      </c>
      <c r="Y489" s="3" t="s">
        <v>34</v>
      </c>
    </row>
    <row r="490" spans="1:25" x14ac:dyDescent="0.25">
      <c r="A490" s="3" t="s">
        <v>16</v>
      </c>
      <c r="B490" s="4" t="s">
        <v>34</v>
      </c>
      <c r="C490" s="3">
        <v>1</v>
      </c>
      <c r="D490" s="3" t="s">
        <v>93</v>
      </c>
      <c r="E490" s="4" t="s">
        <v>94</v>
      </c>
      <c r="F490" s="3"/>
      <c r="G490" s="3"/>
      <c r="H490" s="3" t="s">
        <v>17</v>
      </c>
      <c r="I490" s="3" t="s">
        <v>18</v>
      </c>
      <c r="J490" s="3" t="s">
        <v>19</v>
      </c>
      <c r="K490" s="3" t="s">
        <v>20</v>
      </c>
      <c r="L490" s="3" t="s">
        <v>21</v>
      </c>
      <c r="M490" s="3" t="str">
        <f>CONCATENATE(E490,"-D-P-N")</f>
        <v>2695027_8-D-P-N</v>
      </c>
      <c r="N490" s="3" t="str">
        <f>$F$2</f>
        <v>D - 508 x 610</v>
      </c>
      <c r="O490" s="3" t="str">
        <f t="shared" si="32"/>
        <v>Photographic Paper</v>
      </c>
      <c r="P490" s="3" t="str">
        <f>$D$3</f>
        <v>None</v>
      </c>
      <c r="Q490" s="3">
        <f>$F$3</f>
        <v>595</v>
      </c>
      <c r="R490" s="3">
        <f t="shared" si="28"/>
        <v>429</v>
      </c>
      <c r="S490" s="3">
        <v>432</v>
      </c>
      <c r="T490" s="3">
        <f t="shared" si="29"/>
        <v>312</v>
      </c>
      <c r="U490" s="3">
        <v>270</v>
      </c>
      <c r="V490" s="3">
        <f t="shared" si="30"/>
        <v>195</v>
      </c>
      <c r="W490" s="3">
        <v>160</v>
      </c>
      <c r="X490" s="3">
        <f t="shared" si="31"/>
        <v>116</v>
      </c>
      <c r="Y490" s="3" t="s">
        <v>34</v>
      </c>
    </row>
    <row r="491" spans="1:25" x14ac:dyDescent="0.25">
      <c r="A491" s="3" t="s">
        <v>16</v>
      </c>
      <c r="B491" s="4" t="s">
        <v>34</v>
      </c>
      <c r="C491" s="3">
        <v>1</v>
      </c>
      <c r="D491" s="3" t="s">
        <v>93</v>
      </c>
      <c r="E491" s="4" t="s">
        <v>94</v>
      </c>
      <c r="F491" s="3"/>
      <c r="G491" s="3"/>
      <c r="H491" s="3" t="s">
        <v>17</v>
      </c>
      <c r="I491" s="3" t="s">
        <v>18</v>
      </c>
      <c r="J491" s="3" t="s">
        <v>19</v>
      </c>
      <c r="K491" s="3" t="s">
        <v>20</v>
      </c>
      <c r="L491" s="3" t="s">
        <v>21</v>
      </c>
      <c r="M491" s="3" t="str">
        <f>CONCATENATE(E491,"-D-P-W")</f>
        <v>2695027_8-D-P-W</v>
      </c>
      <c r="N491" s="3" t="str">
        <f>$F$2</f>
        <v>D - 508 x 610</v>
      </c>
      <c r="O491" s="3" t="str">
        <f t="shared" si="32"/>
        <v>Photographic Paper</v>
      </c>
      <c r="P491" s="3" t="str">
        <f>$D$4</f>
        <v>White</v>
      </c>
      <c r="Q491" s="3">
        <f>$F$4</f>
        <v>1210</v>
      </c>
      <c r="R491" s="3">
        <f t="shared" si="28"/>
        <v>872</v>
      </c>
      <c r="S491" s="3">
        <v>880</v>
      </c>
      <c r="T491" s="3">
        <f t="shared" si="29"/>
        <v>634</v>
      </c>
      <c r="U491" s="3">
        <v>560</v>
      </c>
      <c r="V491" s="3">
        <f t="shared" si="30"/>
        <v>404</v>
      </c>
      <c r="W491" s="3">
        <v>160</v>
      </c>
      <c r="X491" s="3">
        <f t="shared" si="31"/>
        <v>116</v>
      </c>
      <c r="Y491" s="3" t="s">
        <v>34</v>
      </c>
    </row>
    <row r="492" spans="1:25" x14ac:dyDescent="0.25">
      <c r="A492" s="3" t="s">
        <v>16</v>
      </c>
      <c r="B492" s="4" t="s">
        <v>34</v>
      </c>
      <c r="C492" s="3">
        <v>1</v>
      </c>
      <c r="D492" s="3" t="s">
        <v>93</v>
      </c>
      <c r="E492" s="4" t="s">
        <v>94</v>
      </c>
      <c r="F492" s="3"/>
      <c r="G492" s="3"/>
      <c r="H492" s="3" t="s">
        <v>17</v>
      </c>
      <c r="I492" s="3" t="s">
        <v>18</v>
      </c>
      <c r="J492" s="3" t="s">
        <v>19</v>
      </c>
      <c r="K492" s="3" t="s">
        <v>20</v>
      </c>
      <c r="L492" s="3" t="s">
        <v>21</v>
      </c>
      <c r="M492" s="3" t="str">
        <f>CONCATENATE(E492,"-E-P-N")</f>
        <v>2695027_8-E-P-N</v>
      </c>
      <c r="N492" s="3" t="str">
        <f>$G$2</f>
        <v>E - 508 x 762</v>
      </c>
      <c r="O492" s="3" t="str">
        <f t="shared" si="32"/>
        <v>Photographic Paper</v>
      </c>
      <c r="P492" s="3" t="str">
        <f>$D$3</f>
        <v>None</v>
      </c>
      <c r="Q492" s="3">
        <f>$G$3</f>
        <v>760</v>
      </c>
      <c r="R492" s="3">
        <f t="shared" si="28"/>
        <v>548</v>
      </c>
      <c r="S492" s="3">
        <v>552</v>
      </c>
      <c r="T492" s="3">
        <f t="shared" si="29"/>
        <v>398</v>
      </c>
      <c r="U492" s="3">
        <v>345</v>
      </c>
      <c r="V492" s="3">
        <f t="shared" si="30"/>
        <v>249</v>
      </c>
      <c r="W492" s="3">
        <v>195</v>
      </c>
      <c r="X492" s="3">
        <f t="shared" si="31"/>
        <v>141</v>
      </c>
      <c r="Y492" s="3" t="s">
        <v>34</v>
      </c>
    </row>
    <row r="493" spans="1:25" x14ac:dyDescent="0.25">
      <c r="A493" s="3" t="s">
        <v>16</v>
      </c>
      <c r="B493" s="4" t="s">
        <v>34</v>
      </c>
      <c r="C493" s="3">
        <v>1</v>
      </c>
      <c r="D493" s="3" t="s">
        <v>93</v>
      </c>
      <c r="E493" s="4" t="s">
        <v>94</v>
      </c>
      <c r="F493" s="3"/>
      <c r="G493" s="3"/>
      <c r="H493" s="3" t="s">
        <v>17</v>
      </c>
      <c r="I493" s="3" t="s">
        <v>18</v>
      </c>
      <c r="J493" s="3" t="s">
        <v>19</v>
      </c>
      <c r="K493" s="3" t="s">
        <v>20</v>
      </c>
      <c r="L493" s="3" t="s">
        <v>21</v>
      </c>
      <c r="M493" s="3" t="str">
        <f>CONCATENATE(E493,"-E-C-N")</f>
        <v>2695027_8-E-C-N</v>
      </c>
      <c r="N493" s="3" t="str">
        <f>$G$2</f>
        <v>E - 508 x 762</v>
      </c>
      <c r="O493" s="3" t="str">
        <f>$C$15</f>
        <v>Canvas</v>
      </c>
      <c r="P493" s="3" t="str">
        <f>$D$15</f>
        <v>None</v>
      </c>
      <c r="Q493" s="3">
        <f>$G$15</f>
        <v>1220</v>
      </c>
      <c r="R493" s="3">
        <f t="shared" si="28"/>
        <v>879</v>
      </c>
      <c r="S493" s="3">
        <v>832</v>
      </c>
      <c r="T493" s="3">
        <f t="shared" si="29"/>
        <v>600</v>
      </c>
      <c r="U493" s="3">
        <v>550</v>
      </c>
      <c r="V493" s="3">
        <f t="shared" si="30"/>
        <v>396</v>
      </c>
      <c r="W493" s="3">
        <v>195</v>
      </c>
      <c r="X493" s="3">
        <f t="shared" si="31"/>
        <v>141</v>
      </c>
      <c r="Y493" s="3" t="s">
        <v>34</v>
      </c>
    </row>
    <row r="494" spans="1:25" x14ac:dyDescent="0.25">
      <c r="A494" s="3" t="s">
        <v>16</v>
      </c>
      <c r="B494" s="4" t="s">
        <v>34</v>
      </c>
      <c r="C494" s="3">
        <v>1</v>
      </c>
      <c r="D494" s="3" t="s">
        <v>93</v>
      </c>
      <c r="E494" s="4" t="s">
        <v>94</v>
      </c>
      <c r="F494" s="3"/>
      <c r="G494" s="3"/>
      <c r="H494" s="3" t="s">
        <v>17</v>
      </c>
      <c r="I494" s="3" t="s">
        <v>18</v>
      </c>
      <c r="J494" s="3" t="s">
        <v>19</v>
      </c>
      <c r="K494" s="3" t="s">
        <v>20</v>
      </c>
      <c r="L494" s="3" t="s">
        <v>21</v>
      </c>
      <c r="M494" s="3" t="str">
        <f>CONCATENATE(E494,"-E-P-W")</f>
        <v>2695027_8-E-P-W</v>
      </c>
      <c r="N494" s="3" t="str">
        <f>$G$2</f>
        <v>E - 508 x 762</v>
      </c>
      <c r="O494" s="3" t="str">
        <f>$C$3</f>
        <v>Photographic Paper</v>
      </c>
      <c r="P494" s="3" t="str">
        <f>$D$4</f>
        <v>White</v>
      </c>
      <c r="Q494" s="3">
        <f>$G$4</f>
        <v>1530</v>
      </c>
      <c r="R494" s="3">
        <f t="shared" si="28"/>
        <v>1102</v>
      </c>
      <c r="S494" s="3">
        <v>1112</v>
      </c>
      <c r="T494" s="3">
        <f t="shared" si="29"/>
        <v>801</v>
      </c>
      <c r="U494" s="3">
        <v>760</v>
      </c>
      <c r="V494" s="3">
        <f t="shared" si="30"/>
        <v>548</v>
      </c>
      <c r="W494" s="3">
        <v>195</v>
      </c>
      <c r="X494" s="3">
        <f t="shared" si="31"/>
        <v>141</v>
      </c>
      <c r="Y494" s="3" t="s">
        <v>34</v>
      </c>
    </row>
    <row r="495" spans="1:25" x14ac:dyDescent="0.25">
      <c r="A495" s="3" t="s">
        <v>16</v>
      </c>
      <c r="B495" s="4" t="s">
        <v>34</v>
      </c>
      <c r="C495" s="3">
        <v>1</v>
      </c>
      <c r="D495" s="3" t="s">
        <v>93</v>
      </c>
      <c r="E495" s="4" t="s">
        <v>94</v>
      </c>
      <c r="F495" s="3"/>
      <c r="G495" s="3"/>
      <c r="H495" s="3" t="s">
        <v>17</v>
      </c>
      <c r="I495" s="3" t="s">
        <v>18</v>
      </c>
      <c r="J495" s="3" t="s">
        <v>19</v>
      </c>
      <c r="K495" s="3" t="s">
        <v>20</v>
      </c>
      <c r="L495" s="3" t="s">
        <v>21</v>
      </c>
      <c r="M495" s="3" t="str">
        <f>CONCATENATE(E495,"-E-C-W")</f>
        <v>2695027_8-E-C-W</v>
      </c>
      <c r="N495" s="3" t="str">
        <f>$G$2</f>
        <v>E - 508 x 762</v>
      </c>
      <c r="O495" s="3" t="str">
        <f>$C$15</f>
        <v>Canvas</v>
      </c>
      <c r="P495" s="3" t="str">
        <f>$D$16</f>
        <v xml:space="preserve">White </v>
      </c>
      <c r="Q495" s="3">
        <f>$G$16</f>
        <v>1810</v>
      </c>
      <c r="R495" s="3">
        <f t="shared" si="28"/>
        <v>1304</v>
      </c>
      <c r="S495" s="3">
        <v>1320</v>
      </c>
      <c r="T495" s="3">
        <f t="shared" si="29"/>
        <v>951</v>
      </c>
      <c r="U495" s="3">
        <v>825</v>
      </c>
      <c r="V495" s="3">
        <f t="shared" si="30"/>
        <v>594</v>
      </c>
      <c r="W495" s="3">
        <v>195</v>
      </c>
      <c r="X495" s="3">
        <f t="shared" si="31"/>
        <v>141</v>
      </c>
      <c r="Y495" s="3" t="s">
        <v>34</v>
      </c>
    </row>
    <row r="496" spans="1:25" x14ac:dyDescent="0.25">
      <c r="A496" s="3" t="s">
        <v>16</v>
      </c>
      <c r="B496" s="4" t="s">
        <v>34</v>
      </c>
      <c r="C496" s="3">
        <v>1</v>
      </c>
      <c r="D496" s="3" t="s">
        <v>93</v>
      </c>
      <c r="E496" s="4" t="s">
        <v>94</v>
      </c>
      <c r="F496" s="3"/>
      <c r="G496" s="3"/>
      <c r="H496" s="3" t="s">
        <v>17</v>
      </c>
      <c r="I496" s="3" t="s">
        <v>18</v>
      </c>
      <c r="J496" s="3" t="s">
        <v>19</v>
      </c>
      <c r="K496" s="3" t="s">
        <v>20</v>
      </c>
      <c r="L496" s="3" t="s">
        <v>21</v>
      </c>
      <c r="M496" s="3" t="str">
        <f>CONCATENATE(E496,"-F-P-N")</f>
        <v>2695027_8-F-P-N</v>
      </c>
      <c r="N496" s="3" t="str">
        <f>$H$2</f>
        <v>F - 762 x 1016</v>
      </c>
      <c r="O496" s="3" t="str">
        <f>$C$3</f>
        <v>Photographic Paper</v>
      </c>
      <c r="P496" s="3" t="str">
        <f>$D$3</f>
        <v>None</v>
      </c>
      <c r="Q496" s="3">
        <f>$H$3</f>
        <v>1300</v>
      </c>
      <c r="R496" s="3">
        <f t="shared" si="28"/>
        <v>936</v>
      </c>
      <c r="S496" s="3">
        <v>944</v>
      </c>
      <c r="T496" s="3">
        <f t="shared" si="29"/>
        <v>680</v>
      </c>
      <c r="U496" s="3">
        <v>590</v>
      </c>
      <c r="V496" s="3">
        <f t="shared" si="30"/>
        <v>425</v>
      </c>
      <c r="W496" s="3">
        <v>300</v>
      </c>
      <c r="X496" s="3">
        <f t="shared" si="31"/>
        <v>216</v>
      </c>
      <c r="Y496" s="3" t="s">
        <v>34</v>
      </c>
    </row>
    <row r="497" spans="1:25" x14ac:dyDescent="0.25">
      <c r="A497" s="3" t="s">
        <v>16</v>
      </c>
      <c r="B497" s="4" t="s">
        <v>34</v>
      </c>
      <c r="C497" s="3">
        <v>1</v>
      </c>
      <c r="D497" s="3" t="s">
        <v>93</v>
      </c>
      <c r="E497" s="4" t="s">
        <v>94</v>
      </c>
      <c r="F497" s="3"/>
      <c r="G497" s="3"/>
      <c r="H497" s="3" t="s">
        <v>17</v>
      </c>
      <c r="I497" s="3" t="s">
        <v>18</v>
      </c>
      <c r="J497" s="3" t="s">
        <v>19</v>
      </c>
      <c r="K497" s="3" t="s">
        <v>20</v>
      </c>
      <c r="L497" s="3" t="s">
        <v>21</v>
      </c>
      <c r="M497" s="3" t="str">
        <f>CONCATENATE(E497,"-F-C-N")</f>
        <v>2695027_8-F-C-N</v>
      </c>
      <c r="N497" s="3" t="str">
        <f>$H$2</f>
        <v>F - 762 x 1016</v>
      </c>
      <c r="O497" s="3" t="str">
        <f>$C$15</f>
        <v>Canvas</v>
      </c>
      <c r="P497" s="3" t="str">
        <f>$D$15</f>
        <v>None</v>
      </c>
      <c r="Q497" s="3">
        <f>$H$15</f>
        <v>1760</v>
      </c>
      <c r="R497" s="3">
        <f t="shared" si="28"/>
        <v>1268</v>
      </c>
      <c r="S497" s="3">
        <v>1200</v>
      </c>
      <c r="T497" s="3">
        <f t="shared" si="29"/>
        <v>864</v>
      </c>
      <c r="U497" s="3">
        <v>800</v>
      </c>
      <c r="V497" s="3">
        <f t="shared" si="30"/>
        <v>576</v>
      </c>
      <c r="W497" s="3">
        <v>300</v>
      </c>
      <c r="X497" s="3">
        <f t="shared" si="31"/>
        <v>216</v>
      </c>
      <c r="Y497" s="3" t="s">
        <v>34</v>
      </c>
    </row>
    <row r="498" spans="1:25" x14ac:dyDescent="0.25">
      <c r="A498" s="3" t="s">
        <v>16</v>
      </c>
      <c r="B498" s="4" t="s">
        <v>34</v>
      </c>
      <c r="C498" s="3">
        <v>1</v>
      </c>
      <c r="D498" s="3" t="s">
        <v>93</v>
      </c>
      <c r="E498" s="4" t="s">
        <v>94</v>
      </c>
      <c r="F498" s="3"/>
      <c r="G498" s="3"/>
      <c r="H498" s="3" t="s">
        <v>17</v>
      </c>
      <c r="I498" s="3" t="s">
        <v>18</v>
      </c>
      <c r="J498" s="3" t="s">
        <v>19</v>
      </c>
      <c r="K498" s="3" t="s">
        <v>20</v>
      </c>
      <c r="L498" s="3" t="s">
        <v>21</v>
      </c>
      <c r="M498" s="3" t="str">
        <f>CONCATENATE(E498,"-F-P-W")</f>
        <v>2695027_8-F-P-W</v>
      </c>
      <c r="N498" s="3" t="str">
        <f>$H$2</f>
        <v>F - 762 x 1016</v>
      </c>
      <c r="O498" s="3" t="str">
        <f>$C$3</f>
        <v>Photographic Paper</v>
      </c>
      <c r="P498" s="3" t="str">
        <f>$D$4</f>
        <v>White</v>
      </c>
      <c r="Q498" s="3">
        <f>$H$4</f>
        <v>2200</v>
      </c>
      <c r="R498" s="3">
        <f t="shared" si="28"/>
        <v>1584</v>
      </c>
      <c r="S498" s="3">
        <v>1510</v>
      </c>
      <c r="T498" s="3">
        <f t="shared" si="29"/>
        <v>1088</v>
      </c>
      <c r="U498" s="3">
        <v>1150</v>
      </c>
      <c r="V498" s="3">
        <f t="shared" si="30"/>
        <v>828</v>
      </c>
      <c r="W498" s="3">
        <v>300</v>
      </c>
      <c r="X498" s="3">
        <f t="shared" si="31"/>
        <v>216</v>
      </c>
      <c r="Y498" s="3" t="s">
        <v>34</v>
      </c>
    </row>
    <row r="499" spans="1:25" x14ac:dyDescent="0.25">
      <c r="A499" s="3" t="s">
        <v>16</v>
      </c>
      <c r="B499" s="4" t="s">
        <v>34</v>
      </c>
      <c r="C499" s="3">
        <v>1</v>
      </c>
      <c r="D499" s="3" t="s">
        <v>93</v>
      </c>
      <c r="E499" s="4" t="s">
        <v>94</v>
      </c>
      <c r="F499" s="3"/>
      <c r="G499" s="3"/>
      <c r="H499" s="3" t="s">
        <v>17</v>
      </c>
      <c r="I499" s="3" t="s">
        <v>18</v>
      </c>
      <c r="J499" s="3" t="s">
        <v>19</v>
      </c>
      <c r="K499" s="3" t="s">
        <v>20</v>
      </c>
      <c r="L499" s="3" t="s">
        <v>21</v>
      </c>
      <c r="M499" s="3" t="str">
        <f>CONCATENATE(E499,"-F-C-W")</f>
        <v>2695027_8-F-C-W</v>
      </c>
      <c r="N499" s="3" t="str">
        <f>$H$2</f>
        <v>F - 762 x 1016</v>
      </c>
      <c r="O499" s="3" t="str">
        <f>$C$15</f>
        <v>Canvas</v>
      </c>
      <c r="P499" s="3" t="str">
        <f>$D$16</f>
        <v xml:space="preserve">White </v>
      </c>
      <c r="Q499" s="3">
        <f>$H$16</f>
        <v>2420</v>
      </c>
      <c r="R499" s="3">
        <f t="shared" si="28"/>
        <v>1743</v>
      </c>
      <c r="S499" s="3">
        <v>1760</v>
      </c>
      <c r="T499" s="3">
        <f t="shared" si="29"/>
        <v>1268</v>
      </c>
      <c r="U499" s="3">
        <v>1100</v>
      </c>
      <c r="V499" s="3">
        <f t="shared" si="30"/>
        <v>792</v>
      </c>
      <c r="W499" s="3">
        <v>300</v>
      </c>
      <c r="X499" s="3">
        <f t="shared" si="31"/>
        <v>216</v>
      </c>
      <c r="Y499" s="3" t="s">
        <v>34</v>
      </c>
    </row>
    <row r="500" spans="1:25" x14ac:dyDescent="0.25">
      <c r="A500" s="3" t="s">
        <v>16</v>
      </c>
      <c r="B500" s="4" t="s">
        <v>34</v>
      </c>
      <c r="C500" s="3">
        <v>1</v>
      </c>
      <c r="D500" s="3" t="s">
        <v>93</v>
      </c>
      <c r="E500" s="4" t="s">
        <v>94</v>
      </c>
      <c r="F500" s="3"/>
      <c r="G500" s="3"/>
      <c r="H500" s="3" t="s">
        <v>17</v>
      </c>
      <c r="I500" s="3" t="s">
        <v>18</v>
      </c>
      <c r="J500" s="3" t="s">
        <v>19</v>
      </c>
      <c r="K500" s="3" t="s">
        <v>20</v>
      </c>
      <c r="L500" s="3" t="s">
        <v>21</v>
      </c>
      <c r="M500" s="3" t="str">
        <f>CONCATENATE(E500,"-G-P-N")</f>
        <v>2695027_8-G-P-N</v>
      </c>
      <c r="N500" s="3" t="str">
        <f>$I$2</f>
        <v>G - 1016 x 1525</v>
      </c>
      <c r="O500" s="3" t="str">
        <f>$C$3</f>
        <v>Photographic Paper</v>
      </c>
      <c r="P500" s="3" t="str">
        <f>$D$3</f>
        <v>None</v>
      </c>
      <c r="Q500" s="3">
        <f>$I$3</f>
        <v>1625</v>
      </c>
      <c r="R500" s="3">
        <f t="shared" si="28"/>
        <v>1170</v>
      </c>
      <c r="S500" s="3">
        <v>1180</v>
      </c>
      <c r="T500" s="3">
        <f t="shared" si="29"/>
        <v>850</v>
      </c>
      <c r="U500" s="3">
        <v>735</v>
      </c>
      <c r="V500" s="3">
        <f t="shared" si="30"/>
        <v>530</v>
      </c>
      <c r="W500" s="3">
        <v>390</v>
      </c>
      <c r="X500" s="3">
        <f t="shared" si="31"/>
        <v>281</v>
      </c>
      <c r="Y500" s="3" t="s">
        <v>34</v>
      </c>
    </row>
    <row r="501" spans="1:25" x14ac:dyDescent="0.25">
      <c r="A501" s="3" t="s">
        <v>16</v>
      </c>
      <c r="B501" s="4" t="s">
        <v>34</v>
      </c>
      <c r="C501" s="3">
        <v>1</v>
      </c>
      <c r="D501" s="3" t="s">
        <v>93</v>
      </c>
      <c r="E501" s="4" t="s">
        <v>94</v>
      </c>
      <c r="F501" s="3"/>
      <c r="G501" s="3"/>
      <c r="H501" s="3" t="s">
        <v>17</v>
      </c>
      <c r="I501" s="3" t="s">
        <v>18</v>
      </c>
      <c r="J501" s="3" t="s">
        <v>19</v>
      </c>
      <c r="K501" s="3" t="s">
        <v>20</v>
      </c>
      <c r="L501" s="3" t="s">
        <v>21</v>
      </c>
      <c r="M501" s="3" t="str">
        <f>CONCATENATE(E501,"-G-C-N")</f>
        <v>2695027_8-G-C-N</v>
      </c>
      <c r="N501" s="3" t="str">
        <f>$I$2</f>
        <v>G - 1016 x 1525</v>
      </c>
      <c r="O501" s="3" t="str">
        <f>$C$15</f>
        <v>Canvas</v>
      </c>
      <c r="P501" s="3" t="str">
        <f>$D$15</f>
        <v>None</v>
      </c>
      <c r="Q501" s="3">
        <f>$I$15</f>
        <v>1870</v>
      </c>
      <c r="R501" s="3">
        <f t="shared" si="28"/>
        <v>1347</v>
      </c>
      <c r="S501" s="3">
        <v>1275</v>
      </c>
      <c r="T501" s="3">
        <f t="shared" si="29"/>
        <v>918</v>
      </c>
      <c r="U501" s="3">
        <v>850</v>
      </c>
      <c r="V501" s="3">
        <f t="shared" si="30"/>
        <v>612</v>
      </c>
      <c r="W501" s="3">
        <v>390</v>
      </c>
      <c r="X501" s="3">
        <f t="shared" si="31"/>
        <v>281</v>
      </c>
      <c r="Y501" s="3" t="s">
        <v>34</v>
      </c>
    </row>
    <row r="502" spans="1:25" x14ac:dyDescent="0.25">
      <c r="A502" s="3" t="s">
        <v>16</v>
      </c>
      <c r="B502" s="4" t="s">
        <v>34</v>
      </c>
      <c r="C502" s="3">
        <v>1</v>
      </c>
      <c r="D502" s="3" t="s">
        <v>93</v>
      </c>
      <c r="E502" s="4" t="s">
        <v>94</v>
      </c>
      <c r="F502" s="3"/>
      <c r="G502" s="3"/>
      <c r="H502" s="3" t="s">
        <v>17</v>
      </c>
      <c r="I502" s="3" t="s">
        <v>18</v>
      </c>
      <c r="J502" s="3" t="s">
        <v>19</v>
      </c>
      <c r="K502" s="3" t="s">
        <v>20</v>
      </c>
      <c r="L502" s="3" t="s">
        <v>21</v>
      </c>
      <c r="M502" s="3" t="str">
        <f>CONCATENATE(E502,"-G-P-W")</f>
        <v>2695027_8-G-P-W</v>
      </c>
      <c r="N502" s="3" t="str">
        <f>$I$2</f>
        <v>G - 1016 x 1525</v>
      </c>
      <c r="O502" s="3" t="str">
        <f>$C$3</f>
        <v>Photographic Paper</v>
      </c>
      <c r="P502" s="3" t="str">
        <f>$D$4</f>
        <v>White</v>
      </c>
      <c r="Q502" s="3">
        <f>$I$4</f>
        <v>2950</v>
      </c>
      <c r="R502" s="3">
        <f t="shared" si="28"/>
        <v>2124</v>
      </c>
      <c r="S502" s="3">
        <v>2000</v>
      </c>
      <c r="T502" s="3">
        <f t="shared" si="29"/>
        <v>1440</v>
      </c>
      <c r="U502" s="3">
        <v>1535</v>
      </c>
      <c r="V502" s="3">
        <f t="shared" si="30"/>
        <v>1106</v>
      </c>
      <c r="W502" s="3">
        <v>390</v>
      </c>
      <c r="X502" s="3">
        <f t="shared" si="31"/>
        <v>281</v>
      </c>
      <c r="Y502" s="3" t="s">
        <v>34</v>
      </c>
    </row>
    <row r="503" spans="1:25" x14ac:dyDescent="0.25">
      <c r="A503" s="3" t="s">
        <v>16</v>
      </c>
      <c r="B503" s="4" t="s">
        <v>34</v>
      </c>
      <c r="C503" s="3">
        <v>1</v>
      </c>
      <c r="D503" s="3" t="s">
        <v>93</v>
      </c>
      <c r="E503" s="4" t="s">
        <v>94</v>
      </c>
      <c r="F503" s="3"/>
      <c r="G503" s="3"/>
      <c r="H503" s="3" t="s">
        <v>17</v>
      </c>
      <c r="I503" s="3" t="s">
        <v>18</v>
      </c>
      <c r="J503" s="3" t="s">
        <v>19</v>
      </c>
      <c r="K503" s="3" t="s">
        <v>20</v>
      </c>
      <c r="L503" s="3" t="s">
        <v>21</v>
      </c>
      <c r="M503" s="3" t="str">
        <f>CONCATENATE(E503,"-G-C-W")</f>
        <v>2695027_8-G-C-W</v>
      </c>
      <c r="N503" s="3" t="str">
        <f>$I$2</f>
        <v>G - 1016 x 1525</v>
      </c>
      <c r="O503" s="3" t="str">
        <f>$C$15</f>
        <v>Canvas</v>
      </c>
      <c r="P503" s="3" t="str">
        <f>$D$16</f>
        <v xml:space="preserve">White </v>
      </c>
      <c r="Q503" s="3">
        <f>$I$16</f>
        <v>2750</v>
      </c>
      <c r="R503" s="3">
        <f t="shared" si="28"/>
        <v>1980</v>
      </c>
      <c r="S503" s="3">
        <v>2000</v>
      </c>
      <c r="T503" s="3">
        <f t="shared" si="29"/>
        <v>1440</v>
      </c>
      <c r="U503" s="3">
        <v>1250</v>
      </c>
      <c r="V503" s="3">
        <f t="shared" si="30"/>
        <v>900</v>
      </c>
      <c r="W503" s="3">
        <v>390</v>
      </c>
      <c r="X503" s="3">
        <f t="shared" si="31"/>
        <v>281</v>
      </c>
      <c r="Y503" s="3" t="s">
        <v>34</v>
      </c>
    </row>
    <row r="504" spans="1:25" x14ac:dyDescent="0.25">
      <c r="A504" s="3" t="s">
        <v>16</v>
      </c>
      <c r="B504" s="4" t="s">
        <v>34</v>
      </c>
      <c r="C504" s="3">
        <v>1</v>
      </c>
      <c r="D504" s="3" t="s">
        <v>96</v>
      </c>
      <c r="E504" s="4">
        <v>77442624</v>
      </c>
      <c r="F504" s="3"/>
      <c r="G504" s="3"/>
      <c r="H504" s="3" t="s">
        <v>17</v>
      </c>
      <c r="I504" s="3" t="s">
        <v>18</v>
      </c>
      <c r="J504" s="3" t="s">
        <v>19</v>
      </c>
      <c r="K504" s="3" t="s">
        <v>20</v>
      </c>
      <c r="L504" s="3" t="s">
        <v>21</v>
      </c>
      <c r="M504" s="3" t="str">
        <f>CONCATENATE(E504,"-C-P-N")</f>
        <v>77442624-C-P-N</v>
      </c>
      <c r="N504" s="3" t="str">
        <f>$E$2</f>
        <v>C - 406 x 508</v>
      </c>
      <c r="O504" s="3" t="str">
        <f>$C$3</f>
        <v>Photographic Paper</v>
      </c>
      <c r="P504" s="3" t="str">
        <f>$D$3</f>
        <v>None</v>
      </c>
      <c r="Q504" s="3">
        <f>$E$3</f>
        <v>510</v>
      </c>
      <c r="R504" s="3">
        <f t="shared" si="28"/>
        <v>368</v>
      </c>
      <c r="S504" s="3">
        <v>360</v>
      </c>
      <c r="T504" s="3">
        <f t="shared" si="29"/>
        <v>260</v>
      </c>
      <c r="U504" s="3">
        <v>230</v>
      </c>
      <c r="V504" s="3">
        <f t="shared" si="30"/>
        <v>166</v>
      </c>
      <c r="W504" s="3">
        <v>130</v>
      </c>
      <c r="X504" s="3">
        <f t="shared" si="31"/>
        <v>94</v>
      </c>
      <c r="Y504" s="3" t="s">
        <v>34</v>
      </c>
    </row>
    <row r="505" spans="1:25" x14ac:dyDescent="0.25">
      <c r="A505" s="3" t="s">
        <v>16</v>
      </c>
      <c r="B505" s="4" t="s">
        <v>34</v>
      </c>
      <c r="C505" s="3">
        <v>1</v>
      </c>
      <c r="D505" s="3" t="s">
        <v>96</v>
      </c>
      <c r="E505" s="4">
        <v>77442624</v>
      </c>
      <c r="F505" s="3"/>
      <c r="G505" s="3"/>
      <c r="H505" s="3" t="s">
        <v>17</v>
      </c>
      <c r="I505" s="3" t="s">
        <v>18</v>
      </c>
      <c r="J505" s="3" t="s">
        <v>19</v>
      </c>
      <c r="K505" s="3" t="s">
        <v>20</v>
      </c>
      <c r="L505" s="3" t="s">
        <v>21</v>
      </c>
      <c r="M505" s="3" t="str">
        <f>CONCATENATE(E505,"-C-P-W")</f>
        <v>77442624-C-P-W</v>
      </c>
      <c r="N505" s="3" t="str">
        <f>$E$2</f>
        <v>C - 406 x 508</v>
      </c>
      <c r="O505" s="3" t="str">
        <f>$C$3</f>
        <v>Photographic Paper</v>
      </c>
      <c r="P505" s="3" t="str">
        <f>$D$4</f>
        <v>White</v>
      </c>
      <c r="Q505" s="3">
        <f>$E$4</f>
        <v>970</v>
      </c>
      <c r="R505" s="3">
        <f t="shared" si="28"/>
        <v>699</v>
      </c>
      <c r="S505" s="3">
        <v>704</v>
      </c>
      <c r="T505" s="3">
        <f t="shared" si="29"/>
        <v>507</v>
      </c>
      <c r="U505" s="3">
        <v>440</v>
      </c>
      <c r="V505" s="3">
        <f t="shared" si="30"/>
        <v>317</v>
      </c>
      <c r="W505" s="3">
        <v>130</v>
      </c>
      <c r="X505" s="3">
        <f t="shared" si="31"/>
        <v>94</v>
      </c>
      <c r="Y505" s="3" t="s">
        <v>34</v>
      </c>
    </row>
    <row r="506" spans="1:25" x14ac:dyDescent="0.25">
      <c r="A506" s="3" t="s">
        <v>16</v>
      </c>
      <c r="B506" s="4" t="s">
        <v>34</v>
      </c>
      <c r="C506" s="3">
        <v>1</v>
      </c>
      <c r="D506" s="3" t="s">
        <v>96</v>
      </c>
      <c r="E506" s="4">
        <v>77442624</v>
      </c>
      <c r="F506" s="3"/>
      <c r="G506" s="3"/>
      <c r="H506" s="3" t="s">
        <v>17</v>
      </c>
      <c r="I506" s="3" t="s">
        <v>18</v>
      </c>
      <c r="J506" s="3" t="s">
        <v>19</v>
      </c>
      <c r="K506" s="3" t="s">
        <v>20</v>
      </c>
      <c r="L506" s="3" t="s">
        <v>21</v>
      </c>
      <c r="M506" s="3" t="str">
        <f>CONCATENATE(E506,"-D-P-N")</f>
        <v>77442624-D-P-N</v>
      </c>
      <c r="N506" s="3" t="str">
        <f>$F$2</f>
        <v>D - 508 x 610</v>
      </c>
      <c r="O506" s="3" t="str">
        <f>$C$3</f>
        <v>Photographic Paper</v>
      </c>
      <c r="P506" s="3" t="str">
        <f>$D$3</f>
        <v>None</v>
      </c>
      <c r="Q506" s="3">
        <f>$F$3</f>
        <v>595</v>
      </c>
      <c r="R506" s="3">
        <f t="shared" si="28"/>
        <v>429</v>
      </c>
      <c r="S506" s="3">
        <v>432</v>
      </c>
      <c r="T506" s="3">
        <f t="shared" si="29"/>
        <v>312</v>
      </c>
      <c r="U506" s="3">
        <v>270</v>
      </c>
      <c r="V506" s="3">
        <f t="shared" si="30"/>
        <v>195</v>
      </c>
      <c r="W506" s="3">
        <v>160</v>
      </c>
      <c r="X506" s="3">
        <f t="shared" si="31"/>
        <v>116</v>
      </c>
      <c r="Y506" s="3" t="s">
        <v>34</v>
      </c>
    </row>
    <row r="507" spans="1:25" x14ac:dyDescent="0.25">
      <c r="A507" s="3" t="s">
        <v>16</v>
      </c>
      <c r="B507" s="4" t="s">
        <v>34</v>
      </c>
      <c r="C507" s="3">
        <v>1</v>
      </c>
      <c r="D507" s="3" t="s">
        <v>96</v>
      </c>
      <c r="E507" s="4">
        <v>77442624</v>
      </c>
      <c r="F507" s="3"/>
      <c r="G507" s="3"/>
      <c r="H507" s="3" t="s">
        <v>17</v>
      </c>
      <c r="I507" s="3" t="s">
        <v>18</v>
      </c>
      <c r="J507" s="3" t="s">
        <v>19</v>
      </c>
      <c r="K507" s="3" t="s">
        <v>20</v>
      </c>
      <c r="L507" s="3" t="s">
        <v>21</v>
      </c>
      <c r="M507" s="3" t="str">
        <f>CONCATENATE(E507,"-D-P-W")</f>
        <v>77442624-D-P-W</v>
      </c>
      <c r="N507" s="3" t="str">
        <f>$F$2</f>
        <v>D - 508 x 610</v>
      </c>
      <c r="O507" s="3" t="str">
        <f>$C$3</f>
        <v>Photographic Paper</v>
      </c>
      <c r="P507" s="3" t="str">
        <f>$D$4</f>
        <v>White</v>
      </c>
      <c r="Q507" s="3">
        <f>$F$4</f>
        <v>1210</v>
      </c>
      <c r="R507" s="3">
        <f t="shared" si="28"/>
        <v>872</v>
      </c>
      <c r="S507" s="3">
        <v>880</v>
      </c>
      <c r="T507" s="3">
        <f t="shared" si="29"/>
        <v>634</v>
      </c>
      <c r="U507" s="3">
        <v>560</v>
      </c>
      <c r="V507" s="3">
        <f t="shared" si="30"/>
        <v>404</v>
      </c>
      <c r="W507" s="3">
        <v>160</v>
      </c>
      <c r="X507" s="3">
        <f t="shared" si="31"/>
        <v>116</v>
      </c>
      <c r="Y507" s="3" t="s">
        <v>34</v>
      </c>
    </row>
    <row r="508" spans="1:25" x14ac:dyDescent="0.25">
      <c r="A508" s="3" t="s">
        <v>16</v>
      </c>
      <c r="B508" s="4" t="s">
        <v>34</v>
      </c>
      <c r="C508" s="3">
        <v>1</v>
      </c>
      <c r="D508" s="3" t="s">
        <v>96</v>
      </c>
      <c r="E508" s="4">
        <v>77442624</v>
      </c>
      <c r="F508" s="3"/>
      <c r="G508" s="3"/>
      <c r="H508" s="3" t="s">
        <v>17</v>
      </c>
      <c r="I508" s="3" t="s">
        <v>18</v>
      </c>
      <c r="J508" s="3" t="s">
        <v>19</v>
      </c>
      <c r="K508" s="3" t="s">
        <v>20</v>
      </c>
      <c r="L508" s="3" t="s">
        <v>21</v>
      </c>
      <c r="M508" s="3" t="str">
        <f>CONCATENATE(E508,"-E-P-N")</f>
        <v>77442624-E-P-N</v>
      </c>
      <c r="N508" s="3" t="str">
        <f>$G$2</f>
        <v>E - 508 x 762</v>
      </c>
      <c r="O508" s="3" t="str">
        <f>$C$3</f>
        <v>Photographic Paper</v>
      </c>
      <c r="P508" s="3" t="str">
        <f>$D$3</f>
        <v>None</v>
      </c>
      <c r="Q508" s="3">
        <f>$G$3</f>
        <v>760</v>
      </c>
      <c r="R508" s="3">
        <f t="shared" si="28"/>
        <v>548</v>
      </c>
      <c r="S508" s="3">
        <v>552</v>
      </c>
      <c r="T508" s="3">
        <f t="shared" si="29"/>
        <v>398</v>
      </c>
      <c r="U508" s="3">
        <v>345</v>
      </c>
      <c r="V508" s="3">
        <f t="shared" si="30"/>
        <v>249</v>
      </c>
      <c r="W508" s="3">
        <v>195</v>
      </c>
      <c r="X508" s="3">
        <f t="shared" si="31"/>
        <v>141</v>
      </c>
      <c r="Y508" s="3" t="s">
        <v>34</v>
      </c>
    </row>
    <row r="509" spans="1:25" x14ac:dyDescent="0.25">
      <c r="A509" s="3" t="s">
        <v>16</v>
      </c>
      <c r="B509" s="4" t="s">
        <v>34</v>
      </c>
      <c r="C509" s="3">
        <v>1</v>
      </c>
      <c r="D509" s="3" t="s">
        <v>96</v>
      </c>
      <c r="E509" s="4">
        <v>77442624</v>
      </c>
      <c r="F509" s="3"/>
      <c r="G509" s="3"/>
      <c r="H509" s="3" t="s">
        <v>17</v>
      </c>
      <c r="I509" s="3" t="s">
        <v>18</v>
      </c>
      <c r="J509" s="3" t="s">
        <v>19</v>
      </c>
      <c r="K509" s="3" t="s">
        <v>20</v>
      </c>
      <c r="L509" s="3" t="s">
        <v>21</v>
      </c>
      <c r="M509" s="3" t="str">
        <f>CONCATENATE(E509,"-E-C-N")</f>
        <v>77442624-E-C-N</v>
      </c>
      <c r="N509" s="3" t="str">
        <f>$G$2</f>
        <v>E - 508 x 762</v>
      </c>
      <c r="O509" s="3" t="str">
        <f>$C$15</f>
        <v>Canvas</v>
      </c>
      <c r="P509" s="3" t="str">
        <f>$D$15</f>
        <v>None</v>
      </c>
      <c r="Q509" s="3">
        <f>$G$15</f>
        <v>1220</v>
      </c>
      <c r="R509" s="3">
        <f t="shared" si="28"/>
        <v>879</v>
      </c>
      <c r="S509" s="3">
        <v>832</v>
      </c>
      <c r="T509" s="3">
        <f t="shared" si="29"/>
        <v>600</v>
      </c>
      <c r="U509" s="3">
        <v>550</v>
      </c>
      <c r="V509" s="3">
        <f t="shared" si="30"/>
        <v>396</v>
      </c>
      <c r="W509" s="3">
        <v>195</v>
      </c>
      <c r="X509" s="3">
        <f t="shared" si="31"/>
        <v>141</v>
      </c>
      <c r="Y509" s="3" t="s">
        <v>34</v>
      </c>
    </row>
    <row r="510" spans="1:25" x14ac:dyDescent="0.25">
      <c r="A510" s="3" t="s">
        <v>16</v>
      </c>
      <c r="B510" s="4" t="s">
        <v>34</v>
      </c>
      <c r="C510" s="3">
        <v>1</v>
      </c>
      <c r="D510" s="3" t="s">
        <v>96</v>
      </c>
      <c r="E510" s="4">
        <v>77442624</v>
      </c>
      <c r="F510" s="3"/>
      <c r="G510" s="3"/>
      <c r="H510" s="3" t="s">
        <v>17</v>
      </c>
      <c r="I510" s="3" t="s">
        <v>18</v>
      </c>
      <c r="J510" s="3" t="s">
        <v>19</v>
      </c>
      <c r="K510" s="3" t="s">
        <v>20</v>
      </c>
      <c r="L510" s="3" t="s">
        <v>21</v>
      </c>
      <c r="M510" s="3" t="str">
        <f>CONCATENATE(E510,"-E-P-W")</f>
        <v>77442624-E-P-W</v>
      </c>
      <c r="N510" s="3" t="str">
        <f>$G$2</f>
        <v>E - 508 x 762</v>
      </c>
      <c r="O510" s="3" t="str">
        <f>$C$3</f>
        <v>Photographic Paper</v>
      </c>
      <c r="P510" s="3" t="str">
        <f>$D$4</f>
        <v>White</v>
      </c>
      <c r="Q510" s="3">
        <f>$G$4</f>
        <v>1530</v>
      </c>
      <c r="R510" s="3">
        <f t="shared" si="28"/>
        <v>1102</v>
      </c>
      <c r="S510" s="3">
        <v>1112</v>
      </c>
      <c r="T510" s="3">
        <f t="shared" si="29"/>
        <v>801</v>
      </c>
      <c r="U510" s="3">
        <v>760</v>
      </c>
      <c r="V510" s="3">
        <f t="shared" si="30"/>
        <v>548</v>
      </c>
      <c r="W510" s="3">
        <v>195</v>
      </c>
      <c r="X510" s="3">
        <f t="shared" si="31"/>
        <v>141</v>
      </c>
      <c r="Y510" s="3" t="s">
        <v>34</v>
      </c>
    </row>
    <row r="511" spans="1:25" x14ac:dyDescent="0.25">
      <c r="A511" s="3" t="s">
        <v>16</v>
      </c>
      <c r="B511" s="4" t="s">
        <v>34</v>
      </c>
      <c r="C511" s="3">
        <v>1</v>
      </c>
      <c r="D511" s="3" t="s">
        <v>96</v>
      </c>
      <c r="E511" s="4">
        <v>77442624</v>
      </c>
      <c r="F511" s="3"/>
      <c r="G511" s="3"/>
      <c r="H511" s="3" t="s">
        <v>17</v>
      </c>
      <c r="I511" s="3" t="s">
        <v>18</v>
      </c>
      <c r="J511" s="3" t="s">
        <v>19</v>
      </c>
      <c r="K511" s="3" t="s">
        <v>20</v>
      </c>
      <c r="L511" s="3" t="s">
        <v>21</v>
      </c>
      <c r="M511" s="3" t="str">
        <f>CONCATENATE(E511,"-E-C-W")</f>
        <v>77442624-E-C-W</v>
      </c>
      <c r="N511" s="3" t="str">
        <f>$G$2</f>
        <v>E - 508 x 762</v>
      </c>
      <c r="O511" s="3" t="str">
        <f>$C$15</f>
        <v>Canvas</v>
      </c>
      <c r="P511" s="3" t="str">
        <f>$D$16</f>
        <v xml:space="preserve">White </v>
      </c>
      <c r="Q511" s="3">
        <f>$G$16</f>
        <v>1810</v>
      </c>
      <c r="R511" s="3">
        <f t="shared" si="28"/>
        <v>1304</v>
      </c>
      <c r="S511" s="3">
        <v>1320</v>
      </c>
      <c r="T511" s="3">
        <f t="shared" si="29"/>
        <v>951</v>
      </c>
      <c r="U511" s="3">
        <v>825</v>
      </c>
      <c r="V511" s="3">
        <f t="shared" si="30"/>
        <v>594</v>
      </c>
      <c r="W511" s="3">
        <v>195</v>
      </c>
      <c r="X511" s="3">
        <f t="shared" si="31"/>
        <v>141</v>
      </c>
      <c r="Y511" s="3" t="s">
        <v>34</v>
      </c>
    </row>
    <row r="512" spans="1:25" x14ac:dyDescent="0.25">
      <c r="A512" s="3" t="s">
        <v>16</v>
      </c>
      <c r="B512" s="4" t="s">
        <v>34</v>
      </c>
      <c r="C512" s="3">
        <v>1</v>
      </c>
      <c r="D512" s="3" t="s">
        <v>96</v>
      </c>
      <c r="E512" s="4">
        <v>77442624</v>
      </c>
      <c r="F512" s="3"/>
      <c r="G512" s="3"/>
      <c r="H512" s="3" t="s">
        <v>17</v>
      </c>
      <c r="I512" s="3" t="s">
        <v>18</v>
      </c>
      <c r="J512" s="3" t="s">
        <v>19</v>
      </c>
      <c r="K512" s="3" t="s">
        <v>20</v>
      </c>
      <c r="L512" s="3" t="s">
        <v>21</v>
      </c>
      <c r="M512" s="3" t="str">
        <f>CONCATENATE(E512,"-F-P-N")</f>
        <v>77442624-F-P-N</v>
      </c>
      <c r="N512" s="3" t="str">
        <f>$H$2</f>
        <v>F - 762 x 1016</v>
      </c>
      <c r="O512" s="3" t="str">
        <f>$C$3</f>
        <v>Photographic Paper</v>
      </c>
      <c r="P512" s="3" t="str">
        <f>$D$3</f>
        <v>None</v>
      </c>
      <c r="Q512" s="3">
        <f>$H$3</f>
        <v>1300</v>
      </c>
      <c r="R512" s="3">
        <f t="shared" si="28"/>
        <v>936</v>
      </c>
      <c r="S512" s="3">
        <v>944</v>
      </c>
      <c r="T512" s="3">
        <f t="shared" si="29"/>
        <v>680</v>
      </c>
      <c r="U512" s="3">
        <v>590</v>
      </c>
      <c r="V512" s="3">
        <f t="shared" si="30"/>
        <v>425</v>
      </c>
      <c r="W512" s="3">
        <v>300</v>
      </c>
      <c r="X512" s="3">
        <f t="shared" si="31"/>
        <v>216</v>
      </c>
      <c r="Y512" s="3" t="s">
        <v>34</v>
      </c>
    </row>
    <row r="513" spans="1:25" x14ac:dyDescent="0.25">
      <c r="A513" s="3" t="s">
        <v>16</v>
      </c>
      <c r="B513" s="4" t="s">
        <v>34</v>
      </c>
      <c r="C513" s="3">
        <v>1</v>
      </c>
      <c r="D513" s="3" t="s">
        <v>96</v>
      </c>
      <c r="E513" s="4">
        <v>77442624</v>
      </c>
      <c r="F513" s="3"/>
      <c r="G513" s="3"/>
      <c r="H513" s="3" t="s">
        <v>17</v>
      </c>
      <c r="I513" s="3" t="s">
        <v>18</v>
      </c>
      <c r="J513" s="3" t="s">
        <v>19</v>
      </c>
      <c r="K513" s="3" t="s">
        <v>20</v>
      </c>
      <c r="L513" s="3" t="s">
        <v>21</v>
      </c>
      <c r="M513" s="3" t="str">
        <f>CONCATENATE(E513,"-F-C-N")</f>
        <v>77442624-F-C-N</v>
      </c>
      <c r="N513" s="3" t="str">
        <f>$H$2</f>
        <v>F - 762 x 1016</v>
      </c>
      <c r="O513" s="3" t="str">
        <f>$C$15</f>
        <v>Canvas</v>
      </c>
      <c r="P513" s="3" t="str">
        <f>$D$15</f>
        <v>None</v>
      </c>
      <c r="Q513" s="3">
        <f>$H$15</f>
        <v>1760</v>
      </c>
      <c r="R513" s="3">
        <f t="shared" si="28"/>
        <v>1268</v>
      </c>
      <c r="S513" s="3">
        <v>1200</v>
      </c>
      <c r="T513" s="3">
        <f t="shared" si="29"/>
        <v>864</v>
      </c>
      <c r="U513" s="3">
        <v>800</v>
      </c>
      <c r="V513" s="3">
        <f t="shared" si="30"/>
        <v>576</v>
      </c>
      <c r="W513" s="3">
        <v>300</v>
      </c>
      <c r="X513" s="3">
        <f t="shared" si="31"/>
        <v>216</v>
      </c>
      <c r="Y513" s="3" t="s">
        <v>34</v>
      </c>
    </row>
    <row r="514" spans="1:25" x14ac:dyDescent="0.25">
      <c r="A514" s="3" t="s">
        <v>16</v>
      </c>
      <c r="B514" s="4" t="s">
        <v>34</v>
      </c>
      <c r="C514" s="3">
        <v>1</v>
      </c>
      <c r="D514" s="3" t="s">
        <v>96</v>
      </c>
      <c r="E514" s="4">
        <v>77442624</v>
      </c>
      <c r="F514" s="3"/>
      <c r="G514" s="3"/>
      <c r="H514" s="3" t="s">
        <v>17</v>
      </c>
      <c r="I514" s="3" t="s">
        <v>18</v>
      </c>
      <c r="J514" s="3" t="s">
        <v>19</v>
      </c>
      <c r="K514" s="3" t="s">
        <v>20</v>
      </c>
      <c r="L514" s="3" t="s">
        <v>21</v>
      </c>
      <c r="M514" s="3" t="str">
        <f>CONCATENATE(E514,"-F-P-W")</f>
        <v>77442624-F-P-W</v>
      </c>
      <c r="N514" s="3" t="str">
        <f>$H$2</f>
        <v>F - 762 x 1016</v>
      </c>
      <c r="O514" s="3" t="str">
        <f>$C$3</f>
        <v>Photographic Paper</v>
      </c>
      <c r="P514" s="3" t="str">
        <f>$D$4</f>
        <v>White</v>
      </c>
      <c r="Q514" s="3">
        <f>$H$4</f>
        <v>2200</v>
      </c>
      <c r="R514" s="3">
        <f t="shared" si="28"/>
        <v>1584</v>
      </c>
      <c r="S514" s="3">
        <v>1510</v>
      </c>
      <c r="T514" s="3">
        <f t="shared" si="29"/>
        <v>1088</v>
      </c>
      <c r="U514" s="3">
        <v>1150</v>
      </c>
      <c r="V514" s="3">
        <f t="shared" si="30"/>
        <v>828</v>
      </c>
      <c r="W514" s="3">
        <v>300</v>
      </c>
      <c r="X514" s="3">
        <f t="shared" si="31"/>
        <v>216</v>
      </c>
      <c r="Y514" s="3" t="s">
        <v>34</v>
      </c>
    </row>
    <row r="515" spans="1:25" x14ac:dyDescent="0.25">
      <c r="A515" s="3" t="s">
        <v>16</v>
      </c>
      <c r="B515" s="4" t="s">
        <v>34</v>
      </c>
      <c r="C515" s="3">
        <v>1</v>
      </c>
      <c r="D515" s="3" t="s">
        <v>96</v>
      </c>
      <c r="E515" s="4">
        <v>77442624</v>
      </c>
      <c r="F515" s="3"/>
      <c r="G515" s="3"/>
      <c r="H515" s="3" t="s">
        <v>17</v>
      </c>
      <c r="I515" s="3" t="s">
        <v>18</v>
      </c>
      <c r="J515" s="3" t="s">
        <v>19</v>
      </c>
      <c r="K515" s="3" t="s">
        <v>20</v>
      </c>
      <c r="L515" s="3" t="s">
        <v>21</v>
      </c>
      <c r="M515" s="3" t="str">
        <f>CONCATENATE(E515,"-F-C-W")</f>
        <v>77442624-F-C-W</v>
      </c>
      <c r="N515" s="3" t="str">
        <f>$H$2</f>
        <v>F - 762 x 1016</v>
      </c>
      <c r="O515" s="3" t="str">
        <f>$C$15</f>
        <v>Canvas</v>
      </c>
      <c r="P515" s="3" t="str">
        <f>$D$16</f>
        <v xml:space="preserve">White </v>
      </c>
      <c r="Q515" s="3">
        <f>$H$16</f>
        <v>2420</v>
      </c>
      <c r="R515" s="3">
        <f t="shared" si="28"/>
        <v>1743</v>
      </c>
      <c r="S515" s="3">
        <v>1760</v>
      </c>
      <c r="T515" s="3">
        <f t="shared" si="29"/>
        <v>1268</v>
      </c>
      <c r="U515" s="3">
        <v>1100</v>
      </c>
      <c r="V515" s="3">
        <f t="shared" si="30"/>
        <v>792</v>
      </c>
      <c r="W515" s="3">
        <v>300</v>
      </c>
      <c r="X515" s="3">
        <f t="shared" si="31"/>
        <v>216</v>
      </c>
      <c r="Y515" s="3" t="s">
        <v>34</v>
      </c>
    </row>
    <row r="516" spans="1:25" x14ac:dyDescent="0.25">
      <c r="A516" s="3" t="s">
        <v>16</v>
      </c>
      <c r="B516" s="4" t="s">
        <v>34</v>
      </c>
      <c r="C516" s="3">
        <v>1</v>
      </c>
      <c r="D516" s="3" t="s">
        <v>96</v>
      </c>
      <c r="E516" s="4">
        <v>77442624</v>
      </c>
      <c r="F516" s="3"/>
      <c r="G516" s="3"/>
      <c r="H516" s="3" t="s">
        <v>17</v>
      </c>
      <c r="I516" s="3" t="s">
        <v>18</v>
      </c>
      <c r="J516" s="3" t="s">
        <v>19</v>
      </c>
      <c r="K516" s="3" t="s">
        <v>20</v>
      </c>
      <c r="L516" s="3" t="s">
        <v>21</v>
      </c>
      <c r="M516" s="3" t="str">
        <f>CONCATENATE(E516,"-G-P-N")</f>
        <v>77442624-G-P-N</v>
      </c>
      <c r="N516" s="3" t="str">
        <f>$I$2</f>
        <v>G - 1016 x 1525</v>
      </c>
      <c r="O516" s="3" t="str">
        <f>$C$3</f>
        <v>Photographic Paper</v>
      </c>
      <c r="P516" s="3" t="str">
        <f>$D$3</f>
        <v>None</v>
      </c>
      <c r="Q516" s="3">
        <f>$I$3</f>
        <v>1625</v>
      </c>
      <c r="R516" s="3">
        <f t="shared" si="28"/>
        <v>1170</v>
      </c>
      <c r="S516" s="3">
        <v>1180</v>
      </c>
      <c r="T516" s="3">
        <f t="shared" si="29"/>
        <v>850</v>
      </c>
      <c r="U516" s="3">
        <v>735</v>
      </c>
      <c r="V516" s="3">
        <f t="shared" si="30"/>
        <v>530</v>
      </c>
      <c r="W516" s="3">
        <v>390</v>
      </c>
      <c r="X516" s="3">
        <f t="shared" si="31"/>
        <v>281</v>
      </c>
      <c r="Y516" s="3" t="s">
        <v>34</v>
      </c>
    </row>
    <row r="517" spans="1:25" x14ac:dyDescent="0.25">
      <c r="A517" s="3" t="s">
        <v>16</v>
      </c>
      <c r="B517" s="4" t="s">
        <v>34</v>
      </c>
      <c r="C517" s="3">
        <v>1</v>
      </c>
      <c r="D517" s="3" t="s">
        <v>96</v>
      </c>
      <c r="E517" s="4">
        <v>77442624</v>
      </c>
      <c r="F517" s="3"/>
      <c r="G517" s="3"/>
      <c r="H517" s="3" t="s">
        <v>17</v>
      </c>
      <c r="I517" s="3" t="s">
        <v>18</v>
      </c>
      <c r="J517" s="3" t="s">
        <v>19</v>
      </c>
      <c r="K517" s="3" t="s">
        <v>20</v>
      </c>
      <c r="L517" s="3" t="s">
        <v>21</v>
      </c>
      <c r="M517" s="3" t="str">
        <f>CONCATENATE(E517,"-G-C-N")</f>
        <v>77442624-G-C-N</v>
      </c>
      <c r="N517" s="3" t="str">
        <f>$I$2</f>
        <v>G - 1016 x 1525</v>
      </c>
      <c r="O517" s="3" t="str">
        <f>$C$15</f>
        <v>Canvas</v>
      </c>
      <c r="P517" s="3" t="str">
        <f>$D$15</f>
        <v>None</v>
      </c>
      <c r="Q517" s="3">
        <f>$I$15</f>
        <v>1870</v>
      </c>
      <c r="R517" s="3">
        <f t="shared" si="28"/>
        <v>1347</v>
      </c>
      <c r="S517" s="3">
        <v>1275</v>
      </c>
      <c r="T517" s="3">
        <f t="shared" si="29"/>
        <v>918</v>
      </c>
      <c r="U517" s="3">
        <v>850</v>
      </c>
      <c r="V517" s="3">
        <f t="shared" si="30"/>
        <v>612</v>
      </c>
      <c r="W517" s="3">
        <v>390</v>
      </c>
      <c r="X517" s="3">
        <f t="shared" si="31"/>
        <v>281</v>
      </c>
      <c r="Y517" s="3" t="s">
        <v>34</v>
      </c>
    </row>
    <row r="518" spans="1:25" x14ac:dyDescent="0.25">
      <c r="A518" s="3" t="s">
        <v>16</v>
      </c>
      <c r="B518" s="4" t="s">
        <v>34</v>
      </c>
      <c r="C518" s="3">
        <v>1</v>
      </c>
      <c r="D518" s="3" t="s">
        <v>96</v>
      </c>
      <c r="E518" s="4">
        <v>77442624</v>
      </c>
      <c r="F518" s="3"/>
      <c r="G518" s="3"/>
      <c r="H518" s="3" t="s">
        <v>17</v>
      </c>
      <c r="I518" s="3" t="s">
        <v>18</v>
      </c>
      <c r="J518" s="3" t="s">
        <v>19</v>
      </c>
      <c r="K518" s="3" t="s">
        <v>20</v>
      </c>
      <c r="L518" s="3" t="s">
        <v>21</v>
      </c>
      <c r="M518" s="3" t="str">
        <f>CONCATENATE(E518,"-G-P-W")</f>
        <v>77442624-G-P-W</v>
      </c>
      <c r="N518" s="3" t="str">
        <f>$I$2</f>
        <v>G - 1016 x 1525</v>
      </c>
      <c r="O518" s="3" t="str">
        <f>$C$3</f>
        <v>Photographic Paper</v>
      </c>
      <c r="P518" s="3" t="str">
        <f>$D$4</f>
        <v>White</v>
      </c>
      <c r="Q518" s="3">
        <f>$I$4</f>
        <v>2950</v>
      </c>
      <c r="R518" s="3">
        <f t="shared" si="28"/>
        <v>2124</v>
      </c>
      <c r="S518" s="3">
        <v>2000</v>
      </c>
      <c r="T518" s="3">
        <f t="shared" si="29"/>
        <v>1440</v>
      </c>
      <c r="U518" s="3">
        <v>1535</v>
      </c>
      <c r="V518" s="3">
        <f t="shared" si="30"/>
        <v>1106</v>
      </c>
      <c r="W518" s="3">
        <v>390</v>
      </c>
      <c r="X518" s="3">
        <f t="shared" si="31"/>
        <v>281</v>
      </c>
      <c r="Y518" s="3" t="s">
        <v>34</v>
      </c>
    </row>
    <row r="519" spans="1:25" x14ac:dyDescent="0.25">
      <c r="A519" s="3" t="s">
        <v>16</v>
      </c>
      <c r="B519" s="4" t="s">
        <v>34</v>
      </c>
      <c r="C519" s="3">
        <v>1</v>
      </c>
      <c r="D519" s="3" t="s">
        <v>96</v>
      </c>
      <c r="E519" s="4">
        <v>77442624</v>
      </c>
      <c r="F519" s="3"/>
      <c r="G519" s="3"/>
      <c r="H519" s="3" t="s">
        <v>17</v>
      </c>
      <c r="I519" s="3" t="s">
        <v>18</v>
      </c>
      <c r="J519" s="3" t="s">
        <v>19</v>
      </c>
      <c r="K519" s="3" t="s">
        <v>20</v>
      </c>
      <c r="L519" s="3" t="s">
        <v>21</v>
      </c>
      <c r="M519" s="3" t="str">
        <f>CONCATENATE(E519,"-G-C-W")</f>
        <v>77442624-G-C-W</v>
      </c>
      <c r="N519" s="3" t="str">
        <f>$I$2</f>
        <v>G - 1016 x 1525</v>
      </c>
      <c r="O519" s="3" t="str">
        <f>$C$15</f>
        <v>Canvas</v>
      </c>
      <c r="P519" s="3" t="str">
        <f>$D$16</f>
        <v xml:space="preserve">White </v>
      </c>
      <c r="Q519" s="3">
        <f>$I$16</f>
        <v>2750</v>
      </c>
      <c r="R519" s="3">
        <f t="shared" si="28"/>
        <v>1980</v>
      </c>
      <c r="S519" s="3">
        <v>2000</v>
      </c>
      <c r="T519" s="3">
        <f t="shared" si="29"/>
        <v>1440</v>
      </c>
      <c r="U519" s="3">
        <v>1250</v>
      </c>
      <c r="V519" s="3">
        <f t="shared" si="30"/>
        <v>900</v>
      </c>
      <c r="W519" s="3">
        <v>390</v>
      </c>
      <c r="X519" s="3">
        <f t="shared" si="31"/>
        <v>281</v>
      </c>
      <c r="Y519" s="3" t="s">
        <v>34</v>
      </c>
    </row>
    <row r="520" spans="1:25" x14ac:dyDescent="0.25">
      <c r="A520" s="3" t="s">
        <v>16</v>
      </c>
      <c r="B520" s="4" t="s">
        <v>34</v>
      </c>
      <c r="C520" s="3">
        <v>1</v>
      </c>
      <c r="D520" s="3" t="s">
        <v>99</v>
      </c>
      <c r="E520" s="4">
        <v>483570125</v>
      </c>
      <c r="F520" s="3"/>
      <c r="G520" s="3"/>
      <c r="H520" s="3" t="s">
        <v>17</v>
      </c>
      <c r="I520" s="3" t="s">
        <v>18</v>
      </c>
      <c r="J520" s="3" t="s">
        <v>19</v>
      </c>
      <c r="K520" s="3" t="s">
        <v>20</v>
      </c>
      <c r="L520" s="3" t="s">
        <v>21</v>
      </c>
      <c r="M520" s="3" t="str">
        <f>CONCATENATE(E520,"-C-P-N")</f>
        <v>483570125-C-P-N</v>
      </c>
      <c r="N520" s="3" t="str">
        <f>$E$2</f>
        <v>C - 406 x 508</v>
      </c>
      <c r="O520" s="3" t="str">
        <f>$C$3</f>
        <v>Photographic Paper</v>
      </c>
      <c r="P520" s="3" t="str">
        <f>$D$3</f>
        <v>None</v>
      </c>
      <c r="Q520" s="3">
        <f>$E$3</f>
        <v>510</v>
      </c>
      <c r="R520" s="3">
        <f t="shared" si="28"/>
        <v>368</v>
      </c>
      <c r="S520" s="3">
        <v>360</v>
      </c>
      <c r="T520" s="3">
        <f t="shared" si="29"/>
        <v>260</v>
      </c>
      <c r="U520" s="3">
        <v>230</v>
      </c>
      <c r="V520" s="3">
        <f t="shared" si="30"/>
        <v>166</v>
      </c>
      <c r="W520" s="3">
        <v>130</v>
      </c>
      <c r="X520" s="3">
        <f t="shared" si="31"/>
        <v>94</v>
      </c>
      <c r="Y520" s="3" t="s">
        <v>34</v>
      </c>
    </row>
    <row r="521" spans="1:25" x14ac:dyDescent="0.25">
      <c r="A521" s="3" t="s">
        <v>16</v>
      </c>
      <c r="B521" s="4" t="s">
        <v>34</v>
      </c>
      <c r="C521" s="3">
        <v>1</v>
      </c>
      <c r="D521" s="3" t="s">
        <v>99</v>
      </c>
      <c r="E521" s="4">
        <v>483570125</v>
      </c>
      <c r="F521" s="3"/>
      <c r="G521" s="3"/>
      <c r="H521" s="3" t="s">
        <v>17</v>
      </c>
      <c r="I521" s="3" t="s">
        <v>18</v>
      </c>
      <c r="J521" s="3" t="s">
        <v>19</v>
      </c>
      <c r="K521" s="3" t="s">
        <v>20</v>
      </c>
      <c r="L521" s="3" t="s">
        <v>21</v>
      </c>
      <c r="M521" s="3" t="str">
        <f>CONCATENATE(E521,"-C-P-W")</f>
        <v>483570125-C-P-W</v>
      </c>
      <c r="N521" s="3" t="str">
        <f>$E$2</f>
        <v>C - 406 x 508</v>
      </c>
      <c r="O521" s="3" t="str">
        <f>$C$3</f>
        <v>Photographic Paper</v>
      </c>
      <c r="P521" s="3" t="str">
        <f>$D$4</f>
        <v>White</v>
      </c>
      <c r="Q521" s="3">
        <f>$E$4</f>
        <v>970</v>
      </c>
      <c r="R521" s="3">
        <f t="shared" si="28"/>
        <v>699</v>
      </c>
      <c r="S521" s="3">
        <v>704</v>
      </c>
      <c r="T521" s="3">
        <f t="shared" si="29"/>
        <v>507</v>
      </c>
      <c r="U521" s="3">
        <v>440</v>
      </c>
      <c r="V521" s="3">
        <f t="shared" si="30"/>
        <v>317</v>
      </c>
      <c r="W521" s="3">
        <v>130</v>
      </c>
      <c r="X521" s="3">
        <f t="shared" si="31"/>
        <v>94</v>
      </c>
      <c r="Y521" s="3" t="s">
        <v>34</v>
      </c>
    </row>
    <row r="522" spans="1:25" x14ac:dyDescent="0.25">
      <c r="A522" s="3" t="s">
        <v>16</v>
      </c>
      <c r="B522" s="4" t="s">
        <v>34</v>
      </c>
      <c r="C522" s="3">
        <v>1</v>
      </c>
      <c r="D522" s="3" t="s">
        <v>99</v>
      </c>
      <c r="E522" s="4">
        <v>483570125</v>
      </c>
      <c r="F522" s="3"/>
      <c r="G522" s="3"/>
      <c r="H522" s="3" t="s">
        <v>17</v>
      </c>
      <c r="I522" s="3" t="s">
        <v>18</v>
      </c>
      <c r="J522" s="3" t="s">
        <v>19</v>
      </c>
      <c r="K522" s="3" t="s">
        <v>20</v>
      </c>
      <c r="L522" s="3" t="s">
        <v>21</v>
      </c>
      <c r="M522" s="3" t="str">
        <f>CONCATENATE(E522,"-D-P-N")</f>
        <v>483570125-D-P-N</v>
      </c>
      <c r="N522" s="3" t="str">
        <f>$F$2</f>
        <v>D - 508 x 610</v>
      </c>
      <c r="O522" s="3" t="str">
        <f>$C$3</f>
        <v>Photographic Paper</v>
      </c>
      <c r="P522" s="3" t="str">
        <f>$D$3</f>
        <v>None</v>
      </c>
      <c r="Q522" s="3">
        <f>$F$3</f>
        <v>595</v>
      </c>
      <c r="R522" s="3">
        <f t="shared" si="28"/>
        <v>429</v>
      </c>
      <c r="S522" s="3">
        <v>432</v>
      </c>
      <c r="T522" s="3">
        <f t="shared" si="29"/>
        <v>312</v>
      </c>
      <c r="U522" s="3">
        <v>270</v>
      </c>
      <c r="V522" s="3">
        <f t="shared" si="30"/>
        <v>195</v>
      </c>
      <c r="W522" s="3">
        <v>160</v>
      </c>
      <c r="X522" s="3">
        <f t="shared" si="31"/>
        <v>116</v>
      </c>
      <c r="Y522" s="3" t="s">
        <v>34</v>
      </c>
    </row>
    <row r="523" spans="1:25" x14ac:dyDescent="0.25">
      <c r="A523" s="3" t="s">
        <v>16</v>
      </c>
      <c r="B523" s="4" t="s">
        <v>34</v>
      </c>
      <c r="C523" s="3">
        <v>1</v>
      </c>
      <c r="D523" s="3" t="s">
        <v>99</v>
      </c>
      <c r="E523" s="4">
        <v>483570125</v>
      </c>
      <c r="F523" s="3"/>
      <c r="G523" s="3"/>
      <c r="H523" s="3" t="s">
        <v>17</v>
      </c>
      <c r="I523" s="3" t="s">
        <v>18</v>
      </c>
      <c r="J523" s="3" t="s">
        <v>19</v>
      </c>
      <c r="K523" s="3" t="s">
        <v>20</v>
      </c>
      <c r="L523" s="3" t="s">
        <v>21</v>
      </c>
      <c r="M523" s="3" t="str">
        <f>CONCATENATE(E523,"-D-P-W")</f>
        <v>483570125-D-P-W</v>
      </c>
      <c r="N523" s="3" t="str">
        <f>$F$2</f>
        <v>D - 508 x 610</v>
      </c>
      <c r="O523" s="3" t="str">
        <f>$C$3</f>
        <v>Photographic Paper</v>
      </c>
      <c r="P523" s="3" t="str">
        <f>$D$4</f>
        <v>White</v>
      </c>
      <c r="Q523" s="3">
        <f>$F$4</f>
        <v>1210</v>
      </c>
      <c r="R523" s="3">
        <f t="shared" si="28"/>
        <v>872</v>
      </c>
      <c r="S523" s="3">
        <v>880</v>
      </c>
      <c r="T523" s="3">
        <f t="shared" si="29"/>
        <v>634</v>
      </c>
      <c r="U523" s="3">
        <v>560</v>
      </c>
      <c r="V523" s="3">
        <f t="shared" si="30"/>
        <v>404</v>
      </c>
      <c r="W523" s="3">
        <v>160</v>
      </c>
      <c r="X523" s="3">
        <f t="shared" si="31"/>
        <v>116</v>
      </c>
      <c r="Y523" s="3" t="s">
        <v>34</v>
      </c>
    </row>
    <row r="524" spans="1:25" x14ac:dyDescent="0.25">
      <c r="A524" s="3" t="s">
        <v>16</v>
      </c>
      <c r="B524" s="4" t="s">
        <v>34</v>
      </c>
      <c r="C524" s="3">
        <v>1</v>
      </c>
      <c r="D524" s="3" t="s">
        <v>99</v>
      </c>
      <c r="E524" s="4">
        <v>483570125</v>
      </c>
      <c r="F524" s="3"/>
      <c r="G524" s="3"/>
      <c r="H524" s="3" t="s">
        <v>17</v>
      </c>
      <c r="I524" s="3" t="s">
        <v>18</v>
      </c>
      <c r="J524" s="3" t="s">
        <v>19</v>
      </c>
      <c r="K524" s="3" t="s">
        <v>20</v>
      </c>
      <c r="L524" s="3" t="s">
        <v>21</v>
      </c>
      <c r="M524" s="3" t="str">
        <f>CONCATENATE(E524,"-E-P-N")</f>
        <v>483570125-E-P-N</v>
      </c>
      <c r="N524" s="3" t="str">
        <f>$G$2</f>
        <v>E - 508 x 762</v>
      </c>
      <c r="O524" s="3" t="str">
        <f>$C$3</f>
        <v>Photographic Paper</v>
      </c>
      <c r="P524" s="3" t="str">
        <f>$D$3</f>
        <v>None</v>
      </c>
      <c r="Q524" s="3">
        <f>$G$3</f>
        <v>760</v>
      </c>
      <c r="R524" s="3">
        <f t="shared" si="28"/>
        <v>548</v>
      </c>
      <c r="S524" s="3">
        <v>552</v>
      </c>
      <c r="T524" s="3">
        <f t="shared" si="29"/>
        <v>398</v>
      </c>
      <c r="U524" s="3">
        <v>345</v>
      </c>
      <c r="V524" s="3">
        <f t="shared" si="30"/>
        <v>249</v>
      </c>
      <c r="W524" s="3">
        <v>195</v>
      </c>
      <c r="X524" s="3">
        <f t="shared" si="31"/>
        <v>141</v>
      </c>
      <c r="Y524" s="3" t="s">
        <v>34</v>
      </c>
    </row>
    <row r="525" spans="1:25" x14ac:dyDescent="0.25">
      <c r="A525" s="3" t="s">
        <v>16</v>
      </c>
      <c r="B525" s="4" t="s">
        <v>34</v>
      </c>
      <c r="C525" s="3">
        <v>1</v>
      </c>
      <c r="D525" s="3" t="s">
        <v>99</v>
      </c>
      <c r="E525" s="4">
        <v>483570125</v>
      </c>
      <c r="F525" s="3"/>
      <c r="G525" s="3"/>
      <c r="H525" s="3" t="s">
        <v>17</v>
      </c>
      <c r="I525" s="3" t="s">
        <v>18</v>
      </c>
      <c r="J525" s="3" t="s">
        <v>19</v>
      </c>
      <c r="K525" s="3" t="s">
        <v>20</v>
      </c>
      <c r="L525" s="3" t="s">
        <v>21</v>
      </c>
      <c r="M525" s="3" t="str">
        <f>CONCATENATE(E525,"-E-C-N")</f>
        <v>483570125-E-C-N</v>
      </c>
      <c r="N525" s="3" t="str">
        <f>$G$2</f>
        <v>E - 508 x 762</v>
      </c>
      <c r="O525" s="3" t="str">
        <f>$C$15</f>
        <v>Canvas</v>
      </c>
      <c r="P525" s="3" t="str">
        <f>$D$15</f>
        <v>None</v>
      </c>
      <c r="Q525" s="3">
        <f>$G$15</f>
        <v>1220</v>
      </c>
      <c r="R525" s="3">
        <f t="shared" si="28"/>
        <v>879</v>
      </c>
      <c r="S525" s="3">
        <v>832</v>
      </c>
      <c r="T525" s="3">
        <f t="shared" si="29"/>
        <v>600</v>
      </c>
      <c r="U525" s="3">
        <v>550</v>
      </c>
      <c r="V525" s="3">
        <f t="shared" si="30"/>
        <v>396</v>
      </c>
      <c r="W525" s="3">
        <v>195</v>
      </c>
      <c r="X525" s="3">
        <f t="shared" si="31"/>
        <v>141</v>
      </c>
      <c r="Y525" s="3" t="s">
        <v>34</v>
      </c>
    </row>
    <row r="526" spans="1:25" x14ac:dyDescent="0.25">
      <c r="A526" s="3" t="s">
        <v>16</v>
      </c>
      <c r="B526" s="4" t="s">
        <v>34</v>
      </c>
      <c r="C526" s="3">
        <v>1</v>
      </c>
      <c r="D526" s="3" t="s">
        <v>99</v>
      </c>
      <c r="E526" s="4">
        <v>483570125</v>
      </c>
      <c r="F526" s="3"/>
      <c r="G526" s="3"/>
      <c r="H526" s="3" t="s">
        <v>17</v>
      </c>
      <c r="I526" s="3" t="s">
        <v>18</v>
      </c>
      <c r="J526" s="3" t="s">
        <v>19</v>
      </c>
      <c r="K526" s="3" t="s">
        <v>20</v>
      </c>
      <c r="L526" s="3" t="s">
        <v>21</v>
      </c>
      <c r="M526" s="3" t="str">
        <f>CONCATENATE(E526,"-E-P-W")</f>
        <v>483570125-E-P-W</v>
      </c>
      <c r="N526" s="3" t="str">
        <f>$G$2</f>
        <v>E - 508 x 762</v>
      </c>
      <c r="O526" s="3" t="str">
        <f>$C$3</f>
        <v>Photographic Paper</v>
      </c>
      <c r="P526" s="3" t="str">
        <f>$D$4</f>
        <v>White</v>
      </c>
      <c r="Q526" s="3">
        <f>$G$4</f>
        <v>1530</v>
      </c>
      <c r="R526" s="3">
        <f t="shared" si="28"/>
        <v>1102</v>
      </c>
      <c r="S526" s="3">
        <v>1112</v>
      </c>
      <c r="T526" s="3">
        <f t="shared" si="29"/>
        <v>801</v>
      </c>
      <c r="U526" s="3">
        <v>760</v>
      </c>
      <c r="V526" s="3">
        <f t="shared" si="30"/>
        <v>548</v>
      </c>
      <c r="W526" s="3">
        <v>195</v>
      </c>
      <c r="X526" s="3">
        <f t="shared" si="31"/>
        <v>141</v>
      </c>
      <c r="Y526" s="3" t="s">
        <v>34</v>
      </c>
    </row>
    <row r="527" spans="1:25" x14ac:dyDescent="0.25">
      <c r="A527" s="3" t="s">
        <v>16</v>
      </c>
      <c r="B527" s="4" t="s">
        <v>34</v>
      </c>
      <c r="C527" s="3">
        <v>1</v>
      </c>
      <c r="D527" s="3" t="s">
        <v>99</v>
      </c>
      <c r="E527" s="4">
        <v>483570125</v>
      </c>
      <c r="F527" s="3"/>
      <c r="G527" s="3"/>
      <c r="H527" s="3" t="s">
        <v>17</v>
      </c>
      <c r="I527" s="3" t="s">
        <v>18</v>
      </c>
      <c r="J527" s="3" t="s">
        <v>19</v>
      </c>
      <c r="K527" s="3" t="s">
        <v>20</v>
      </c>
      <c r="L527" s="3" t="s">
        <v>21</v>
      </c>
      <c r="M527" s="3" t="str">
        <f>CONCATENATE(E527,"-E-C-W")</f>
        <v>483570125-E-C-W</v>
      </c>
      <c r="N527" s="3" t="str">
        <f>$G$2</f>
        <v>E - 508 x 762</v>
      </c>
      <c r="O527" s="3" t="str">
        <f>$C$15</f>
        <v>Canvas</v>
      </c>
      <c r="P527" s="3" t="str">
        <f>$D$16</f>
        <v xml:space="preserve">White </v>
      </c>
      <c r="Q527" s="3">
        <f>$G$16</f>
        <v>1810</v>
      </c>
      <c r="R527" s="3">
        <f t="shared" si="28"/>
        <v>1304</v>
      </c>
      <c r="S527" s="3">
        <v>1320</v>
      </c>
      <c r="T527" s="3">
        <f t="shared" si="29"/>
        <v>951</v>
      </c>
      <c r="U527" s="3">
        <v>825</v>
      </c>
      <c r="V527" s="3">
        <f t="shared" si="30"/>
        <v>594</v>
      </c>
      <c r="W527" s="3">
        <v>195</v>
      </c>
      <c r="X527" s="3">
        <f t="shared" si="31"/>
        <v>141</v>
      </c>
      <c r="Y527" s="3" t="s">
        <v>34</v>
      </c>
    </row>
    <row r="528" spans="1:25" x14ac:dyDescent="0.25">
      <c r="A528" s="3" t="s">
        <v>16</v>
      </c>
      <c r="B528" s="4" t="s">
        <v>34</v>
      </c>
      <c r="C528" s="3">
        <v>1</v>
      </c>
      <c r="D528" s="3" t="s">
        <v>99</v>
      </c>
      <c r="E528" s="4">
        <v>483570125</v>
      </c>
      <c r="F528" s="3"/>
      <c r="G528" s="3"/>
      <c r="H528" s="3" t="s">
        <v>17</v>
      </c>
      <c r="I528" s="3" t="s">
        <v>18</v>
      </c>
      <c r="J528" s="3" t="s">
        <v>19</v>
      </c>
      <c r="K528" s="3" t="s">
        <v>20</v>
      </c>
      <c r="L528" s="3" t="s">
        <v>21</v>
      </c>
      <c r="M528" s="3" t="str">
        <f>CONCATENATE(E528,"-F-P-N")</f>
        <v>483570125-F-P-N</v>
      </c>
      <c r="N528" s="3" t="str">
        <f>$H$2</f>
        <v>F - 762 x 1016</v>
      </c>
      <c r="O528" s="3" t="str">
        <f>$C$3</f>
        <v>Photographic Paper</v>
      </c>
      <c r="P528" s="3" t="str">
        <f>$D$3</f>
        <v>None</v>
      </c>
      <c r="Q528" s="3">
        <f>$H$3</f>
        <v>1300</v>
      </c>
      <c r="R528" s="3">
        <f t="shared" si="28"/>
        <v>936</v>
      </c>
      <c r="S528" s="3">
        <v>944</v>
      </c>
      <c r="T528" s="3">
        <f t="shared" si="29"/>
        <v>680</v>
      </c>
      <c r="U528" s="3">
        <v>590</v>
      </c>
      <c r="V528" s="3">
        <f t="shared" si="30"/>
        <v>425</v>
      </c>
      <c r="W528" s="3">
        <v>300</v>
      </c>
      <c r="X528" s="3">
        <f t="shared" si="31"/>
        <v>216</v>
      </c>
      <c r="Y528" s="3" t="s">
        <v>34</v>
      </c>
    </row>
    <row r="529" spans="1:25" x14ac:dyDescent="0.25">
      <c r="A529" s="3" t="s">
        <v>16</v>
      </c>
      <c r="B529" s="4" t="s">
        <v>34</v>
      </c>
      <c r="C529" s="3">
        <v>1</v>
      </c>
      <c r="D529" s="3" t="s">
        <v>99</v>
      </c>
      <c r="E529" s="4">
        <v>483570125</v>
      </c>
      <c r="F529" s="3"/>
      <c r="G529" s="3"/>
      <c r="H529" s="3" t="s">
        <v>17</v>
      </c>
      <c r="I529" s="3" t="s">
        <v>18</v>
      </c>
      <c r="J529" s="3" t="s">
        <v>19</v>
      </c>
      <c r="K529" s="3" t="s">
        <v>20</v>
      </c>
      <c r="L529" s="3" t="s">
        <v>21</v>
      </c>
      <c r="M529" s="3" t="str">
        <f>CONCATENATE(E529,"-F-C-N")</f>
        <v>483570125-F-C-N</v>
      </c>
      <c r="N529" s="3" t="str">
        <f>$H$2</f>
        <v>F - 762 x 1016</v>
      </c>
      <c r="O529" s="3" t="str">
        <f>$C$15</f>
        <v>Canvas</v>
      </c>
      <c r="P529" s="3" t="str">
        <f>$D$15</f>
        <v>None</v>
      </c>
      <c r="Q529" s="3">
        <f>$H$15</f>
        <v>1760</v>
      </c>
      <c r="R529" s="3">
        <f t="shared" si="28"/>
        <v>1268</v>
      </c>
      <c r="S529" s="3">
        <v>1200</v>
      </c>
      <c r="T529" s="3">
        <f t="shared" si="29"/>
        <v>864</v>
      </c>
      <c r="U529" s="3">
        <v>800</v>
      </c>
      <c r="V529" s="3">
        <f t="shared" si="30"/>
        <v>576</v>
      </c>
      <c r="W529" s="3">
        <v>300</v>
      </c>
      <c r="X529" s="3">
        <f t="shared" si="31"/>
        <v>216</v>
      </c>
      <c r="Y529" s="3" t="s">
        <v>34</v>
      </c>
    </row>
    <row r="530" spans="1:25" x14ac:dyDescent="0.25">
      <c r="A530" s="3" t="s">
        <v>16</v>
      </c>
      <c r="B530" s="4" t="s">
        <v>34</v>
      </c>
      <c r="C530" s="3">
        <v>1</v>
      </c>
      <c r="D530" s="3" t="s">
        <v>99</v>
      </c>
      <c r="E530" s="4">
        <v>483570125</v>
      </c>
      <c r="F530" s="3"/>
      <c r="G530" s="3"/>
      <c r="H530" s="3" t="s">
        <v>17</v>
      </c>
      <c r="I530" s="3" t="s">
        <v>18</v>
      </c>
      <c r="J530" s="3" t="s">
        <v>19</v>
      </c>
      <c r="K530" s="3" t="s">
        <v>20</v>
      </c>
      <c r="L530" s="3" t="s">
        <v>21</v>
      </c>
      <c r="M530" s="3" t="str">
        <f>CONCATENATE(E530,"-F-P-W")</f>
        <v>483570125-F-P-W</v>
      </c>
      <c r="N530" s="3" t="str">
        <f>$H$2</f>
        <v>F - 762 x 1016</v>
      </c>
      <c r="O530" s="3" t="str">
        <f>$C$3</f>
        <v>Photographic Paper</v>
      </c>
      <c r="P530" s="3" t="str">
        <f>$D$4</f>
        <v>White</v>
      </c>
      <c r="Q530" s="3">
        <f>$H$4</f>
        <v>2200</v>
      </c>
      <c r="R530" s="3">
        <f t="shared" si="28"/>
        <v>1584</v>
      </c>
      <c r="S530" s="3">
        <v>1510</v>
      </c>
      <c r="T530" s="3">
        <f t="shared" si="29"/>
        <v>1088</v>
      </c>
      <c r="U530" s="3">
        <v>1150</v>
      </c>
      <c r="V530" s="3">
        <f t="shared" si="30"/>
        <v>828</v>
      </c>
      <c r="W530" s="3">
        <v>300</v>
      </c>
      <c r="X530" s="3">
        <f t="shared" si="31"/>
        <v>216</v>
      </c>
      <c r="Y530" s="3" t="s">
        <v>34</v>
      </c>
    </row>
    <row r="531" spans="1:25" x14ac:dyDescent="0.25">
      <c r="A531" s="3" t="s">
        <v>16</v>
      </c>
      <c r="B531" s="4" t="s">
        <v>34</v>
      </c>
      <c r="C531" s="3">
        <v>1</v>
      </c>
      <c r="D531" s="3" t="s">
        <v>99</v>
      </c>
      <c r="E531" s="4">
        <v>483570125</v>
      </c>
      <c r="F531" s="3"/>
      <c r="G531" s="3"/>
      <c r="H531" s="3" t="s">
        <v>17</v>
      </c>
      <c r="I531" s="3" t="s">
        <v>18</v>
      </c>
      <c r="J531" s="3" t="s">
        <v>19</v>
      </c>
      <c r="K531" s="3" t="s">
        <v>20</v>
      </c>
      <c r="L531" s="3" t="s">
        <v>21</v>
      </c>
      <c r="M531" s="3" t="str">
        <f>CONCATENATE(E531,"-F-C-W")</f>
        <v>483570125-F-C-W</v>
      </c>
      <c r="N531" s="3" t="str">
        <f>$H$2</f>
        <v>F - 762 x 1016</v>
      </c>
      <c r="O531" s="3" t="str">
        <f>$C$15</f>
        <v>Canvas</v>
      </c>
      <c r="P531" s="3" t="str">
        <f>$D$16</f>
        <v xml:space="preserve">White </v>
      </c>
      <c r="Q531" s="3">
        <f>$H$16</f>
        <v>2420</v>
      </c>
      <c r="R531" s="3">
        <f t="shared" si="28"/>
        <v>1743</v>
      </c>
      <c r="S531" s="3">
        <v>1760</v>
      </c>
      <c r="T531" s="3">
        <f t="shared" si="29"/>
        <v>1268</v>
      </c>
      <c r="U531" s="3">
        <v>1100</v>
      </c>
      <c r="V531" s="3">
        <f t="shared" si="30"/>
        <v>792</v>
      </c>
      <c r="W531" s="3">
        <v>300</v>
      </c>
      <c r="X531" s="3">
        <f t="shared" si="31"/>
        <v>216</v>
      </c>
      <c r="Y531" s="3" t="s">
        <v>34</v>
      </c>
    </row>
    <row r="532" spans="1:25" x14ac:dyDescent="0.25">
      <c r="A532" s="3" t="s">
        <v>16</v>
      </c>
      <c r="B532" s="4" t="s">
        <v>34</v>
      </c>
      <c r="C532" s="3">
        <v>1</v>
      </c>
      <c r="D532" s="3" t="s">
        <v>99</v>
      </c>
      <c r="E532" s="4">
        <v>483570125</v>
      </c>
      <c r="F532" s="3"/>
      <c r="G532" s="3"/>
      <c r="H532" s="3" t="s">
        <v>17</v>
      </c>
      <c r="I532" s="3" t="s">
        <v>18</v>
      </c>
      <c r="J532" s="3" t="s">
        <v>19</v>
      </c>
      <c r="K532" s="3" t="s">
        <v>20</v>
      </c>
      <c r="L532" s="3" t="s">
        <v>21</v>
      </c>
      <c r="M532" s="3" t="str">
        <f>CONCATENATE(E532,"-G-P-N")</f>
        <v>483570125-G-P-N</v>
      </c>
      <c r="N532" s="3" t="str">
        <f>$I$2</f>
        <v>G - 1016 x 1525</v>
      </c>
      <c r="O532" s="3" t="str">
        <f>$C$3</f>
        <v>Photographic Paper</v>
      </c>
      <c r="P532" s="3" t="str">
        <f>$D$3</f>
        <v>None</v>
      </c>
      <c r="Q532" s="3">
        <f>$I$3</f>
        <v>1625</v>
      </c>
      <c r="R532" s="3">
        <f t="shared" si="28"/>
        <v>1170</v>
      </c>
      <c r="S532" s="3">
        <v>1180</v>
      </c>
      <c r="T532" s="3">
        <f t="shared" si="29"/>
        <v>850</v>
      </c>
      <c r="U532" s="3">
        <v>735</v>
      </c>
      <c r="V532" s="3">
        <f t="shared" si="30"/>
        <v>530</v>
      </c>
      <c r="W532" s="3">
        <v>390</v>
      </c>
      <c r="X532" s="3">
        <f t="shared" si="31"/>
        <v>281</v>
      </c>
      <c r="Y532" s="3" t="s">
        <v>34</v>
      </c>
    </row>
    <row r="533" spans="1:25" x14ac:dyDescent="0.25">
      <c r="A533" s="3" t="s">
        <v>16</v>
      </c>
      <c r="B533" s="4" t="s">
        <v>34</v>
      </c>
      <c r="C533" s="3">
        <v>1</v>
      </c>
      <c r="D533" s="3" t="s">
        <v>99</v>
      </c>
      <c r="E533" s="4">
        <v>483570125</v>
      </c>
      <c r="F533" s="3"/>
      <c r="G533" s="3"/>
      <c r="H533" s="3" t="s">
        <v>17</v>
      </c>
      <c r="I533" s="3" t="s">
        <v>18</v>
      </c>
      <c r="J533" s="3" t="s">
        <v>19</v>
      </c>
      <c r="K533" s="3" t="s">
        <v>20</v>
      </c>
      <c r="L533" s="3" t="s">
        <v>21</v>
      </c>
      <c r="M533" s="3" t="str">
        <f>CONCATENATE(E533,"-G-C-N")</f>
        <v>483570125-G-C-N</v>
      </c>
      <c r="N533" s="3" t="str">
        <f>$I$2</f>
        <v>G - 1016 x 1525</v>
      </c>
      <c r="O533" s="3" t="str">
        <f>$C$15</f>
        <v>Canvas</v>
      </c>
      <c r="P533" s="3" t="str">
        <f>$D$15</f>
        <v>None</v>
      </c>
      <c r="Q533" s="3">
        <f>$I$15</f>
        <v>1870</v>
      </c>
      <c r="R533" s="3">
        <f t="shared" si="28"/>
        <v>1347</v>
      </c>
      <c r="S533" s="3">
        <v>1275</v>
      </c>
      <c r="T533" s="3">
        <f t="shared" si="29"/>
        <v>918</v>
      </c>
      <c r="U533" s="3">
        <v>850</v>
      </c>
      <c r="V533" s="3">
        <f t="shared" si="30"/>
        <v>612</v>
      </c>
      <c r="W533" s="3">
        <v>390</v>
      </c>
      <c r="X533" s="3">
        <f t="shared" si="31"/>
        <v>281</v>
      </c>
      <c r="Y533" s="3" t="s">
        <v>34</v>
      </c>
    </row>
    <row r="534" spans="1:25" x14ac:dyDescent="0.25">
      <c r="A534" s="3" t="s">
        <v>16</v>
      </c>
      <c r="B534" s="4" t="s">
        <v>34</v>
      </c>
      <c r="C534" s="3">
        <v>1</v>
      </c>
      <c r="D534" s="3" t="s">
        <v>99</v>
      </c>
      <c r="E534" s="4">
        <v>483570125</v>
      </c>
      <c r="F534" s="3"/>
      <c r="G534" s="3"/>
      <c r="H534" s="3" t="s">
        <v>17</v>
      </c>
      <c r="I534" s="3" t="s">
        <v>18</v>
      </c>
      <c r="J534" s="3" t="s">
        <v>19</v>
      </c>
      <c r="K534" s="3" t="s">
        <v>20</v>
      </c>
      <c r="L534" s="3" t="s">
        <v>21</v>
      </c>
      <c r="M534" s="3" t="str">
        <f>CONCATENATE(E534,"-G-P-W")</f>
        <v>483570125-G-P-W</v>
      </c>
      <c r="N534" s="3" t="str">
        <f>$I$2</f>
        <v>G - 1016 x 1525</v>
      </c>
      <c r="O534" s="3" t="str">
        <f>$C$3</f>
        <v>Photographic Paper</v>
      </c>
      <c r="P534" s="3" t="str">
        <f>$D$4</f>
        <v>White</v>
      </c>
      <c r="Q534" s="3">
        <f>$I$4</f>
        <v>2950</v>
      </c>
      <c r="R534" s="3">
        <f t="shared" si="28"/>
        <v>2124</v>
      </c>
      <c r="S534" s="3">
        <v>2000</v>
      </c>
      <c r="T534" s="3">
        <f t="shared" si="29"/>
        <v>1440</v>
      </c>
      <c r="U534" s="3">
        <v>1535</v>
      </c>
      <c r="V534" s="3">
        <f t="shared" si="30"/>
        <v>1106</v>
      </c>
      <c r="W534" s="3">
        <v>390</v>
      </c>
      <c r="X534" s="3">
        <f t="shared" si="31"/>
        <v>281</v>
      </c>
      <c r="Y534" s="3" t="s">
        <v>34</v>
      </c>
    </row>
    <row r="535" spans="1:25" x14ac:dyDescent="0.25">
      <c r="A535" s="3" t="s">
        <v>16</v>
      </c>
      <c r="B535" s="4" t="s">
        <v>34</v>
      </c>
      <c r="C535" s="3">
        <v>1</v>
      </c>
      <c r="D535" s="3" t="s">
        <v>99</v>
      </c>
      <c r="E535" s="4">
        <v>483570125</v>
      </c>
      <c r="F535" s="3"/>
      <c r="G535" s="3"/>
      <c r="H535" s="3" t="s">
        <v>17</v>
      </c>
      <c r="I535" s="3" t="s">
        <v>18</v>
      </c>
      <c r="J535" s="3" t="s">
        <v>19</v>
      </c>
      <c r="K535" s="3" t="s">
        <v>20</v>
      </c>
      <c r="L535" s="3" t="s">
        <v>21</v>
      </c>
      <c r="M535" s="3" t="str">
        <f>CONCATENATE(E535,"-G-C-W")</f>
        <v>483570125-G-C-W</v>
      </c>
      <c r="N535" s="3" t="str">
        <f>$I$2</f>
        <v>G - 1016 x 1525</v>
      </c>
      <c r="O535" s="3" t="str">
        <f>$C$15</f>
        <v>Canvas</v>
      </c>
      <c r="P535" s="3" t="str">
        <f>$D$16</f>
        <v xml:space="preserve">White </v>
      </c>
      <c r="Q535" s="3">
        <f>$I$16</f>
        <v>2750</v>
      </c>
      <c r="R535" s="3">
        <f t="shared" si="28"/>
        <v>1980</v>
      </c>
      <c r="S535" s="3">
        <v>2000</v>
      </c>
      <c r="T535" s="3">
        <f t="shared" si="29"/>
        <v>1440</v>
      </c>
      <c r="U535" s="3">
        <v>1250</v>
      </c>
      <c r="V535" s="3">
        <f t="shared" si="30"/>
        <v>900</v>
      </c>
      <c r="W535" s="3">
        <v>390</v>
      </c>
      <c r="X535" s="3">
        <f t="shared" si="31"/>
        <v>281</v>
      </c>
      <c r="Y535" s="3" t="s">
        <v>34</v>
      </c>
    </row>
    <row r="536" spans="1:25" x14ac:dyDescent="0.25">
      <c r="A536" s="3" t="s">
        <v>16</v>
      </c>
      <c r="B536" s="4" t="s">
        <v>34</v>
      </c>
      <c r="C536" s="3">
        <v>1</v>
      </c>
      <c r="D536" s="3" t="s">
        <v>100</v>
      </c>
      <c r="E536" s="4" t="s">
        <v>101</v>
      </c>
      <c r="F536" s="3"/>
      <c r="G536" s="3"/>
      <c r="H536" s="3" t="s">
        <v>17</v>
      </c>
      <c r="I536" s="3" t="s">
        <v>18</v>
      </c>
      <c r="J536" s="3" t="s">
        <v>19</v>
      </c>
      <c r="K536" s="3" t="s">
        <v>20</v>
      </c>
      <c r="L536" s="3" t="s">
        <v>21</v>
      </c>
      <c r="M536" s="3" t="str">
        <f>CONCATENATE(E536,"-C-P-N")</f>
        <v>56013769_8-C-P-N</v>
      </c>
      <c r="N536" s="3" t="str">
        <f>$E$2</f>
        <v>C - 406 x 508</v>
      </c>
      <c r="O536" s="3" t="str">
        <f>$C$3</f>
        <v>Photographic Paper</v>
      </c>
      <c r="P536" s="3" t="str">
        <f>$D$3</f>
        <v>None</v>
      </c>
      <c r="Q536" s="3">
        <f>$E$3</f>
        <v>510</v>
      </c>
      <c r="R536" s="3">
        <f t="shared" si="28"/>
        <v>368</v>
      </c>
      <c r="S536" s="3">
        <v>360</v>
      </c>
      <c r="T536" s="3">
        <f t="shared" si="29"/>
        <v>260</v>
      </c>
      <c r="U536" s="3">
        <v>230</v>
      </c>
      <c r="V536" s="3">
        <f t="shared" si="30"/>
        <v>166</v>
      </c>
      <c r="W536" s="3">
        <v>130</v>
      </c>
      <c r="X536" s="3">
        <f t="shared" si="31"/>
        <v>94</v>
      </c>
      <c r="Y536" s="3" t="s">
        <v>34</v>
      </c>
    </row>
    <row r="537" spans="1:25" x14ac:dyDescent="0.25">
      <c r="A537" s="3" t="s">
        <v>16</v>
      </c>
      <c r="B537" s="4" t="s">
        <v>34</v>
      </c>
      <c r="C537" s="3">
        <v>1</v>
      </c>
      <c r="D537" s="3" t="s">
        <v>100</v>
      </c>
      <c r="E537" s="4" t="s">
        <v>101</v>
      </c>
      <c r="F537" s="3"/>
      <c r="G537" s="3"/>
      <c r="H537" s="3" t="s">
        <v>17</v>
      </c>
      <c r="I537" s="3" t="s">
        <v>18</v>
      </c>
      <c r="J537" s="3" t="s">
        <v>19</v>
      </c>
      <c r="K537" s="3" t="s">
        <v>20</v>
      </c>
      <c r="L537" s="3" t="s">
        <v>21</v>
      </c>
      <c r="M537" s="3" t="str">
        <f>CONCATENATE(E537,"-C-P-W")</f>
        <v>56013769_8-C-P-W</v>
      </c>
      <c r="N537" s="3" t="str">
        <f>$E$2</f>
        <v>C - 406 x 508</v>
      </c>
      <c r="O537" s="3" t="str">
        <f>$C$3</f>
        <v>Photographic Paper</v>
      </c>
      <c r="P537" s="3" t="str">
        <f>$D$4</f>
        <v>White</v>
      </c>
      <c r="Q537" s="3">
        <f>$E$4</f>
        <v>970</v>
      </c>
      <c r="R537" s="3">
        <f t="shared" ref="R537:R600" si="33">ROUNDUP(Q537*$K$3,0)</f>
        <v>699</v>
      </c>
      <c r="S537" s="3">
        <v>704</v>
      </c>
      <c r="T537" s="3">
        <f t="shared" ref="T537:T600" si="34">ROUNDUP(S537*$K$3,0)</f>
        <v>507</v>
      </c>
      <c r="U537" s="3">
        <v>440</v>
      </c>
      <c r="V537" s="3">
        <f t="shared" ref="V537:V600" si="35">ROUNDUP(U537*$K$3,0)</f>
        <v>317</v>
      </c>
      <c r="W537" s="3">
        <v>130</v>
      </c>
      <c r="X537" s="3">
        <f t="shared" ref="X537:X600" si="36">ROUNDUP(W537*$K$3,0)</f>
        <v>94</v>
      </c>
      <c r="Y537" s="3" t="s">
        <v>34</v>
      </c>
    </row>
    <row r="538" spans="1:25" x14ac:dyDescent="0.25">
      <c r="A538" s="3" t="s">
        <v>16</v>
      </c>
      <c r="B538" s="4" t="s">
        <v>34</v>
      </c>
      <c r="C538" s="3">
        <v>1</v>
      </c>
      <c r="D538" s="3" t="s">
        <v>100</v>
      </c>
      <c r="E538" s="4" t="s">
        <v>101</v>
      </c>
      <c r="F538" s="3"/>
      <c r="G538" s="3"/>
      <c r="H538" s="3" t="s">
        <v>17</v>
      </c>
      <c r="I538" s="3" t="s">
        <v>18</v>
      </c>
      <c r="J538" s="3" t="s">
        <v>19</v>
      </c>
      <c r="K538" s="3" t="s">
        <v>20</v>
      </c>
      <c r="L538" s="3" t="s">
        <v>21</v>
      </c>
      <c r="M538" s="3" t="str">
        <f>CONCATENATE(E538,"-D-P-N")</f>
        <v>56013769_8-D-P-N</v>
      </c>
      <c r="N538" s="3" t="str">
        <f>$F$2</f>
        <v>D - 508 x 610</v>
      </c>
      <c r="O538" s="3" t="str">
        <f>$C$3</f>
        <v>Photographic Paper</v>
      </c>
      <c r="P538" s="3" t="str">
        <f>$D$3</f>
        <v>None</v>
      </c>
      <c r="Q538" s="3">
        <f>$F$3</f>
        <v>595</v>
      </c>
      <c r="R538" s="3">
        <f t="shared" si="33"/>
        <v>429</v>
      </c>
      <c r="S538" s="3">
        <v>432</v>
      </c>
      <c r="T538" s="3">
        <f t="shared" si="34"/>
        <v>312</v>
      </c>
      <c r="U538" s="3">
        <v>270</v>
      </c>
      <c r="V538" s="3">
        <f t="shared" si="35"/>
        <v>195</v>
      </c>
      <c r="W538" s="3">
        <v>160</v>
      </c>
      <c r="X538" s="3">
        <f t="shared" si="36"/>
        <v>116</v>
      </c>
      <c r="Y538" s="3" t="s">
        <v>34</v>
      </c>
    </row>
    <row r="539" spans="1:25" x14ac:dyDescent="0.25">
      <c r="A539" s="3" t="s">
        <v>16</v>
      </c>
      <c r="B539" s="4" t="s">
        <v>34</v>
      </c>
      <c r="C539" s="3">
        <v>1</v>
      </c>
      <c r="D539" s="3" t="s">
        <v>100</v>
      </c>
      <c r="E539" s="4" t="s">
        <v>101</v>
      </c>
      <c r="F539" s="3"/>
      <c r="G539" s="3"/>
      <c r="H539" s="3" t="s">
        <v>17</v>
      </c>
      <c r="I539" s="3" t="s">
        <v>18</v>
      </c>
      <c r="J539" s="3" t="s">
        <v>19</v>
      </c>
      <c r="K539" s="3" t="s">
        <v>20</v>
      </c>
      <c r="L539" s="3" t="s">
        <v>21</v>
      </c>
      <c r="M539" s="3" t="str">
        <f>CONCATENATE(E539,"-D-P-W")</f>
        <v>56013769_8-D-P-W</v>
      </c>
      <c r="N539" s="3" t="str">
        <f>$F$2</f>
        <v>D - 508 x 610</v>
      </c>
      <c r="O539" s="3" t="str">
        <f>$C$3</f>
        <v>Photographic Paper</v>
      </c>
      <c r="P539" s="3" t="str">
        <f>$D$4</f>
        <v>White</v>
      </c>
      <c r="Q539" s="3">
        <f>$F$4</f>
        <v>1210</v>
      </c>
      <c r="R539" s="3">
        <f t="shared" si="33"/>
        <v>872</v>
      </c>
      <c r="S539" s="3">
        <v>880</v>
      </c>
      <c r="T539" s="3">
        <f t="shared" si="34"/>
        <v>634</v>
      </c>
      <c r="U539" s="3">
        <v>560</v>
      </c>
      <c r="V539" s="3">
        <f t="shared" si="35"/>
        <v>404</v>
      </c>
      <c r="W539" s="3">
        <v>160</v>
      </c>
      <c r="X539" s="3">
        <f t="shared" si="36"/>
        <v>116</v>
      </c>
      <c r="Y539" s="3" t="s">
        <v>34</v>
      </c>
    </row>
    <row r="540" spans="1:25" x14ac:dyDescent="0.25">
      <c r="A540" s="3" t="s">
        <v>16</v>
      </c>
      <c r="B540" s="4" t="s">
        <v>34</v>
      </c>
      <c r="C540" s="3">
        <v>1</v>
      </c>
      <c r="D540" s="3" t="s">
        <v>100</v>
      </c>
      <c r="E540" s="4" t="s">
        <v>101</v>
      </c>
      <c r="F540" s="3"/>
      <c r="G540" s="3"/>
      <c r="H540" s="3" t="s">
        <v>17</v>
      </c>
      <c r="I540" s="3" t="s">
        <v>18</v>
      </c>
      <c r="J540" s="3" t="s">
        <v>19</v>
      </c>
      <c r="K540" s="3" t="s">
        <v>20</v>
      </c>
      <c r="L540" s="3" t="s">
        <v>21</v>
      </c>
      <c r="M540" s="3" t="str">
        <f>CONCATENATE(E540,"-E-P-N")</f>
        <v>56013769_8-E-P-N</v>
      </c>
      <c r="N540" s="3" t="str">
        <f>$G$2</f>
        <v>E - 508 x 762</v>
      </c>
      <c r="O540" s="3" t="str">
        <f>$C$3</f>
        <v>Photographic Paper</v>
      </c>
      <c r="P540" s="3" t="str">
        <f>$D$3</f>
        <v>None</v>
      </c>
      <c r="Q540" s="3">
        <f>$G$3</f>
        <v>760</v>
      </c>
      <c r="R540" s="3">
        <f t="shared" si="33"/>
        <v>548</v>
      </c>
      <c r="S540" s="3">
        <v>552</v>
      </c>
      <c r="T540" s="3">
        <f t="shared" si="34"/>
        <v>398</v>
      </c>
      <c r="U540" s="3">
        <v>345</v>
      </c>
      <c r="V540" s="3">
        <f t="shared" si="35"/>
        <v>249</v>
      </c>
      <c r="W540" s="3">
        <v>195</v>
      </c>
      <c r="X540" s="3">
        <f t="shared" si="36"/>
        <v>141</v>
      </c>
      <c r="Y540" s="3" t="s">
        <v>34</v>
      </c>
    </row>
    <row r="541" spans="1:25" x14ac:dyDescent="0.25">
      <c r="A541" s="3" t="s">
        <v>16</v>
      </c>
      <c r="B541" s="4" t="s">
        <v>34</v>
      </c>
      <c r="C541" s="3">
        <v>1</v>
      </c>
      <c r="D541" s="3" t="s">
        <v>100</v>
      </c>
      <c r="E541" s="4" t="s">
        <v>101</v>
      </c>
      <c r="F541" s="3"/>
      <c r="G541" s="3"/>
      <c r="H541" s="3" t="s">
        <v>17</v>
      </c>
      <c r="I541" s="3" t="s">
        <v>18</v>
      </c>
      <c r="J541" s="3" t="s">
        <v>19</v>
      </c>
      <c r="K541" s="3" t="s">
        <v>20</v>
      </c>
      <c r="L541" s="3" t="s">
        <v>21</v>
      </c>
      <c r="M541" s="3" t="str">
        <f>CONCATENATE(E541,"-E-C-N")</f>
        <v>56013769_8-E-C-N</v>
      </c>
      <c r="N541" s="3" t="str">
        <f>$G$2</f>
        <v>E - 508 x 762</v>
      </c>
      <c r="O541" s="3" t="str">
        <f>$C$15</f>
        <v>Canvas</v>
      </c>
      <c r="P541" s="3" t="str">
        <f>$D$15</f>
        <v>None</v>
      </c>
      <c r="Q541" s="3">
        <f>$G$15</f>
        <v>1220</v>
      </c>
      <c r="R541" s="3">
        <f t="shared" si="33"/>
        <v>879</v>
      </c>
      <c r="S541" s="3">
        <v>832</v>
      </c>
      <c r="T541" s="3">
        <f t="shared" si="34"/>
        <v>600</v>
      </c>
      <c r="U541" s="3">
        <v>550</v>
      </c>
      <c r="V541" s="3">
        <f t="shared" si="35"/>
        <v>396</v>
      </c>
      <c r="W541" s="3">
        <v>195</v>
      </c>
      <c r="X541" s="3">
        <f t="shared" si="36"/>
        <v>141</v>
      </c>
      <c r="Y541" s="3" t="s">
        <v>34</v>
      </c>
    </row>
    <row r="542" spans="1:25" x14ac:dyDescent="0.25">
      <c r="A542" s="3" t="s">
        <v>16</v>
      </c>
      <c r="B542" s="4" t="s">
        <v>34</v>
      </c>
      <c r="C542" s="3">
        <v>1</v>
      </c>
      <c r="D542" s="3" t="s">
        <v>100</v>
      </c>
      <c r="E542" s="4" t="s">
        <v>101</v>
      </c>
      <c r="F542" s="3"/>
      <c r="G542" s="3"/>
      <c r="H542" s="3" t="s">
        <v>17</v>
      </c>
      <c r="I542" s="3" t="s">
        <v>18</v>
      </c>
      <c r="J542" s="3" t="s">
        <v>19</v>
      </c>
      <c r="K542" s="3" t="s">
        <v>20</v>
      </c>
      <c r="L542" s="3" t="s">
        <v>21</v>
      </c>
      <c r="M542" s="3" t="str">
        <f>CONCATENATE(E542,"-E-P-W")</f>
        <v>56013769_8-E-P-W</v>
      </c>
      <c r="N542" s="3" t="str">
        <f>$G$2</f>
        <v>E - 508 x 762</v>
      </c>
      <c r="O542" s="3" t="str">
        <f>$C$3</f>
        <v>Photographic Paper</v>
      </c>
      <c r="P542" s="3" t="str">
        <f>$D$4</f>
        <v>White</v>
      </c>
      <c r="Q542" s="3">
        <f>$G$4</f>
        <v>1530</v>
      </c>
      <c r="R542" s="3">
        <f t="shared" si="33"/>
        <v>1102</v>
      </c>
      <c r="S542" s="3">
        <v>1112</v>
      </c>
      <c r="T542" s="3">
        <f t="shared" si="34"/>
        <v>801</v>
      </c>
      <c r="U542" s="3">
        <v>760</v>
      </c>
      <c r="V542" s="3">
        <f t="shared" si="35"/>
        <v>548</v>
      </c>
      <c r="W542" s="3">
        <v>195</v>
      </c>
      <c r="X542" s="3">
        <f t="shared" si="36"/>
        <v>141</v>
      </c>
      <c r="Y542" s="3" t="s">
        <v>34</v>
      </c>
    </row>
    <row r="543" spans="1:25" x14ac:dyDescent="0.25">
      <c r="A543" s="3" t="s">
        <v>16</v>
      </c>
      <c r="B543" s="4" t="s">
        <v>34</v>
      </c>
      <c r="C543" s="3">
        <v>1</v>
      </c>
      <c r="D543" s="3" t="s">
        <v>100</v>
      </c>
      <c r="E543" s="4" t="s">
        <v>101</v>
      </c>
      <c r="F543" s="3"/>
      <c r="G543" s="3"/>
      <c r="H543" s="3" t="s">
        <v>17</v>
      </c>
      <c r="I543" s="3" t="s">
        <v>18</v>
      </c>
      <c r="J543" s="3" t="s">
        <v>19</v>
      </c>
      <c r="K543" s="3" t="s">
        <v>20</v>
      </c>
      <c r="L543" s="3" t="s">
        <v>21</v>
      </c>
      <c r="M543" s="3" t="str">
        <f>CONCATENATE(E543,"-E-C-W")</f>
        <v>56013769_8-E-C-W</v>
      </c>
      <c r="N543" s="3" t="str">
        <f>$G$2</f>
        <v>E - 508 x 762</v>
      </c>
      <c r="O543" s="3" t="str">
        <f>$C$15</f>
        <v>Canvas</v>
      </c>
      <c r="P543" s="3" t="str">
        <f>$D$16</f>
        <v xml:space="preserve">White </v>
      </c>
      <c r="Q543" s="3">
        <f>$G$16</f>
        <v>1810</v>
      </c>
      <c r="R543" s="3">
        <f t="shared" si="33"/>
        <v>1304</v>
      </c>
      <c r="S543" s="3">
        <v>1320</v>
      </c>
      <c r="T543" s="3">
        <f t="shared" si="34"/>
        <v>951</v>
      </c>
      <c r="U543" s="3">
        <v>825</v>
      </c>
      <c r="V543" s="3">
        <f t="shared" si="35"/>
        <v>594</v>
      </c>
      <c r="W543" s="3">
        <v>195</v>
      </c>
      <c r="X543" s="3">
        <f t="shared" si="36"/>
        <v>141</v>
      </c>
      <c r="Y543" s="3" t="s">
        <v>34</v>
      </c>
    </row>
    <row r="544" spans="1:25" x14ac:dyDescent="0.25">
      <c r="A544" s="3" t="s">
        <v>16</v>
      </c>
      <c r="B544" s="4" t="s">
        <v>34</v>
      </c>
      <c r="C544" s="3">
        <v>1</v>
      </c>
      <c r="D544" s="3" t="s">
        <v>100</v>
      </c>
      <c r="E544" s="4" t="s">
        <v>101</v>
      </c>
      <c r="F544" s="3"/>
      <c r="G544" s="3"/>
      <c r="H544" s="3" t="s">
        <v>17</v>
      </c>
      <c r="I544" s="3" t="s">
        <v>18</v>
      </c>
      <c r="J544" s="3" t="s">
        <v>19</v>
      </c>
      <c r="K544" s="3" t="s">
        <v>20</v>
      </c>
      <c r="L544" s="3" t="s">
        <v>21</v>
      </c>
      <c r="M544" s="3" t="str">
        <f>CONCATENATE(E544,"-F-P-N")</f>
        <v>56013769_8-F-P-N</v>
      </c>
      <c r="N544" s="3" t="str">
        <f>$H$2</f>
        <v>F - 762 x 1016</v>
      </c>
      <c r="O544" s="3" t="str">
        <f>$C$3</f>
        <v>Photographic Paper</v>
      </c>
      <c r="P544" s="3" t="str">
        <f>$D$3</f>
        <v>None</v>
      </c>
      <c r="Q544" s="3">
        <f>$H$3</f>
        <v>1300</v>
      </c>
      <c r="R544" s="3">
        <f t="shared" si="33"/>
        <v>936</v>
      </c>
      <c r="S544" s="3">
        <v>944</v>
      </c>
      <c r="T544" s="3">
        <f t="shared" si="34"/>
        <v>680</v>
      </c>
      <c r="U544" s="3">
        <v>590</v>
      </c>
      <c r="V544" s="3">
        <f t="shared" si="35"/>
        <v>425</v>
      </c>
      <c r="W544" s="3">
        <v>300</v>
      </c>
      <c r="X544" s="3">
        <f t="shared" si="36"/>
        <v>216</v>
      </c>
      <c r="Y544" s="3" t="s">
        <v>34</v>
      </c>
    </row>
    <row r="545" spans="1:25" x14ac:dyDescent="0.25">
      <c r="A545" s="3" t="s">
        <v>16</v>
      </c>
      <c r="B545" s="4" t="s">
        <v>34</v>
      </c>
      <c r="C545" s="3">
        <v>1</v>
      </c>
      <c r="D545" s="3" t="s">
        <v>100</v>
      </c>
      <c r="E545" s="4" t="s">
        <v>101</v>
      </c>
      <c r="F545" s="3"/>
      <c r="G545" s="3"/>
      <c r="H545" s="3" t="s">
        <v>17</v>
      </c>
      <c r="I545" s="3" t="s">
        <v>18</v>
      </c>
      <c r="J545" s="3" t="s">
        <v>19</v>
      </c>
      <c r="K545" s="3" t="s">
        <v>20</v>
      </c>
      <c r="L545" s="3" t="s">
        <v>21</v>
      </c>
      <c r="M545" s="3" t="str">
        <f>CONCATENATE(E545,"-F-C-N")</f>
        <v>56013769_8-F-C-N</v>
      </c>
      <c r="N545" s="3" t="str">
        <f>$H$2</f>
        <v>F - 762 x 1016</v>
      </c>
      <c r="O545" s="3" t="str">
        <f>$C$15</f>
        <v>Canvas</v>
      </c>
      <c r="P545" s="3" t="str">
        <f>$D$15</f>
        <v>None</v>
      </c>
      <c r="Q545" s="3">
        <f>$H$15</f>
        <v>1760</v>
      </c>
      <c r="R545" s="3">
        <f t="shared" si="33"/>
        <v>1268</v>
      </c>
      <c r="S545" s="3">
        <v>1200</v>
      </c>
      <c r="T545" s="3">
        <f t="shared" si="34"/>
        <v>864</v>
      </c>
      <c r="U545" s="3">
        <v>800</v>
      </c>
      <c r="V545" s="3">
        <f t="shared" si="35"/>
        <v>576</v>
      </c>
      <c r="W545" s="3">
        <v>300</v>
      </c>
      <c r="X545" s="3">
        <f t="shared" si="36"/>
        <v>216</v>
      </c>
      <c r="Y545" s="3" t="s">
        <v>34</v>
      </c>
    </row>
    <row r="546" spans="1:25" x14ac:dyDescent="0.25">
      <c r="A546" s="3" t="s">
        <v>16</v>
      </c>
      <c r="B546" s="4" t="s">
        <v>34</v>
      </c>
      <c r="C546" s="3">
        <v>1</v>
      </c>
      <c r="D546" s="3" t="s">
        <v>100</v>
      </c>
      <c r="E546" s="4" t="s">
        <v>101</v>
      </c>
      <c r="F546" s="3"/>
      <c r="G546" s="3"/>
      <c r="H546" s="3" t="s">
        <v>17</v>
      </c>
      <c r="I546" s="3" t="s">
        <v>18</v>
      </c>
      <c r="J546" s="3" t="s">
        <v>19</v>
      </c>
      <c r="K546" s="3" t="s">
        <v>20</v>
      </c>
      <c r="L546" s="3" t="s">
        <v>21</v>
      </c>
      <c r="M546" s="3" t="str">
        <f>CONCATENATE(E546,"-F-P-W")</f>
        <v>56013769_8-F-P-W</v>
      </c>
      <c r="N546" s="3" t="str">
        <f>$H$2</f>
        <v>F - 762 x 1016</v>
      </c>
      <c r="O546" s="3" t="str">
        <f>$C$3</f>
        <v>Photographic Paper</v>
      </c>
      <c r="P546" s="3" t="str">
        <f>$D$4</f>
        <v>White</v>
      </c>
      <c r="Q546" s="3">
        <f>$H$4</f>
        <v>2200</v>
      </c>
      <c r="R546" s="3">
        <f t="shared" si="33"/>
        <v>1584</v>
      </c>
      <c r="S546" s="3">
        <v>1510</v>
      </c>
      <c r="T546" s="3">
        <f t="shared" si="34"/>
        <v>1088</v>
      </c>
      <c r="U546" s="3">
        <v>1150</v>
      </c>
      <c r="V546" s="3">
        <f t="shared" si="35"/>
        <v>828</v>
      </c>
      <c r="W546" s="3">
        <v>300</v>
      </c>
      <c r="X546" s="3">
        <f t="shared" si="36"/>
        <v>216</v>
      </c>
      <c r="Y546" s="3" t="s">
        <v>34</v>
      </c>
    </row>
    <row r="547" spans="1:25" x14ac:dyDescent="0.25">
      <c r="A547" s="3" t="s">
        <v>16</v>
      </c>
      <c r="B547" s="4" t="s">
        <v>34</v>
      </c>
      <c r="C547" s="3">
        <v>1</v>
      </c>
      <c r="D547" s="3" t="s">
        <v>100</v>
      </c>
      <c r="E547" s="4" t="s">
        <v>101</v>
      </c>
      <c r="F547" s="3"/>
      <c r="G547" s="3"/>
      <c r="H547" s="3" t="s">
        <v>17</v>
      </c>
      <c r="I547" s="3" t="s">
        <v>18</v>
      </c>
      <c r="J547" s="3" t="s">
        <v>19</v>
      </c>
      <c r="K547" s="3" t="s">
        <v>20</v>
      </c>
      <c r="L547" s="3" t="s">
        <v>21</v>
      </c>
      <c r="M547" s="3" t="str">
        <f>CONCATENATE(E547,"-F-C-W")</f>
        <v>56013769_8-F-C-W</v>
      </c>
      <c r="N547" s="3" t="str">
        <f>$H$2</f>
        <v>F - 762 x 1016</v>
      </c>
      <c r="O547" s="3" t="str">
        <f>$C$15</f>
        <v>Canvas</v>
      </c>
      <c r="P547" s="3" t="str">
        <f>$D$16</f>
        <v xml:space="preserve">White </v>
      </c>
      <c r="Q547" s="3">
        <f>$H$16</f>
        <v>2420</v>
      </c>
      <c r="R547" s="3">
        <f t="shared" si="33"/>
        <v>1743</v>
      </c>
      <c r="S547" s="3">
        <v>1760</v>
      </c>
      <c r="T547" s="3">
        <f t="shared" si="34"/>
        <v>1268</v>
      </c>
      <c r="U547" s="3">
        <v>1100</v>
      </c>
      <c r="V547" s="3">
        <f t="shared" si="35"/>
        <v>792</v>
      </c>
      <c r="W547" s="3">
        <v>300</v>
      </c>
      <c r="X547" s="3">
        <f t="shared" si="36"/>
        <v>216</v>
      </c>
      <c r="Y547" s="3" t="s">
        <v>34</v>
      </c>
    </row>
    <row r="548" spans="1:25" x14ac:dyDescent="0.25">
      <c r="A548" s="3" t="s">
        <v>16</v>
      </c>
      <c r="B548" s="4" t="s">
        <v>34</v>
      </c>
      <c r="C548" s="3">
        <v>1</v>
      </c>
      <c r="D548" s="3" t="s">
        <v>100</v>
      </c>
      <c r="E548" s="4" t="s">
        <v>101</v>
      </c>
      <c r="F548" s="3"/>
      <c r="G548" s="3"/>
      <c r="H548" s="3" t="s">
        <v>17</v>
      </c>
      <c r="I548" s="3" t="s">
        <v>18</v>
      </c>
      <c r="J548" s="3" t="s">
        <v>19</v>
      </c>
      <c r="K548" s="3" t="s">
        <v>20</v>
      </c>
      <c r="L548" s="3" t="s">
        <v>21</v>
      </c>
      <c r="M548" s="3" t="str">
        <f>CONCATENATE(E548,"-G-P-N")</f>
        <v>56013769_8-G-P-N</v>
      </c>
      <c r="N548" s="3" t="str">
        <f>$I$2</f>
        <v>G - 1016 x 1525</v>
      </c>
      <c r="O548" s="3" t="str">
        <f>$C$3</f>
        <v>Photographic Paper</v>
      </c>
      <c r="P548" s="3" t="str">
        <f>$D$3</f>
        <v>None</v>
      </c>
      <c r="Q548" s="3">
        <f>$I$3</f>
        <v>1625</v>
      </c>
      <c r="R548" s="3">
        <f t="shared" si="33"/>
        <v>1170</v>
      </c>
      <c r="S548" s="3">
        <v>1180</v>
      </c>
      <c r="T548" s="3">
        <f t="shared" si="34"/>
        <v>850</v>
      </c>
      <c r="U548" s="3">
        <v>735</v>
      </c>
      <c r="V548" s="3">
        <f t="shared" si="35"/>
        <v>530</v>
      </c>
      <c r="W548" s="3">
        <v>390</v>
      </c>
      <c r="X548" s="3">
        <f t="shared" si="36"/>
        <v>281</v>
      </c>
      <c r="Y548" s="3" t="s">
        <v>34</v>
      </c>
    </row>
    <row r="549" spans="1:25" x14ac:dyDescent="0.25">
      <c r="A549" s="3" t="s">
        <v>16</v>
      </c>
      <c r="B549" s="4" t="s">
        <v>34</v>
      </c>
      <c r="C549" s="3">
        <v>1</v>
      </c>
      <c r="D549" s="3" t="s">
        <v>100</v>
      </c>
      <c r="E549" s="4" t="s">
        <v>101</v>
      </c>
      <c r="F549" s="3"/>
      <c r="G549" s="3"/>
      <c r="H549" s="3" t="s">
        <v>17</v>
      </c>
      <c r="I549" s="3" t="s">
        <v>18</v>
      </c>
      <c r="J549" s="3" t="s">
        <v>19</v>
      </c>
      <c r="K549" s="3" t="s">
        <v>20</v>
      </c>
      <c r="L549" s="3" t="s">
        <v>21</v>
      </c>
      <c r="M549" s="3" t="str">
        <f>CONCATENATE(E549,"-G-C-N")</f>
        <v>56013769_8-G-C-N</v>
      </c>
      <c r="N549" s="3" t="str">
        <f>$I$2</f>
        <v>G - 1016 x 1525</v>
      </c>
      <c r="O549" s="3" t="str">
        <f>$C$15</f>
        <v>Canvas</v>
      </c>
      <c r="P549" s="3" t="str">
        <f>$D$15</f>
        <v>None</v>
      </c>
      <c r="Q549" s="3">
        <f>$I$15</f>
        <v>1870</v>
      </c>
      <c r="R549" s="3">
        <f t="shared" si="33"/>
        <v>1347</v>
      </c>
      <c r="S549" s="3">
        <v>1275</v>
      </c>
      <c r="T549" s="3">
        <f t="shared" si="34"/>
        <v>918</v>
      </c>
      <c r="U549" s="3">
        <v>850</v>
      </c>
      <c r="V549" s="3">
        <f t="shared" si="35"/>
        <v>612</v>
      </c>
      <c r="W549" s="3">
        <v>390</v>
      </c>
      <c r="X549" s="3">
        <f t="shared" si="36"/>
        <v>281</v>
      </c>
      <c r="Y549" s="3" t="s">
        <v>34</v>
      </c>
    </row>
    <row r="550" spans="1:25" x14ac:dyDescent="0.25">
      <c r="A550" s="3" t="s">
        <v>16</v>
      </c>
      <c r="B550" s="4" t="s">
        <v>34</v>
      </c>
      <c r="C550" s="3">
        <v>1</v>
      </c>
      <c r="D550" s="3" t="s">
        <v>100</v>
      </c>
      <c r="E550" s="4" t="s">
        <v>101</v>
      </c>
      <c r="F550" s="3"/>
      <c r="G550" s="3"/>
      <c r="H550" s="3" t="s">
        <v>17</v>
      </c>
      <c r="I550" s="3" t="s">
        <v>18</v>
      </c>
      <c r="J550" s="3" t="s">
        <v>19</v>
      </c>
      <c r="K550" s="3" t="s">
        <v>20</v>
      </c>
      <c r="L550" s="3" t="s">
        <v>21</v>
      </c>
      <c r="M550" s="3" t="str">
        <f>CONCATENATE(E550,"-G-P-W")</f>
        <v>56013769_8-G-P-W</v>
      </c>
      <c r="N550" s="3" t="str">
        <f>$I$2</f>
        <v>G - 1016 x 1525</v>
      </c>
      <c r="O550" s="3" t="str">
        <f>$C$3</f>
        <v>Photographic Paper</v>
      </c>
      <c r="P550" s="3" t="str">
        <f>$D$4</f>
        <v>White</v>
      </c>
      <c r="Q550" s="3">
        <f>$I$4</f>
        <v>2950</v>
      </c>
      <c r="R550" s="3">
        <f t="shared" si="33"/>
        <v>2124</v>
      </c>
      <c r="S550" s="3">
        <v>2000</v>
      </c>
      <c r="T550" s="3">
        <f t="shared" si="34"/>
        <v>1440</v>
      </c>
      <c r="U550" s="3">
        <v>1535</v>
      </c>
      <c r="V550" s="3">
        <f t="shared" si="35"/>
        <v>1106</v>
      </c>
      <c r="W550" s="3">
        <v>390</v>
      </c>
      <c r="X550" s="3">
        <f t="shared" si="36"/>
        <v>281</v>
      </c>
      <c r="Y550" s="3" t="s">
        <v>34</v>
      </c>
    </row>
    <row r="551" spans="1:25" x14ac:dyDescent="0.25">
      <c r="A551" s="3" t="s">
        <v>16</v>
      </c>
      <c r="B551" s="4" t="s">
        <v>34</v>
      </c>
      <c r="C551" s="3">
        <v>1</v>
      </c>
      <c r="D551" s="3" t="s">
        <v>100</v>
      </c>
      <c r="E551" s="4" t="s">
        <v>101</v>
      </c>
      <c r="F551" s="3"/>
      <c r="G551" s="3"/>
      <c r="H551" s="3" t="s">
        <v>17</v>
      </c>
      <c r="I551" s="3" t="s">
        <v>18</v>
      </c>
      <c r="J551" s="3" t="s">
        <v>19</v>
      </c>
      <c r="K551" s="3" t="s">
        <v>20</v>
      </c>
      <c r="L551" s="3" t="s">
        <v>21</v>
      </c>
      <c r="M551" s="3" t="str">
        <f>CONCATENATE(E551,"-G-C-W")</f>
        <v>56013769_8-G-C-W</v>
      </c>
      <c r="N551" s="3" t="str">
        <f>$I$2</f>
        <v>G - 1016 x 1525</v>
      </c>
      <c r="O551" s="3" t="str">
        <f>$C$15</f>
        <v>Canvas</v>
      </c>
      <c r="P551" s="3" t="str">
        <f>$D$16</f>
        <v xml:space="preserve">White </v>
      </c>
      <c r="Q551" s="3">
        <f>$I$16</f>
        <v>2750</v>
      </c>
      <c r="R551" s="3">
        <f t="shared" si="33"/>
        <v>1980</v>
      </c>
      <c r="S551" s="3">
        <v>2000</v>
      </c>
      <c r="T551" s="3">
        <f t="shared" si="34"/>
        <v>1440</v>
      </c>
      <c r="U551" s="3">
        <v>1250</v>
      </c>
      <c r="V551" s="3">
        <f t="shared" si="35"/>
        <v>900</v>
      </c>
      <c r="W551" s="3">
        <v>390</v>
      </c>
      <c r="X551" s="3">
        <f t="shared" si="36"/>
        <v>281</v>
      </c>
      <c r="Y551" s="3" t="s">
        <v>34</v>
      </c>
    </row>
    <row r="552" spans="1:25" x14ac:dyDescent="0.25">
      <c r="A552" s="3" t="s">
        <v>16</v>
      </c>
      <c r="B552" s="4" t="s">
        <v>34</v>
      </c>
      <c r="C552" s="3">
        <v>1</v>
      </c>
      <c r="D552" s="3" t="s">
        <v>102</v>
      </c>
      <c r="E552" s="4" t="s">
        <v>104</v>
      </c>
      <c r="F552" s="3"/>
      <c r="G552" s="3"/>
      <c r="H552" s="3" t="s">
        <v>17</v>
      </c>
      <c r="I552" s="3" t="s">
        <v>18</v>
      </c>
      <c r="J552" s="3" t="s">
        <v>19</v>
      </c>
      <c r="K552" s="3" t="s">
        <v>20</v>
      </c>
      <c r="L552" s="3" t="s">
        <v>21</v>
      </c>
      <c r="M552" s="3" t="str">
        <f>CONCATENATE(E552,"-C-P-N")</f>
        <v>2716598_10-C-P-N</v>
      </c>
      <c r="N552" s="3" t="str">
        <f>$E$2</f>
        <v>C - 406 x 508</v>
      </c>
      <c r="O552" s="3" t="str">
        <f>$C$3</f>
        <v>Photographic Paper</v>
      </c>
      <c r="P552" s="3" t="str">
        <f>$D$3</f>
        <v>None</v>
      </c>
      <c r="Q552" s="3">
        <f>$E$3</f>
        <v>510</v>
      </c>
      <c r="R552" s="3">
        <f t="shared" si="33"/>
        <v>368</v>
      </c>
      <c r="S552" s="3">
        <v>360</v>
      </c>
      <c r="T552" s="3">
        <f t="shared" si="34"/>
        <v>260</v>
      </c>
      <c r="U552" s="3">
        <v>230</v>
      </c>
      <c r="V552" s="3">
        <f t="shared" si="35"/>
        <v>166</v>
      </c>
      <c r="W552" s="3">
        <v>130</v>
      </c>
      <c r="X552" s="3">
        <f t="shared" si="36"/>
        <v>94</v>
      </c>
      <c r="Y552" s="3" t="s">
        <v>34</v>
      </c>
    </row>
    <row r="553" spans="1:25" x14ac:dyDescent="0.25">
      <c r="A553" s="3" t="s">
        <v>16</v>
      </c>
      <c r="B553" s="4" t="s">
        <v>34</v>
      </c>
      <c r="C553" s="3">
        <v>1</v>
      </c>
      <c r="D553" s="3" t="s">
        <v>102</v>
      </c>
      <c r="E553" s="4" t="s">
        <v>104</v>
      </c>
      <c r="F553" s="3"/>
      <c r="G553" s="3"/>
      <c r="H553" s="3" t="s">
        <v>17</v>
      </c>
      <c r="I553" s="3" t="s">
        <v>18</v>
      </c>
      <c r="J553" s="3" t="s">
        <v>19</v>
      </c>
      <c r="K553" s="3" t="s">
        <v>20</v>
      </c>
      <c r="L553" s="3" t="s">
        <v>21</v>
      </c>
      <c r="M553" s="3" t="str">
        <f>CONCATENATE(E553,"-C-P-W")</f>
        <v>2716598_10-C-P-W</v>
      </c>
      <c r="N553" s="3" t="str">
        <f>$E$2</f>
        <v>C - 406 x 508</v>
      </c>
      <c r="O553" s="3" t="str">
        <f>$C$3</f>
        <v>Photographic Paper</v>
      </c>
      <c r="P553" s="3" t="str">
        <f>$D$4</f>
        <v>White</v>
      </c>
      <c r="Q553" s="3">
        <f>$E$4</f>
        <v>970</v>
      </c>
      <c r="R553" s="3">
        <f t="shared" si="33"/>
        <v>699</v>
      </c>
      <c r="S553" s="3">
        <v>704</v>
      </c>
      <c r="T553" s="3">
        <f t="shared" si="34"/>
        <v>507</v>
      </c>
      <c r="U553" s="3">
        <v>440</v>
      </c>
      <c r="V553" s="3">
        <f t="shared" si="35"/>
        <v>317</v>
      </c>
      <c r="W553" s="3">
        <v>130</v>
      </c>
      <c r="X553" s="3">
        <f t="shared" si="36"/>
        <v>94</v>
      </c>
      <c r="Y553" s="3" t="s">
        <v>34</v>
      </c>
    </row>
    <row r="554" spans="1:25" x14ac:dyDescent="0.25">
      <c r="A554" s="3" t="s">
        <v>16</v>
      </c>
      <c r="B554" s="4" t="s">
        <v>34</v>
      </c>
      <c r="C554" s="3">
        <v>1</v>
      </c>
      <c r="D554" s="3" t="s">
        <v>102</v>
      </c>
      <c r="E554" s="4" t="s">
        <v>104</v>
      </c>
      <c r="F554" s="3"/>
      <c r="G554" s="3"/>
      <c r="H554" s="3" t="s">
        <v>17</v>
      </c>
      <c r="I554" s="3" t="s">
        <v>18</v>
      </c>
      <c r="J554" s="3" t="s">
        <v>19</v>
      </c>
      <c r="K554" s="3" t="s">
        <v>20</v>
      </c>
      <c r="L554" s="3" t="s">
        <v>21</v>
      </c>
      <c r="M554" s="3" t="str">
        <f>CONCATENATE(E554,"-D-P-N")</f>
        <v>2716598_10-D-P-N</v>
      </c>
      <c r="N554" s="3" t="str">
        <f>$F$2</f>
        <v>D - 508 x 610</v>
      </c>
      <c r="O554" s="3" t="str">
        <f>$C$3</f>
        <v>Photographic Paper</v>
      </c>
      <c r="P554" s="3" t="str">
        <f>$D$3</f>
        <v>None</v>
      </c>
      <c r="Q554" s="3">
        <f>$F$3</f>
        <v>595</v>
      </c>
      <c r="R554" s="3">
        <f t="shared" si="33"/>
        <v>429</v>
      </c>
      <c r="S554" s="3">
        <v>432</v>
      </c>
      <c r="T554" s="3">
        <f t="shared" si="34"/>
        <v>312</v>
      </c>
      <c r="U554" s="3">
        <v>270</v>
      </c>
      <c r="V554" s="3">
        <f t="shared" si="35"/>
        <v>195</v>
      </c>
      <c r="W554" s="3">
        <v>160</v>
      </c>
      <c r="X554" s="3">
        <f t="shared" si="36"/>
        <v>116</v>
      </c>
      <c r="Y554" s="3" t="s">
        <v>34</v>
      </c>
    </row>
    <row r="555" spans="1:25" x14ac:dyDescent="0.25">
      <c r="A555" s="3" t="s">
        <v>16</v>
      </c>
      <c r="B555" s="4" t="s">
        <v>34</v>
      </c>
      <c r="C555" s="3">
        <v>1</v>
      </c>
      <c r="D555" s="3" t="s">
        <v>102</v>
      </c>
      <c r="E555" s="4" t="s">
        <v>104</v>
      </c>
      <c r="F555" s="3"/>
      <c r="G555" s="3"/>
      <c r="H555" s="3" t="s">
        <v>17</v>
      </c>
      <c r="I555" s="3" t="s">
        <v>18</v>
      </c>
      <c r="J555" s="3" t="s">
        <v>19</v>
      </c>
      <c r="K555" s="3" t="s">
        <v>20</v>
      </c>
      <c r="L555" s="3" t="s">
        <v>21</v>
      </c>
      <c r="M555" s="3" t="str">
        <f>CONCATENATE(E555,"-D-P-W")</f>
        <v>2716598_10-D-P-W</v>
      </c>
      <c r="N555" s="3" t="str">
        <f>$F$2</f>
        <v>D - 508 x 610</v>
      </c>
      <c r="O555" s="3" t="str">
        <f>$C$3</f>
        <v>Photographic Paper</v>
      </c>
      <c r="P555" s="3" t="str">
        <f>$D$4</f>
        <v>White</v>
      </c>
      <c r="Q555" s="3">
        <f>$F$4</f>
        <v>1210</v>
      </c>
      <c r="R555" s="3">
        <f t="shared" si="33"/>
        <v>872</v>
      </c>
      <c r="S555" s="3">
        <v>880</v>
      </c>
      <c r="T555" s="3">
        <f t="shared" si="34"/>
        <v>634</v>
      </c>
      <c r="U555" s="3">
        <v>560</v>
      </c>
      <c r="V555" s="3">
        <f t="shared" si="35"/>
        <v>404</v>
      </c>
      <c r="W555" s="3">
        <v>160</v>
      </c>
      <c r="X555" s="3">
        <f t="shared" si="36"/>
        <v>116</v>
      </c>
      <c r="Y555" s="3" t="s">
        <v>34</v>
      </c>
    </row>
    <row r="556" spans="1:25" x14ac:dyDescent="0.25">
      <c r="A556" s="3" t="s">
        <v>16</v>
      </c>
      <c r="B556" s="4" t="s">
        <v>34</v>
      </c>
      <c r="C556" s="3">
        <v>1</v>
      </c>
      <c r="D556" s="3" t="s">
        <v>102</v>
      </c>
      <c r="E556" s="4" t="s">
        <v>104</v>
      </c>
      <c r="F556" s="3"/>
      <c r="G556" s="3"/>
      <c r="H556" s="3" t="s">
        <v>17</v>
      </c>
      <c r="I556" s="3" t="s">
        <v>18</v>
      </c>
      <c r="J556" s="3" t="s">
        <v>19</v>
      </c>
      <c r="K556" s="3" t="s">
        <v>20</v>
      </c>
      <c r="L556" s="3" t="s">
        <v>21</v>
      </c>
      <c r="M556" s="3" t="str">
        <f>CONCATENATE(E556,"-E-P-N")</f>
        <v>2716598_10-E-P-N</v>
      </c>
      <c r="N556" s="3" t="str">
        <f>$G$2</f>
        <v>E - 508 x 762</v>
      </c>
      <c r="O556" s="3" t="str">
        <f>$C$3</f>
        <v>Photographic Paper</v>
      </c>
      <c r="P556" s="3" t="str">
        <f>$D$3</f>
        <v>None</v>
      </c>
      <c r="Q556" s="3">
        <f>$G$3</f>
        <v>760</v>
      </c>
      <c r="R556" s="3">
        <f t="shared" si="33"/>
        <v>548</v>
      </c>
      <c r="S556" s="3">
        <v>552</v>
      </c>
      <c r="T556" s="3">
        <f t="shared" si="34"/>
        <v>398</v>
      </c>
      <c r="U556" s="3">
        <v>345</v>
      </c>
      <c r="V556" s="3">
        <f t="shared" si="35"/>
        <v>249</v>
      </c>
      <c r="W556" s="3">
        <v>195</v>
      </c>
      <c r="X556" s="3">
        <f t="shared" si="36"/>
        <v>141</v>
      </c>
      <c r="Y556" s="3" t="s">
        <v>34</v>
      </c>
    </row>
    <row r="557" spans="1:25" x14ac:dyDescent="0.25">
      <c r="A557" s="3" t="s">
        <v>16</v>
      </c>
      <c r="B557" s="4" t="s">
        <v>34</v>
      </c>
      <c r="C557" s="3">
        <v>1</v>
      </c>
      <c r="D557" s="3" t="s">
        <v>102</v>
      </c>
      <c r="E557" s="4" t="s">
        <v>104</v>
      </c>
      <c r="F557" s="3"/>
      <c r="G557" s="3"/>
      <c r="H557" s="3" t="s">
        <v>17</v>
      </c>
      <c r="I557" s="3" t="s">
        <v>18</v>
      </c>
      <c r="J557" s="3" t="s">
        <v>19</v>
      </c>
      <c r="K557" s="3" t="s">
        <v>20</v>
      </c>
      <c r="L557" s="3" t="s">
        <v>21</v>
      </c>
      <c r="M557" s="3" t="str">
        <f>CONCATENATE(E557,"-E-C-N")</f>
        <v>2716598_10-E-C-N</v>
      </c>
      <c r="N557" s="3" t="str">
        <f>$G$2</f>
        <v>E - 508 x 762</v>
      </c>
      <c r="O557" s="3" t="str">
        <f>$C$15</f>
        <v>Canvas</v>
      </c>
      <c r="P557" s="3" t="str">
        <f>$D$15</f>
        <v>None</v>
      </c>
      <c r="Q557" s="3">
        <f>$G$15</f>
        <v>1220</v>
      </c>
      <c r="R557" s="3">
        <f t="shared" si="33"/>
        <v>879</v>
      </c>
      <c r="S557" s="3">
        <v>832</v>
      </c>
      <c r="T557" s="3">
        <f t="shared" si="34"/>
        <v>600</v>
      </c>
      <c r="U557" s="3">
        <v>550</v>
      </c>
      <c r="V557" s="3">
        <f t="shared" si="35"/>
        <v>396</v>
      </c>
      <c r="W557" s="3">
        <v>195</v>
      </c>
      <c r="X557" s="3">
        <f t="shared" si="36"/>
        <v>141</v>
      </c>
      <c r="Y557" s="3" t="s">
        <v>34</v>
      </c>
    </row>
    <row r="558" spans="1:25" x14ac:dyDescent="0.25">
      <c r="A558" s="3" t="s">
        <v>16</v>
      </c>
      <c r="B558" s="4" t="s">
        <v>34</v>
      </c>
      <c r="C558" s="3">
        <v>1</v>
      </c>
      <c r="D558" s="3" t="s">
        <v>102</v>
      </c>
      <c r="E558" s="4" t="s">
        <v>104</v>
      </c>
      <c r="F558" s="3"/>
      <c r="G558" s="3"/>
      <c r="H558" s="3" t="s">
        <v>17</v>
      </c>
      <c r="I558" s="3" t="s">
        <v>18</v>
      </c>
      <c r="J558" s="3" t="s">
        <v>19</v>
      </c>
      <c r="K558" s="3" t="s">
        <v>20</v>
      </c>
      <c r="L558" s="3" t="s">
        <v>21</v>
      </c>
      <c r="M558" s="3" t="str">
        <f>CONCATENATE(E558,"-E-P-W")</f>
        <v>2716598_10-E-P-W</v>
      </c>
      <c r="N558" s="3" t="str">
        <f>$G$2</f>
        <v>E - 508 x 762</v>
      </c>
      <c r="O558" s="3" t="str">
        <f>$C$3</f>
        <v>Photographic Paper</v>
      </c>
      <c r="P558" s="3" t="str">
        <f>$D$4</f>
        <v>White</v>
      </c>
      <c r="Q558" s="3">
        <f>$G$4</f>
        <v>1530</v>
      </c>
      <c r="R558" s="3">
        <f t="shared" si="33"/>
        <v>1102</v>
      </c>
      <c r="S558" s="3">
        <v>1112</v>
      </c>
      <c r="T558" s="3">
        <f t="shared" si="34"/>
        <v>801</v>
      </c>
      <c r="U558" s="3">
        <v>760</v>
      </c>
      <c r="V558" s="3">
        <f t="shared" si="35"/>
        <v>548</v>
      </c>
      <c r="W558" s="3">
        <v>195</v>
      </c>
      <c r="X558" s="3">
        <f t="shared" si="36"/>
        <v>141</v>
      </c>
      <c r="Y558" s="3" t="s">
        <v>34</v>
      </c>
    </row>
    <row r="559" spans="1:25" x14ac:dyDescent="0.25">
      <c r="A559" s="3" t="s">
        <v>16</v>
      </c>
      <c r="B559" s="4" t="s">
        <v>34</v>
      </c>
      <c r="C559" s="3">
        <v>1</v>
      </c>
      <c r="D559" s="3" t="s">
        <v>102</v>
      </c>
      <c r="E559" s="4" t="s">
        <v>104</v>
      </c>
      <c r="F559" s="3"/>
      <c r="G559" s="3"/>
      <c r="H559" s="3" t="s">
        <v>17</v>
      </c>
      <c r="I559" s="3" t="s">
        <v>18</v>
      </c>
      <c r="J559" s="3" t="s">
        <v>19</v>
      </c>
      <c r="K559" s="3" t="s">
        <v>20</v>
      </c>
      <c r="L559" s="3" t="s">
        <v>21</v>
      </c>
      <c r="M559" s="3" t="str">
        <f>CONCATENATE(E559,"-E-C-W")</f>
        <v>2716598_10-E-C-W</v>
      </c>
      <c r="N559" s="3" t="str">
        <f>$G$2</f>
        <v>E - 508 x 762</v>
      </c>
      <c r="O559" s="3" t="str">
        <f>$C$15</f>
        <v>Canvas</v>
      </c>
      <c r="P559" s="3" t="str">
        <f>$D$16</f>
        <v xml:space="preserve">White </v>
      </c>
      <c r="Q559" s="3">
        <f>$G$16</f>
        <v>1810</v>
      </c>
      <c r="R559" s="3">
        <f t="shared" si="33"/>
        <v>1304</v>
      </c>
      <c r="S559" s="3">
        <v>1320</v>
      </c>
      <c r="T559" s="3">
        <f t="shared" si="34"/>
        <v>951</v>
      </c>
      <c r="U559" s="3">
        <v>825</v>
      </c>
      <c r="V559" s="3">
        <f t="shared" si="35"/>
        <v>594</v>
      </c>
      <c r="W559" s="3">
        <v>195</v>
      </c>
      <c r="X559" s="3">
        <f t="shared" si="36"/>
        <v>141</v>
      </c>
      <c r="Y559" s="3" t="s">
        <v>34</v>
      </c>
    </row>
    <row r="560" spans="1:25" x14ac:dyDescent="0.25">
      <c r="A560" s="3" t="s">
        <v>16</v>
      </c>
      <c r="B560" s="4" t="s">
        <v>34</v>
      </c>
      <c r="C560" s="3">
        <v>1</v>
      </c>
      <c r="D560" s="3" t="s">
        <v>102</v>
      </c>
      <c r="E560" s="4" t="s">
        <v>104</v>
      </c>
      <c r="F560" s="3"/>
      <c r="G560" s="3"/>
      <c r="H560" s="3" t="s">
        <v>17</v>
      </c>
      <c r="I560" s="3" t="s">
        <v>18</v>
      </c>
      <c r="J560" s="3" t="s">
        <v>19</v>
      </c>
      <c r="K560" s="3" t="s">
        <v>20</v>
      </c>
      <c r="L560" s="3" t="s">
        <v>21</v>
      </c>
      <c r="M560" s="3" t="str">
        <f>CONCATENATE(E560,"-F-P-N")</f>
        <v>2716598_10-F-P-N</v>
      </c>
      <c r="N560" s="3" t="str">
        <f>$H$2</f>
        <v>F - 762 x 1016</v>
      </c>
      <c r="O560" s="3" t="str">
        <f>$C$3</f>
        <v>Photographic Paper</v>
      </c>
      <c r="P560" s="3" t="str">
        <f>$D$3</f>
        <v>None</v>
      </c>
      <c r="Q560" s="3">
        <f>$H$3</f>
        <v>1300</v>
      </c>
      <c r="R560" s="3">
        <f t="shared" si="33"/>
        <v>936</v>
      </c>
      <c r="S560" s="3">
        <v>944</v>
      </c>
      <c r="T560" s="3">
        <f t="shared" si="34"/>
        <v>680</v>
      </c>
      <c r="U560" s="3">
        <v>590</v>
      </c>
      <c r="V560" s="3">
        <f t="shared" si="35"/>
        <v>425</v>
      </c>
      <c r="W560" s="3">
        <v>300</v>
      </c>
      <c r="X560" s="3">
        <f t="shared" si="36"/>
        <v>216</v>
      </c>
      <c r="Y560" s="3" t="s">
        <v>34</v>
      </c>
    </row>
    <row r="561" spans="1:25" x14ac:dyDescent="0.25">
      <c r="A561" s="3" t="s">
        <v>16</v>
      </c>
      <c r="B561" s="4" t="s">
        <v>34</v>
      </c>
      <c r="C561" s="3">
        <v>1</v>
      </c>
      <c r="D561" s="3" t="s">
        <v>102</v>
      </c>
      <c r="E561" s="4" t="s">
        <v>104</v>
      </c>
      <c r="F561" s="3"/>
      <c r="G561" s="3"/>
      <c r="H561" s="3" t="s">
        <v>17</v>
      </c>
      <c r="I561" s="3" t="s">
        <v>18</v>
      </c>
      <c r="J561" s="3" t="s">
        <v>19</v>
      </c>
      <c r="K561" s="3" t="s">
        <v>20</v>
      </c>
      <c r="L561" s="3" t="s">
        <v>21</v>
      </c>
      <c r="M561" s="3" t="str">
        <f>CONCATENATE(E561,"-F-C-N")</f>
        <v>2716598_10-F-C-N</v>
      </c>
      <c r="N561" s="3" t="str">
        <f>$H$2</f>
        <v>F - 762 x 1016</v>
      </c>
      <c r="O561" s="3" t="str">
        <f>$C$15</f>
        <v>Canvas</v>
      </c>
      <c r="P561" s="3" t="str">
        <f>$D$15</f>
        <v>None</v>
      </c>
      <c r="Q561" s="3">
        <f>$H$15</f>
        <v>1760</v>
      </c>
      <c r="R561" s="3">
        <f t="shared" si="33"/>
        <v>1268</v>
      </c>
      <c r="S561" s="3">
        <v>1200</v>
      </c>
      <c r="T561" s="3">
        <f t="shared" si="34"/>
        <v>864</v>
      </c>
      <c r="U561" s="3">
        <v>800</v>
      </c>
      <c r="V561" s="3">
        <f t="shared" si="35"/>
        <v>576</v>
      </c>
      <c r="W561" s="3">
        <v>300</v>
      </c>
      <c r="X561" s="3">
        <f t="shared" si="36"/>
        <v>216</v>
      </c>
      <c r="Y561" s="3" t="s">
        <v>34</v>
      </c>
    </row>
    <row r="562" spans="1:25" x14ac:dyDescent="0.25">
      <c r="A562" s="3" t="s">
        <v>16</v>
      </c>
      <c r="B562" s="4" t="s">
        <v>34</v>
      </c>
      <c r="C562" s="3">
        <v>1</v>
      </c>
      <c r="D562" s="3" t="s">
        <v>102</v>
      </c>
      <c r="E562" s="4" t="s">
        <v>104</v>
      </c>
      <c r="F562" s="3"/>
      <c r="G562" s="3"/>
      <c r="H562" s="3" t="s">
        <v>17</v>
      </c>
      <c r="I562" s="3" t="s">
        <v>18</v>
      </c>
      <c r="J562" s="3" t="s">
        <v>19</v>
      </c>
      <c r="K562" s="3" t="s">
        <v>20</v>
      </c>
      <c r="L562" s="3" t="s">
        <v>21</v>
      </c>
      <c r="M562" s="3" t="str">
        <f>CONCATENATE(E562,"-F-P-W")</f>
        <v>2716598_10-F-P-W</v>
      </c>
      <c r="N562" s="3" t="str">
        <f>$H$2</f>
        <v>F - 762 x 1016</v>
      </c>
      <c r="O562" s="3" t="str">
        <f>$C$3</f>
        <v>Photographic Paper</v>
      </c>
      <c r="P562" s="3" t="str">
        <f>$D$4</f>
        <v>White</v>
      </c>
      <c r="Q562" s="3">
        <f>$H$4</f>
        <v>2200</v>
      </c>
      <c r="R562" s="3">
        <f t="shared" si="33"/>
        <v>1584</v>
      </c>
      <c r="S562" s="3">
        <v>1510</v>
      </c>
      <c r="T562" s="3">
        <f t="shared" si="34"/>
        <v>1088</v>
      </c>
      <c r="U562" s="3">
        <v>1150</v>
      </c>
      <c r="V562" s="3">
        <f t="shared" si="35"/>
        <v>828</v>
      </c>
      <c r="W562" s="3">
        <v>300</v>
      </c>
      <c r="X562" s="3">
        <f t="shared" si="36"/>
        <v>216</v>
      </c>
      <c r="Y562" s="3" t="s">
        <v>34</v>
      </c>
    </row>
    <row r="563" spans="1:25" x14ac:dyDescent="0.25">
      <c r="A563" s="3" t="s">
        <v>16</v>
      </c>
      <c r="B563" s="4" t="s">
        <v>34</v>
      </c>
      <c r="C563" s="3">
        <v>1</v>
      </c>
      <c r="D563" s="3" t="s">
        <v>102</v>
      </c>
      <c r="E563" s="4" t="s">
        <v>104</v>
      </c>
      <c r="F563" s="3"/>
      <c r="G563" s="3"/>
      <c r="H563" s="3" t="s">
        <v>17</v>
      </c>
      <c r="I563" s="3" t="s">
        <v>18</v>
      </c>
      <c r="J563" s="3" t="s">
        <v>19</v>
      </c>
      <c r="K563" s="3" t="s">
        <v>20</v>
      </c>
      <c r="L563" s="3" t="s">
        <v>21</v>
      </c>
      <c r="M563" s="3" t="str">
        <f>CONCATENATE(E563,"-F-C-W")</f>
        <v>2716598_10-F-C-W</v>
      </c>
      <c r="N563" s="3" t="str">
        <f>$H$2</f>
        <v>F - 762 x 1016</v>
      </c>
      <c r="O563" s="3" t="str">
        <f>$C$15</f>
        <v>Canvas</v>
      </c>
      <c r="P563" s="3" t="str">
        <f>$D$16</f>
        <v xml:space="preserve">White </v>
      </c>
      <c r="Q563" s="3">
        <f>$H$16</f>
        <v>2420</v>
      </c>
      <c r="R563" s="3">
        <f t="shared" si="33"/>
        <v>1743</v>
      </c>
      <c r="S563" s="3">
        <v>1760</v>
      </c>
      <c r="T563" s="3">
        <f t="shared" si="34"/>
        <v>1268</v>
      </c>
      <c r="U563" s="3">
        <v>1100</v>
      </c>
      <c r="V563" s="3">
        <f t="shared" si="35"/>
        <v>792</v>
      </c>
      <c r="W563" s="3">
        <v>300</v>
      </c>
      <c r="X563" s="3">
        <f t="shared" si="36"/>
        <v>216</v>
      </c>
      <c r="Y563" s="3" t="s">
        <v>34</v>
      </c>
    </row>
    <row r="564" spans="1:25" x14ac:dyDescent="0.25">
      <c r="A564" s="3" t="s">
        <v>16</v>
      </c>
      <c r="B564" s="4" t="s">
        <v>34</v>
      </c>
      <c r="C564" s="3">
        <v>1</v>
      </c>
      <c r="D564" s="3" t="s">
        <v>102</v>
      </c>
      <c r="E564" s="4" t="s">
        <v>104</v>
      </c>
      <c r="F564" s="3"/>
      <c r="G564" s="3"/>
      <c r="H564" s="3" t="s">
        <v>17</v>
      </c>
      <c r="I564" s="3" t="s">
        <v>18</v>
      </c>
      <c r="J564" s="3" t="s">
        <v>19</v>
      </c>
      <c r="K564" s="3" t="s">
        <v>20</v>
      </c>
      <c r="L564" s="3" t="s">
        <v>21</v>
      </c>
      <c r="M564" s="3" t="str">
        <f>CONCATENATE(E564,"-G-P-N")</f>
        <v>2716598_10-G-P-N</v>
      </c>
      <c r="N564" s="3" t="str">
        <f>$I$2</f>
        <v>G - 1016 x 1525</v>
      </c>
      <c r="O564" s="3" t="str">
        <f>$C$3</f>
        <v>Photographic Paper</v>
      </c>
      <c r="P564" s="3" t="str">
        <f>$D$3</f>
        <v>None</v>
      </c>
      <c r="Q564" s="3">
        <f>$I$3</f>
        <v>1625</v>
      </c>
      <c r="R564" s="3">
        <f t="shared" si="33"/>
        <v>1170</v>
      </c>
      <c r="S564" s="3">
        <v>1180</v>
      </c>
      <c r="T564" s="3">
        <f t="shared" si="34"/>
        <v>850</v>
      </c>
      <c r="U564" s="3">
        <v>735</v>
      </c>
      <c r="V564" s="3">
        <f t="shared" si="35"/>
        <v>530</v>
      </c>
      <c r="W564" s="3">
        <v>390</v>
      </c>
      <c r="X564" s="3">
        <f t="shared" si="36"/>
        <v>281</v>
      </c>
      <c r="Y564" s="3" t="s">
        <v>34</v>
      </c>
    </row>
    <row r="565" spans="1:25" x14ac:dyDescent="0.25">
      <c r="A565" s="3" t="s">
        <v>16</v>
      </c>
      <c r="B565" s="4" t="s">
        <v>34</v>
      </c>
      <c r="C565" s="3">
        <v>1</v>
      </c>
      <c r="D565" s="3" t="s">
        <v>102</v>
      </c>
      <c r="E565" s="4" t="s">
        <v>104</v>
      </c>
      <c r="F565" s="3"/>
      <c r="G565" s="3"/>
      <c r="H565" s="3" t="s">
        <v>17</v>
      </c>
      <c r="I565" s="3" t="s">
        <v>18</v>
      </c>
      <c r="J565" s="3" t="s">
        <v>19</v>
      </c>
      <c r="K565" s="3" t="s">
        <v>20</v>
      </c>
      <c r="L565" s="3" t="s">
        <v>21</v>
      </c>
      <c r="M565" s="3" t="str">
        <f>CONCATENATE(E565,"-G-C-N")</f>
        <v>2716598_10-G-C-N</v>
      </c>
      <c r="N565" s="3" t="str">
        <f>$I$2</f>
        <v>G - 1016 x 1525</v>
      </c>
      <c r="O565" s="3" t="str">
        <f>$C$15</f>
        <v>Canvas</v>
      </c>
      <c r="P565" s="3" t="str">
        <f>$D$15</f>
        <v>None</v>
      </c>
      <c r="Q565" s="3">
        <f>$I$15</f>
        <v>1870</v>
      </c>
      <c r="R565" s="3">
        <f t="shared" si="33"/>
        <v>1347</v>
      </c>
      <c r="S565" s="3">
        <v>1275</v>
      </c>
      <c r="T565" s="3">
        <f t="shared" si="34"/>
        <v>918</v>
      </c>
      <c r="U565" s="3">
        <v>850</v>
      </c>
      <c r="V565" s="3">
        <f t="shared" si="35"/>
        <v>612</v>
      </c>
      <c r="W565" s="3">
        <v>390</v>
      </c>
      <c r="X565" s="3">
        <f t="shared" si="36"/>
        <v>281</v>
      </c>
      <c r="Y565" s="3" t="s">
        <v>34</v>
      </c>
    </row>
    <row r="566" spans="1:25" x14ac:dyDescent="0.25">
      <c r="A566" s="3" t="s">
        <v>16</v>
      </c>
      <c r="B566" s="4" t="s">
        <v>34</v>
      </c>
      <c r="C566" s="3">
        <v>1</v>
      </c>
      <c r="D566" s="3" t="s">
        <v>102</v>
      </c>
      <c r="E566" s="4" t="s">
        <v>104</v>
      </c>
      <c r="F566" s="3"/>
      <c r="G566" s="3"/>
      <c r="H566" s="3" t="s">
        <v>17</v>
      </c>
      <c r="I566" s="3" t="s">
        <v>18</v>
      </c>
      <c r="J566" s="3" t="s">
        <v>19</v>
      </c>
      <c r="K566" s="3" t="s">
        <v>20</v>
      </c>
      <c r="L566" s="3" t="s">
        <v>21</v>
      </c>
      <c r="M566" s="3" t="str">
        <f>CONCATENATE(E566,"-G-P-W")</f>
        <v>2716598_10-G-P-W</v>
      </c>
      <c r="N566" s="3" t="str">
        <f>$I$2</f>
        <v>G - 1016 x 1525</v>
      </c>
      <c r="O566" s="3" t="str">
        <f>$C$3</f>
        <v>Photographic Paper</v>
      </c>
      <c r="P566" s="3" t="str">
        <f>$D$4</f>
        <v>White</v>
      </c>
      <c r="Q566" s="3">
        <f>$I$4</f>
        <v>2950</v>
      </c>
      <c r="R566" s="3">
        <f t="shared" si="33"/>
        <v>2124</v>
      </c>
      <c r="S566" s="3">
        <v>2000</v>
      </c>
      <c r="T566" s="3">
        <f t="shared" si="34"/>
        <v>1440</v>
      </c>
      <c r="U566" s="3">
        <v>1535</v>
      </c>
      <c r="V566" s="3">
        <f t="shared" si="35"/>
        <v>1106</v>
      </c>
      <c r="W566" s="3">
        <v>390</v>
      </c>
      <c r="X566" s="3">
        <f t="shared" si="36"/>
        <v>281</v>
      </c>
      <c r="Y566" s="3" t="s">
        <v>34</v>
      </c>
    </row>
    <row r="567" spans="1:25" x14ac:dyDescent="0.25">
      <c r="A567" s="3" t="s">
        <v>16</v>
      </c>
      <c r="B567" s="4" t="s">
        <v>34</v>
      </c>
      <c r="C567" s="3">
        <v>1</v>
      </c>
      <c r="D567" s="3" t="s">
        <v>102</v>
      </c>
      <c r="E567" s="4" t="s">
        <v>104</v>
      </c>
      <c r="F567" s="3"/>
      <c r="G567" s="3"/>
      <c r="H567" s="3" t="s">
        <v>17</v>
      </c>
      <c r="I567" s="3" t="s">
        <v>18</v>
      </c>
      <c r="J567" s="3" t="s">
        <v>19</v>
      </c>
      <c r="K567" s="3" t="s">
        <v>20</v>
      </c>
      <c r="L567" s="3" t="s">
        <v>21</v>
      </c>
      <c r="M567" s="3" t="str">
        <f>CONCATENATE(E567,"-G-C-W")</f>
        <v>2716598_10-G-C-W</v>
      </c>
      <c r="N567" s="3" t="str">
        <f>$I$2</f>
        <v>G - 1016 x 1525</v>
      </c>
      <c r="O567" s="3" t="str">
        <f>$C$15</f>
        <v>Canvas</v>
      </c>
      <c r="P567" s="3" t="str">
        <f>$D$16</f>
        <v xml:space="preserve">White </v>
      </c>
      <c r="Q567" s="3">
        <f>$I$16</f>
        <v>2750</v>
      </c>
      <c r="R567" s="3">
        <f t="shared" si="33"/>
        <v>1980</v>
      </c>
      <c r="S567" s="3">
        <v>2000</v>
      </c>
      <c r="T567" s="3">
        <f t="shared" si="34"/>
        <v>1440</v>
      </c>
      <c r="U567" s="3">
        <v>1250</v>
      </c>
      <c r="V567" s="3">
        <f t="shared" si="35"/>
        <v>900</v>
      </c>
      <c r="W567" s="3">
        <v>390</v>
      </c>
      <c r="X567" s="3">
        <f t="shared" si="36"/>
        <v>281</v>
      </c>
      <c r="Y567" s="3" t="s">
        <v>34</v>
      </c>
    </row>
    <row r="568" spans="1:25" x14ac:dyDescent="0.25">
      <c r="A568" s="3" t="s">
        <v>16</v>
      </c>
      <c r="B568" s="4" t="s">
        <v>34</v>
      </c>
      <c r="C568" s="3">
        <v>1</v>
      </c>
      <c r="D568" s="3" t="s">
        <v>106</v>
      </c>
      <c r="E568" s="4">
        <v>77440308</v>
      </c>
      <c r="F568" s="3"/>
      <c r="G568" s="3"/>
      <c r="H568" s="3" t="s">
        <v>17</v>
      </c>
      <c r="I568" s="3" t="s">
        <v>18</v>
      </c>
      <c r="J568" s="3" t="s">
        <v>19</v>
      </c>
      <c r="K568" s="3" t="s">
        <v>20</v>
      </c>
      <c r="L568" s="3" t="s">
        <v>21</v>
      </c>
      <c r="M568" s="3" t="str">
        <f>CONCATENATE(E568,"-C-P-N")</f>
        <v>77440308-C-P-N</v>
      </c>
      <c r="N568" s="3" t="str">
        <f>$E$2</f>
        <v>C - 406 x 508</v>
      </c>
      <c r="O568" s="3" t="str">
        <f>$C$3</f>
        <v>Photographic Paper</v>
      </c>
      <c r="P568" s="3" t="str">
        <f>$D$3</f>
        <v>None</v>
      </c>
      <c r="Q568" s="3">
        <f>$E$3</f>
        <v>510</v>
      </c>
      <c r="R568" s="3">
        <f t="shared" si="33"/>
        <v>368</v>
      </c>
      <c r="S568" s="3">
        <v>360</v>
      </c>
      <c r="T568" s="3">
        <f t="shared" si="34"/>
        <v>260</v>
      </c>
      <c r="U568" s="3">
        <v>230</v>
      </c>
      <c r="V568" s="3">
        <f t="shared" si="35"/>
        <v>166</v>
      </c>
      <c r="W568" s="3">
        <v>130</v>
      </c>
      <c r="X568" s="3">
        <f t="shared" si="36"/>
        <v>94</v>
      </c>
      <c r="Y568" s="3" t="s">
        <v>34</v>
      </c>
    </row>
    <row r="569" spans="1:25" x14ac:dyDescent="0.25">
      <c r="A569" s="3" t="s">
        <v>16</v>
      </c>
      <c r="B569" s="4" t="s">
        <v>34</v>
      </c>
      <c r="C569" s="3">
        <v>1</v>
      </c>
      <c r="D569" s="3" t="s">
        <v>106</v>
      </c>
      <c r="E569" s="4">
        <v>77440308</v>
      </c>
      <c r="F569" s="3"/>
      <c r="G569" s="3"/>
      <c r="H569" s="3" t="s">
        <v>17</v>
      </c>
      <c r="I569" s="3" t="s">
        <v>18</v>
      </c>
      <c r="J569" s="3" t="s">
        <v>19</v>
      </c>
      <c r="K569" s="3" t="s">
        <v>20</v>
      </c>
      <c r="L569" s="3" t="s">
        <v>21</v>
      </c>
      <c r="M569" s="3" t="str">
        <f>CONCATENATE(E569,"-C-P-W")</f>
        <v>77440308-C-P-W</v>
      </c>
      <c r="N569" s="3" t="str">
        <f>$E$2</f>
        <v>C - 406 x 508</v>
      </c>
      <c r="O569" s="3" t="str">
        <f>$C$3</f>
        <v>Photographic Paper</v>
      </c>
      <c r="P569" s="3" t="str">
        <f>$D$4</f>
        <v>White</v>
      </c>
      <c r="Q569" s="3">
        <f>$E$4</f>
        <v>970</v>
      </c>
      <c r="R569" s="3">
        <f t="shared" si="33"/>
        <v>699</v>
      </c>
      <c r="S569" s="3">
        <v>704</v>
      </c>
      <c r="T569" s="3">
        <f t="shared" si="34"/>
        <v>507</v>
      </c>
      <c r="U569" s="3">
        <v>440</v>
      </c>
      <c r="V569" s="3">
        <f t="shared" si="35"/>
        <v>317</v>
      </c>
      <c r="W569" s="3">
        <v>130</v>
      </c>
      <c r="X569" s="3">
        <f t="shared" si="36"/>
        <v>94</v>
      </c>
      <c r="Y569" s="3" t="s">
        <v>34</v>
      </c>
    </row>
    <row r="570" spans="1:25" x14ac:dyDescent="0.25">
      <c r="A570" s="3" t="s">
        <v>16</v>
      </c>
      <c r="B570" s="4" t="s">
        <v>34</v>
      </c>
      <c r="C570" s="3">
        <v>1</v>
      </c>
      <c r="D570" s="3" t="s">
        <v>106</v>
      </c>
      <c r="E570" s="4">
        <v>77440308</v>
      </c>
      <c r="F570" s="3"/>
      <c r="G570" s="3"/>
      <c r="H570" s="3" t="s">
        <v>17</v>
      </c>
      <c r="I570" s="3" t="s">
        <v>18</v>
      </c>
      <c r="J570" s="3" t="s">
        <v>19</v>
      </c>
      <c r="K570" s="3" t="s">
        <v>20</v>
      </c>
      <c r="L570" s="3" t="s">
        <v>21</v>
      </c>
      <c r="M570" s="3" t="str">
        <f>CONCATENATE(E570,"-D-P-N")</f>
        <v>77440308-D-P-N</v>
      </c>
      <c r="N570" s="3" t="str">
        <f>$F$2</f>
        <v>D - 508 x 610</v>
      </c>
      <c r="O570" s="3" t="str">
        <f>$C$3</f>
        <v>Photographic Paper</v>
      </c>
      <c r="P570" s="3" t="str">
        <f>$D$3</f>
        <v>None</v>
      </c>
      <c r="Q570" s="3">
        <f>$F$3</f>
        <v>595</v>
      </c>
      <c r="R570" s="3">
        <f t="shared" si="33"/>
        <v>429</v>
      </c>
      <c r="S570" s="3">
        <v>432</v>
      </c>
      <c r="T570" s="3">
        <f t="shared" si="34"/>
        <v>312</v>
      </c>
      <c r="U570" s="3">
        <v>270</v>
      </c>
      <c r="V570" s="3">
        <f t="shared" si="35"/>
        <v>195</v>
      </c>
      <c r="W570" s="3">
        <v>160</v>
      </c>
      <c r="X570" s="3">
        <f t="shared" si="36"/>
        <v>116</v>
      </c>
      <c r="Y570" s="3" t="s">
        <v>34</v>
      </c>
    </row>
    <row r="571" spans="1:25" x14ac:dyDescent="0.25">
      <c r="A571" s="3" t="s">
        <v>16</v>
      </c>
      <c r="B571" s="4" t="s">
        <v>34</v>
      </c>
      <c r="C571" s="3">
        <v>1</v>
      </c>
      <c r="D571" s="3" t="s">
        <v>106</v>
      </c>
      <c r="E571" s="4">
        <v>77440308</v>
      </c>
      <c r="F571" s="3"/>
      <c r="G571" s="3"/>
      <c r="H571" s="3" t="s">
        <v>17</v>
      </c>
      <c r="I571" s="3" t="s">
        <v>18</v>
      </c>
      <c r="J571" s="3" t="s">
        <v>19</v>
      </c>
      <c r="K571" s="3" t="s">
        <v>20</v>
      </c>
      <c r="L571" s="3" t="s">
        <v>21</v>
      </c>
      <c r="M571" s="3" t="str">
        <f>CONCATENATE(E571,"-D-P-W")</f>
        <v>77440308-D-P-W</v>
      </c>
      <c r="N571" s="3" t="str">
        <f>$F$2</f>
        <v>D - 508 x 610</v>
      </c>
      <c r="O571" s="3" t="str">
        <f>$C$3</f>
        <v>Photographic Paper</v>
      </c>
      <c r="P571" s="3" t="str">
        <f>$D$4</f>
        <v>White</v>
      </c>
      <c r="Q571" s="3">
        <f>$F$4</f>
        <v>1210</v>
      </c>
      <c r="R571" s="3">
        <f t="shared" si="33"/>
        <v>872</v>
      </c>
      <c r="S571" s="3">
        <v>880</v>
      </c>
      <c r="T571" s="3">
        <f t="shared" si="34"/>
        <v>634</v>
      </c>
      <c r="U571" s="3">
        <v>560</v>
      </c>
      <c r="V571" s="3">
        <f t="shared" si="35"/>
        <v>404</v>
      </c>
      <c r="W571" s="3">
        <v>160</v>
      </c>
      <c r="X571" s="3">
        <f t="shared" si="36"/>
        <v>116</v>
      </c>
      <c r="Y571" s="3" t="s">
        <v>34</v>
      </c>
    </row>
    <row r="572" spans="1:25" x14ac:dyDescent="0.25">
      <c r="A572" s="3" t="s">
        <v>16</v>
      </c>
      <c r="B572" s="4" t="s">
        <v>34</v>
      </c>
      <c r="C572" s="3">
        <v>1</v>
      </c>
      <c r="D572" s="3" t="s">
        <v>106</v>
      </c>
      <c r="E572" s="4">
        <v>77440308</v>
      </c>
      <c r="F572" s="3"/>
      <c r="G572" s="3"/>
      <c r="H572" s="3" t="s">
        <v>17</v>
      </c>
      <c r="I572" s="3" t="s">
        <v>18</v>
      </c>
      <c r="J572" s="3" t="s">
        <v>19</v>
      </c>
      <c r="K572" s="3" t="s">
        <v>20</v>
      </c>
      <c r="L572" s="3" t="s">
        <v>21</v>
      </c>
      <c r="M572" s="3" t="str">
        <f>CONCATENATE(E572,"-E-P-N")</f>
        <v>77440308-E-P-N</v>
      </c>
      <c r="N572" s="3" t="str">
        <f>$G$2</f>
        <v>E - 508 x 762</v>
      </c>
      <c r="O572" s="3" t="str">
        <f>$C$3</f>
        <v>Photographic Paper</v>
      </c>
      <c r="P572" s="3" t="str">
        <f>$D$3</f>
        <v>None</v>
      </c>
      <c r="Q572" s="3">
        <f>$G$3</f>
        <v>760</v>
      </c>
      <c r="R572" s="3">
        <f t="shared" si="33"/>
        <v>548</v>
      </c>
      <c r="S572" s="3">
        <v>552</v>
      </c>
      <c r="T572" s="3">
        <f t="shared" si="34"/>
        <v>398</v>
      </c>
      <c r="U572" s="3">
        <v>345</v>
      </c>
      <c r="V572" s="3">
        <f t="shared" si="35"/>
        <v>249</v>
      </c>
      <c r="W572" s="3">
        <v>195</v>
      </c>
      <c r="X572" s="3">
        <f t="shared" si="36"/>
        <v>141</v>
      </c>
      <c r="Y572" s="3" t="s">
        <v>34</v>
      </c>
    </row>
    <row r="573" spans="1:25" x14ac:dyDescent="0.25">
      <c r="A573" s="3" t="s">
        <v>16</v>
      </c>
      <c r="B573" s="4" t="s">
        <v>34</v>
      </c>
      <c r="C573" s="3">
        <v>1</v>
      </c>
      <c r="D573" s="3" t="s">
        <v>106</v>
      </c>
      <c r="E573" s="4">
        <v>77440308</v>
      </c>
      <c r="F573" s="3"/>
      <c r="G573" s="3"/>
      <c r="H573" s="3" t="s">
        <v>17</v>
      </c>
      <c r="I573" s="3" t="s">
        <v>18</v>
      </c>
      <c r="J573" s="3" t="s">
        <v>19</v>
      </c>
      <c r="K573" s="3" t="s">
        <v>20</v>
      </c>
      <c r="L573" s="3" t="s">
        <v>21</v>
      </c>
      <c r="M573" s="3" t="str">
        <f>CONCATENATE(E573,"-E-C-N")</f>
        <v>77440308-E-C-N</v>
      </c>
      <c r="N573" s="3" t="str">
        <f>$G$2</f>
        <v>E - 508 x 762</v>
      </c>
      <c r="O573" s="3" t="str">
        <f>$C$15</f>
        <v>Canvas</v>
      </c>
      <c r="P573" s="3" t="str">
        <f>$D$15</f>
        <v>None</v>
      </c>
      <c r="Q573" s="3">
        <f>$G$15</f>
        <v>1220</v>
      </c>
      <c r="R573" s="3">
        <f t="shared" si="33"/>
        <v>879</v>
      </c>
      <c r="S573" s="3">
        <v>832</v>
      </c>
      <c r="T573" s="3">
        <f t="shared" si="34"/>
        <v>600</v>
      </c>
      <c r="U573" s="3">
        <v>550</v>
      </c>
      <c r="V573" s="3">
        <f t="shared" si="35"/>
        <v>396</v>
      </c>
      <c r="W573" s="3">
        <v>195</v>
      </c>
      <c r="X573" s="3">
        <f t="shared" si="36"/>
        <v>141</v>
      </c>
      <c r="Y573" s="3" t="s">
        <v>34</v>
      </c>
    </row>
    <row r="574" spans="1:25" x14ac:dyDescent="0.25">
      <c r="A574" s="3" t="s">
        <v>16</v>
      </c>
      <c r="B574" s="4" t="s">
        <v>34</v>
      </c>
      <c r="C574" s="3">
        <v>1</v>
      </c>
      <c r="D574" s="3" t="s">
        <v>106</v>
      </c>
      <c r="E574" s="4">
        <v>77440308</v>
      </c>
      <c r="F574" s="3"/>
      <c r="G574" s="3"/>
      <c r="H574" s="3" t="s">
        <v>17</v>
      </c>
      <c r="I574" s="3" t="s">
        <v>18</v>
      </c>
      <c r="J574" s="3" t="s">
        <v>19</v>
      </c>
      <c r="K574" s="3" t="s">
        <v>20</v>
      </c>
      <c r="L574" s="3" t="s">
        <v>21</v>
      </c>
      <c r="M574" s="3" t="str">
        <f>CONCATENATE(E574,"-E-P-W")</f>
        <v>77440308-E-P-W</v>
      </c>
      <c r="N574" s="3" t="str">
        <f>$G$2</f>
        <v>E - 508 x 762</v>
      </c>
      <c r="O574" s="3" t="str">
        <f>$C$3</f>
        <v>Photographic Paper</v>
      </c>
      <c r="P574" s="3" t="str">
        <f>$D$4</f>
        <v>White</v>
      </c>
      <c r="Q574" s="3">
        <f>$G$4</f>
        <v>1530</v>
      </c>
      <c r="R574" s="3">
        <f t="shared" si="33"/>
        <v>1102</v>
      </c>
      <c r="S574" s="3">
        <v>1112</v>
      </c>
      <c r="T574" s="3">
        <f t="shared" si="34"/>
        <v>801</v>
      </c>
      <c r="U574" s="3">
        <v>760</v>
      </c>
      <c r="V574" s="3">
        <f t="shared" si="35"/>
        <v>548</v>
      </c>
      <c r="W574" s="3">
        <v>195</v>
      </c>
      <c r="X574" s="3">
        <f t="shared" si="36"/>
        <v>141</v>
      </c>
      <c r="Y574" s="3" t="s">
        <v>34</v>
      </c>
    </row>
    <row r="575" spans="1:25" x14ac:dyDescent="0.25">
      <c r="A575" s="3" t="s">
        <v>16</v>
      </c>
      <c r="B575" s="4" t="s">
        <v>34</v>
      </c>
      <c r="C575" s="3">
        <v>1</v>
      </c>
      <c r="D575" s="3" t="s">
        <v>106</v>
      </c>
      <c r="E575" s="4">
        <v>77440308</v>
      </c>
      <c r="F575" s="3"/>
      <c r="G575" s="3"/>
      <c r="H575" s="3" t="s">
        <v>17</v>
      </c>
      <c r="I575" s="3" t="s">
        <v>18</v>
      </c>
      <c r="J575" s="3" t="s">
        <v>19</v>
      </c>
      <c r="K575" s="3" t="s">
        <v>20</v>
      </c>
      <c r="L575" s="3" t="s">
        <v>21</v>
      </c>
      <c r="M575" s="3" t="str">
        <f>CONCATENATE(E575,"-E-C-W")</f>
        <v>77440308-E-C-W</v>
      </c>
      <c r="N575" s="3" t="str">
        <f>$G$2</f>
        <v>E - 508 x 762</v>
      </c>
      <c r="O575" s="3" t="str">
        <f>$C$15</f>
        <v>Canvas</v>
      </c>
      <c r="P575" s="3" t="str">
        <f>$D$16</f>
        <v xml:space="preserve">White </v>
      </c>
      <c r="Q575" s="3">
        <f>$G$16</f>
        <v>1810</v>
      </c>
      <c r="R575" s="3">
        <f t="shared" si="33"/>
        <v>1304</v>
      </c>
      <c r="S575" s="3">
        <v>1320</v>
      </c>
      <c r="T575" s="3">
        <f t="shared" si="34"/>
        <v>951</v>
      </c>
      <c r="U575" s="3">
        <v>825</v>
      </c>
      <c r="V575" s="3">
        <f t="shared" si="35"/>
        <v>594</v>
      </c>
      <c r="W575" s="3">
        <v>195</v>
      </c>
      <c r="X575" s="3">
        <f t="shared" si="36"/>
        <v>141</v>
      </c>
      <c r="Y575" s="3" t="s">
        <v>34</v>
      </c>
    </row>
    <row r="576" spans="1:25" x14ac:dyDescent="0.25">
      <c r="A576" s="3" t="s">
        <v>16</v>
      </c>
      <c r="B576" s="4" t="s">
        <v>34</v>
      </c>
      <c r="C576" s="3">
        <v>1</v>
      </c>
      <c r="D576" s="3" t="s">
        <v>106</v>
      </c>
      <c r="E576" s="4">
        <v>77440308</v>
      </c>
      <c r="F576" s="3"/>
      <c r="G576" s="3"/>
      <c r="H576" s="3" t="s">
        <v>17</v>
      </c>
      <c r="I576" s="3" t="s">
        <v>18</v>
      </c>
      <c r="J576" s="3" t="s">
        <v>19</v>
      </c>
      <c r="K576" s="3" t="s">
        <v>20</v>
      </c>
      <c r="L576" s="3" t="s">
        <v>21</v>
      </c>
      <c r="M576" s="3" t="str">
        <f>CONCATENATE(E576,"-F-P-N")</f>
        <v>77440308-F-P-N</v>
      </c>
      <c r="N576" s="3" t="str">
        <f>$H$2</f>
        <v>F - 762 x 1016</v>
      </c>
      <c r="O576" s="3" t="str">
        <f>$C$3</f>
        <v>Photographic Paper</v>
      </c>
      <c r="P576" s="3" t="str">
        <f>$D$3</f>
        <v>None</v>
      </c>
      <c r="Q576" s="3">
        <f>$H$3</f>
        <v>1300</v>
      </c>
      <c r="R576" s="3">
        <f t="shared" si="33"/>
        <v>936</v>
      </c>
      <c r="S576" s="3">
        <v>944</v>
      </c>
      <c r="T576" s="3">
        <f t="shared" si="34"/>
        <v>680</v>
      </c>
      <c r="U576" s="3">
        <v>590</v>
      </c>
      <c r="V576" s="3">
        <f t="shared" si="35"/>
        <v>425</v>
      </c>
      <c r="W576" s="3">
        <v>300</v>
      </c>
      <c r="X576" s="3">
        <f t="shared" si="36"/>
        <v>216</v>
      </c>
      <c r="Y576" s="3" t="s">
        <v>34</v>
      </c>
    </row>
    <row r="577" spans="1:25" x14ac:dyDescent="0.25">
      <c r="A577" s="3" t="s">
        <v>16</v>
      </c>
      <c r="B577" s="4" t="s">
        <v>34</v>
      </c>
      <c r="C577" s="3">
        <v>1</v>
      </c>
      <c r="D577" s="3" t="s">
        <v>106</v>
      </c>
      <c r="E577" s="4">
        <v>77440308</v>
      </c>
      <c r="F577" s="3"/>
      <c r="G577" s="3"/>
      <c r="H577" s="3" t="s">
        <v>17</v>
      </c>
      <c r="I577" s="3" t="s">
        <v>18</v>
      </c>
      <c r="J577" s="3" t="s">
        <v>19</v>
      </c>
      <c r="K577" s="3" t="s">
        <v>20</v>
      </c>
      <c r="L577" s="3" t="s">
        <v>21</v>
      </c>
      <c r="M577" s="3" t="str">
        <f>CONCATENATE(E577,"-F-C-N")</f>
        <v>77440308-F-C-N</v>
      </c>
      <c r="N577" s="3" t="str">
        <f>$H$2</f>
        <v>F - 762 x 1016</v>
      </c>
      <c r="O577" s="3" t="str">
        <f>$C$15</f>
        <v>Canvas</v>
      </c>
      <c r="P577" s="3" t="str">
        <f>$D$15</f>
        <v>None</v>
      </c>
      <c r="Q577" s="3">
        <f>$H$15</f>
        <v>1760</v>
      </c>
      <c r="R577" s="3">
        <f t="shared" si="33"/>
        <v>1268</v>
      </c>
      <c r="S577" s="3">
        <v>1200</v>
      </c>
      <c r="T577" s="3">
        <f t="shared" si="34"/>
        <v>864</v>
      </c>
      <c r="U577" s="3">
        <v>800</v>
      </c>
      <c r="V577" s="3">
        <f t="shared" si="35"/>
        <v>576</v>
      </c>
      <c r="W577" s="3">
        <v>300</v>
      </c>
      <c r="X577" s="3">
        <f t="shared" si="36"/>
        <v>216</v>
      </c>
      <c r="Y577" s="3" t="s">
        <v>34</v>
      </c>
    </row>
    <row r="578" spans="1:25" x14ac:dyDescent="0.25">
      <c r="A578" s="3" t="s">
        <v>16</v>
      </c>
      <c r="B578" s="4" t="s">
        <v>34</v>
      </c>
      <c r="C578" s="3">
        <v>1</v>
      </c>
      <c r="D578" s="3" t="s">
        <v>106</v>
      </c>
      <c r="E578" s="4">
        <v>77440308</v>
      </c>
      <c r="F578" s="3"/>
      <c r="G578" s="3"/>
      <c r="H578" s="3" t="s">
        <v>17</v>
      </c>
      <c r="I578" s="3" t="s">
        <v>18</v>
      </c>
      <c r="J578" s="3" t="s">
        <v>19</v>
      </c>
      <c r="K578" s="3" t="s">
        <v>20</v>
      </c>
      <c r="L578" s="3" t="s">
        <v>21</v>
      </c>
      <c r="M578" s="3" t="str">
        <f>CONCATENATE(E578,"-F-P-W")</f>
        <v>77440308-F-P-W</v>
      </c>
      <c r="N578" s="3" t="str">
        <f>$H$2</f>
        <v>F - 762 x 1016</v>
      </c>
      <c r="O578" s="3" t="str">
        <f>$C$3</f>
        <v>Photographic Paper</v>
      </c>
      <c r="P578" s="3" t="str">
        <f>$D$4</f>
        <v>White</v>
      </c>
      <c r="Q578" s="3">
        <f>$H$4</f>
        <v>2200</v>
      </c>
      <c r="R578" s="3">
        <f t="shared" si="33"/>
        <v>1584</v>
      </c>
      <c r="S578" s="3">
        <v>1510</v>
      </c>
      <c r="T578" s="3">
        <f t="shared" si="34"/>
        <v>1088</v>
      </c>
      <c r="U578" s="3">
        <v>1150</v>
      </c>
      <c r="V578" s="3">
        <f t="shared" si="35"/>
        <v>828</v>
      </c>
      <c r="W578" s="3">
        <v>300</v>
      </c>
      <c r="X578" s="3">
        <f t="shared" si="36"/>
        <v>216</v>
      </c>
      <c r="Y578" s="3" t="s">
        <v>34</v>
      </c>
    </row>
    <row r="579" spans="1:25" x14ac:dyDescent="0.25">
      <c r="A579" s="3" t="s">
        <v>16</v>
      </c>
      <c r="B579" s="4" t="s">
        <v>34</v>
      </c>
      <c r="C579" s="3">
        <v>1</v>
      </c>
      <c r="D579" s="3" t="s">
        <v>106</v>
      </c>
      <c r="E579" s="4">
        <v>77440308</v>
      </c>
      <c r="F579" s="3"/>
      <c r="G579" s="3"/>
      <c r="H579" s="3" t="s">
        <v>17</v>
      </c>
      <c r="I579" s="3" t="s">
        <v>18</v>
      </c>
      <c r="J579" s="3" t="s">
        <v>19</v>
      </c>
      <c r="K579" s="3" t="s">
        <v>20</v>
      </c>
      <c r="L579" s="3" t="s">
        <v>21</v>
      </c>
      <c r="M579" s="3" t="str">
        <f>CONCATENATE(E579,"-F-C-W")</f>
        <v>77440308-F-C-W</v>
      </c>
      <c r="N579" s="3" t="str">
        <f>$H$2</f>
        <v>F - 762 x 1016</v>
      </c>
      <c r="O579" s="3" t="str">
        <f>$C$15</f>
        <v>Canvas</v>
      </c>
      <c r="P579" s="3" t="str">
        <f>$D$16</f>
        <v xml:space="preserve">White </v>
      </c>
      <c r="Q579" s="3">
        <f>$H$16</f>
        <v>2420</v>
      </c>
      <c r="R579" s="3">
        <f t="shared" si="33"/>
        <v>1743</v>
      </c>
      <c r="S579" s="3">
        <v>1760</v>
      </c>
      <c r="T579" s="3">
        <f t="shared" si="34"/>
        <v>1268</v>
      </c>
      <c r="U579" s="3">
        <v>1100</v>
      </c>
      <c r="V579" s="3">
        <f t="shared" si="35"/>
        <v>792</v>
      </c>
      <c r="W579" s="3">
        <v>300</v>
      </c>
      <c r="X579" s="3">
        <f t="shared" si="36"/>
        <v>216</v>
      </c>
      <c r="Y579" s="3" t="s">
        <v>34</v>
      </c>
    </row>
    <row r="580" spans="1:25" x14ac:dyDescent="0.25">
      <c r="A580" s="3" t="s">
        <v>16</v>
      </c>
      <c r="B580" s="4" t="s">
        <v>34</v>
      </c>
      <c r="C580" s="3">
        <v>1</v>
      </c>
      <c r="D580" s="3" t="s">
        <v>106</v>
      </c>
      <c r="E580" s="4">
        <v>77440308</v>
      </c>
      <c r="F580" s="3"/>
      <c r="G580" s="3"/>
      <c r="H580" s="3" t="s">
        <v>17</v>
      </c>
      <c r="I580" s="3" t="s">
        <v>18</v>
      </c>
      <c r="J580" s="3" t="s">
        <v>19</v>
      </c>
      <c r="K580" s="3" t="s">
        <v>20</v>
      </c>
      <c r="L580" s="3" t="s">
        <v>21</v>
      </c>
      <c r="M580" s="3" t="str">
        <f>CONCATENATE(E580,"-G-P-N")</f>
        <v>77440308-G-P-N</v>
      </c>
      <c r="N580" s="3" t="str">
        <f>$I$2</f>
        <v>G - 1016 x 1525</v>
      </c>
      <c r="O580" s="3" t="str">
        <f>$C$3</f>
        <v>Photographic Paper</v>
      </c>
      <c r="P580" s="3" t="str">
        <f>$D$3</f>
        <v>None</v>
      </c>
      <c r="Q580" s="3">
        <f>$I$3</f>
        <v>1625</v>
      </c>
      <c r="R580" s="3">
        <f t="shared" si="33"/>
        <v>1170</v>
      </c>
      <c r="S580" s="3">
        <v>1180</v>
      </c>
      <c r="T580" s="3">
        <f t="shared" si="34"/>
        <v>850</v>
      </c>
      <c r="U580" s="3">
        <v>735</v>
      </c>
      <c r="V580" s="3">
        <f t="shared" si="35"/>
        <v>530</v>
      </c>
      <c r="W580" s="3">
        <v>390</v>
      </c>
      <c r="X580" s="3">
        <f t="shared" si="36"/>
        <v>281</v>
      </c>
      <c r="Y580" s="3" t="s">
        <v>34</v>
      </c>
    </row>
    <row r="581" spans="1:25" x14ac:dyDescent="0.25">
      <c r="A581" s="3" t="s">
        <v>16</v>
      </c>
      <c r="B581" s="4" t="s">
        <v>34</v>
      </c>
      <c r="C581" s="3">
        <v>1</v>
      </c>
      <c r="D581" s="3" t="s">
        <v>106</v>
      </c>
      <c r="E581" s="4">
        <v>77440308</v>
      </c>
      <c r="F581" s="3"/>
      <c r="G581" s="3"/>
      <c r="H581" s="3" t="s">
        <v>17</v>
      </c>
      <c r="I581" s="3" t="s">
        <v>18</v>
      </c>
      <c r="J581" s="3" t="s">
        <v>19</v>
      </c>
      <c r="K581" s="3" t="s">
        <v>20</v>
      </c>
      <c r="L581" s="3" t="s">
        <v>21</v>
      </c>
      <c r="M581" s="3" t="str">
        <f>CONCATENATE(E581,"-G-C-N")</f>
        <v>77440308-G-C-N</v>
      </c>
      <c r="N581" s="3" t="str">
        <f>$I$2</f>
        <v>G - 1016 x 1525</v>
      </c>
      <c r="O581" s="3" t="str">
        <f>$C$15</f>
        <v>Canvas</v>
      </c>
      <c r="P581" s="3" t="str">
        <f>$D$15</f>
        <v>None</v>
      </c>
      <c r="Q581" s="3">
        <f>$I$15</f>
        <v>1870</v>
      </c>
      <c r="R581" s="3">
        <f t="shared" si="33"/>
        <v>1347</v>
      </c>
      <c r="S581" s="3">
        <v>1275</v>
      </c>
      <c r="T581" s="3">
        <f t="shared" si="34"/>
        <v>918</v>
      </c>
      <c r="U581" s="3">
        <v>850</v>
      </c>
      <c r="V581" s="3">
        <f t="shared" si="35"/>
        <v>612</v>
      </c>
      <c r="W581" s="3">
        <v>390</v>
      </c>
      <c r="X581" s="3">
        <f t="shared" si="36"/>
        <v>281</v>
      </c>
      <c r="Y581" s="3" t="s">
        <v>34</v>
      </c>
    </row>
    <row r="582" spans="1:25" x14ac:dyDescent="0.25">
      <c r="A582" s="3" t="s">
        <v>16</v>
      </c>
      <c r="B582" s="4" t="s">
        <v>34</v>
      </c>
      <c r="C582" s="3">
        <v>1</v>
      </c>
      <c r="D582" s="3" t="s">
        <v>106</v>
      </c>
      <c r="E582" s="4">
        <v>77440308</v>
      </c>
      <c r="F582" s="3"/>
      <c r="G582" s="3"/>
      <c r="H582" s="3" t="s">
        <v>17</v>
      </c>
      <c r="I582" s="3" t="s">
        <v>18</v>
      </c>
      <c r="J582" s="3" t="s">
        <v>19</v>
      </c>
      <c r="K582" s="3" t="s">
        <v>20</v>
      </c>
      <c r="L582" s="3" t="s">
        <v>21</v>
      </c>
      <c r="M582" s="3" t="str">
        <f>CONCATENATE(E582,"-G-P-W")</f>
        <v>77440308-G-P-W</v>
      </c>
      <c r="N582" s="3" t="str">
        <f>$I$2</f>
        <v>G - 1016 x 1525</v>
      </c>
      <c r="O582" s="3" t="str">
        <f>$C$3</f>
        <v>Photographic Paper</v>
      </c>
      <c r="P582" s="3" t="str">
        <f>$D$4</f>
        <v>White</v>
      </c>
      <c r="Q582" s="3">
        <f>$I$4</f>
        <v>2950</v>
      </c>
      <c r="R582" s="3">
        <f t="shared" si="33"/>
        <v>2124</v>
      </c>
      <c r="S582" s="3">
        <v>2000</v>
      </c>
      <c r="T582" s="3">
        <f t="shared" si="34"/>
        <v>1440</v>
      </c>
      <c r="U582" s="3">
        <v>1535</v>
      </c>
      <c r="V582" s="3">
        <f t="shared" si="35"/>
        <v>1106</v>
      </c>
      <c r="W582" s="3">
        <v>390</v>
      </c>
      <c r="X582" s="3">
        <f t="shared" si="36"/>
        <v>281</v>
      </c>
      <c r="Y582" s="3" t="s">
        <v>34</v>
      </c>
    </row>
    <row r="583" spans="1:25" x14ac:dyDescent="0.25">
      <c r="A583" s="3" t="s">
        <v>16</v>
      </c>
      <c r="B583" s="4" t="s">
        <v>34</v>
      </c>
      <c r="C583" s="3">
        <v>1</v>
      </c>
      <c r="D583" s="3" t="s">
        <v>106</v>
      </c>
      <c r="E583" s="4">
        <v>77440308</v>
      </c>
      <c r="F583" s="3"/>
      <c r="G583" s="3"/>
      <c r="H583" s="3" t="s">
        <v>17</v>
      </c>
      <c r="I583" s="3" t="s">
        <v>18</v>
      </c>
      <c r="J583" s="3" t="s">
        <v>19</v>
      </c>
      <c r="K583" s="3" t="s">
        <v>20</v>
      </c>
      <c r="L583" s="3" t="s">
        <v>21</v>
      </c>
      <c r="M583" s="3" t="str">
        <f>CONCATENATE(E583,"-G-C-W")</f>
        <v>77440308-G-C-W</v>
      </c>
      <c r="N583" s="3" t="str">
        <f>$I$2</f>
        <v>G - 1016 x 1525</v>
      </c>
      <c r="O583" s="3" t="str">
        <f>$C$15</f>
        <v>Canvas</v>
      </c>
      <c r="P583" s="3" t="str">
        <f>$D$16</f>
        <v xml:space="preserve">White </v>
      </c>
      <c r="Q583" s="3">
        <f>$I$16</f>
        <v>2750</v>
      </c>
      <c r="R583" s="3">
        <f t="shared" si="33"/>
        <v>1980</v>
      </c>
      <c r="S583" s="3">
        <v>2000</v>
      </c>
      <c r="T583" s="3">
        <f t="shared" si="34"/>
        <v>1440</v>
      </c>
      <c r="U583" s="3">
        <v>1250</v>
      </c>
      <c r="V583" s="3">
        <f t="shared" si="35"/>
        <v>900</v>
      </c>
      <c r="W583" s="3">
        <v>390</v>
      </c>
      <c r="X583" s="3">
        <f t="shared" si="36"/>
        <v>281</v>
      </c>
      <c r="Y583" s="3" t="s">
        <v>34</v>
      </c>
    </row>
    <row r="584" spans="1:25" x14ac:dyDescent="0.25">
      <c r="A584" s="3" t="s">
        <v>16</v>
      </c>
      <c r="B584" s="4" t="s">
        <v>34</v>
      </c>
      <c r="C584" s="3">
        <v>1</v>
      </c>
      <c r="D584" s="3" t="s">
        <v>107</v>
      </c>
      <c r="E584" s="4" t="s">
        <v>108</v>
      </c>
      <c r="F584" s="3"/>
      <c r="G584" s="3"/>
      <c r="H584" s="3" t="s">
        <v>17</v>
      </c>
      <c r="I584" s="3" t="s">
        <v>18</v>
      </c>
      <c r="J584" s="3" t="s">
        <v>19</v>
      </c>
      <c r="K584" s="3" t="s">
        <v>20</v>
      </c>
      <c r="L584" s="3" t="s">
        <v>21</v>
      </c>
      <c r="M584" s="3" t="str">
        <f>CONCATENATE(E584,"-C-P-N")</f>
        <v>77443932_8-C-P-N</v>
      </c>
      <c r="N584" s="3" t="str">
        <f>$E$2</f>
        <v>C - 406 x 508</v>
      </c>
      <c r="O584" s="3" t="str">
        <f>$C$3</f>
        <v>Photographic Paper</v>
      </c>
      <c r="P584" s="3" t="str">
        <f>$D$3</f>
        <v>None</v>
      </c>
      <c r="Q584" s="3">
        <f>$E$3</f>
        <v>510</v>
      </c>
      <c r="R584" s="3">
        <f t="shared" si="33"/>
        <v>368</v>
      </c>
      <c r="S584" s="3">
        <v>360</v>
      </c>
      <c r="T584" s="3">
        <f t="shared" si="34"/>
        <v>260</v>
      </c>
      <c r="U584" s="3">
        <v>230</v>
      </c>
      <c r="V584" s="3">
        <f t="shared" si="35"/>
        <v>166</v>
      </c>
      <c r="W584" s="3">
        <v>130</v>
      </c>
      <c r="X584" s="3">
        <f t="shared" si="36"/>
        <v>94</v>
      </c>
      <c r="Y584" s="3" t="s">
        <v>34</v>
      </c>
    </row>
    <row r="585" spans="1:25" x14ac:dyDescent="0.25">
      <c r="A585" s="3" t="s">
        <v>16</v>
      </c>
      <c r="B585" s="4" t="s">
        <v>34</v>
      </c>
      <c r="C585" s="3">
        <v>1</v>
      </c>
      <c r="D585" s="3" t="s">
        <v>107</v>
      </c>
      <c r="E585" s="4" t="s">
        <v>108</v>
      </c>
      <c r="F585" s="3"/>
      <c r="G585" s="3"/>
      <c r="H585" s="3" t="s">
        <v>17</v>
      </c>
      <c r="I585" s="3" t="s">
        <v>18</v>
      </c>
      <c r="J585" s="3" t="s">
        <v>19</v>
      </c>
      <c r="K585" s="3" t="s">
        <v>20</v>
      </c>
      <c r="L585" s="3" t="s">
        <v>21</v>
      </c>
      <c r="M585" s="3" t="str">
        <f>CONCATENATE(E585,"-C-P-W")</f>
        <v>77443932_8-C-P-W</v>
      </c>
      <c r="N585" s="3" t="str">
        <f>$E$2</f>
        <v>C - 406 x 508</v>
      </c>
      <c r="O585" s="3" t="str">
        <f>$C$3</f>
        <v>Photographic Paper</v>
      </c>
      <c r="P585" s="3" t="str">
        <f>$D$4</f>
        <v>White</v>
      </c>
      <c r="Q585" s="3">
        <f>$E$4</f>
        <v>970</v>
      </c>
      <c r="R585" s="3">
        <f t="shared" si="33"/>
        <v>699</v>
      </c>
      <c r="S585" s="3">
        <v>704</v>
      </c>
      <c r="T585" s="3">
        <f t="shared" si="34"/>
        <v>507</v>
      </c>
      <c r="U585" s="3">
        <v>440</v>
      </c>
      <c r="V585" s="3">
        <f t="shared" si="35"/>
        <v>317</v>
      </c>
      <c r="W585" s="3">
        <v>130</v>
      </c>
      <c r="X585" s="3">
        <f t="shared" si="36"/>
        <v>94</v>
      </c>
      <c r="Y585" s="3" t="s">
        <v>34</v>
      </c>
    </row>
    <row r="586" spans="1:25" x14ac:dyDescent="0.25">
      <c r="A586" s="3" t="s">
        <v>16</v>
      </c>
      <c r="B586" s="4" t="s">
        <v>34</v>
      </c>
      <c r="C586" s="3">
        <v>1</v>
      </c>
      <c r="D586" s="3" t="s">
        <v>107</v>
      </c>
      <c r="E586" s="4" t="s">
        <v>108</v>
      </c>
      <c r="F586" s="3"/>
      <c r="G586" s="3"/>
      <c r="H586" s="3" t="s">
        <v>17</v>
      </c>
      <c r="I586" s="3" t="s">
        <v>18</v>
      </c>
      <c r="J586" s="3" t="s">
        <v>19</v>
      </c>
      <c r="K586" s="3" t="s">
        <v>20</v>
      </c>
      <c r="L586" s="3" t="s">
        <v>21</v>
      </c>
      <c r="M586" s="3" t="str">
        <f>CONCATENATE(E586,"-D-P-N")</f>
        <v>77443932_8-D-P-N</v>
      </c>
      <c r="N586" s="3" t="str">
        <f>$F$2</f>
        <v>D - 508 x 610</v>
      </c>
      <c r="O586" s="3" t="str">
        <f>$C$3</f>
        <v>Photographic Paper</v>
      </c>
      <c r="P586" s="3" t="str">
        <f>$D$3</f>
        <v>None</v>
      </c>
      <c r="Q586" s="3">
        <f>$F$3</f>
        <v>595</v>
      </c>
      <c r="R586" s="3">
        <f t="shared" si="33"/>
        <v>429</v>
      </c>
      <c r="S586" s="3">
        <v>432</v>
      </c>
      <c r="T586" s="3">
        <f t="shared" si="34"/>
        <v>312</v>
      </c>
      <c r="U586" s="3">
        <v>270</v>
      </c>
      <c r="V586" s="3">
        <f t="shared" si="35"/>
        <v>195</v>
      </c>
      <c r="W586" s="3">
        <v>160</v>
      </c>
      <c r="X586" s="3">
        <f t="shared" si="36"/>
        <v>116</v>
      </c>
      <c r="Y586" s="3" t="s">
        <v>34</v>
      </c>
    </row>
    <row r="587" spans="1:25" x14ac:dyDescent="0.25">
      <c r="A587" s="3" t="s">
        <v>16</v>
      </c>
      <c r="B587" s="4" t="s">
        <v>34</v>
      </c>
      <c r="C587" s="3">
        <v>1</v>
      </c>
      <c r="D587" s="3" t="s">
        <v>107</v>
      </c>
      <c r="E587" s="4" t="s">
        <v>108</v>
      </c>
      <c r="F587" s="3"/>
      <c r="G587" s="3"/>
      <c r="H587" s="3" t="s">
        <v>17</v>
      </c>
      <c r="I587" s="3" t="s">
        <v>18</v>
      </c>
      <c r="J587" s="3" t="s">
        <v>19</v>
      </c>
      <c r="K587" s="3" t="s">
        <v>20</v>
      </c>
      <c r="L587" s="3" t="s">
        <v>21</v>
      </c>
      <c r="M587" s="3" t="str">
        <f>CONCATENATE(E587,"-D-P-W")</f>
        <v>77443932_8-D-P-W</v>
      </c>
      <c r="N587" s="3" t="str">
        <f>$F$2</f>
        <v>D - 508 x 610</v>
      </c>
      <c r="O587" s="3" t="str">
        <f>$C$3</f>
        <v>Photographic Paper</v>
      </c>
      <c r="P587" s="3" t="str">
        <f>$D$4</f>
        <v>White</v>
      </c>
      <c r="Q587" s="3">
        <f>$F$4</f>
        <v>1210</v>
      </c>
      <c r="R587" s="3">
        <f t="shared" si="33"/>
        <v>872</v>
      </c>
      <c r="S587" s="3">
        <v>880</v>
      </c>
      <c r="T587" s="3">
        <f t="shared" si="34"/>
        <v>634</v>
      </c>
      <c r="U587" s="3">
        <v>560</v>
      </c>
      <c r="V587" s="3">
        <f t="shared" si="35"/>
        <v>404</v>
      </c>
      <c r="W587" s="3">
        <v>160</v>
      </c>
      <c r="X587" s="3">
        <f t="shared" si="36"/>
        <v>116</v>
      </c>
      <c r="Y587" s="3" t="s">
        <v>34</v>
      </c>
    </row>
    <row r="588" spans="1:25" x14ac:dyDescent="0.25">
      <c r="A588" s="3" t="s">
        <v>16</v>
      </c>
      <c r="B588" s="4" t="s">
        <v>34</v>
      </c>
      <c r="C588" s="3">
        <v>1</v>
      </c>
      <c r="D588" s="3" t="s">
        <v>107</v>
      </c>
      <c r="E588" s="4" t="s">
        <v>108</v>
      </c>
      <c r="F588" s="3"/>
      <c r="G588" s="3"/>
      <c r="H588" s="3" t="s">
        <v>17</v>
      </c>
      <c r="I588" s="3" t="s">
        <v>18</v>
      </c>
      <c r="J588" s="3" t="s">
        <v>19</v>
      </c>
      <c r="K588" s="3" t="s">
        <v>20</v>
      </c>
      <c r="L588" s="3" t="s">
        <v>21</v>
      </c>
      <c r="M588" s="3" t="str">
        <f>CONCATENATE(E588,"-E-P-N")</f>
        <v>77443932_8-E-P-N</v>
      </c>
      <c r="N588" s="3" t="str">
        <f>$G$2</f>
        <v>E - 508 x 762</v>
      </c>
      <c r="O588" s="3" t="str">
        <f>$C$3</f>
        <v>Photographic Paper</v>
      </c>
      <c r="P588" s="3" t="str">
        <f>$D$3</f>
        <v>None</v>
      </c>
      <c r="Q588" s="3">
        <f>$G$3</f>
        <v>760</v>
      </c>
      <c r="R588" s="3">
        <f t="shared" si="33"/>
        <v>548</v>
      </c>
      <c r="S588" s="3">
        <v>552</v>
      </c>
      <c r="T588" s="3">
        <f t="shared" si="34"/>
        <v>398</v>
      </c>
      <c r="U588" s="3">
        <v>345</v>
      </c>
      <c r="V588" s="3">
        <f t="shared" si="35"/>
        <v>249</v>
      </c>
      <c r="W588" s="3">
        <v>195</v>
      </c>
      <c r="X588" s="3">
        <f t="shared" si="36"/>
        <v>141</v>
      </c>
      <c r="Y588" s="3" t="s">
        <v>34</v>
      </c>
    </row>
    <row r="589" spans="1:25" x14ac:dyDescent="0.25">
      <c r="A589" s="3" t="s">
        <v>16</v>
      </c>
      <c r="B589" s="4" t="s">
        <v>34</v>
      </c>
      <c r="C589" s="3">
        <v>1</v>
      </c>
      <c r="D589" s="3" t="s">
        <v>107</v>
      </c>
      <c r="E589" s="4" t="s">
        <v>108</v>
      </c>
      <c r="F589" s="3"/>
      <c r="G589" s="3"/>
      <c r="H589" s="3" t="s">
        <v>17</v>
      </c>
      <c r="I589" s="3" t="s">
        <v>18</v>
      </c>
      <c r="J589" s="3" t="s">
        <v>19</v>
      </c>
      <c r="K589" s="3" t="s">
        <v>20</v>
      </c>
      <c r="L589" s="3" t="s">
        <v>21</v>
      </c>
      <c r="M589" s="3" t="str">
        <f>CONCATENATE(E589,"-E-C-N")</f>
        <v>77443932_8-E-C-N</v>
      </c>
      <c r="N589" s="3" t="str">
        <f>$G$2</f>
        <v>E - 508 x 762</v>
      </c>
      <c r="O589" s="3" t="str">
        <f>$C$15</f>
        <v>Canvas</v>
      </c>
      <c r="P589" s="3" t="str">
        <f>$D$15</f>
        <v>None</v>
      </c>
      <c r="Q589" s="3">
        <f>$G$15</f>
        <v>1220</v>
      </c>
      <c r="R589" s="3">
        <f t="shared" si="33"/>
        <v>879</v>
      </c>
      <c r="S589" s="3">
        <v>832</v>
      </c>
      <c r="T589" s="3">
        <f t="shared" si="34"/>
        <v>600</v>
      </c>
      <c r="U589" s="3">
        <v>550</v>
      </c>
      <c r="V589" s="3">
        <f t="shared" si="35"/>
        <v>396</v>
      </c>
      <c r="W589" s="3">
        <v>195</v>
      </c>
      <c r="X589" s="3">
        <f t="shared" si="36"/>
        <v>141</v>
      </c>
      <c r="Y589" s="3" t="s">
        <v>34</v>
      </c>
    </row>
    <row r="590" spans="1:25" x14ac:dyDescent="0.25">
      <c r="A590" s="3" t="s">
        <v>16</v>
      </c>
      <c r="B590" s="4" t="s">
        <v>34</v>
      </c>
      <c r="C590" s="3">
        <v>1</v>
      </c>
      <c r="D590" s="3" t="s">
        <v>107</v>
      </c>
      <c r="E590" s="4" t="s">
        <v>108</v>
      </c>
      <c r="F590" s="3"/>
      <c r="G590" s="3"/>
      <c r="H590" s="3" t="s">
        <v>17</v>
      </c>
      <c r="I590" s="3" t="s">
        <v>18</v>
      </c>
      <c r="J590" s="3" t="s">
        <v>19</v>
      </c>
      <c r="K590" s="3" t="s">
        <v>20</v>
      </c>
      <c r="L590" s="3" t="s">
        <v>21</v>
      </c>
      <c r="M590" s="3" t="str">
        <f>CONCATENATE(E590,"-E-P-W")</f>
        <v>77443932_8-E-P-W</v>
      </c>
      <c r="N590" s="3" t="str">
        <f>$G$2</f>
        <v>E - 508 x 762</v>
      </c>
      <c r="O590" s="3" t="str">
        <f>$C$3</f>
        <v>Photographic Paper</v>
      </c>
      <c r="P590" s="3" t="str">
        <f>$D$4</f>
        <v>White</v>
      </c>
      <c r="Q590" s="3">
        <f>$G$4</f>
        <v>1530</v>
      </c>
      <c r="R590" s="3">
        <f t="shared" si="33"/>
        <v>1102</v>
      </c>
      <c r="S590" s="3">
        <v>1112</v>
      </c>
      <c r="T590" s="3">
        <f t="shared" si="34"/>
        <v>801</v>
      </c>
      <c r="U590" s="3">
        <v>760</v>
      </c>
      <c r="V590" s="3">
        <f t="shared" si="35"/>
        <v>548</v>
      </c>
      <c r="W590" s="3">
        <v>195</v>
      </c>
      <c r="X590" s="3">
        <f t="shared" si="36"/>
        <v>141</v>
      </c>
      <c r="Y590" s="3" t="s">
        <v>34</v>
      </c>
    </row>
    <row r="591" spans="1:25" x14ac:dyDescent="0.25">
      <c r="A591" s="3" t="s">
        <v>16</v>
      </c>
      <c r="B591" s="4" t="s">
        <v>34</v>
      </c>
      <c r="C591" s="3">
        <v>1</v>
      </c>
      <c r="D591" s="3" t="s">
        <v>107</v>
      </c>
      <c r="E591" s="4" t="s">
        <v>108</v>
      </c>
      <c r="F591" s="3"/>
      <c r="G591" s="3"/>
      <c r="H591" s="3" t="s">
        <v>17</v>
      </c>
      <c r="I591" s="3" t="s">
        <v>18</v>
      </c>
      <c r="J591" s="3" t="s">
        <v>19</v>
      </c>
      <c r="K591" s="3" t="s">
        <v>20</v>
      </c>
      <c r="L591" s="3" t="s">
        <v>21</v>
      </c>
      <c r="M591" s="3" t="str">
        <f>CONCATENATE(E591,"-E-C-W")</f>
        <v>77443932_8-E-C-W</v>
      </c>
      <c r="N591" s="3" t="str">
        <f>$G$2</f>
        <v>E - 508 x 762</v>
      </c>
      <c r="O591" s="3" t="str">
        <f>$C$15</f>
        <v>Canvas</v>
      </c>
      <c r="P591" s="3" t="str">
        <f>$D$16</f>
        <v xml:space="preserve">White </v>
      </c>
      <c r="Q591" s="3">
        <f>$G$16</f>
        <v>1810</v>
      </c>
      <c r="R591" s="3">
        <f t="shared" si="33"/>
        <v>1304</v>
      </c>
      <c r="S591" s="3">
        <v>1320</v>
      </c>
      <c r="T591" s="3">
        <f t="shared" si="34"/>
        <v>951</v>
      </c>
      <c r="U591" s="3">
        <v>825</v>
      </c>
      <c r="V591" s="3">
        <f t="shared" si="35"/>
        <v>594</v>
      </c>
      <c r="W591" s="3">
        <v>195</v>
      </c>
      <c r="X591" s="3">
        <f t="shared" si="36"/>
        <v>141</v>
      </c>
      <c r="Y591" s="3" t="s">
        <v>34</v>
      </c>
    </row>
    <row r="592" spans="1:25" x14ac:dyDescent="0.25">
      <c r="A592" s="3" t="s">
        <v>16</v>
      </c>
      <c r="B592" s="4" t="s">
        <v>34</v>
      </c>
      <c r="C592" s="3">
        <v>1</v>
      </c>
      <c r="D592" s="3" t="s">
        <v>107</v>
      </c>
      <c r="E592" s="4" t="s">
        <v>108</v>
      </c>
      <c r="F592" s="3"/>
      <c r="G592" s="3"/>
      <c r="H592" s="3" t="s">
        <v>17</v>
      </c>
      <c r="I592" s="3" t="s">
        <v>18</v>
      </c>
      <c r="J592" s="3" t="s">
        <v>19</v>
      </c>
      <c r="K592" s="3" t="s">
        <v>20</v>
      </c>
      <c r="L592" s="3" t="s">
        <v>21</v>
      </c>
      <c r="M592" s="3" t="str">
        <f>CONCATENATE(E592,"-F-P-N")</f>
        <v>77443932_8-F-P-N</v>
      </c>
      <c r="N592" s="3" t="str">
        <f>$H$2</f>
        <v>F - 762 x 1016</v>
      </c>
      <c r="O592" s="3" t="str">
        <f>$C$3</f>
        <v>Photographic Paper</v>
      </c>
      <c r="P592" s="3" t="str">
        <f>$D$3</f>
        <v>None</v>
      </c>
      <c r="Q592" s="3">
        <f>$H$3</f>
        <v>1300</v>
      </c>
      <c r="R592" s="3">
        <f t="shared" si="33"/>
        <v>936</v>
      </c>
      <c r="S592" s="3">
        <v>944</v>
      </c>
      <c r="T592" s="3">
        <f t="shared" si="34"/>
        <v>680</v>
      </c>
      <c r="U592" s="3">
        <v>590</v>
      </c>
      <c r="V592" s="3">
        <f t="shared" si="35"/>
        <v>425</v>
      </c>
      <c r="W592" s="3">
        <v>300</v>
      </c>
      <c r="X592" s="3">
        <f t="shared" si="36"/>
        <v>216</v>
      </c>
      <c r="Y592" s="3" t="s">
        <v>34</v>
      </c>
    </row>
    <row r="593" spans="1:25" x14ac:dyDescent="0.25">
      <c r="A593" s="3" t="s">
        <v>16</v>
      </c>
      <c r="B593" s="4" t="s">
        <v>34</v>
      </c>
      <c r="C593" s="3">
        <v>1</v>
      </c>
      <c r="D593" s="3" t="s">
        <v>107</v>
      </c>
      <c r="E593" s="4" t="s">
        <v>108</v>
      </c>
      <c r="F593" s="3"/>
      <c r="G593" s="3"/>
      <c r="H593" s="3" t="s">
        <v>17</v>
      </c>
      <c r="I593" s="3" t="s">
        <v>18</v>
      </c>
      <c r="J593" s="3" t="s">
        <v>19</v>
      </c>
      <c r="K593" s="3" t="s">
        <v>20</v>
      </c>
      <c r="L593" s="3" t="s">
        <v>21</v>
      </c>
      <c r="M593" s="3" t="str">
        <f>CONCATENATE(E593,"-F-C-N")</f>
        <v>77443932_8-F-C-N</v>
      </c>
      <c r="N593" s="3" t="str">
        <f>$H$2</f>
        <v>F - 762 x 1016</v>
      </c>
      <c r="O593" s="3" t="str">
        <f>$C$15</f>
        <v>Canvas</v>
      </c>
      <c r="P593" s="3" t="str">
        <f>$D$15</f>
        <v>None</v>
      </c>
      <c r="Q593" s="3">
        <f>$H$15</f>
        <v>1760</v>
      </c>
      <c r="R593" s="3">
        <f t="shared" si="33"/>
        <v>1268</v>
      </c>
      <c r="S593" s="3">
        <v>1200</v>
      </c>
      <c r="T593" s="3">
        <f t="shared" si="34"/>
        <v>864</v>
      </c>
      <c r="U593" s="3">
        <v>800</v>
      </c>
      <c r="V593" s="3">
        <f t="shared" si="35"/>
        <v>576</v>
      </c>
      <c r="W593" s="3">
        <v>300</v>
      </c>
      <c r="X593" s="3">
        <f t="shared" si="36"/>
        <v>216</v>
      </c>
      <c r="Y593" s="3" t="s">
        <v>34</v>
      </c>
    </row>
    <row r="594" spans="1:25" x14ac:dyDescent="0.25">
      <c r="A594" s="3" t="s">
        <v>16</v>
      </c>
      <c r="B594" s="4" t="s">
        <v>34</v>
      </c>
      <c r="C594" s="3">
        <v>1</v>
      </c>
      <c r="D594" s="3" t="s">
        <v>107</v>
      </c>
      <c r="E594" s="4" t="s">
        <v>108</v>
      </c>
      <c r="F594" s="3"/>
      <c r="G594" s="3"/>
      <c r="H594" s="3" t="s">
        <v>17</v>
      </c>
      <c r="I594" s="3" t="s">
        <v>18</v>
      </c>
      <c r="J594" s="3" t="s">
        <v>19</v>
      </c>
      <c r="K594" s="3" t="s">
        <v>20</v>
      </c>
      <c r="L594" s="3" t="s">
        <v>21</v>
      </c>
      <c r="M594" s="3" t="str">
        <f>CONCATENATE(E594,"-F-P-W")</f>
        <v>77443932_8-F-P-W</v>
      </c>
      <c r="N594" s="3" t="str">
        <f>$H$2</f>
        <v>F - 762 x 1016</v>
      </c>
      <c r="O594" s="3" t="str">
        <f>$C$3</f>
        <v>Photographic Paper</v>
      </c>
      <c r="P594" s="3" t="str">
        <f>$D$4</f>
        <v>White</v>
      </c>
      <c r="Q594" s="3">
        <f>$H$4</f>
        <v>2200</v>
      </c>
      <c r="R594" s="3">
        <f t="shared" si="33"/>
        <v>1584</v>
      </c>
      <c r="S594" s="3">
        <v>1510</v>
      </c>
      <c r="T594" s="3">
        <f t="shared" si="34"/>
        <v>1088</v>
      </c>
      <c r="U594" s="3">
        <v>1150</v>
      </c>
      <c r="V594" s="3">
        <f t="shared" si="35"/>
        <v>828</v>
      </c>
      <c r="W594" s="3">
        <v>300</v>
      </c>
      <c r="X594" s="3">
        <f t="shared" si="36"/>
        <v>216</v>
      </c>
      <c r="Y594" s="3" t="s">
        <v>34</v>
      </c>
    </row>
    <row r="595" spans="1:25" x14ac:dyDescent="0.25">
      <c r="A595" s="3" t="s">
        <v>16</v>
      </c>
      <c r="B595" s="4" t="s">
        <v>34</v>
      </c>
      <c r="C595" s="3">
        <v>1</v>
      </c>
      <c r="D595" s="3" t="s">
        <v>107</v>
      </c>
      <c r="E595" s="4" t="s">
        <v>108</v>
      </c>
      <c r="F595" s="3"/>
      <c r="G595" s="3"/>
      <c r="H595" s="3" t="s">
        <v>17</v>
      </c>
      <c r="I595" s="3" t="s">
        <v>18</v>
      </c>
      <c r="J595" s="3" t="s">
        <v>19</v>
      </c>
      <c r="K595" s="3" t="s">
        <v>20</v>
      </c>
      <c r="L595" s="3" t="s">
        <v>21</v>
      </c>
      <c r="M595" s="3" t="str">
        <f>CONCATENATE(E595,"-F-C-W")</f>
        <v>77443932_8-F-C-W</v>
      </c>
      <c r="N595" s="3" t="str">
        <f>$H$2</f>
        <v>F - 762 x 1016</v>
      </c>
      <c r="O595" s="3" t="str">
        <f>$C$15</f>
        <v>Canvas</v>
      </c>
      <c r="P595" s="3" t="str">
        <f>$D$16</f>
        <v xml:space="preserve">White </v>
      </c>
      <c r="Q595" s="3">
        <f>$H$16</f>
        <v>2420</v>
      </c>
      <c r="R595" s="3">
        <f t="shared" si="33"/>
        <v>1743</v>
      </c>
      <c r="S595" s="3">
        <v>1760</v>
      </c>
      <c r="T595" s="3">
        <f t="shared" si="34"/>
        <v>1268</v>
      </c>
      <c r="U595" s="3">
        <v>1100</v>
      </c>
      <c r="V595" s="3">
        <f t="shared" si="35"/>
        <v>792</v>
      </c>
      <c r="W595" s="3">
        <v>300</v>
      </c>
      <c r="X595" s="3">
        <f t="shared" si="36"/>
        <v>216</v>
      </c>
      <c r="Y595" s="3" t="s">
        <v>34</v>
      </c>
    </row>
    <row r="596" spans="1:25" x14ac:dyDescent="0.25">
      <c r="A596" s="3" t="s">
        <v>16</v>
      </c>
      <c r="B596" s="4" t="s">
        <v>34</v>
      </c>
      <c r="C596" s="3">
        <v>1</v>
      </c>
      <c r="D596" s="3" t="s">
        <v>107</v>
      </c>
      <c r="E596" s="4" t="s">
        <v>108</v>
      </c>
      <c r="F596" s="3"/>
      <c r="G596" s="3"/>
      <c r="H596" s="3" t="s">
        <v>17</v>
      </c>
      <c r="I596" s="3" t="s">
        <v>18</v>
      </c>
      <c r="J596" s="3" t="s">
        <v>19</v>
      </c>
      <c r="K596" s="3" t="s">
        <v>20</v>
      </c>
      <c r="L596" s="3" t="s">
        <v>21</v>
      </c>
      <c r="M596" s="3" t="str">
        <f>CONCATENATE(E596,"-G-P-N")</f>
        <v>77443932_8-G-P-N</v>
      </c>
      <c r="N596" s="3" t="str">
        <f>$I$2</f>
        <v>G - 1016 x 1525</v>
      </c>
      <c r="O596" s="3" t="str">
        <f>$C$3</f>
        <v>Photographic Paper</v>
      </c>
      <c r="P596" s="3" t="str">
        <f>$D$3</f>
        <v>None</v>
      </c>
      <c r="Q596" s="3">
        <f>$I$3</f>
        <v>1625</v>
      </c>
      <c r="R596" s="3">
        <f t="shared" si="33"/>
        <v>1170</v>
      </c>
      <c r="S596" s="3">
        <v>1180</v>
      </c>
      <c r="T596" s="3">
        <f t="shared" si="34"/>
        <v>850</v>
      </c>
      <c r="U596" s="3">
        <v>735</v>
      </c>
      <c r="V596" s="3">
        <f t="shared" si="35"/>
        <v>530</v>
      </c>
      <c r="W596" s="3">
        <v>390</v>
      </c>
      <c r="X596" s="3">
        <f t="shared" si="36"/>
        <v>281</v>
      </c>
      <c r="Y596" s="3" t="s">
        <v>34</v>
      </c>
    </row>
    <row r="597" spans="1:25" x14ac:dyDescent="0.25">
      <c r="A597" s="3" t="s">
        <v>16</v>
      </c>
      <c r="B597" s="4" t="s">
        <v>34</v>
      </c>
      <c r="C597" s="3">
        <v>1</v>
      </c>
      <c r="D597" s="3" t="s">
        <v>107</v>
      </c>
      <c r="E597" s="4" t="s">
        <v>108</v>
      </c>
      <c r="F597" s="3"/>
      <c r="G597" s="3"/>
      <c r="H597" s="3" t="s">
        <v>17</v>
      </c>
      <c r="I597" s="3" t="s">
        <v>18</v>
      </c>
      <c r="J597" s="3" t="s">
        <v>19</v>
      </c>
      <c r="K597" s="3" t="s">
        <v>20</v>
      </c>
      <c r="L597" s="3" t="s">
        <v>21</v>
      </c>
      <c r="M597" s="3" t="str">
        <f>CONCATENATE(E597,"-G-C-N")</f>
        <v>77443932_8-G-C-N</v>
      </c>
      <c r="N597" s="3" t="str">
        <f>$I$2</f>
        <v>G - 1016 x 1525</v>
      </c>
      <c r="O597" s="3" t="str">
        <f>$C$15</f>
        <v>Canvas</v>
      </c>
      <c r="P597" s="3" t="str">
        <f>$D$15</f>
        <v>None</v>
      </c>
      <c r="Q597" s="3">
        <f>$I$15</f>
        <v>1870</v>
      </c>
      <c r="R597" s="3">
        <f t="shared" si="33"/>
        <v>1347</v>
      </c>
      <c r="S597" s="3">
        <v>1275</v>
      </c>
      <c r="T597" s="3">
        <f t="shared" si="34"/>
        <v>918</v>
      </c>
      <c r="U597" s="3">
        <v>850</v>
      </c>
      <c r="V597" s="3">
        <f t="shared" si="35"/>
        <v>612</v>
      </c>
      <c r="W597" s="3">
        <v>390</v>
      </c>
      <c r="X597" s="3">
        <f t="shared" si="36"/>
        <v>281</v>
      </c>
      <c r="Y597" s="3" t="s">
        <v>34</v>
      </c>
    </row>
    <row r="598" spans="1:25" x14ac:dyDescent="0.25">
      <c r="A598" s="3" t="s">
        <v>16</v>
      </c>
      <c r="B598" s="4" t="s">
        <v>34</v>
      </c>
      <c r="C598" s="3">
        <v>1</v>
      </c>
      <c r="D598" s="3" t="s">
        <v>107</v>
      </c>
      <c r="E598" s="4" t="s">
        <v>108</v>
      </c>
      <c r="F598" s="3"/>
      <c r="G598" s="3"/>
      <c r="H598" s="3" t="s">
        <v>17</v>
      </c>
      <c r="I598" s="3" t="s">
        <v>18</v>
      </c>
      <c r="J598" s="3" t="s">
        <v>19</v>
      </c>
      <c r="K598" s="3" t="s">
        <v>20</v>
      </c>
      <c r="L598" s="3" t="s">
        <v>21</v>
      </c>
      <c r="M598" s="3" t="str">
        <f>CONCATENATE(E598,"-G-P-W")</f>
        <v>77443932_8-G-P-W</v>
      </c>
      <c r="N598" s="3" t="str">
        <f>$I$2</f>
        <v>G - 1016 x 1525</v>
      </c>
      <c r="O598" s="3" t="str">
        <f>$C$3</f>
        <v>Photographic Paper</v>
      </c>
      <c r="P598" s="3" t="str">
        <f>$D$4</f>
        <v>White</v>
      </c>
      <c r="Q598" s="3">
        <f>$I$4</f>
        <v>2950</v>
      </c>
      <c r="R598" s="3">
        <f t="shared" si="33"/>
        <v>2124</v>
      </c>
      <c r="S598" s="3">
        <v>2000</v>
      </c>
      <c r="T598" s="3">
        <f t="shared" si="34"/>
        <v>1440</v>
      </c>
      <c r="U598" s="3">
        <v>1535</v>
      </c>
      <c r="V598" s="3">
        <f t="shared" si="35"/>
        <v>1106</v>
      </c>
      <c r="W598" s="3">
        <v>390</v>
      </c>
      <c r="X598" s="3">
        <f t="shared" si="36"/>
        <v>281</v>
      </c>
      <c r="Y598" s="3" t="s">
        <v>34</v>
      </c>
    </row>
    <row r="599" spans="1:25" x14ac:dyDescent="0.25">
      <c r="A599" s="3" t="s">
        <v>16</v>
      </c>
      <c r="B599" s="4" t="s">
        <v>34</v>
      </c>
      <c r="C599" s="3">
        <v>1</v>
      </c>
      <c r="D599" s="3" t="s">
        <v>107</v>
      </c>
      <c r="E599" s="4" t="s">
        <v>108</v>
      </c>
      <c r="F599" s="3"/>
      <c r="G599" s="3"/>
      <c r="H599" s="3" t="s">
        <v>17</v>
      </c>
      <c r="I599" s="3" t="s">
        <v>18</v>
      </c>
      <c r="J599" s="3" t="s">
        <v>19</v>
      </c>
      <c r="K599" s="3" t="s">
        <v>20</v>
      </c>
      <c r="L599" s="3" t="s">
        <v>21</v>
      </c>
      <c r="M599" s="3" t="str">
        <f>CONCATENATE(E599,"-G-C-W")</f>
        <v>77443932_8-G-C-W</v>
      </c>
      <c r="N599" s="3" t="str">
        <f>$I$2</f>
        <v>G - 1016 x 1525</v>
      </c>
      <c r="O599" s="3" t="str">
        <f>$C$15</f>
        <v>Canvas</v>
      </c>
      <c r="P599" s="3" t="str">
        <f>$D$16</f>
        <v xml:space="preserve">White </v>
      </c>
      <c r="Q599" s="3">
        <f>$I$16</f>
        <v>2750</v>
      </c>
      <c r="R599" s="3">
        <f t="shared" si="33"/>
        <v>1980</v>
      </c>
      <c r="S599" s="3">
        <v>2000</v>
      </c>
      <c r="T599" s="3">
        <f t="shared" si="34"/>
        <v>1440</v>
      </c>
      <c r="U599" s="3">
        <v>1250</v>
      </c>
      <c r="V599" s="3">
        <f t="shared" si="35"/>
        <v>900</v>
      </c>
      <c r="W599" s="3">
        <v>390</v>
      </c>
      <c r="X599" s="3">
        <f t="shared" si="36"/>
        <v>281</v>
      </c>
      <c r="Y599" s="3" t="s">
        <v>34</v>
      </c>
    </row>
    <row r="600" spans="1:25" x14ac:dyDescent="0.25">
      <c r="A600" s="3" t="s">
        <v>16</v>
      </c>
      <c r="B600" s="4" t="s">
        <v>34</v>
      </c>
      <c r="C600" s="3">
        <v>1</v>
      </c>
      <c r="D600" s="3" t="s">
        <v>109</v>
      </c>
      <c r="E600" s="4">
        <v>79750345</v>
      </c>
      <c r="F600" s="3"/>
      <c r="G600" s="3"/>
      <c r="H600" s="3" t="s">
        <v>17</v>
      </c>
      <c r="I600" s="3" t="s">
        <v>18</v>
      </c>
      <c r="J600" s="3" t="s">
        <v>19</v>
      </c>
      <c r="K600" s="3" t="s">
        <v>20</v>
      </c>
      <c r="L600" s="3" t="s">
        <v>21</v>
      </c>
      <c r="M600" s="3" t="str">
        <f>CONCATENATE(E600,"-C-P-N")</f>
        <v>79750345-C-P-N</v>
      </c>
      <c r="N600" s="3" t="str">
        <f>$E$2</f>
        <v>C - 406 x 508</v>
      </c>
      <c r="O600" s="3" t="str">
        <f>$C$3</f>
        <v>Photographic Paper</v>
      </c>
      <c r="P600" s="3" t="str">
        <f>$D$3</f>
        <v>None</v>
      </c>
      <c r="Q600" s="3">
        <f>$E$3</f>
        <v>510</v>
      </c>
      <c r="R600" s="3">
        <f t="shared" si="33"/>
        <v>368</v>
      </c>
      <c r="S600" s="3">
        <v>360</v>
      </c>
      <c r="T600" s="3">
        <f t="shared" si="34"/>
        <v>260</v>
      </c>
      <c r="U600" s="3">
        <v>230</v>
      </c>
      <c r="V600" s="3">
        <f t="shared" si="35"/>
        <v>166</v>
      </c>
      <c r="W600" s="3">
        <v>130</v>
      </c>
      <c r="X600" s="3">
        <f t="shared" si="36"/>
        <v>94</v>
      </c>
      <c r="Y600" s="3" t="s">
        <v>34</v>
      </c>
    </row>
    <row r="601" spans="1:25" x14ac:dyDescent="0.25">
      <c r="A601" s="3" t="s">
        <v>16</v>
      </c>
      <c r="B601" s="4" t="s">
        <v>34</v>
      </c>
      <c r="C601" s="3">
        <v>1</v>
      </c>
      <c r="D601" s="3" t="s">
        <v>109</v>
      </c>
      <c r="E601" s="4">
        <v>79750345</v>
      </c>
      <c r="F601" s="3"/>
      <c r="G601" s="3"/>
      <c r="H601" s="3" t="s">
        <v>17</v>
      </c>
      <c r="I601" s="3" t="s">
        <v>18</v>
      </c>
      <c r="J601" s="3" t="s">
        <v>19</v>
      </c>
      <c r="K601" s="3" t="s">
        <v>20</v>
      </c>
      <c r="L601" s="3" t="s">
        <v>21</v>
      </c>
      <c r="M601" s="3" t="str">
        <f>CONCATENATE(E601,"-C-P-W")</f>
        <v>79750345-C-P-W</v>
      </c>
      <c r="N601" s="3" t="str">
        <f>$E$2</f>
        <v>C - 406 x 508</v>
      </c>
      <c r="O601" s="3" t="str">
        <f>$C$3</f>
        <v>Photographic Paper</v>
      </c>
      <c r="P601" s="3" t="str">
        <f>$D$4</f>
        <v>White</v>
      </c>
      <c r="Q601" s="3">
        <f>$E$4</f>
        <v>970</v>
      </c>
      <c r="R601" s="3">
        <f t="shared" ref="R601:R664" si="37">ROUNDUP(Q601*$K$3,0)</f>
        <v>699</v>
      </c>
      <c r="S601" s="3">
        <v>704</v>
      </c>
      <c r="T601" s="3">
        <f t="shared" ref="T601:T664" si="38">ROUNDUP(S601*$K$3,0)</f>
        <v>507</v>
      </c>
      <c r="U601" s="3">
        <v>440</v>
      </c>
      <c r="V601" s="3">
        <f t="shared" ref="V601:V664" si="39">ROUNDUP(U601*$K$3,0)</f>
        <v>317</v>
      </c>
      <c r="W601" s="3">
        <v>130</v>
      </c>
      <c r="X601" s="3">
        <f t="shared" ref="X601:X664" si="40">ROUNDUP(W601*$K$3,0)</f>
        <v>94</v>
      </c>
      <c r="Y601" s="3" t="s">
        <v>34</v>
      </c>
    </row>
    <row r="602" spans="1:25" x14ac:dyDescent="0.25">
      <c r="A602" s="3" t="s">
        <v>16</v>
      </c>
      <c r="B602" s="4" t="s">
        <v>34</v>
      </c>
      <c r="C602" s="3">
        <v>1</v>
      </c>
      <c r="D602" s="3" t="s">
        <v>109</v>
      </c>
      <c r="E602" s="4">
        <v>79750345</v>
      </c>
      <c r="F602" s="3"/>
      <c r="G602" s="3"/>
      <c r="H602" s="3" t="s">
        <v>17</v>
      </c>
      <c r="I602" s="3" t="s">
        <v>18</v>
      </c>
      <c r="J602" s="3" t="s">
        <v>19</v>
      </c>
      <c r="K602" s="3" t="s">
        <v>20</v>
      </c>
      <c r="L602" s="3" t="s">
        <v>21</v>
      </c>
      <c r="M602" s="3" t="str">
        <f>CONCATENATE(E602,"-D-P-N")</f>
        <v>79750345-D-P-N</v>
      </c>
      <c r="N602" s="3" t="str">
        <f>$F$2</f>
        <v>D - 508 x 610</v>
      </c>
      <c r="O602" s="3" t="str">
        <f>$C$3</f>
        <v>Photographic Paper</v>
      </c>
      <c r="P602" s="3" t="str">
        <f>$D$3</f>
        <v>None</v>
      </c>
      <c r="Q602" s="3">
        <f>$F$3</f>
        <v>595</v>
      </c>
      <c r="R602" s="3">
        <f t="shared" si="37"/>
        <v>429</v>
      </c>
      <c r="S602" s="3">
        <v>432</v>
      </c>
      <c r="T602" s="3">
        <f t="shared" si="38"/>
        <v>312</v>
      </c>
      <c r="U602" s="3">
        <v>270</v>
      </c>
      <c r="V602" s="3">
        <f t="shared" si="39"/>
        <v>195</v>
      </c>
      <c r="W602" s="3">
        <v>160</v>
      </c>
      <c r="X602" s="3">
        <f t="shared" si="40"/>
        <v>116</v>
      </c>
      <c r="Y602" s="3" t="s">
        <v>34</v>
      </c>
    </row>
    <row r="603" spans="1:25" x14ac:dyDescent="0.25">
      <c r="A603" s="3" t="s">
        <v>16</v>
      </c>
      <c r="B603" s="4" t="s">
        <v>34</v>
      </c>
      <c r="C603" s="3">
        <v>1</v>
      </c>
      <c r="D603" s="3" t="s">
        <v>109</v>
      </c>
      <c r="E603" s="4">
        <v>79750345</v>
      </c>
      <c r="F603" s="3"/>
      <c r="G603" s="3"/>
      <c r="H603" s="3" t="s">
        <v>17</v>
      </c>
      <c r="I603" s="3" t="s">
        <v>18</v>
      </c>
      <c r="J603" s="3" t="s">
        <v>19</v>
      </c>
      <c r="K603" s="3" t="s">
        <v>20</v>
      </c>
      <c r="L603" s="3" t="s">
        <v>21</v>
      </c>
      <c r="M603" s="3" t="str">
        <f>CONCATENATE(E603,"-D-P-W")</f>
        <v>79750345-D-P-W</v>
      </c>
      <c r="N603" s="3" t="str">
        <f>$F$2</f>
        <v>D - 508 x 610</v>
      </c>
      <c r="O603" s="3" t="str">
        <f>$C$3</f>
        <v>Photographic Paper</v>
      </c>
      <c r="P603" s="3" t="str">
        <f>$D$4</f>
        <v>White</v>
      </c>
      <c r="Q603" s="3">
        <f>$F$4</f>
        <v>1210</v>
      </c>
      <c r="R603" s="3">
        <f t="shared" si="37"/>
        <v>872</v>
      </c>
      <c r="S603" s="3">
        <v>880</v>
      </c>
      <c r="T603" s="3">
        <f t="shared" si="38"/>
        <v>634</v>
      </c>
      <c r="U603" s="3">
        <v>560</v>
      </c>
      <c r="V603" s="3">
        <f t="shared" si="39"/>
        <v>404</v>
      </c>
      <c r="W603" s="3">
        <v>160</v>
      </c>
      <c r="X603" s="3">
        <f t="shared" si="40"/>
        <v>116</v>
      </c>
      <c r="Y603" s="3" t="s">
        <v>34</v>
      </c>
    </row>
    <row r="604" spans="1:25" x14ac:dyDescent="0.25">
      <c r="A604" s="3" t="s">
        <v>16</v>
      </c>
      <c r="B604" s="4" t="s">
        <v>34</v>
      </c>
      <c r="C604" s="3">
        <v>1</v>
      </c>
      <c r="D604" s="3" t="s">
        <v>109</v>
      </c>
      <c r="E604" s="4">
        <v>79750345</v>
      </c>
      <c r="F604" s="3"/>
      <c r="G604" s="3"/>
      <c r="H604" s="3" t="s">
        <v>17</v>
      </c>
      <c r="I604" s="3" t="s">
        <v>18</v>
      </c>
      <c r="J604" s="3" t="s">
        <v>19</v>
      </c>
      <c r="K604" s="3" t="s">
        <v>20</v>
      </c>
      <c r="L604" s="3" t="s">
        <v>21</v>
      </c>
      <c r="M604" s="3" t="str">
        <f>CONCATENATE(E604,"-E-P-N")</f>
        <v>79750345-E-P-N</v>
      </c>
      <c r="N604" s="3" t="str">
        <f>$G$2</f>
        <v>E - 508 x 762</v>
      </c>
      <c r="O604" s="3" t="str">
        <f>$C$3</f>
        <v>Photographic Paper</v>
      </c>
      <c r="P604" s="3" t="str">
        <f>$D$3</f>
        <v>None</v>
      </c>
      <c r="Q604" s="3">
        <f>$G$3</f>
        <v>760</v>
      </c>
      <c r="R604" s="3">
        <f t="shared" si="37"/>
        <v>548</v>
      </c>
      <c r="S604" s="3">
        <v>552</v>
      </c>
      <c r="T604" s="3">
        <f t="shared" si="38"/>
        <v>398</v>
      </c>
      <c r="U604" s="3">
        <v>345</v>
      </c>
      <c r="V604" s="3">
        <f t="shared" si="39"/>
        <v>249</v>
      </c>
      <c r="W604" s="3">
        <v>195</v>
      </c>
      <c r="X604" s="3">
        <f t="shared" si="40"/>
        <v>141</v>
      </c>
      <c r="Y604" s="3" t="s">
        <v>34</v>
      </c>
    </row>
    <row r="605" spans="1:25" x14ac:dyDescent="0.25">
      <c r="A605" s="3" t="s">
        <v>16</v>
      </c>
      <c r="B605" s="4" t="s">
        <v>34</v>
      </c>
      <c r="C605" s="3">
        <v>1</v>
      </c>
      <c r="D605" s="3" t="s">
        <v>109</v>
      </c>
      <c r="E605" s="4">
        <v>79750345</v>
      </c>
      <c r="F605" s="3"/>
      <c r="G605" s="3"/>
      <c r="H605" s="3" t="s">
        <v>17</v>
      </c>
      <c r="I605" s="3" t="s">
        <v>18</v>
      </c>
      <c r="J605" s="3" t="s">
        <v>19</v>
      </c>
      <c r="K605" s="3" t="s">
        <v>20</v>
      </c>
      <c r="L605" s="3" t="s">
        <v>21</v>
      </c>
      <c r="M605" s="3" t="str">
        <f>CONCATENATE(E605,"-E-C-N")</f>
        <v>79750345-E-C-N</v>
      </c>
      <c r="N605" s="3" t="str">
        <f>$G$2</f>
        <v>E - 508 x 762</v>
      </c>
      <c r="O605" s="3" t="str">
        <f>$C$15</f>
        <v>Canvas</v>
      </c>
      <c r="P605" s="3" t="str">
        <f>$D$15</f>
        <v>None</v>
      </c>
      <c r="Q605" s="3">
        <f>$G$15</f>
        <v>1220</v>
      </c>
      <c r="R605" s="3">
        <f t="shared" si="37"/>
        <v>879</v>
      </c>
      <c r="S605" s="3">
        <v>832</v>
      </c>
      <c r="T605" s="3">
        <f t="shared" si="38"/>
        <v>600</v>
      </c>
      <c r="U605" s="3">
        <v>550</v>
      </c>
      <c r="V605" s="3">
        <f t="shared" si="39"/>
        <v>396</v>
      </c>
      <c r="W605" s="3">
        <v>195</v>
      </c>
      <c r="X605" s="3">
        <f t="shared" si="40"/>
        <v>141</v>
      </c>
      <c r="Y605" s="3" t="s">
        <v>34</v>
      </c>
    </row>
    <row r="606" spans="1:25" x14ac:dyDescent="0.25">
      <c r="A606" s="3" t="s">
        <v>16</v>
      </c>
      <c r="B606" s="4" t="s">
        <v>34</v>
      </c>
      <c r="C606" s="3">
        <v>1</v>
      </c>
      <c r="D606" s="3" t="s">
        <v>109</v>
      </c>
      <c r="E606" s="4">
        <v>79750345</v>
      </c>
      <c r="F606" s="3"/>
      <c r="G606" s="3"/>
      <c r="H606" s="3" t="s">
        <v>17</v>
      </c>
      <c r="I606" s="3" t="s">
        <v>18</v>
      </c>
      <c r="J606" s="3" t="s">
        <v>19</v>
      </c>
      <c r="K606" s="3" t="s">
        <v>20</v>
      </c>
      <c r="L606" s="3" t="s">
        <v>21</v>
      </c>
      <c r="M606" s="3" t="str">
        <f>CONCATENATE(E606,"-E-P-W")</f>
        <v>79750345-E-P-W</v>
      </c>
      <c r="N606" s="3" t="str">
        <f>$G$2</f>
        <v>E - 508 x 762</v>
      </c>
      <c r="O606" s="3" t="str">
        <f>$C$3</f>
        <v>Photographic Paper</v>
      </c>
      <c r="P606" s="3" t="str">
        <f>$D$4</f>
        <v>White</v>
      </c>
      <c r="Q606" s="3">
        <f>$G$4</f>
        <v>1530</v>
      </c>
      <c r="R606" s="3">
        <f t="shared" si="37"/>
        <v>1102</v>
      </c>
      <c r="S606" s="3">
        <v>1112</v>
      </c>
      <c r="T606" s="3">
        <f t="shared" si="38"/>
        <v>801</v>
      </c>
      <c r="U606" s="3">
        <v>760</v>
      </c>
      <c r="V606" s="3">
        <f t="shared" si="39"/>
        <v>548</v>
      </c>
      <c r="W606" s="3">
        <v>195</v>
      </c>
      <c r="X606" s="3">
        <f t="shared" si="40"/>
        <v>141</v>
      </c>
      <c r="Y606" s="3" t="s">
        <v>34</v>
      </c>
    </row>
    <row r="607" spans="1:25" x14ac:dyDescent="0.25">
      <c r="A607" s="3" t="s">
        <v>16</v>
      </c>
      <c r="B607" s="4" t="s">
        <v>34</v>
      </c>
      <c r="C607" s="3">
        <v>1</v>
      </c>
      <c r="D607" s="3" t="s">
        <v>109</v>
      </c>
      <c r="E607" s="4">
        <v>79750345</v>
      </c>
      <c r="F607" s="3"/>
      <c r="G607" s="3"/>
      <c r="H607" s="3" t="s">
        <v>17</v>
      </c>
      <c r="I607" s="3" t="s">
        <v>18</v>
      </c>
      <c r="J607" s="3" t="s">
        <v>19</v>
      </c>
      <c r="K607" s="3" t="s">
        <v>20</v>
      </c>
      <c r="L607" s="3" t="s">
        <v>21</v>
      </c>
      <c r="M607" s="3" t="str">
        <f>CONCATENATE(E607,"-E-C-W")</f>
        <v>79750345-E-C-W</v>
      </c>
      <c r="N607" s="3" t="str">
        <f>$G$2</f>
        <v>E - 508 x 762</v>
      </c>
      <c r="O607" s="3" t="str">
        <f>$C$15</f>
        <v>Canvas</v>
      </c>
      <c r="P607" s="3" t="str">
        <f>$D$16</f>
        <v xml:space="preserve">White </v>
      </c>
      <c r="Q607" s="3">
        <f>$G$16</f>
        <v>1810</v>
      </c>
      <c r="R607" s="3">
        <f t="shared" si="37"/>
        <v>1304</v>
      </c>
      <c r="S607" s="3">
        <v>1320</v>
      </c>
      <c r="T607" s="3">
        <f t="shared" si="38"/>
        <v>951</v>
      </c>
      <c r="U607" s="3">
        <v>825</v>
      </c>
      <c r="V607" s="3">
        <f t="shared" si="39"/>
        <v>594</v>
      </c>
      <c r="W607" s="3">
        <v>195</v>
      </c>
      <c r="X607" s="3">
        <f t="shared" si="40"/>
        <v>141</v>
      </c>
      <c r="Y607" s="3" t="s">
        <v>34</v>
      </c>
    </row>
    <row r="608" spans="1:25" x14ac:dyDescent="0.25">
      <c r="A608" s="3" t="s">
        <v>16</v>
      </c>
      <c r="B608" s="4" t="s">
        <v>34</v>
      </c>
      <c r="C608" s="3">
        <v>1</v>
      </c>
      <c r="D608" s="3" t="s">
        <v>109</v>
      </c>
      <c r="E608" s="4">
        <v>79750345</v>
      </c>
      <c r="F608" s="3"/>
      <c r="G608" s="3"/>
      <c r="H608" s="3" t="s">
        <v>17</v>
      </c>
      <c r="I608" s="3" t="s">
        <v>18</v>
      </c>
      <c r="J608" s="3" t="s">
        <v>19</v>
      </c>
      <c r="K608" s="3" t="s">
        <v>20</v>
      </c>
      <c r="L608" s="3" t="s">
        <v>21</v>
      </c>
      <c r="M608" s="3" t="str">
        <f>CONCATENATE(E608,"-F-P-N")</f>
        <v>79750345-F-P-N</v>
      </c>
      <c r="N608" s="3" t="str">
        <f>$H$2</f>
        <v>F - 762 x 1016</v>
      </c>
      <c r="O608" s="3" t="str">
        <f>$C$3</f>
        <v>Photographic Paper</v>
      </c>
      <c r="P608" s="3" t="str">
        <f>$D$3</f>
        <v>None</v>
      </c>
      <c r="Q608" s="3">
        <f>$H$3</f>
        <v>1300</v>
      </c>
      <c r="R608" s="3">
        <f t="shared" si="37"/>
        <v>936</v>
      </c>
      <c r="S608" s="3">
        <v>944</v>
      </c>
      <c r="T608" s="3">
        <f t="shared" si="38"/>
        <v>680</v>
      </c>
      <c r="U608" s="3">
        <v>590</v>
      </c>
      <c r="V608" s="3">
        <f t="shared" si="39"/>
        <v>425</v>
      </c>
      <c r="W608" s="3">
        <v>300</v>
      </c>
      <c r="X608" s="3">
        <f t="shared" si="40"/>
        <v>216</v>
      </c>
      <c r="Y608" s="3" t="s">
        <v>34</v>
      </c>
    </row>
    <row r="609" spans="1:25" x14ac:dyDescent="0.25">
      <c r="A609" s="3" t="s">
        <v>16</v>
      </c>
      <c r="B609" s="4" t="s">
        <v>34</v>
      </c>
      <c r="C609" s="3">
        <v>1</v>
      </c>
      <c r="D609" s="3" t="s">
        <v>109</v>
      </c>
      <c r="E609" s="4">
        <v>79750345</v>
      </c>
      <c r="F609" s="3"/>
      <c r="G609" s="3"/>
      <c r="H609" s="3" t="s">
        <v>17</v>
      </c>
      <c r="I609" s="3" t="s">
        <v>18</v>
      </c>
      <c r="J609" s="3" t="s">
        <v>19</v>
      </c>
      <c r="K609" s="3" t="s">
        <v>20</v>
      </c>
      <c r="L609" s="3" t="s">
        <v>21</v>
      </c>
      <c r="M609" s="3" t="str">
        <f>CONCATENATE(E609,"-F-C-N")</f>
        <v>79750345-F-C-N</v>
      </c>
      <c r="N609" s="3" t="str">
        <f>$H$2</f>
        <v>F - 762 x 1016</v>
      </c>
      <c r="O609" s="3" t="str">
        <f>$C$15</f>
        <v>Canvas</v>
      </c>
      <c r="P609" s="3" t="str">
        <f>$D$15</f>
        <v>None</v>
      </c>
      <c r="Q609" s="3">
        <f>$H$15</f>
        <v>1760</v>
      </c>
      <c r="R609" s="3">
        <f t="shared" si="37"/>
        <v>1268</v>
      </c>
      <c r="S609" s="3">
        <v>1200</v>
      </c>
      <c r="T609" s="3">
        <f t="shared" si="38"/>
        <v>864</v>
      </c>
      <c r="U609" s="3">
        <v>800</v>
      </c>
      <c r="V609" s="3">
        <f t="shared" si="39"/>
        <v>576</v>
      </c>
      <c r="W609" s="3">
        <v>300</v>
      </c>
      <c r="X609" s="3">
        <f t="shared" si="40"/>
        <v>216</v>
      </c>
      <c r="Y609" s="3" t="s">
        <v>34</v>
      </c>
    </row>
    <row r="610" spans="1:25" x14ac:dyDescent="0.25">
      <c r="A610" s="3" t="s">
        <v>16</v>
      </c>
      <c r="B610" s="4" t="s">
        <v>34</v>
      </c>
      <c r="C610" s="3">
        <v>1</v>
      </c>
      <c r="D610" s="3" t="s">
        <v>109</v>
      </c>
      <c r="E610" s="4">
        <v>79750345</v>
      </c>
      <c r="F610" s="3"/>
      <c r="G610" s="3"/>
      <c r="H610" s="3" t="s">
        <v>17</v>
      </c>
      <c r="I610" s="3" t="s">
        <v>18</v>
      </c>
      <c r="J610" s="3" t="s">
        <v>19</v>
      </c>
      <c r="K610" s="3" t="s">
        <v>20</v>
      </c>
      <c r="L610" s="3" t="s">
        <v>21</v>
      </c>
      <c r="M610" s="3" t="str">
        <f>CONCATENATE(E610,"-F-P-W")</f>
        <v>79750345-F-P-W</v>
      </c>
      <c r="N610" s="3" t="str">
        <f>$H$2</f>
        <v>F - 762 x 1016</v>
      </c>
      <c r="O610" s="3" t="str">
        <f>$C$3</f>
        <v>Photographic Paper</v>
      </c>
      <c r="P610" s="3" t="str">
        <f>$D$4</f>
        <v>White</v>
      </c>
      <c r="Q610" s="3">
        <f>$H$4</f>
        <v>2200</v>
      </c>
      <c r="R610" s="3">
        <f t="shared" si="37"/>
        <v>1584</v>
      </c>
      <c r="S610" s="3">
        <v>1510</v>
      </c>
      <c r="T610" s="3">
        <f t="shared" si="38"/>
        <v>1088</v>
      </c>
      <c r="U610" s="3">
        <v>1150</v>
      </c>
      <c r="V610" s="3">
        <f t="shared" si="39"/>
        <v>828</v>
      </c>
      <c r="W610" s="3">
        <v>300</v>
      </c>
      <c r="X610" s="3">
        <f t="shared" si="40"/>
        <v>216</v>
      </c>
      <c r="Y610" s="3" t="s">
        <v>34</v>
      </c>
    </row>
    <row r="611" spans="1:25" x14ac:dyDescent="0.25">
      <c r="A611" s="3" t="s">
        <v>16</v>
      </c>
      <c r="B611" s="4" t="s">
        <v>34</v>
      </c>
      <c r="C611" s="3">
        <v>1</v>
      </c>
      <c r="D611" s="3" t="s">
        <v>109</v>
      </c>
      <c r="E611" s="4">
        <v>79750345</v>
      </c>
      <c r="F611" s="3"/>
      <c r="G611" s="3"/>
      <c r="H611" s="3" t="s">
        <v>17</v>
      </c>
      <c r="I611" s="3" t="s">
        <v>18</v>
      </c>
      <c r="J611" s="3" t="s">
        <v>19</v>
      </c>
      <c r="K611" s="3" t="s">
        <v>20</v>
      </c>
      <c r="L611" s="3" t="s">
        <v>21</v>
      </c>
      <c r="M611" s="3" t="str">
        <f>CONCATENATE(E611,"-F-C-W")</f>
        <v>79750345-F-C-W</v>
      </c>
      <c r="N611" s="3" t="str">
        <f>$H$2</f>
        <v>F - 762 x 1016</v>
      </c>
      <c r="O611" s="3" t="str">
        <f>$C$15</f>
        <v>Canvas</v>
      </c>
      <c r="P611" s="3" t="str">
        <f>$D$16</f>
        <v xml:space="preserve">White </v>
      </c>
      <c r="Q611" s="3">
        <f>$H$16</f>
        <v>2420</v>
      </c>
      <c r="R611" s="3">
        <f t="shared" si="37"/>
        <v>1743</v>
      </c>
      <c r="S611" s="3">
        <v>1760</v>
      </c>
      <c r="T611" s="3">
        <f t="shared" si="38"/>
        <v>1268</v>
      </c>
      <c r="U611" s="3">
        <v>1100</v>
      </c>
      <c r="V611" s="3">
        <f t="shared" si="39"/>
        <v>792</v>
      </c>
      <c r="W611" s="3">
        <v>300</v>
      </c>
      <c r="X611" s="3">
        <f t="shared" si="40"/>
        <v>216</v>
      </c>
      <c r="Y611" s="3" t="s">
        <v>34</v>
      </c>
    </row>
    <row r="612" spans="1:25" x14ac:dyDescent="0.25">
      <c r="A612" s="3" t="s">
        <v>16</v>
      </c>
      <c r="B612" s="4" t="s">
        <v>34</v>
      </c>
      <c r="C612" s="3">
        <v>1</v>
      </c>
      <c r="D612" s="3" t="s">
        <v>109</v>
      </c>
      <c r="E612" s="4">
        <v>79750345</v>
      </c>
      <c r="F612" s="3"/>
      <c r="G612" s="3"/>
      <c r="H612" s="3" t="s">
        <v>17</v>
      </c>
      <c r="I612" s="3" t="s">
        <v>18</v>
      </c>
      <c r="J612" s="3" t="s">
        <v>19</v>
      </c>
      <c r="K612" s="3" t="s">
        <v>20</v>
      </c>
      <c r="L612" s="3" t="s">
        <v>21</v>
      </c>
      <c r="M612" s="3" t="str">
        <f>CONCATENATE(E612,"-G-P-N")</f>
        <v>79750345-G-P-N</v>
      </c>
      <c r="N612" s="3" t="str">
        <f>$I$2</f>
        <v>G - 1016 x 1525</v>
      </c>
      <c r="O612" s="3" t="str">
        <f>$C$3</f>
        <v>Photographic Paper</v>
      </c>
      <c r="P612" s="3" t="str">
        <f>$D$3</f>
        <v>None</v>
      </c>
      <c r="Q612" s="3">
        <f>$I$3</f>
        <v>1625</v>
      </c>
      <c r="R612" s="3">
        <f t="shared" si="37"/>
        <v>1170</v>
      </c>
      <c r="S612" s="3">
        <v>1180</v>
      </c>
      <c r="T612" s="3">
        <f t="shared" si="38"/>
        <v>850</v>
      </c>
      <c r="U612" s="3">
        <v>735</v>
      </c>
      <c r="V612" s="3">
        <f t="shared" si="39"/>
        <v>530</v>
      </c>
      <c r="W612" s="3">
        <v>390</v>
      </c>
      <c r="X612" s="3">
        <f t="shared" si="40"/>
        <v>281</v>
      </c>
      <c r="Y612" s="3" t="s">
        <v>34</v>
      </c>
    </row>
    <row r="613" spans="1:25" x14ac:dyDescent="0.25">
      <c r="A613" s="3" t="s">
        <v>16</v>
      </c>
      <c r="B613" s="4" t="s">
        <v>34</v>
      </c>
      <c r="C613" s="3">
        <v>1</v>
      </c>
      <c r="D613" s="3" t="s">
        <v>109</v>
      </c>
      <c r="E613" s="4">
        <v>79750345</v>
      </c>
      <c r="F613" s="3"/>
      <c r="G613" s="3"/>
      <c r="H613" s="3" t="s">
        <v>17</v>
      </c>
      <c r="I613" s="3" t="s">
        <v>18</v>
      </c>
      <c r="J613" s="3" t="s">
        <v>19</v>
      </c>
      <c r="K613" s="3" t="s">
        <v>20</v>
      </c>
      <c r="L613" s="3" t="s">
        <v>21</v>
      </c>
      <c r="M613" s="3" t="str">
        <f>CONCATENATE(E613,"-G-C-N")</f>
        <v>79750345-G-C-N</v>
      </c>
      <c r="N613" s="3" t="str">
        <f>$I$2</f>
        <v>G - 1016 x 1525</v>
      </c>
      <c r="O613" s="3" t="str">
        <f>$C$15</f>
        <v>Canvas</v>
      </c>
      <c r="P613" s="3" t="str">
        <f>$D$15</f>
        <v>None</v>
      </c>
      <c r="Q613" s="3">
        <f>$I$15</f>
        <v>1870</v>
      </c>
      <c r="R613" s="3">
        <f t="shared" si="37"/>
        <v>1347</v>
      </c>
      <c r="S613" s="3">
        <v>1275</v>
      </c>
      <c r="T613" s="3">
        <f t="shared" si="38"/>
        <v>918</v>
      </c>
      <c r="U613" s="3">
        <v>850</v>
      </c>
      <c r="V613" s="3">
        <f t="shared" si="39"/>
        <v>612</v>
      </c>
      <c r="W613" s="3">
        <v>390</v>
      </c>
      <c r="X613" s="3">
        <f t="shared" si="40"/>
        <v>281</v>
      </c>
      <c r="Y613" s="3" t="s">
        <v>34</v>
      </c>
    </row>
    <row r="614" spans="1:25" x14ac:dyDescent="0.25">
      <c r="A614" s="3" t="s">
        <v>16</v>
      </c>
      <c r="B614" s="4" t="s">
        <v>34</v>
      </c>
      <c r="C614" s="3">
        <v>1</v>
      </c>
      <c r="D614" s="3" t="s">
        <v>109</v>
      </c>
      <c r="E614" s="4">
        <v>79750345</v>
      </c>
      <c r="F614" s="3"/>
      <c r="G614" s="3"/>
      <c r="H614" s="3" t="s">
        <v>17</v>
      </c>
      <c r="I614" s="3" t="s">
        <v>18</v>
      </c>
      <c r="J614" s="3" t="s">
        <v>19</v>
      </c>
      <c r="K614" s="3" t="s">
        <v>20</v>
      </c>
      <c r="L614" s="3" t="s">
        <v>21</v>
      </c>
      <c r="M614" s="3" t="str">
        <f>CONCATENATE(E614,"-G-P-W")</f>
        <v>79750345-G-P-W</v>
      </c>
      <c r="N614" s="3" t="str">
        <f>$I$2</f>
        <v>G - 1016 x 1525</v>
      </c>
      <c r="O614" s="3" t="str">
        <f>$C$3</f>
        <v>Photographic Paper</v>
      </c>
      <c r="P614" s="3" t="str">
        <f>$D$4</f>
        <v>White</v>
      </c>
      <c r="Q614" s="3">
        <f>$I$4</f>
        <v>2950</v>
      </c>
      <c r="R614" s="3">
        <f t="shared" si="37"/>
        <v>2124</v>
      </c>
      <c r="S614" s="3">
        <v>2000</v>
      </c>
      <c r="T614" s="3">
        <f t="shared" si="38"/>
        <v>1440</v>
      </c>
      <c r="U614" s="3">
        <v>1535</v>
      </c>
      <c r="V614" s="3">
        <f t="shared" si="39"/>
        <v>1106</v>
      </c>
      <c r="W614" s="3">
        <v>390</v>
      </c>
      <c r="X614" s="3">
        <f t="shared" si="40"/>
        <v>281</v>
      </c>
      <c r="Y614" s="3" t="s">
        <v>34</v>
      </c>
    </row>
    <row r="615" spans="1:25" x14ac:dyDescent="0.25">
      <c r="A615" s="3" t="s">
        <v>16</v>
      </c>
      <c r="B615" s="4" t="s">
        <v>34</v>
      </c>
      <c r="C615" s="3">
        <v>1</v>
      </c>
      <c r="D615" s="3" t="s">
        <v>109</v>
      </c>
      <c r="E615" s="4">
        <v>79750345</v>
      </c>
      <c r="F615" s="3"/>
      <c r="G615" s="3"/>
      <c r="H615" s="3" t="s">
        <v>17</v>
      </c>
      <c r="I615" s="3" t="s">
        <v>18</v>
      </c>
      <c r="J615" s="3" t="s">
        <v>19</v>
      </c>
      <c r="K615" s="3" t="s">
        <v>20</v>
      </c>
      <c r="L615" s="3" t="s">
        <v>21</v>
      </c>
      <c r="M615" s="3" t="str">
        <f>CONCATENATE(E615,"-G-C-W")</f>
        <v>79750345-G-C-W</v>
      </c>
      <c r="N615" s="3" t="str">
        <f>$I$2</f>
        <v>G - 1016 x 1525</v>
      </c>
      <c r="O615" s="3" t="str">
        <f>$C$15</f>
        <v>Canvas</v>
      </c>
      <c r="P615" s="3" t="str">
        <f>$D$16</f>
        <v xml:space="preserve">White </v>
      </c>
      <c r="Q615" s="3">
        <f>$I$16</f>
        <v>2750</v>
      </c>
      <c r="R615" s="3">
        <f t="shared" si="37"/>
        <v>1980</v>
      </c>
      <c r="S615" s="3">
        <v>2000</v>
      </c>
      <c r="T615" s="3">
        <f t="shared" si="38"/>
        <v>1440</v>
      </c>
      <c r="U615" s="3">
        <v>1250</v>
      </c>
      <c r="V615" s="3">
        <f t="shared" si="39"/>
        <v>900</v>
      </c>
      <c r="W615" s="3">
        <v>390</v>
      </c>
      <c r="X615" s="3">
        <f t="shared" si="40"/>
        <v>281</v>
      </c>
      <c r="Y615" s="3" t="s">
        <v>34</v>
      </c>
    </row>
    <row r="616" spans="1:25" x14ac:dyDescent="0.25">
      <c r="A616" s="3" t="s">
        <v>16</v>
      </c>
      <c r="B616" s="4" t="s">
        <v>34</v>
      </c>
      <c r="C616" s="3">
        <v>1</v>
      </c>
      <c r="D616" s="3" t="s">
        <v>113</v>
      </c>
      <c r="E616" s="4" t="s">
        <v>114</v>
      </c>
      <c r="F616" s="3"/>
      <c r="G616" s="3"/>
      <c r="H616" s="3" t="s">
        <v>17</v>
      </c>
      <c r="I616" s="3" t="s">
        <v>18</v>
      </c>
      <c r="J616" s="3" t="s">
        <v>19</v>
      </c>
      <c r="K616" s="3" t="s">
        <v>20</v>
      </c>
      <c r="L616" s="3" t="s">
        <v>21</v>
      </c>
      <c r="M616" s="3" t="str">
        <f>CONCATENATE(E616,"-C-P-N")</f>
        <v>52433014_8-C-P-N</v>
      </c>
      <c r="N616" s="3" t="str">
        <f>$E$2</f>
        <v>C - 406 x 508</v>
      </c>
      <c r="O616" s="3" t="str">
        <f>$C$3</f>
        <v>Photographic Paper</v>
      </c>
      <c r="P616" s="3" t="str">
        <f>$D$3</f>
        <v>None</v>
      </c>
      <c r="Q616" s="3">
        <f>$E$3</f>
        <v>510</v>
      </c>
      <c r="R616" s="3">
        <f t="shared" si="37"/>
        <v>368</v>
      </c>
      <c r="S616" s="3">
        <v>360</v>
      </c>
      <c r="T616" s="3">
        <f t="shared" si="38"/>
        <v>260</v>
      </c>
      <c r="U616" s="3">
        <v>230</v>
      </c>
      <c r="V616" s="3">
        <f t="shared" si="39"/>
        <v>166</v>
      </c>
      <c r="W616" s="3">
        <v>130</v>
      </c>
      <c r="X616" s="3">
        <f t="shared" si="40"/>
        <v>94</v>
      </c>
      <c r="Y616" s="3" t="s">
        <v>34</v>
      </c>
    </row>
    <row r="617" spans="1:25" x14ac:dyDescent="0.25">
      <c r="A617" s="3" t="s">
        <v>16</v>
      </c>
      <c r="B617" s="4" t="s">
        <v>34</v>
      </c>
      <c r="C617" s="3">
        <v>1</v>
      </c>
      <c r="D617" s="3" t="s">
        <v>113</v>
      </c>
      <c r="E617" s="4" t="s">
        <v>114</v>
      </c>
      <c r="F617" s="3"/>
      <c r="G617" s="3"/>
      <c r="H617" s="3" t="s">
        <v>17</v>
      </c>
      <c r="I617" s="3" t="s">
        <v>18</v>
      </c>
      <c r="J617" s="3" t="s">
        <v>19</v>
      </c>
      <c r="K617" s="3" t="s">
        <v>20</v>
      </c>
      <c r="L617" s="3" t="s">
        <v>21</v>
      </c>
      <c r="M617" s="3" t="str">
        <f>CONCATENATE(E617,"-C-P-W")</f>
        <v>52433014_8-C-P-W</v>
      </c>
      <c r="N617" s="3" t="str">
        <f>$E$2</f>
        <v>C - 406 x 508</v>
      </c>
      <c r="O617" s="3" t="str">
        <f>$C$3</f>
        <v>Photographic Paper</v>
      </c>
      <c r="P617" s="3" t="str">
        <f>$D$4</f>
        <v>White</v>
      </c>
      <c r="Q617" s="3">
        <f>$E$4</f>
        <v>970</v>
      </c>
      <c r="R617" s="3">
        <f t="shared" si="37"/>
        <v>699</v>
      </c>
      <c r="S617" s="3">
        <v>704</v>
      </c>
      <c r="T617" s="3">
        <f t="shared" si="38"/>
        <v>507</v>
      </c>
      <c r="U617" s="3">
        <v>440</v>
      </c>
      <c r="V617" s="3">
        <f t="shared" si="39"/>
        <v>317</v>
      </c>
      <c r="W617" s="3">
        <v>130</v>
      </c>
      <c r="X617" s="3">
        <f t="shared" si="40"/>
        <v>94</v>
      </c>
      <c r="Y617" s="3" t="s">
        <v>34</v>
      </c>
    </row>
    <row r="618" spans="1:25" x14ac:dyDescent="0.25">
      <c r="A618" s="3" t="s">
        <v>16</v>
      </c>
      <c r="B618" s="4" t="s">
        <v>34</v>
      </c>
      <c r="C618" s="3">
        <v>1</v>
      </c>
      <c r="D618" s="3" t="s">
        <v>113</v>
      </c>
      <c r="E618" s="4" t="s">
        <v>114</v>
      </c>
      <c r="F618" s="3"/>
      <c r="G618" s="3"/>
      <c r="H618" s="3" t="s">
        <v>17</v>
      </c>
      <c r="I618" s="3" t="s">
        <v>18</v>
      </c>
      <c r="J618" s="3" t="s">
        <v>19</v>
      </c>
      <c r="K618" s="3" t="s">
        <v>20</v>
      </c>
      <c r="L618" s="3" t="s">
        <v>21</v>
      </c>
      <c r="M618" s="3" t="str">
        <f>CONCATENATE(E618,"-D-P-N")</f>
        <v>52433014_8-D-P-N</v>
      </c>
      <c r="N618" s="3" t="str">
        <f>$F$2</f>
        <v>D - 508 x 610</v>
      </c>
      <c r="O618" s="3" t="str">
        <f>$C$3</f>
        <v>Photographic Paper</v>
      </c>
      <c r="P618" s="3" t="str">
        <f>$D$3</f>
        <v>None</v>
      </c>
      <c r="Q618" s="3">
        <f>$F$3</f>
        <v>595</v>
      </c>
      <c r="R618" s="3">
        <f t="shared" si="37"/>
        <v>429</v>
      </c>
      <c r="S618" s="3">
        <v>432</v>
      </c>
      <c r="T618" s="3">
        <f t="shared" si="38"/>
        <v>312</v>
      </c>
      <c r="U618" s="3">
        <v>270</v>
      </c>
      <c r="V618" s="3">
        <f t="shared" si="39"/>
        <v>195</v>
      </c>
      <c r="W618" s="3">
        <v>160</v>
      </c>
      <c r="X618" s="3">
        <f t="shared" si="40"/>
        <v>116</v>
      </c>
      <c r="Y618" s="3" t="s">
        <v>34</v>
      </c>
    </row>
    <row r="619" spans="1:25" x14ac:dyDescent="0.25">
      <c r="A619" s="3" t="s">
        <v>16</v>
      </c>
      <c r="B619" s="4" t="s">
        <v>34</v>
      </c>
      <c r="C619" s="3">
        <v>1</v>
      </c>
      <c r="D619" s="3" t="s">
        <v>113</v>
      </c>
      <c r="E619" s="4" t="s">
        <v>114</v>
      </c>
      <c r="F619" s="3"/>
      <c r="G619" s="3"/>
      <c r="H619" s="3" t="s">
        <v>17</v>
      </c>
      <c r="I619" s="3" t="s">
        <v>18</v>
      </c>
      <c r="J619" s="3" t="s">
        <v>19</v>
      </c>
      <c r="K619" s="3" t="s">
        <v>20</v>
      </c>
      <c r="L619" s="3" t="s">
        <v>21</v>
      </c>
      <c r="M619" s="3" t="str">
        <f>CONCATENATE(E619,"-D-P-W")</f>
        <v>52433014_8-D-P-W</v>
      </c>
      <c r="N619" s="3" t="str">
        <f>$F$2</f>
        <v>D - 508 x 610</v>
      </c>
      <c r="O619" s="3" t="str">
        <f>$C$3</f>
        <v>Photographic Paper</v>
      </c>
      <c r="P619" s="3" t="str">
        <f>$D$4</f>
        <v>White</v>
      </c>
      <c r="Q619" s="3">
        <f>$F$4</f>
        <v>1210</v>
      </c>
      <c r="R619" s="3">
        <f t="shared" si="37"/>
        <v>872</v>
      </c>
      <c r="S619" s="3">
        <v>880</v>
      </c>
      <c r="T619" s="3">
        <f t="shared" si="38"/>
        <v>634</v>
      </c>
      <c r="U619" s="3">
        <v>560</v>
      </c>
      <c r="V619" s="3">
        <f t="shared" si="39"/>
        <v>404</v>
      </c>
      <c r="W619" s="3">
        <v>160</v>
      </c>
      <c r="X619" s="3">
        <f t="shared" si="40"/>
        <v>116</v>
      </c>
      <c r="Y619" s="3" t="s">
        <v>34</v>
      </c>
    </row>
    <row r="620" spans="1:25" x14ac:dyDescent="0.25">
      <c r="A620" s="3" t="s">
        <v>16</v>
      </c>
      <c r="B620" s="4" t="s">
        <v>34</v>
      </c>
      <c r="C620" s="3">
        <v>1</v>
      </c>
      <c r="D620" s="3" t="s">
        <v>113</v>
      </c>
      <c r="E620" s="4" t="s">
        <v>114</v>
      </c>
      <c r="F620" s="3"/>
      <c r="G620" s="3"/>
      <c r="H620" s="3" t="s">
        <v>17</v>
      </c>
      <c r="I620" s="3" t="s">
        <v>18</v>
      </c>
      <c r="J620" s="3" t="s">
        <v>19</v>
      </c>
      <c r="K620" s="3" t="s">
        <v>20</v>
      </c>
      <c r="L620" s="3" t="s">
        <v>21</v>
      </c>
      <c r="M620" s="3" t="str">
        <f>CONCATENATE(E620,"-E-P-N")</f>
        <v>52433014_8-E-P-N</v>
      </c>
      <c r="N620" s="3" t="str">
        <f>$G$2</f>
        <v>E - 508 x 762</v>
      </c>
      <c r="O620" s="3" t="str">
        <f>$C$3</f>
        <v>Photographic Paper</v>
      </c>
      <c r="P620" s="3" t="str">
        <f>$D$3</f>
        <v>None</v>
      </c>
      <c r="Q620" s="3">
        <f>$G$3</f>
        <v>760</v>
      </c>
      <c r="R620" s="3">
        <f t="shared" si="37"/>
        <v>548</v>
      </c>
      <c r="S620" s="3">
        <v>552</v>
      </c>
      <c r="T620" s="3">
        <f t="shared" si="38"/>
        <v>398</v>
      </c>
      <c r="U620" s="3">
        <v>345</v>
      </c>
      <c r="V620" s="3">
        <f t="shared" si="39"/>
        <v>249</v>
      </c>
      <c r="W620" s="3">
        <v>195</v>
      </c>
      <c r="X620" s="3">
        <f t="shared" si="40"/>
        <v>141</v>
      </c>
      <c r="Y620" s="3" t="s">
        <v>34</v>
      </c>
    </row>
    <row r="621" spans="1:25" x14ac:dyDescent="0.25">
      <c r="A621" s="3" t="s">
        <v>16</v>
      </c>
      <c r="B621" s="4" t="s">
        <v>34</v>
      </c>
      <c r="C621" s="3">
        <v>1</v>
      </c>
      <c r="D621" s="3" t="s">
        <v>113</v>
      </c>
      <c r="E621" s="4" t="s">
        <v>114</v>
      </c>
      <c r="F621" s="3"/>
      <c r="G621" s="3"/>
      <c r="H621" s="3" t="s">
        <v>17</v>
      </c>
      <c r="I621" s="3" t="s">
        <v>18</v>
      </c>
      <c r="J621" s="3" t="s">
        <v>19</v>
      </c>
      <c r="K621" s="3" t="s">
        <v>20</v>
      </c>
      <c r="L621" s="3" t="s">
        <v>21</v>
      </c>
      <c r="M621" s="3" t="str">
        <f>CONCATENATE(E621,"-E-C-N")</f>
        <v>52433014_8-E-C-N</v>
      </c>
      <c r="N621" s="3" t="str">
        <f>$G$2</f>
        <v>E - 508 x 762</v>
      </c>
      <c r="O621" s="3" t="str">
        <f>$C$15</f>
        <v>Canvas</v>
      </c>
      <c r="P621" s="3" t="str">
        <f>$D$15</f>
        <v>None</v>
      </c>
      <c r="Q621" s="3">
        <f>$G$15</f>
        <v>1220</v>
      </c>
      <c r="R621" s="3">
        <f t="shared" si="37"/>
        <v>879</v>
      </c>
      <c r="S621" s="3">
        <v>832</v>
      </c>
      <c r="T621" s="3">
        <f t="shared" si="38"/>
        <v>600</v>
      </c>
      <c r="U621" s="3">
        <v>550</v>
      </c>
      <c r="V621" s="3">
        <f t="shared" si="39"/>
        <v>396</v>
      </c>
      <c r="W621" s="3">
        <v>195</v>
      </c>
      <c r="X621" s="3">
        <f t="shared" si="40"/>
        <v>141</v>
      </c>
      <c r="Y621" s="3" t="s">
        <v>34</v>
      </c>
    </row>
    <row r="622" spans="1:25" x14ac:dyDescent="0.25">
      <c r="A622" s="3" t="s">
        <v>16</v>
      </c>
      <c r="B622" s="4" t="s">
        <v>34</v>
      </c>
      <c r="C622" s="3">
        <v>1</v>
      </c>
      <c r="D622" s="3" t="s">
        <v>113</v>
      </c>
      <c r="E622" s="4" t="s">
        <v>114</v>
      </c>
      <c r="F622" s="3"/>
      <c r="G622" s="3"/>
      <c r="H622" s="3" t="s">
        <v>17</v>
      </c>
      <c r="I622" s="3" t="s">
        <v>18</v>
      </c>
      <c r="J622" s="3" t="s">
        <v>19</v>
      </c>
      <c r="K622" s="3" t="s">
        <v>20</v>
      </c>
      <c r="L622" s="3" t="s">
        <v>21</v>
      </c>
      <c r="M622" s="3" t="str">
        <f>CONCATENATE(E622,"-E-P-W")</f>
        <v>52433014_8-E-P-W</v>
      </c>
      <c r="N622" s="3" t="str">
        <f>$G$2</f>
        <v>E - 508 x 762</v>
      </c>
      <c r="O622" s="3" t="str">
        <f>$C$3</f>
        <v>Photographic Paper</v>
      </c>
      <c r="P622" s="3" t="str">
        <f>$D$4</f>
        <v>White</v>
      </c>
      <c r="Q622" s="3">
        <f>$G$4</f>
        <v>1530</v>
      </c>
      <c r="R622" s="3">
        <f t="shared" si="37"/>
        <v>1102</v>
      </c>
      <c r="S622" s="3">
        <v>1112</v>
      </c>
      <c r="T622" s="3">
        <f t="shared" si="38"/>
        <v>801</v>
      </c>
      <c r="U622" s="3">
        <v>760</v>
      </c>
      <c r="V622" s="3">
        <f t="shared" si="39"/>
        <v>548</v>
      </c>
      <c r="W622" s="3">
        <v>195</v>
      </c>
      <c r="X622" s="3">
        <f t="shared" si="40"/>
        <v>141</v>
      </c>
      <c r="Y622" s="3" t="s">
        <v>34</v>
      </c>
    </row>
    <row r="623" spans="1:25" x14ac:dyDescent="0.25">
      <c r="A623" s="3" t="s">
        <v>16</v>
      </c>
      <c r="B623" s="4" t="s">
        <v>34</v>
      </c>
      <c r="C623" s="3">
        <v>1</v>
      </c>
      <c r="D623" s="3" t="s">
        <v>113</v>
      </c>
      <c r="E623" s="4" t="s">
        <v>114</v>
      </c>
      <c r="F623" s="3"/>
      <c r="G623" s="3"/>
      <c r="H623" s="3" t="s">
        <v>17</v>
      </c>
      <c r="I623" s="3" t="s">
        <v>18</v>
      </c>
      <c r="J623" s="3" t="s">
        <v>19</v>
      </c>
      <c r="K623" s="3" t="s">
        <v>20</v>
      </c>
      <c r="L623" s="3" t="s">
        <v>21</v>
      </c>
      <c r="M623" s="3" t="str">
        <f>CONCATENATE(E623,"-E-C-W")</f>
        <v>52433014_8-E-C-W</v>
      </c>
      <c r="N623" s="3" t="str">
        <f>$G$2</f>
        <v>E - 508 x 762</v>
      </c>
      <c r="O623" s="3" t="str">
        <f>$C$15</f>
        <v>Canvas</v>
      </c>
      <c r="P623" s="3" t="str">
        <f>$D$16</f>
        <v xml:space="preserve">White </v>
      </c>
      <c r="Q623" s="3">
        <f>$G$16</f>
        <v>1810</v>
      </c>
      <c r="R623" s="3">
        <f t="shared" si="37"/>
        <v>1304</v>
      </c>
      <c r="S623" s="3">
        <v>1320</v>
      </c>
      <c r="T623" s="3">
        <f t="shared" si="38"/>
        <v>951</v>
      </c>
      <c r="U623" s="3">
        <v>825</v>
      </c>
      <c r="V623" s="3">
        <f t="shared" si="39"/>
        <v>594</v>
      </c>
      <c r="W623" s="3">
        <v>195</v>
      </c>
      <c r="X623" s="3">
        <f t="shared" si="40"/>
        <v>141</v>
      </c>
      <c r="Y623" s="3" t="s">
        <v>34</v>
      </c>
    </row>
    <row r="624" spans="1:25" x14ac:dyDescent="0.25">
      <c r="A624" s="3" t="s">
        <v>16</v>
      </c>
      <c r="B624" s="4" t="s">
        <v>34</v>
      </c>
      <c r="C624" s="3">
        <v>1</v>
      </c>
      <c r="D624" s="3" t="s">
        <v>113</v>
      </c>
      <c r="E624" s="4" t="s">
        <v>114</v>
      </c>
      <c r="F624" s="3"/>
      <c r="G624" s="3"/>
      <c r="H624" s="3" t="s">
        <v>17</v>
      </c>
      <c r="I624" s="3" t="s">
        <v>18</v>
      </c>
      <c r="J624" s="3" t="s">
        <v>19</v>
      </c>
      <c r="K624" s="3" t="s">
        <v>20</v>
      </c>
      <c r="L624" s="3" t="s">
        <v>21</v>
      </c>
      <c r="M624" s="3" t="str">
        <f>CONCATENATE(E624,"-F-P-N")</f>
        <v>52433014_8-F-P-N</v>
      </c>
      <c r="N624" s="3" t="str">
        <f>$H$2</f>
        <v>F - 762 x 1016</v>
      </c>
      <c r="O624" s="3" t="str">
        <f>$C$3</f>
        <v>Photographic Paper</v>
      </c>
      <c r="P624" s="3" t="str">
        <f>$D$3</f>
        <v>None</v>
      </c>
      <c r="Q624" s="3">
        <f>$H$3</f>
        <v>1300</v>
      </c>
      <c r="R624" s="3">
        <f t="shared" si="37"/>
        <v>936</v>
      </c>
      <c r="S624" s="3">
        <v>944</v>
      </c>
      <c r="T624" s="3">
        <f t="shared" si="38"/>
        <v>680</v>
      </c>
      <c r="U624" s="3">
        <v>590</v>
      </c>
      <c r="V624" s="3">
        <f t="shared" si="39"/>
        <v>425</v>
      </c>
      <c r="W624" s="3">
        <v>300</v>
      </c>
      <c r="X624" s="3">
        <f t="shared" si="40"/>
        <v>216</v>
      </c>
      <c r="Y624" s="3" t="s">
        <v>34</v>
      </c>
    </row>
    <row r="625" spans="1:25" x14ac:dyDescent="0.25">
      <c r="A625" s="3" t="s">
        <v>16</v>
      </c>
      <c r="B625" s="4" t="s">
        <v>34</v>
      </c>
      <c r="C625" s="3">
        <v>1</v>
      </c>
      <c r="D625" s="3" t="s">
        <v>113</v>
      </c>
      <c r="E625" s="4" t="s">
        <v>114</v>
      </c>
      <c r="F625" s="3"/>
      <c r="G625" s="3"/>
      <c r="H625" s="3" t="s">
        <v>17</v>
      </c>
      <c r="I625" s="3" t="s">
        <v>18</v>
      </c>
      <c r="J625" s="3" t="s">
        <v>19</v>
      </c>
      <c r="K625" s="3" t="s">
        <v>20</v>
      </c>
      <c r="L625" s="3" t="s">
        <v>21</v>
      </c>
      <c r="M625" s="3" t="str">
        <f>CONCATENATE(E625,"-F-C-N")</f>
        <v>52433014_8-F-C-N</v>
      </c>
      <c r="N625" s="3" t="str">
        <f>$H$2</f>
        <v>F - 762 x 1016</v>
      </c>
      <c r="O625" s="3" t="str">
        <f>$C$15</f>
        <v>Canvas</v>
      </c>
      <c r="P625" s="3" t="str">
        <f>$D$15</f>
        <v>None</v>
      </c>
      <c r="Q625" s="3">
        <f>$H$15</f>
        <v>1760</v>
      </c>
      <c r="R625" s="3">
        <f t="shared" si="37"/>
        <v>1268</v>
      </c>
      <c r="S625" s="3">
        <v>1200</v>
      </c>
      <c r="T625" s="3">
        <f t="shared" si="38"/>
        <v>864</v>
      </c>
      <c r="U625" s="3">
        <v>800</v>
      </c>
      <c r="V625" s="3">
        <f t="shared" si="39"/>
        <v>576</v>
      </c>
      <c r="W625" s="3">
        <v>300</v>
      </c>
      <c r="X625" s="3">
        <f t="shared" si="40"/>
        <v>216</v>
      </c>
      <c r="Y625" s="3" t="s">
        <v>34</v>
      </c>
    </row>
    <row r="626" spans="1:25" x14ac:dyDescent="0.25">
      <c r="A626" s="3" t="s">
        <v>16</v>
      </c>
      <c r="B626" s="4" t="s">
        <v>34</v>
      </c>
      <c r="C626" s="3">
        <v>1</v>
      </c>
      <c r="D626" s="3" t="s">
        <v>113</v>
      </c>
      <c r="E626" s="4" t="s">
        <v>114</v>
      </c>
      <c r="F626" s="3"/>
      <c r="G626" s="3"/>
      <c r="H626" s="3" t="s">
        <v>17</v>
      </c>
      <c r="I626" s="3" t="s">
        <v>18</v>
      </c>
      <c r="J626" s="3" t="s">
        <v>19</v>
      </c>
      <c r="K626" s="3" t="s">
        <v>20</v>
      </c>
      <c r="L626" s="3" t="s">
        <v>21</v>
      </c>
      <c r="M626" s="3" t="str">
        <f>CONCATENATE(E626,"-F-P-W")</f>
        <v>52433014_8-F-P-W</v>
      </c>
      <c r="N626" s="3" t="str">
        <f>$H$2</f>
        <v>F - 762 x 1016</v>
      </c>
      <c r="O626" s="3" t="str">
        <f>$C$3</f>
        <v>Photographic Paper</v>
      </c>
      <c r="P626" s="3" t="str">
        <f>$D$4</f>
        <v>White</v>
      </c>
      <c r="Q626" s="3">
        <f>$H$4</f>
        <v>2200</v>
      </c>
      <c r="R626" s="3">
        <f t="shared" si="37"/>
        <v>1584</v>
      </c>
      <c r="S626" s="3">
        <v>1510</v>
      </c>
      <c r="T626" s="3">
        <f t="shared" si="38"/>
        <v>1088</v>
      </c>
      <c r="U626" s="3">
        <v>1150</v>
      </c>
      <c r="V626" s="3">
        <f t="shared" si="39"/>
        <v>828</v>
      </c>
      <c r="W626" s="3">
        <v>300</v>
      </c>
      <c r="X626" s="3">
        <f t="shared" si="40"/>
        <v>216</v>
      </c>
      <c r="Y626" s="3" t="s">
        <v>34</v>
      </c>
    </row>
    <row r="627" spans="1:25" x14ac:dyDescent="0.25">
      <c r="A627" s="3" t="s">
        <v>16</v>
      </c>
      <c r="B627" s="4" t="s">
        <v>34</v>
      </c>
      <c r="C627" s="3">
        <v>1</v>
      </c>
      <c r="D627" s="3" t="s">
        <v>113</v>
      </c>
      <c r="E627" s="4" t="s">
        <v>114</v>
      </c>
      <c r="F627" s="3"/>
      <c r="G627" s="3"/>
      <c r="H627" s="3" t="s">
        <v>17</v>
      </c>
      <c r="I627" s="3" t="s">
        <v>18</v>
      </c>
      <c r="J627" s="3" t="s">
        <v>19</v>
      </c>
      <c r="K627" s="3" t="s">
        <v>20</v>
      </c>
      <c r="L627" s="3" t="s">
        <v>21</v>
      </c>
      <c r="M627" s="3" t="str">
        <f>CONCATENATE(E627,"-F-C-W")</f>
        <v>52433014_8-F-C-W</v>
      </c>
      <c r="N627" s="3" t="str">
        <f>$H$2</f>
        <v>F - 762 x 1016</v>
      </c>
      <c r="O627" s="3" t="str">
        <f>$C$15</f>
        <v>Canvas</v>
      </c>
      <c r="P627" s="3" t="str">
        <f>$D$16</f>
        <v xml:space="preserve">White </v>
      </c>
      <c r="Q627" s="3">
        <f>$H$16</f>
        <v>2420</v>
      </c>
      <c r="R627" s="3">
        <f t="shared" si="37"/>
        <v>1743</v>
      </c>
      <c r="S627" s="3">
        <v>1760</v>
      </c>
      <c r="T627" s="3">
        <f t="shared" si="38"/>
        <v>1268</v>
      </c>
      <c r="U627" s="3">
        <v>1100</v>
      </c>
      <c r="V627" s="3">
        <f t="shared" si="39"/>
        <v>792</v>
      </c>
      <c r="W627" s="3">
        <v>300</v>
      </c>
      <c r="X627" s="3">
        <f t="shared" si="40"/>
        <v>216</v>
      </c>
      <c r="Y627" s="3" t="s">
        <v>34</v>
      </c>
    </row>
    <row r="628" spans="1:25" x14ac:dyDescent="0.25">
      <c r="A628" s="3" t="s">
        <v>16</v>
      </c>
      <c r="B628" s="4" t="s">
        <v>34</v>
      </c>
      <c r="C628" s="3">
        <v>1</v>
      </c>
      <c r="D628" s="3" t="s">
        <v>113</v>
      </c>
      <c r="E628" s="4" t="s">
        <v>114</v>
      </c>
      <c r="F628" s="3"/>
      <c r="G628" s="3"/>
      <c r="H628" s="3" t="s">
        <v>17</v>
      </c>
      <c r="I628" s="3" t="s">
        <v>18</v>
      </c>
      <c r="J628" s="3" t="s">
        <v>19</v>
      </c>
      <c r="K628" s="3" t="s">
        <v>20</v>
      </c>
      <c r="L628" s="3" t="s">
        <v>21</v>
      </c>
      <c r="M628" s="3" t="str">
        <f>CONCATENATE(E628,"-G-P-N")</f>
        <v>52433014_8-G-P-N</v>
      </c>
      <c r="N628" s="3" t="str">
        <f>$I$2</f>
        <v>G - 1016 x 1525</v>
      </c>
      <c r="O628" s="3" t="str">
        <f>$C$3</f>
        <v>Photographic Paper</v>
      </c>
      <c r="P628" s="3" t="str">
        <f>$D$3</f>
        <v>None</v>
      </c>
      <c r="Q628" s="3">
        <f>$I$3</f>
        <v>1625</v>
      </c>
      <c r="R628" s="3">
        <f t="shared" si="37"/>
        <v>1170</v>
      </c>
      <c r="S628" s="3">
        <v>1180</v>
      </c>
      <c r="T628" s="3">
        <f t="shared" si="38"/>
        <v>850</v>
      </c>
      <c r="U628" s="3">
        <v>735</v>
      </c>
      <c r="V628" s="3">
        <f t="shared" si="39"/>
        <v>530</v>
      </c>
      <c r="W628" s="3">
        <v>390</v>
      </c>
      <c r="X628" s="3">
        <f t="shared" si="40"/>
        <v>281</v>
      </c>
      <c r="Y628" s="3" t="s">
        <v>34</v>
      </c>
    </row>
    <row r="629" spans="1:25" x14ac:dyDescent="0.25">
      <c r="A629" s="3" t="s">
        <v>16</v>
      </c>
      <c r="B629" s="4" t="s">
        <v>34</v>
      </c>
      <c r="C629" s="3">
        <v>1</v>
      </c>
      <c r="D629" s="3" t="s">
        <v>113</v>
      </c>
      <c r="E629" s="4" t="s">
        <v>114</v>
      </c>
      <c r="F629" s="3"/>
      <c r="G629" s="3"/>
      <c r="H629" s="3" t="s">
        <v>17</v>
      </c>
      <c r="I629" s="3" t="s">
        <v>18</v>
      </c>
      <c r="J629" s="3" t="s">
        <v>19</v>
      </c>
      <c r="K629" s="3" t="s">
        <v>20</v>
      </c>
      <c r="L629" s="3" t="s">
        <v>21</v>
      </c>
      <c r="M629" s="3" t="str">
        <f>CONCATENATE(E629,"-G-C-N")</f>
        <v>52433014_8-G-C-N</v>
      </c>
      <c r="N629" s="3" t="str">
        <f>$I$2</f>
        <v>G - 1016 x 1525</v>
      </c>
      <c r="O629" s="3" t="str">
        <f>$C$15</f>
        <v>Canvas</v>
      </c>
      <c r="P629" s="3" t="str">
        <f>$D$15</f>
        <v>None</v>
      </c>
      <c r="Q629" s="3">
        <f>$I$15</f>
        <v>1870</v>
      </c>
      <c r="R629" s="3">
        <f t="shared" si="37"/>
        <v>1347</v>
      </c>
      <c r="S629" s="3">
        <v>1275</v>
      </c>
      <c r="T629" s="3">
        <f t="shared" si="38"/>
        <v>918</v>
      </c>
      <c r="U629" s="3">
        <v>850</v>
      </c>
      <c r="V629" s="3">
        <f t="shared" si="39"/>
        <v>612</v>
      </c>
      <c r="W629" s="3">
        <v>390</v>
      </c>
      <c r="X629" s="3">
        <f t="shared" si="40"/>
        <v>281</v>
      </c>
      <c r="Y629" s="3" t="s">
        <v>34</v>
      </c>
    </row>
    <row r="630" spans="1:25" x14ac:dyDescent="0.25">
      <c r="A630" s="3" t="s">
        <v>16</v>
      </c>
      <c r="B630" s="4" t="s">
        <v>34</v>
      </c>
      <c r="C630" s="3">
        <v>1</v>
      </c>
      <c r="D630" s="3" t="s">
        <v>113</v>
      </c>
      <c r="E630" s="4" t="s">
        <v>114</v>
      </c>
      <c r="F630" s="3"/>
      <c r="G630" s="3"/>
      <c r="H630" s="3" t="s">
        <v>17</v>
      </c>
      <c r="I630" s="3" t="s">
        <v>18</v>
      </c>
      <c r="J630" s="3" t="s">
        <v>19</v>
      </c>
      <c r="K630" s="3" t="s">
        <v>20</v>
      </c>
      <c r="L630" s="3" t="s">
        <v>21</v>
      </c>
      <c r="M630" s="3" t="str">
        <f>CONCATENATE(E630,"-G-P-W")</f>
        <v>52433014_8-G-P-W</v>
      </c>
      <c r="N630" s="3" t="str">
        <f>$I$2</f>
        <v>G - 1016 x 1525</v>
      </c>
      <c r="O630" s="3" t="str">
        <f>$C$3</f>
        <v>Photographic Paper</v>
      </c>
      <c r="P630" s="3" t="str">
        <f>$D$4</f>
        <v>White</v>
      </c>
      <c r="Q630" s="3">
        <f>$I$4</f>
        <v>2950</v>
      </c>
      <c r="R630" s="3">
        <f t="shared" si="37"/>
        <v>2124</v>
      </c>
      <c r="S630" s="3">
        <v>2000</v>
      </c>
      <c r="T630" s="3">
        <f t="shared" si="38"/>
        <v>1440</v>
      </c>
      <c r="U630" s="3">
        <v>1535</v>
      </c>
      <c r="V630" s="3">
        <f t="shared" si="39"/>
        <v>1106</v>
      </c>
      <c r="W630" s="3">
        <v>390</v>
      </c>
      <c r="X630" s="3">
        <f t="shared" si="40"/>
        <v>281</v>
      </c>
      <c r="Y630" s="3" t="s">
        <v>34</v>
      </c>
    </row>
    <row r="631" spans="1:25" x14ac:dyDescent="0.25">
      <c r="A631" s="3" t="s">
        <v>16</v>
      </c>
      <c r="B631" s="4" t="s">
        <v>34</v>
      </c>
      <c r="C631" s="3">
        <v>1</v>
      </c>
      <c r="D631" s="3" t="s">
        <v>113</v>
      </c>
      <c r="E631" s="4" t="s">
        <v>114</v>
      </c>
      <c r="F631" s="3"/>
      <c r="G631" s="3"/>
      <c r="H631" s="3" t="s">
        <v>17</v>
      </c>
      <c r="I631" s="3" t="s">
        <v>18</v>
      </c>
      <c r="J631" s="3" t="s">
        <v>19</v>
      </c>
      <c r="K631" s="3" t="s">
        <v>20</v>
      </c>
      <c r="L631" s="3" t="s">
        <v>21</v>
      </c>
      <c r="M631" s="3" t="str">
        <f>CONCATENATE(E631,"-G-C-W")</f>
        <v>52433014_8-G-C-W</v>
      </c>
      <c r="N631" s="3" t="str">
        <f>$I$2</f>
        <v>G - 1016 x 1525</v>
      </c>
      <c r="O631" s="3" t="str">
        <f>$C$15</f>
        <v>Canvas</v>
      </c>
      <c r="P631" s="3" t="str">
        <f>$D$16</f>
        <v xml:space="preserve">White </v>
      </c>
      <c r="Q631" s="3">
        <f>$I$16</f>
        <v>2750</v>
      </c>
      <c r="R631" s="3">
        <f t="shared" si="37"/>
        <v>1980</v>
      </c>
      <c r="S631" s="3">
        <v>2000</v>
      </c>
      <c r="T631" s="3">
        <f t="shared" si="38"/>
        <v>1440</v>
      </c>
      <c r="U631" s="3">
        <v>1250</v>
      </c>
      <c r="V631" s="3">
        <f t="shared" si="39"/>
        <v>900</v>
      </c>
      <c r="W631" s="3">
        <v>390</v>
      </c>
      <c r="X631" s="3">
        <f t="shared" si="40"/>
        <v>281</v>
      </c>
      <c r="Y631" s="3" t="s">
        <v>34</v>
      </c>
    </row>
    <row r="632" spans="1:25" x14ac:dyDescent="0.25">
      <c r="A632" s="3" t="s">
        <v>16</v>
      </c>
      <c r="B632" s="4" t="s">
        <v>34</v>
      </c>
      <c r="C632" s="3">
        <v>1</v>
      </c>
      <c r="D632" s="3" t="s">
        <v>116</v>
      </c>
      <c r="E632" s="4" t="s">
        <v>115</v>
      </c>
      <c r="F632" s="3"/>
      <c r="G632" s="3"/>
      <c r="H632" s="3" t="s">
        <v>17</v>
      </c>
      <c r="I632" s="3" t="s">
        <v>18</v>
      </c>
      <c r="J632" s="3" t="s">
        <v>19</v>
      </c>
      <c r="K632" s="3" t="s">
        <v>20</v>
      </c>
      <c r="L632" s="3" t="s">
        <v>21</v>
      </c>
      <c r="M632" s="3" t="str">
        <f>CONCATENATE(E632,"-C-P-N")</f>
        <v>605352637[1]-C-P-N</v>
      </c>
      <c r="N632" s="3" t="str">
        <f>$E$2</f>
        <v>C - 406 x 508</v>
      </c>
      <c r="O632" s="3" t="str">
        <f>$C$3</f>
        <v>Photographic Paper</v>
      </c>
      <c r="P632" s="3" t="str">
        <f>$D$3</f>
        <v>None</v>
      </c>
      <c r="Q632" s="3">
        <f>$E$3</f>
        <v>510</v>
      </c>
      <c r="R632" s="3">
        <f t="shared" si="37"/>
        <v>368</v>
      </c>
      <c r="S632" s="3">
        <v>360</v>
      </c>
      <c r="T632" s="3">
        <f t="shared" si="38"/>
        <v>260</v>
      </c>
      <c r="U632" s="3">
        <v>230</v>
      </c>
      <c r="V632" s="3">
        <f t="shared" si="39"/>
        <v>166</v>
      </c>
      <c r="W632" s="3">
        <v>130</v>
      </c>
      <c r="X632" s="3">
        <f t="shared" si="40"/>
        <v>94</v>
      </c>
      <c r="Y632" s="3" t="s">
        <v>34</v>
      </c>
    </row>
    <row r="633" spans="1:25" x14ac:dyDescent="0.25">
      <c r="A633" s="3" t="s">
        <v>16</v>
      </c>
      <c r="B633" s="4" t="s">
        <v>34</v>
      </c>
      <c r="C633" s="3">
        <v>1</v>
      </c>
      <c r="D633" s="3" t="s">
        <v>116</v>
      </c>
      <c r="E633" s="4" t="s">
        <v>115</v>
      </c>
      <c r="F633" s="3"/>
      <c r="G633" s="3"/>
      <c r="H633" s="3" t="s">
        <v>17</v>
      </c>
      <c r="I633" s="3" t="s">
        <v>18</v>
      </c>
      <c r="J633" s="3" t="s">
        <v>19</v>
      </c>
      <c r="K633" s="3" t="s">
        <v>20</v>
      </c>
      <c r="L633" s="3" t="s">
        <v>21</v>
      </c>
      <c r="M633" s="3" t="str">
        <f>CONCATENATE(E633,"-C-P-W")</f>
        <v>605352637[1]-C-P-W</v>
      </c>
      <c r="N633" s="3" t="str">
        <f>$E$2</f>
        <v>C - 406 x 508</v>
      </c>
      <c r="O633" s="3" t="str">
        <f>$C$3</f>
        <v>Photographic Paper</v>
      </c>
      <c r="P633" s="3" t="str">
        <f>$D$4</f>
        <v>White</v>
      </c>
      <c r="Q633" s="3">
        <f>$E$4</f>
        <v>970</v>
      </c>
      <c r="R633" s="3">
        <f t="shared" si="37"/>
        <v>699</v>
      </c>
      <c r="S633" s="3">
        <v>704</v>
      </c>
      <c r="T633" s="3">
        <f t="shared" si="38"/>
        <v>507</v>
      </c>
      <c r="U633" s="3">
        <v>440</v>
      </c>
      <c r="V633" s="3">
        <f t="shared" si="39"/>
        <v>317</v>
      </c>
      <c r="W633" s="3">
        <v>130</v>
      </c>
      <c r="X633" s="3">
        <f t="shared" si="40"/>
        <v>94</v>
      </c>
      <c r="Y633" s="3" t="s">
        <v>34</v>
      </c>
    </row>
    <row r="634" spans="1:25" x14ac:dyDescent="0.25">
      <c r="A634" s="3" t="s">
        <v>16</v>
      </c>
      <c r="B634" s="4" t="s">
        <v>34</v>
      </c>
      <c r="C634" s="3">
        <v>1</v>
      </c>
      <c r="D634" s="3" t="s">
        <v>116</v>
      </c>
      <c r="E634" s="4" t="s">
        <v>115</v>
      </c>
      <c r="F634" s="3"/>
      <c r="G634" s="3"/>
      <c r="H634" s="3" t="s">
        <v>17</v>
      </c>
      <c r="I634" s="3" t="s">
        <v>18</v>
      </c>
      <c r="J634" s="3" t="s">
        <v>19</v>
      </c>
      <c r="K634" s="3" t="s">
        <v>20</v>
      </c>
      <c r="L634" s="3" t="s">
        <v>21</v>
      </c>
      <c r="M634" s="3" t="str">
        <f>CONCATENATE(E634,"-D-P-N")</f>
        <v>605352637[1]-D-P-N</v>
      </c>
      <c r="N634" s="3" t="str">
        <f>$F$2</f>
        <v>D - 508 x 610</v>
      </c>
      <c r="O634" s="3" t="str">
        <f>$C$3</f>
        <v>Photographic Paper</v>
      </c>
      <c r="P634" s="3" t="str">
        <f>$D$3</f>
        <v>None</v>
      </c>
      <c r="Q634" s="3">
        <f>$F$3</f>
        <v>595</v>
      </c>
      <c r="R634" s="3">
        <f t="shared" si="37"/>
        <v>429</v>
      </c>
      <c r="S634" s="3">
        <v>432</v>
      </c>
      <c r="T634" s="3">
        <f t="shared" si="38"/>
        <v>312</v>
      </c>
      <c r="U634" s="3">
        <v>270</v>
      </c>
      <c r="V634" s="3">
        <f t="shared" si="39"/>
        <v>195</v>
      </c>
      <c r="W634" s="3">
        <v>160</v>
      </c>
      <c r="X634" s="3">
        <f t="shared" si="40"/>
        <v>116</v>
      </c>
      <c r="Y634" s="3" t="s">
        <v>34</v>
      </c>
    </row>
    <row r="635" spans="1:25" x14ac:dyDescent="0.25">
      <c r="A635" s="3" t="s">
        <v>16</v>
      </c>
      <c r="B635" s="4" t="s">
        <v>34</v>
      </c>
      <c r="C635" s="3">
        <v>1</v>
      </c>
      <c r="D635" s="3" t="s">
        <v>116</v>
      </c>
      <c r="E635" s="4" t="s">
        <v>115</v>
      </c>
      <c r="F635" s="3"/>
      <c r="G635" s="3"/>
      <c r="H635" s="3" t="s">
        <v>17</v>
      </c>
      <c r="I635" s="3" t="s">
        <v>18</v>
      </c>
      <c r="J635" s="3" t="s">
        <v>19</v>
      </c>
      <c r="K635" s="3" t="s">
        <v>20</v>
      </c>
      <c r="L635" s="3" t="s">
        <v>21</v>
      </c>
      <c r="M635" s="3" t="str">
        <f>CONCATENATE(E635,"-D-P-W")</f>
        <v>605352637[1]-D-P-W</v>
      </c>
      <c r="N635" s="3" t="str">
        <f>$F$2</f>
        <v>D - 508 x 610</v>
      </c>
      <c r="O635" s="3" t="str">
        <f>$C$3</f>
        <v>Photographic Paper</v>
      </c>
      <c r="P635" s="3" t="str">
        <f>$D$4</f>
        <v>White</v>
      </c>
      <c r="Q635" s="3">
        <f>$F$4</f>
        <v>1210</v>
      </c>
      <c r="R635" s="3">
        <f t="shared" si="37"/>
        <v>872</v>
      </c>
      <c r="S635" s="3">
        <v>880</v>
      </c>
      <c r="T635" s="3">
        <f t="shared" si="38"/>
        <v>634</v>
      </c>
      <c r="U635" s="3">
        <v>560</v>
      </c>
      <c r="V635" s="3">
        <f t="shared" si="39"/>
        <v>404</v>
      </c>
      <c r="W635" s="3">
        <v>160</v>
      </c>
      <c r="X635" s="3">
        <f t="shared" si="40"/>
        <v>116</v>
      </c>
      <c r="Y635" s="3" t="s">
        <v>34</v>
      </c>
    </row>
    <row r="636" spans="1:25" x14ac:dyDescent="0.25">
      <c r="A636" s="3" t="s">
        <v>16</v>
      </c>
      <c r="B636" s="4" t="s">
        <v>34</v>
      </c>
      <c r="C636" s="3">
        <v>1</v>
      </c>
      <c r="D636" s="3" t="s">
        <v>116</v>
      </c>
      <c r="E636" s="4" t="s">
        <v>115</v>
      </c>
      <c r="F636" s="3"/>
      <c r="G636" s="3"/>
      <c r="H636" s="3" t="s">
        <v>17</v>
      </c>
      <c r="I636" s="3" t="s">
        <v>18</v>
      </c>
      <c r="J636" s="3" t="s">
        <v>19</v>
      </c>
      <c r="K636" s="3" t="s">
        <v>20</v>
      </c>
      <c r="L636" s="3" t="s">
        <v>21</v>
      </c>
      <c r="M636" s="3" t="str">
        <f>CONCATENATE(E636,"-E-P-N")</f>
        <v>605352637[1]-E-P-N</v>
      </c>
      <c r="N636" s="3" t="str">
        <f>$G$2</f>
        <v>E - 508 x 762</v>
      </c>
      <c r="O636" s="3" t="str">
        <f>$C$3</f>
        <v>Photographic Paper</v>
      </c>
      <c r="P636" s="3" t="str">
        <f>$D$3</f>
        <v>None</v>
      </c>
      <c r="Q636" s="3">
        <f>$G$3</f>
        <v>760</v>
      </c>
      <c r="R636" s="3">
        <f t="shared" si="37"/>
        <v>548</v>
      </c>
      <c r="S636" s="3">
        <v>552</v>
      </c>
      <c r="T636" s="3">
        <f t="shared" si="38"/>
        <v>398</v>
      </c>
      <c r="U636" s="3">
        <v>345</v>
      </c>
      <c r="V636" s="3">
        <f t="shared" si="39"/>
        <v>249</v>
      </c>
      <c r="W636" s="3">
        <v>195</v>
      </c>
      <c r="X636" s="3">
        <f t="shared" si="40"/>
        <v>141</v>
      </c>
      <c r="Y636" s="3" t="s">
        <v>34</v>
      </c>
    </row>
    <row r="637" spans="1:25" x14ac:dyDescent="0.25">
      <c r="A637" s="3" t="s">
        <v>16</v>
      </c>
      <c r="B637" s="4" t="s">
        <v>34</v>
      </c>
      <c r="C637" s="3">
        <v>1</v>
      </c>
      <c r="D637" s="3" t="s">
        <v>116</v>
      </c>
      <c r="E637" s="4" t="s">
        <v>115</v>
      </c>
      <c r="F637" s="3"/>
      <c r="G637" s="3"/>
      <c r="H637" s="3" t="s">
        <v>17</v>
      </c>
      <c r="I637" s="3" t="s">
        <v>18</v>
      </c>
      <c r="J637" s="3" t="s">
        <v>19</v>
      </c>
      <c r="K637" s="3" t="s">
        <v>20</v>
      </c>
      <c r="L637" s="3" t="s">
        <v>21</v>
      </c>
      <c r="M637" s="3" t="str">
        <f>CONCATENATE(E637,"-E-C-N")</f>
        <v>605352637[1]-E-C-N</v>
      </c>
      <c r="N637" s="3" t="str">
        <f>$G$2</f>
        <v>E - 508 x 762</v>
      </c>
      <c r="O637" s="3" t="str">
        <f>$C$15</f>
        <v>Canvas</v>
      </c>
      <c r="P637" s="3" t="str">
        <f>$D$15</f>
        <v>None</v>
      </c>
      <c r="Q637" s="3">
        <f>$G$15</f>
        <v>1220</v>
      </c>
      <c r="R637" s="3">
        <f t="shared" si="37"/>
        <v>879</v>
      </c>
      <c r="S637" s="3">
        <v>832</v>
      </c>
      <c r="T637" s="3">
        <f t="shared" si="38"/>
        <v>600</v>
      </c>
      <c r="U637" s="3">
        <v>550</v>
      </c>
      <c r="V637" s="3">
        <f t="shared" si="39"/>
        <v>396</v>
      </c>
      <c r="W637" s="3">
        <v>195</v>
      </c>
      <c r="X637" s="3">
        <f t="shared" si="40"/>
        <v>141</v>
      </c>
      <c r="Y637" s="3" t="s">
        <v>34</v>
      </c>
    </row>
    <row r="638" spans="1:25" x14ac:dyDescent="0.25">
      <c r="A638" s="3" t="s">
        <v>16</v>
      </c>
      <c r="B638" s="4" t="s">
        <v>34</v>
      </c>
      <c r="C638" s="3">
        <v>1</v>
      </c>
      <c r="D638" s="3" t="s">
        <v>116</v>
      </c>
      <c r="E638" s="4" t="s">
        <v>115</v>
      </c>
      <c r="F638" s="3"/>
      <c r="G638" s="3"/>
      <c r="H638" s="3" t="s">
        <v>17</v>
      </c>
      <c r="I638" s="3" t="s">
        <v>18</v>
      </c>
      <c r="J638" s="3" t="s">
        <v>19</v>
      </c>
      <c r="K638" s="3" t="s">
        <v>20</v>
      </c>
      <c r="L638" s="3" t="s">
        <v>21</v>
      </c>
      <c r="M638" s="3" t="str">
        <f>CONCATENATE(E638,"-E-P-W")</f>
        <v>605352637[1]-E-P-W</v>
      </c>
      <c r="N638" s="3" t="str">
        <f>$G$2</f>
        <v>E - 508 x 762</v>
      </c>
      <c r="O638" s="3" t="str">
        <f>$C$3</f>
        <v>Photographic Paper</v>
      </c>
      <c r="P638" s="3" t="str">
        <f>$D$4</f>
        <v>White</v>
      </c>
      <c r="Q638" s="3">
        <f>$G$4</f>
        <v>1530</v>
      </c>
      <c r="R638" s="3">
        <f t="shared" si="37"/>
        <v>1102</v>
      </c>
      <c r="S638" s="3">
        <v>1112</v>
      </c>
      <c r="T638" s="3">
        <f t="shared" si="38"/>
        <v>801</v>
      </c>
      <c r="U638" s="3">
        <v>760</v>
      </c>
      <c r="V638" s="3">
        <f t="shared" si="39"/>
        <v>548</v>
      </c>
      <c r="W638" s="3">
        <v>195</v>
      </c>
      <c r="X638" s="3">
        <f t="shared" si="40"/>
        <v>141</v>
      </c>
      <c r="Y638" s="3" t="s">
        <v>34</v>
      </c>
    </row>
    <row r="639" spans="1:25" x14ac:dyDescent="0.25">
      <c r="A639" s="3" t="s">
        <v>16</v>
      </c>
      <c r="B639" s="4" t="s">
        <v>34</v>
      </c>
      <c r="C639" s="3">
        <v>1</v>
      </c>
      <c r="D639" s="3" t="s">
        <v>116</v>
      </c>
      <c r="E639" s="4" t="s">
        <v>115</v>
      </c>
      <c r="F639" s="3"/>
      <c r="G639" s="3"/>
      <c r="H639" s="3" t="s">
        <v>17</v>
      </c>
      <c r="I639" s="3" t="s">
        <v>18</v>
      </c>
      <c r="J639" s="3" t="s">
        <v>19</v>
      </c>
      <c r="K639" s="3" t="s">
        <v>20</v>
      </c>
      <c r="L639" s="3" t="s">
        <v>21</v>
      </c>
      <c r="M639" s="3" t="str">
        <f>CONCATENATE(E639,"-E-C-W")</f>
        <v>605352637[1]-E-C-W</v>
      </c>
      <c r="N639" s="3" t="str">
        <f>$G$2</f>
        <v>E - 508 x 762</v>
      </c>
      <c r="O639" s="3" t="str">
        <f>$C$15</f>
        <v>Canvas</v>
      </c>
      <c r="P639" s="3" t="str">
        <f>$D$16</f>
        <v xml:space="preserve">White </v>
      </c>
      <c r="Q639" s="3">
        <f>$G$16</f>
        <v>1810</v>
      </c>
      <c r="R639" s="3">
        <f t="shared" si="37"/>
        <v>1304</v>
      </c>
      <c r="S639" s="3">
        <v>1320</v>
      </c>
      <c r="T639" s="3">
        <f t="shared" si="38"/>
        <v>951</v>
      </c>
      <c r="U639" s="3">
        <v>825</v>
      </c>
      <c r="V639" s="3">
        <f t="shared" si="39"/>
        <v>594</v>
      </c>
      <c r="W639" s="3">
        <v>195</v>
      </c>
      <c r="X639" s="3">
        <f t="shared" si="40"/>
        <v>141</v>
      </c>
      <c r="Y639" s="3" t="s">
        <v>34</v>
      </c>
    </row>
    <row r="640" spans="1:25" x14ac:dyDescent="0.25">
      <c r="A640" s="3" t="s">
        <v>16</v>
      </c>
      <c r="B640" s="4" t="s">
        <v>34</v>
      </c>
      <c r="C640" s="3">
        <v>1</v>
      </c>
      <c r="D640" s="3" t="s">
        <v>116</v>
      </c>
      <c r="E640" s="4" t="s">
        <v>115</v>
      </c>
      <c r="F640" s="3"/>
      <c r="G640" s="3"/>
      <c r="H640" s="3" t="s">
        <v>17</v>
      </c>
      <c r="I640" s="3" t="s">
        <v>18</v>
      </c>
      <c r="J640" s="3" t="s">
        <v>19</v>
      </c>
      <c r="K640" s="3" t="s">
        <v>20</v>
      </c>
      <c r="L640" s="3" t="s">
        <v>21</v>
      </c>
      <c r="M640" s="3" t="str">
        <f>CONCATENATE(E640,"-F-P-N")</f>
        <v>605352637[1]-F-P-N</v>
      </c>
      <c r="N640" s="3" t="str">
        <f>$H$2</f>
        <v>F - 762 x 1016</v>
      </c>
      <c r="O640" s="3" t="str">
        <f>$C$3</f>
        <v>Photographic Paper</v>
      </c>
      <c r="P640" s="3" t="str">
        <f>$D$3</f>
        <v>None</v>
      </c>
      <c r="Q640" s="3">
        <f>$H$3</f>
        <v>1300</v>
      </c>
      <c r="R640" s="3">
        <f t="shared" si="37"/>
        <v>936</v>
      </c>
      <c r="S640" s="3">
        <v>944</v>
      </c>
      <c r="T640" s="3">
        <f t="shared" si="38"/>
        <v>680</v>
      </c>
      <c r="U640" s="3">
        <v>590</v>
      </c>
      <c r="V640" s="3">
        <f t="shared" si="39"/>
        <v>425</v>
      </c>
      <c r="W640" s="3">
        <v>300</v>
      </c>
      <c r="X640" s="3">
        <f t="shared" si="40"/>
        <v>216</v>
      </c>
      <c r="Y640" s="3" t="s">
        <v>34</v>
      </c>
    </row>
    <row r="641" spans="1:25" x14ac:dyDescent="0.25">
      <c r="A641" s="3" t="s">
        <v>16</v>
      </c>
      <c r="B641" s="4" t="s">
        <v>34</v>
      </c>
      <c r="C641" s="3">
        <v>1</v>
      </c>
      <c r="D641" s="3" t="s">
        <v>116</v>
      </c>
      <c r="E641" s="4" t="s">
        <v>115</v>
      </c>
      <c r="F641" s="3"/>
      <c r="G641" s="3"/>
      <c r="H641" s="3" t="s">
        <v>17</v>
      </c>
      <c r="I641" s="3" t="s">
        <v>18</v>
      </c>
      <c r="J641" s="3" t="s">
        <v>19</v>
      </c>
      <c r="K641" s="3" t="s">
        <v>20</v>
      </c>
      <c r="L641" s="3" t="s">
        <v>21</v>
      </c>
      <c r="M641" s="3" t="str">
        <f>CONCATENATE(E641,"-F-C-N")</f>
        <v>605352637[1]-F-C-N</v>
      </c>
      <c r="N641" s="3" t="str">
        <f>$H$2</f>
        <v>F - 762 x 1016</v>
      </c>
      <c r="O641" s="3" t="str">
        <f>$C$15</f>
        <v>Canvas</v>
      </c>
      <c r="P641" s="3" t="str">
        <f>$D$15</f>
        <v>None</v>
      </c>
      <c r="Q641" s="3">
        <f>$H$15</f>
        <v>1760</v>
      </c>
      <c r="R641" s="3">
        <f t="shared" si="37"/>
        <v>1268</v>
      </c>
      <c r="S641" s="3">
        <v>1200</v>
      </c>
      <c r="T641" s="3">
        <f t="shared" si="38"/>
        <v>864</v>
      </c>
      <c r="U641" s="3">
        <v>800</v>
      </c>
      <c r="V641" s="3">
        <f t="shared" si="39"/>
        <v>576</v>
      </c>
      <c r="W641" s="3">
        <v>300</v>
      </c>
      <c r="X641" s="3">
        <f t="shared" si="40"/>
        <v>216</v>
      </c>
      <c r="Y641" s="3" t="s">
        <v>34</v>
      </c>
    </row>
    <row r="642" spans="1:25" x14ac:dyDescent="0.25">
      <c r="A642" s="3" t="s">
        <v>16</v>
      </c>
      <c r="B642" s="4" t="s">
        <v>34</v>
      </c>
      <c r="C642" s="3">
        <v>1</v>
      </c>
      <c r="D642" s="3" t="s">
        <v>116</v>
      </c>
      <c r="E642" s="4" t="s">
        <v>115</v>
      </c>
      <c r="F642" s="3"/>
      <c r="G642" s="3"/>
      <c r="H642" s="3" t="s">
        <v>17</v>
      </c>
      <c r="I642" s="3" t="s">
        <v>18</v>
      </c>
      <c r="J642" s="3" t="s">
        <v>19</v>
      </c>
      <c r="K642" s="3" t="s">
        <v>20</v>
      </c>
      <c r="L642" s="3" t="s">
        <v>21</v>
      </c>
      <c r="M642" s="3" t="str">
        <f>CONCATENATE(E642,"-F-P-W")</f>
        <v>605352637[1]-F-P-W</v>
      </c>
      <c r="N642" s="3" t="str">
        <f>$H$2</f>
        <v>F - 762 x 1016</v>
      </c>
      <c r="O642" s="3" t="str">
        <f>$C$3</f>
        <v>Photographic Paper</v>
      </c>
      <c r="P642" s="3" t="str">
        <f>$D$4</f>
        <v>White</v>
      </c>
      <c r="Q642" s="3">
        <f>$H$4</f>
        <v>2200</v>
      </c>
      <c r="R642" s="3">
        <f t="shared" si="37"/>
        <v>1584</v>
      </c>
      <c r="S642" s="3">
        <v>1510</v>
      </c>
      <c r="T642" s="3">
        <f t="shared" si="38"/>
        <v>1088</v>
      </c>
      <c r="U642" s="3">
        <v>1150</v>
      </c>
      <c r="V642" s="3">
        <f t="shared" si="39"/>
        <v>828</v>
      </c>
      <c r="W642" s="3">
        <v>300</v>
      </c>
      <c r="X642" s="3">
        <f t="shared" si="40"/>
        <v>216</v>
      </c>
      <c r="Y642" s="3" t="s">
        <v>34</v>
      </c>
    </row>
    <row r="643" spans="1:25" x14ac:dyDescent="0.25">
      <c r="A643" s="3" t="s">
        <v>16</v>
      </c>
      <c r="B643" s="4" t="s">
        <v>34</v>
      </c>
      <c r="C643" s="3">
        <v>1</v>
      </c>
      <c r="D643" s="3" t="s">
        <v>116</v>
      </c>
      <c r="E643" s="4" t="s">
        <v>115</v>
      </c>
      <c r="F643" s="3"/>
      <c r="G643" s="3"/>
      <c r="H643" s="3" t="s">
        <v>17</v>
      </c>
      <c r="I643" s="3" t="s">
        <v>18</v>
      </c>
      <c r="J643" s="3" t="s">
        <v>19</v>
      </c>
      <c r="K643" s="3" t="s">
        <v>20</v>
      </c>
      <c r="L643" s="3" t="s">
        <v>21</v>
      </c>
      <c r="M643" s="3" t="str">
        <f>CONCATENATE(E643,"-F-C-W")</f>
        <v>605352637[1]-F-C-W</v>
      </c>
      <c r="N643" s="3" t="str">
        <f>$H$2</f>
        <v>F - 762 x 1016</v>
      </c>
      <c r="O643" s="3" t="str">
        <f>$C$15</f>
        <v>Canvas</v>
      </c>
      <c r="P643" s="3" t="str">
        <f>$D$16</f>
        <v xml:space="preserve">White </v>
      </c>
      <c r="Q643" s="3">
        <f>$H$16</f>
        <v>2420</v>
      </c>
      <c r="R643" s="3">
        <f t="shared" si="37"/>
        <v>1743</v>
      </c>
      <c r="S643" s="3">
        <v>1760</v>
      </c>
      <c r="T643" s="3">
        <f t="shared" si="38"/>
        <v>1268</v>
      </c>
      <c r="U643" s="3">
        <v>1100</v>
      </c>
      <c r="V643" s="3">
        <f t="shared" si="39"/>
        <v>792</v>
      </c>
      <c r="W643" s="3">
        <v>300</v>
      </c>
      <c r="X643" s="3">
        <f t="shared" si="40"/>
        <v>216</v>
      </c>
      <c r="Y643" s="3" t="s">
        <v>34</v>
      </c>
    </row>
    <row r="644" spans="1:25" x14ac:dyDescent="0.25">
      <c r="A644" s="3" t="s">
        <v>16</v>
      </c>
      <c r="B644" s="4" t="s">
        <v>34</v>
      </c>
      <c r="C644" s="3">
        <v>1</v>
      </c>
      <c r="D644" s="3" t="s">
        <v>116</v>
      </c>
      <c r="E644" s="4" t="s">
        <v>115</v>
      </c>
      <c r="F644" s="3"/>
      <c r="G644" s="3"/>
      <c r="H644" s="3" t="s">
        <v>17</v>
      </c>
      <c r="I644" s="3" t="s">
        <v>18</v>
      </c>
      <c r="J644" s="3" t="s">
        <v>19</v>
      </c>
      <c r="K644" s="3" t="s">
        <v>20</v>
      </c>
      <c r="L644" s="3" t="s">
        <v>21</v>
      </c>
      <c r="M644" s="3" t="str">
        <f>CONCATENATE(E644,"-G-P-N")</f>
        <v>605352637[1]-G-P-N</v>
      </c>
      <c r="N644" s="3" t="str">
        <f>$I$2</f>
        <v>G - 1016 x 1525</v>
      </c>
      <c r="O644" s="3" t="str">
        <f>$C$3</f>
        <v>Photographic Paper</v>
      </c>
      <c r="P644" s="3" t="str">
        <f>$D$3</f>
        <v>None</v>
      </c>
      <c r="Q644" s="3">
        <f>$I$3</f>
        <v>1625</v>
      </c>
      <c r="R644" s="3">
        <f t="shared" si="37"/>
        <v>1170</v>
      </c>
      <c r="S644" s="3">
        <v>1180</v>
      </c>
      <c r="T644" s="3">
        <f t="shared" si="38"/>
        <v>850</v>
      </c>
      <c r="U644" s="3">
        <v>735</v>
      </c>
      <c r="V644" s="3">
        <f t="shared" si="39"/>
        <v>530</v>
      </c>
      <c r="W644" s="3">
        <v>390</v>
      </c>
      <c r="X644" s="3">
        <f t="shared" si="40"/>
        <v>281</v>
      </c>
      <c r="Y644" s="3" t="s">
        <v>34</v>
      </c>
    </row>
    <row r="645" spans="1:25" x14ac:dyDescent="0.25">
      <c r="A645" s="3" t="s">
        <v>16</v>
      </c>
      <c r="B645" s="4" t="s">
        <v>34</v>
      </c>
      <c r="C645" s="3">
        <v>1</v>
      </c>
      <c r="D645" s="3" t="s">
        <v>116</v>
      </c>
      <c r="E645" s="4" t="s">
        <v>115</v>
      </c>
      <c r="F645" s="3"/>
      <c r="G645" s="3"/>
      <c r="H645" s="3" t="s">
        <v>17</v>
      </c>
      <c r="I645" s="3" t="s">
        <v>18</v>
      </c>
      <c r="J645" s="3" t="s">
        <v>19</v>
      </c>
      <c r="K645" s="3" t="s">
        <v>20</v>
      </c>
      <c r="L645" s="3" t="s">
        <v>21</v>
      </c>
      <c r="M645" s="3" t="str">
        <f>CONCATENATE(E645,"-G-C-N")</f>
        <v>605352637[1]-G-C-N</v>
      </c>
      <c r="N645" s="3" t="str">
        <f>$I$2</f>
        <v>G - 1016 x 1525</v>
      </c>
      <c r="O645" s="3" t="str">
        <f>$C$15</f>
        <v>Canvas</v>
      </c>
      <c r="P645" s="3" t="str">
        <f>$D$15</f>
        <v>None</v>
      </c>
      <c r="Q645" s="3">
        <f>$I$15</f>
        <v>1870</v>
      </c>
      <c r="R645" s="3">
        <f t="shared" si="37"/>
        <v>1347</v>
      </c>
      <c r="S645" s="3">
        <v>1275</v>
      </c>
      <c r="T645" s="3">
        <f t="shared" si="38"/>
        <v>918</v>
      </c>
      <c r="U645" s="3">
        <v>850</v>
      </c>
      <c r="V645" s="3">
        <f t="shared" si="39"/>
        <v>612</v>
      </c>
      <c r="W645" s="3">
        <v>390</v>
      </c>
      <c r="X645" s="3">
        <f t="shared" si="40"/>
        <v>281</v>
      </c>
      <c r="Y645" s="3" t="s">
        <v>34</v>
      </c>
    </row>
    <row r="646" spans="1:25" x14ac:dyDescent="0.25">
      <c r="A646" s="3" t="s">
        <v>16</v>
      </c>
      <c r="B646" s="4" t="s">
        <v>34</v>
      </c>
      <c r="C646" s="3">
        <v>1</v>
      </c>
      <c r="D646" s="3" t="s">
        <v>116</v>
      </c>
      <c r="E646" s="4" t="s">
        <v>115</v>
      </c>
      <c r="F646" s="3"/>
      <c r="G646" s="3"/>
      <c r="H646" s="3" t="s">
        <v>17</v>
      </c>
      <c r="I646" s="3" t="s">
        <v>18</v>
      </c>
      <c r="J646" s="3" t="s">
        <v>19</v>
      </c>
      <c r="K646" s="3" t="s">
        <v>20</v>
      </c>
      <c r="L646" s="3" t="s">
        <v>21</v>
      </c>
      <c r="M646" s="3" t="str">
        <f>CONCATENATE(E646,"-G-P-W")</f>
        <v>605352637[1]-G-P-W</v>
      </c>
      <c r="N646" s="3" t="str">
        <f>$I$2</f>
        <v>G - 1016 x 1525</v>
      </c>
      <c r="O646" s="3" t="str">
        <f>$C$3</f>
        <v>Photographic Paper</v>
      </c>
      <c r="P646" s="3" t="str">
        <f>$D$4</f>
        <v>White</v>
      </c>
      <c r="Q646" s="3">
        <f>$I$4</f>
        <v>2950</v>
      </c>
      <c r="R646" s="3">
        <f t="shared" si="37"/>
        <v>2124</v>
      </c>
      <c r="S646" s="3">
        <v>2000</v>
      </c>
      <c r="T646" s="3">
        <f t="shared" si="38"/>
        <v>1440</v>
      </c>
      <c r="U646" s="3">
        <v>1535</v>
      </c>
      <c r="V646" s="3">
        <f t="shared" si="39"/>
        <v>1106</v>
      </c>
      <c r="W646" s="3">
        <v>390</v>
      </c>
      <c r="X646" s="3">
        <f t="shared" si="40"/>
        <v>281</v>
      </c>
      <c r="Y646" s="3" t="s">
        <v>34</v>
      </c>
    </row>
    <row r="647" spans="1:25" x14ac:dyDescent="0.25">
      <c r="A647" s="3" t="s">
        <v>16</v>
      </c>
      <c r="B647" s="4" t="s">
        <v>34</v>
      </c>
      <c r="C647" s="3">
        <v>1</v>
      </c>
      <c r="D647" s="3" t="s">
        <v>116</v>
      </c>
      <c r="E647" s="4" t="s">
        <v>115</v>
      </c>
      <c r="F647" s="3"/>
      <c r="G647" s="3"/>
      <c r="H647" s="3" t="s">
        <v>17</v>
      </c>
      <c r="I647" s="3" t="s">
        <v>18</v>
      </c>
      <c r="J647" s="3" t="s">
        <v>19</v>
      </c>
      <c r="K647" s="3" t="s">
        <v>20</v>
      </c>
      <c r="L647" s="3" t="s">
        <v>21</v>
      </c>
      <c r="M647" s="3" t="str">
        <f>CONCATENATE(E647,"-G-C-W")</f>
        <v>605352637[1]-G-C-W</v>
      </c>
      <c r="N647" s="3" t="str">
        <f>$I$2</f>
        <v>G - 1016 x 1525</v>
      </c>
      <c r="O647" s="3" t="str">
        <f>$C$15</f>
        <v>Canvas</v>
      </c>
      <c r="P647" s="3" t="str">
        <f>$D$16</f>
        <v xml:space="preserve">White </v>
      </c>
      <c r="Q647" s="3">
        <f>$I$16</f>
        <v>2750</v>
      </c>
      <c r="R647" s="3">
        <f t="shared" si="37"/>
        <v>1980</v>
      </c>
      <c r="S647" s="3">
        <v>2000</v>
      </c>
      <c r="T647" s="3">
        <f t="shared" si="38"/>
        <v>1440</v>
      </c>
      <c r="U647" s="3">
        <v>1250</v>
      </c>
      <c r="V647" s="3">
        <f t="shared" si="39"/>
        <v>900</v>
      </c>
      <c r="W647" s="3">
        <v>390</v>
      </c>
      <c r="X647" s="3">
        <f t="shared" si="40"/>
        <v>281</v>
      </c>
      <c r="Y647" s="3" t="s">
        <v>34</v>
      </c>
    </row>
    <row r="648" spans="1:25" x14ac:dyDescent="0.25">
      <c r="A648" s="3" t="s">
        <v>16</v>
      </c>
      <c r="B648" s="4" t="s">
        <v>34</v>
      </c>
      <c r="C648" s="3">
        <v>1</v>
      </c>
      <c r="D648" s="3" t="s">
        <v>117</v>
      </c>
      <c r="E648" s="4">
        <v>51428805</v>
      </c>
      <c r="F648" s="3"/>
      <c r="G648" s="3"/>
      <c r="H648" s="3" t="s">
        <v>17</v>
      </c>
      <c r="I648" s="3" t="s">
        <v>18</v>
      </c>
      <c r="J648" s="3" t="s">
        <v>19</v>
      </c>
      <c r="K648" s="3" t="s">
        <v>20</v>
      </c>
      <c r="L648" s="3" t="s">
        <v>21</v>
      </c>
      <c r="M648" s="3" t="str">
        <f>CONCATENATE(E648,"-C-P-N")</f>
        <v>51428805-C-P-N</v>
      </c>
      <c r="N648" s="3" t="str">
        <f>$E$2</f>
        <v>C - 406 x 508</v>
      </c>
      <c r="O648" s="3" t="str">
        <f>$C$3</f>
        <v>Photographic Paper</v>
      </c>
      <c r="P648" s="3" t="str">
        <f>$D$3</f>
        <v>None</v>
      </c>
      <c r="Q648" s="3">
        <f>$E$3</f>
        <v>510</v>
      </c>
      <c r="R648" s="3">
        <f t="shared" si="37"/>
        <v>368</v>
      </c>
      <c r="S648" s="3">
        <v>360</v>
      </c>
      <c r="T648" s="3">
        <f t="shared" si="38"/>
        <v>260</v>
      </c>
      <c r="U648" s="3">
        <v>230</v>
      </c>
      <c r="V648" s="3">
        <f t="shared" si="39"/>
        <v>166</v>
      </c>
      <c r="W648" s="3">
        <v>130</v>
      </c>
      <c r="X648" s="3">
        <f t="shared" si="40"/>
        <v>94</v>
      </c>
      <c r="Y648" s="3" t="s">
        <v>34</v>
      </c>
    </row>
    <row r="649" spans="1:25" x14ac:dyDescent="0.25">
      <c r="A649" s="3" t="s">
        <v>16</v>
      </c>
      <c r="B649" s="4" t="s">
        <v>34</v>
      </c>
      <c r="C649" s="3">
        <v>1</v>
      </c>
      <c r="D649" s="3" t="s">
        <v>117</v>
      </c>
      <c r="E649" s="4">
        <v>51428805</v>
      </c>
      <c r="F649" s="3"/>
      <c r="G649" s="3"/>
      <c r="H649" s="3" t="s">
        <v>17</v>
      </c>
      <c r="I649" s="3" t="s">
        <v>18</v>
      </c>
      <c r="J649" s="3" t="s">
        <v>19</v>
      </c>
      <c r="K649" s="3" t="s">
        <v>20</v>
      </c>
      <c r="L649" s="3" t="s">
        <v>21</v>
      </c>
      <c r="M649" s="3" t="str">
        <f>CONCATENATE(E649,"-C-P-W")</f>
        <v>51428805-C-P-W</v>
      </c>
      <c r="N649" s="3" t="str">
        <f>$E$2</f>
        <v>C - 406 x 508</v>
      </c>
      <c r="O649" s="3" t="str">
        <f>$C$3</f>
        <v>Photographic Paper</v>
      </c>
      <c r="P649" s="3" t="str">
        <f>$D$4</f>
        <v>White</v>
      </c>
      <c r="Q649" s="3">
        <f>$E$4</f>
        <v>970</v>
      </c>
      <c r="R649" s="3">
        <f t="shared" si="37"/>
        <v>699</v>
      </c>
      <c r="S649" s="3">
        <v>704</v>
      </c>
      <c r="T649" s="3">
        <f t="shared" si="38"/>
        <v>507</v>
      </c>
      <c r="U649" s="3">
        <v>440</v>
      </c>
      <c r="V649" s="3">
        <f t="shared" si="39"/>
        <v>317</v>
      </c>
      <c r="W649" s="3">
        <v>130</v>
      </c>
      <c r="X649" s="3">
        <f t="shared" si="40"/>
        <v>94</v>
      </c>
      <c r="Y649" s="3" t="s">
        <v>34</v>
      </c>
    </row>
    <row r="650" spans="1:25" x14ac:dyDescent="0.25">
      <c r="A650" s="3" t="s">
        <v>16</v>
      </c>
      <c r="B650" s="4" t="s">
        <v>34</v>
      </c>
      <c r="C650" s="3">
        <v>1</v>
      </c>
      <c r="D650" s="3" t="s">
        <v>117</v>
      </c>
      <c r="E650" s="4">
        <v>51428805</v>
      </c>
      <c r="F650" s="3"/>
      <c r="G650" s="3"/>
      <c r="H650" s="3" t="s">
        <v>17</v>
      </c>
      <c r="I650" s="3" t="s">
        <v>18</v>
      </c>
      <c r="J650" s="3" t="s">
        <v>19</v>
      </c>
      <c r="K650" s="3" t="s">
        <v>20</v>
      </c>
      <c r="L650" s="3" t="s">
        <v>21</v>
      </c>
      <c r="M650" s="3" t="str">
        <f>CONCATENATE(E650,"-D-P-N")</f>
        <v>51428805-D-P-N</v>
      </c>
      <c r="N650" s="3" t="str">
        <f>$F$2</f>
        <v>D - 508 x 610</v>
      </c>
      <c r="O650" s="3" t="str">
        <f>$C$3</f>
        <v>Photographic Paper</v>
      </c>
      <c r="P650" s="3" t="str">
        <f>$D$3</f>
        <v>None</v>
      </c>
      <c r="Q650" s="3">
        <f>$F$3</f>
        <v>595</v>
      </c>
      <c r="R650" s="3">
        <f t="shared" si="37"/>
        <v>429</v>
      </c>
      <c r="S650" s="3">
        <v>432</v>
      </c>
      <c r="T650" s="3">
        <f t="shared" si="38"/>
        <v>312</v>
      </c>
      <c r="U650" s="3">
        <v>270</v>
      </c>
      <c r="V650" s="3">
        <f t="shared" si="39"/>
        <v>195</v>
      </c>
      <c r="W650" s="3">
        <v>160</v>
      </c>
      <c r="X650" s="3">
        <f t="shared" si="40"/>
        <v>116</v>
      </c>
      <c r="Y650" s="3" t="s">
        <v>34</v>
      </c>
    </row>
    <row r="651" spans="1:25" x14ac:dyDescent="0.25">
      <c r="A651" s="3" t="s">
        <v>16</v>
      </c>
      <c r="B651" s="4" t="s">
        <v>34</v>
      </c>
      <c r="C651" s="3">
        <v>1</v>
      </c>
      <c r="D651" s="3" t="s">
        <v>117</v>
      </c>
      <c r="E651" s="4">
        <v>51428805</v>
      </c>
      <c r="F651" s="3"/>
      <c r="G651" s="3"/>
      <c r="H651" s="3" t="s">
        <v>17</v>
      </c>
      <c r="I651" s="3" t="s">
        <v>18</v>
      </c>
      <c r="J651" s="3" t="s">
        <v>19</v>
      </c>
      <c r="K651" s="3" t="s">
        <v>20</v>
      </c>
      <c r="L651" s="3" t="s">
        <v>21</v>
      </c>
      <c r="M651" s="3" t="str">
        <f>CONCATENATE(E651,"-D-P-W")</f>
        <v>51428805-D-P-W</v>
      </c>
      <c r="N651" s="3" t="str">
        <f>$F$2</f>
        <v>D - 508 x 610</v>
      </c>
      <c r="O651" s="3" t="str">
        <f>$C$3</f>
        <v>Photographic Paper</v>
      </c>
      <c r="P651" s="3" t="str">
        <f>$D$4</f>
        <v>White</v>
      </c>
      <c r="Q651" s="3">
        <f>$F$4</f>
        <v>1210</v>
      </c>
      <c r="R651" s="3">
        <f t="shared" si="37"/>
        <v>872</v>
      </c>
      <c r="S651" s="3">
        <v>880</v>
      </c>
      <c r="T651" s="3">
        <f t="shared" si="38"/>
        <v>634</v>
      </c>
      <c r="U651" s="3">
        <v>560</v>
      </c>
      <c r="V651" s="3">
        <f t="shared" si="39"/>
        <v>404</v>
      </c>
      <c r="W651" s="3">
        <v>160</v>
      </c>
      <c r="X651" s="3">
        <f t="shared" si="40"/>
        <v>116</v>
      </c>
      <c r="Y651" s="3" t="s">
        <v>34</v>
      </c>
    </row>
    <row r="652" spans="1:25" x14ac:dyDescent="0.25">
      <c r="A652" s="3" t="s">
        <v>16</v>
      </c>
      <c r="B652" s="4" t="s">
        <v>34</v>
      </c>
      <c r="C652" s="3">
        <v>1</v>
      </c>
      <c r="D652" s="3" t="s">
        <v>117</v>
      </c>
      <c r="E652" s="4">
        <v>51428805</v>
      </c>
      <c r="F652" s="3"/>
      <c r="G652" s="3"/>
      <c r="H652" s="3" t="s">
        <v>17</v>
      </c>
      <c r="I652" s="3" t="s">
        <v>18</v>
      </c>
      <c r="J652" s="3" t="s">
        <v>19</v>
      </c>
      <c r="K652" s="3" t="s">
        <v>20</v>
      </c>
      <c r="L652" s="3" t="s">
        <v>21</v>
      </c>
      <c r="M652" s="3" t="str">
        <f>CONCATENATE(E652,"-E-P-N")</f>
        <v>51428805-E-P-N</v>
      </c>
      <c r="N652" s="3" t="str">
        <f>$G$2</f>
        <v>E - 508 x 762</v>
      </c>
      <c r="O652" s="3" t="str">
        <f>$C$3</f>
        <v>Photographic Paper</v>
      </c>
      <c r="P652" s="3" t="str">
        <f>$D$3</f>
        <v>None</v>
      </c>
      <c r="Q652" s="3">
        <f>$G$3</f>
        <v>760</v>
      </c>
      <c r="R652" s="3">
        <f t="shared" si="37"/>
        <v>548</v>
      </c>
      <c r="S652" s="3">
        <v>552</v>
      </c>
      <c r="T652" s="3">
        <f t="shared" si="38"/>
        <v>398</v>
      </c>
      <c r="U652" s="3">
        <v>345</v>
      </c>
      <c r="V652" s="3">
        <f t="shared" si="39"/>
        <v>249</v>
      </c>
      <c r="W652" s="3">
        <v>195</v>
      </c>
      <c r="X652" s="3">
        <f t="shared" si="40"/>
        <v>141</v>
      </c>
      <c r="Y652" s="3" t="s">
        <v>34</v>
      </c>
    </row>
    <row r="653" spans="1:25" x14ac:dyDescent="0.25">
      <c r="A653" s="3" t="s">
        <v>16</v>
      </c>
      <c r="B653" s="4" t="s">
        <v>34</v>
      </c>
      <c r="C653" s="3">
        <v>1</v>
      </c>
      <c r="D653" s="3" t="s">
        <v>117</v>
      </c>
      <c r="E653" s="4">
        <v>51428805</v>
      </c>
      <c r="F653" s="3"/>
      <c r="G653" s="3"/>
      <c r="H653" s="3" t="s">
        <v>17</v>
      </c>
      <c r="I653" s="3" t="s">
        <v>18</v>
      </c>
      <c r="J653" s="3" t="s">
        <v>19</v>
      </c>
      <c r="K653" s="3" t="s">
        <v>20</v>
      </c>
      <c r="L653" s="3" t="s">
        <v>21</v>
      </c>
      <c r="M653" s="3" t="str">
        <f>CONCATENATE(E653,"-E-C-N")</f>
        <v>51428805-E-C-N</v>
      </c>
      <c r="N653" s="3" t="str">
        <f>$G$2</f>
        <v>E - 508 x 762</v>
      </c>
      <c r="O653" s="3" t="str">
        <f>$C$15</f>
        <v>Canvas</v>
      </c>
      <c r="P653" s="3" t="str">
        <f>$D$15</f>
        <v>None</v>
      </c>
      <c r="Q653" s="3">
        <f>$G$15</f>
        <v>1220</v>
      </c>
      <c r="R653" s="3">
        <f t="shared" si="37"/>
        <v>879</v>
      </c>
      <c r="S653" s="3">
        <v>832</v>
      </c>
      <c r="T653" s="3">
        <f t="shared" si="38"/>
        <v>600</v>
      </c>
      <c r="U653" s="3">
        <v>550</v>
      </c>
      <c r="V653" s="3">
        <f t="shared" si="39"/>
        <v>396</v>
      </c>
      <c r="W653" s="3">
        <v>195</v>
      </c>
      <c r="X653" s="3">
        <f t="shared" si="40"/>
        <v>141</v>
      </c>
      <c r="Y653" s="3" t="s">
        <v>34</v>
      </c>
    </row>
    <row r="654" spans="1:25" x14ac:dyDescent="0.25">
      <c r="A654" s="3" t="s">
        <v>16</v>
      </c>
      <c r="B654" s="4" t="s">
        <v>34</v>
      </c>
      <c r="C654" s="3">
        <v>1</v>
      </c>
      <c r="D654" s="3" t="s">
        <v>117</v>
      </c>
      <c r="E654" s="4">
        <v>51428805</v>
      </c>
      <c r="F654" s="3"/>
      <c r="G654" s="3"/>
      <c r="H654" s="3" t="s">
        <v>17</v>
      </c>
      <c r="I654" s="3" t="s">
        <v>18</v>
      </c>
      <c r="J654" s="3" t="s">
        <v>19</v>
      </c>
      <c r="K654" s="3" t="s">
        <v>20</v>
      </c>
      <c r="L654" s="3" t="s">
        <v>21</v>
      </c>
      <c r="M654" s="3" t="str">
        <f>CONCATENATE(E654,"-E-P-W")</f>
        <v>51428805-E-P-W</v>
      </c>
      <c r="N654" s="3" t="str">
        <f>$G$2</f>
        <v>E - 508 x 762</v>
      </c>
      <c r="O654" s="3" t="str">
        <f>$C$3</f>
        <v>Photographic Paper</v>
      </c>
      <c r="P654" s="3" t="str">
        <f>$D$4</f>
        <v>White</v>
      </c>
      <c r="Q654" s="3">
        <f>$G$4</f>
        <v>1530</v>
      </c>
      <c r="R654" s="3">
        <f t="shared" si="37"/>
        <v>1102</v>
      </c>
      <c r="S654" s="3">
        <v>1112</v>
      </c>
      <c r="T654" s="3">
        <f t="shared" si="38"/>
        <v>801</v>
      </c>
      <c r="U654" s="3">
        <v>760</v>
      </c>
      <c r="V654" s="3">
        <f t="shared" si="39"/>
        <v>548</v>
      </c>
      <c r="W654" s="3">
        <v>195</v>
      </c>
      <c r="X654" s="3">
        <f t="shared" si="40"/>
        <v>141</v>
      </c>
      <c r="Y654" s="3" t="s">
        <v>34</v>
      </c>
    </row>
    <row r="655" spans="1:25" x14ac:dyDescent="0.25">
      <c r="A655" s="3" t="s">
        <v>16</v>
      </c>
      <c r="B655" s="4" t="s">
        <v>34</v>
      </c>
      <c r="C655" s="3">
        <v>1</v>
      </c>
      <c r="D655" s="3" t="s">
        <v>117</v>
      </c>
      <c r="E655" s="4">
        <v>51428805</v>
      </c>
      <c r="F655" s="3"/>
      <c r="G655" s="3"/>
      <c r="H655" s="3" t="s">
        <v>17</v>
      </c>
      <c r="I655" s="3" t="s">
        <v>18</v>
      </c>
      <c r="J655" s="3" t="s">
        <v>19</v>
      </c>
      <c r="K655" s="3" t="s">
        <v>20</v>
      </c>
      <c r="L655" s="3" t="s">
        <v>21</v>
      </c>
      <c r="M655" s="3" t="str">
        <f>CONCATENATE(E655,"-E-C-W")</f>
        <v>51428805-E-C-W</v>
      </c>
      <c r="N655" s="3" t="str">
        <f>$G$2</f>
        <v>E - 508 x 762</v>
      </c>
      <c r="O655" s="3" t="str">
        <f>$C$15</f>
        <v>Canvas</v>
      </c>
      <c r="P655" s="3" t="str">
        <f>$D$16</f>
        <v xml:space="preserve">White </v>
      </c>
      <c r="Q655" s="3">
        <f>$G$16</f>
        <v>1810</v>
      </c>
      <c r="R655" s="3">
        <f t="shared" si="37"/>
        <v>1304</v>
      </c>
      <c r="S655" s="3">
        <v>1320</v>
      </c>
      <c r="T655" s="3">
        <f t="shared" si="38"/>
        <v>951</v>
      </c>
      <c r="U655" s="3">
        <v>825</v>
      </c>
      <c r="V655" s="3">
        <f t="shared" si="39"/>
        <v>594</v>
      </c>
      <c r="W655" s="3">
        <v>195</v>
      </c>
      <c r="X655" s="3">
        <f t="shared" si="40"/>
        <v>141</v>
      </c>
      <c r="Y655" s="3" t="s">
        <v>34</v>
      </c>
    </row>
    <row r="656" spans="1:25" x14ac:dyDescent="0.25">
      <c r="A656" s="3" t="s">
        <v>16</v>
      </c>
      <c r="B656" s="4" t="s">
        <v>34</v>
      </c>
      <c r="C656" s="3">
        <v>1</v>
      </c>
      <c r="D656" s="3" t="s">
        <v>117</v>
      </c>
      <c r="E656" s="4">
        <v>51428805</v>
      </c>
      <c r="F656" s="3"/>
      <c r="G656" s="3"/>
      <c r="H656" s="3" t="s">
        <v>17</v>
      </c>
      <c r="I656" s="3" t="s">
        <v>18</v>
      </c>
      <c r="J656" s="3" t="s">
        <v>19</v>
      </c>
      <c r="K656" s="3" t="s">
        <v>20</v>
      </c>
      <c r="L656" s="3" t="s">
        <v>21</v>
      </c>
      <c r="M656" s="3" t="str">
        <f>CONCATENATE(E656,"-F-P-N")</f>
        <v>51428805-F-P-N</v>
      </c>
      <c r="N656" s="3" t="str">
        <f>$H$2</f>
        <v>F - 762 x 1016</v>
      </c>
      <c r="O656" s="3" t="str">
        <f>$C$3</f>
        <v>Photographic Paper</v>
      </c>
      <c r="P656" s="3" t="str">
        <f>$D$3</f>
        <v>None</v>
      </c>
      <c r="Q656" s="3">
        <f>$H$3</f>
        <v>1300</v>
      </c>
      <c r="R656" s="3">
        <f t="shared" si="37"/>
        <v>936</v>
      </c>
      <c r="S656" s="3">
        <v>944</v>
      </c>
      <c r="T656" s="3">
        <f t="shared" si="38"/>
        <v>680</v>
      </c>
      <c r="U656" s="3">
        <v>590</v>
      </c>
      <c r="V656" s="3">
        <f t="shared" si="39"/>
        <v>425</v>
      </c>
      <c r="W656" s="3">
        <v>300</v>
      </c>
      <c r="X656" s="3">
        <f t="shared" si="40"/>
        <v>216</v>
      </c>
      <c r="Y656" s="3" t="s">
        <v>34</v>
      </c>
    </row>
    <row r="657" spans="1:25" x14ac:dyDescent="0.25">
      <c r="A657" s="3" t="s">
        <v>16</v>
      </c>
      <c r="B657" s="4" t="s">
        <v>34</v>
      </c>
      <c r="C657" s="3">
        <v>1</v>
      </c>
      <c r="D657" s="3" t="s">
        <v>117</v>
      </c>
      <c r="E657" s="4">
        <v>51428805</v>
      </c>
      <c r="F657" s="3"/>
      <c r="G657" s="3"/>
      <c r="H657" s="3" t="s">
        <v>17</v>
      </c>
      <c r="I657" s="3" t="s">
        <v>18</v>
      </c>
      <c r="J657" s="3" t="s">
        <v>19</v>
      </c>
      <c r="K657" s="3" t="s">
        <v>20</v>
      </c>
      <c r="L657" s="3" t="s">
        <v>21</v>
      </c>
      <c r="M657" s="3" t="str">
        <f>CONCATENATE(E657,"-F-C-N")</f>
        <v>51428805-F-C-N</v>
      </c>
      <c r="N657" s="3" t="str">
        <f>$H$2</f>
        <v>F - 762 x 1016</v>
      </c>
      <c r="O657" s="3" t="str">
        <f>$C$15</f>
        <v>Canvas</v>
      </c>
      <c r="P657" s="3" t="str">
        <f>$D$15</f>
        <v>None</v>
      </c>
      <c r="Q657" s="3">
        <f>$H$15</f>
        <v>1760</v>
      </c>
      <c r="R657" s="3">
        <f t="shared" si="37"/>
        <v>1268</v>
      </c>
      <c r="S657" s="3">
        <v>1200</v>
      </c>
      <c r="T657" s="3">
        <f t="shared" si="38"/>
        <v>864</v>
      </c>
      <c r="U657" s="3">
        <v>800</v>
      </c>
      <c r="V657" s="3">
        <f t="shared" si="39"/>
        <v>576</v>
      </c>
      <c r="W657" s="3">
        <v>300</v>
      </c>
      <c r="X657" s="3">
        <f t="shared" si="40"/>
        <v>216</v>
      </c>
      <c r="Y657" s="3" t="s">
        <v>34</v>
      </c>
    </row>
    <row r="658" spans="1:25" x14ac:dyDescent="0.25">
      <c r="A658" s="3" t="s">
        <v>16</v>
      </c>
      <c r="B658" s="4" t="s">
        <v>34</v>
      </c>
      <c r="C658" s="3">
        <v>1</v>
      </c>
      <c r="D658" s="3" t="s">
        <v>117</v>
      </c>
      <c r="E658" s="4">
        <v>51428805</v>
      </c>
      <c r="F658" s="3"/>
      <c r="G658" s="3"/>
      <c r="H658" s="3" t="s">
        <v>17</v>
      </c>
      <c r="I658" s="3" t="s">
        <v>18</v>
      </c>
      <c r="J658" s="3" t="s">
        <v>19</v>
      </c>
      <c r="K658" s="3" t="s">
        <v>20</v>
      </c>
      <c r="L658" s="3" t="s">
        <v>21</v>
      </c>
      <c r="M658" s="3" t="str">
        <f>CONCATENATE(E658,"-F-P-W")</f>
        <v>51428805-F-P-W</v>
      </c>
      <c r="N658" s="3" t="str">
        <f>$H$2</f>
        <v>F - 762 x 1016</v>
      </c>
      <c r="O658" s="3" t="str">
        <f>$C$3</f>
        <v>Photographic Paper</v>
      </c>
      <c r="P658" s="3" t="str">
        <f>$D$4</f>
        <v>White</v>
      </c>
      <c r="Q658" s="3">
        <f>$H$4</f>
        <v>2200</v>
      </c>
      <c r="R658" s="3">
        <f t="shared" si="37"/>
        <v>1584</v>
      </c>
      <c r="S658" s="3">
        <v>1510</v>
      </c>
      <c r="T658" s="3">
        <f t="shared" si="38"/>
        <v>1088</v>
      </c>
      <c r="U658" s="3">
        <v>1150</v>
      </c>
      <c r="V658" s="3">
        <f t="shared" si="39"/>
        <v>828</v>
      </c>
      <c r="W658" s="3">
        <v>300</v>
      </c>
      <c r="X658" s="3">
        <f t="shared" si="40"/>
        <v>216</v>
      </c>
      <c r="Y658" s="3" t="s">
        <v>34</v>
      </c>
    </row>
    <row r="659" spans="1:25" x14ac:dyDescent="0.25">
      <c r="A659" s="3" t="s">
        <v>16</v>
      </c>
      <c r="B659" s="4" t="s">
        <v>34</v>
      </c>
      <c r="C659" s="3">
        <v>1</v>
      </c>
      <c r="D659" s="3" t="s">
        <v>117</v>
      </c>
      <c r="E659" s="4">
        <v>51428805</v>
      </c>
      <c r="F659" s="3"/>
      <c r="G659" s="3"/>
      <c r="H659" s="3" t="s">
        <v>17</v>
      </c>
      <c r="I659" s="3" t="s">
        <v>18</v>
      </c>
      <c r="J659" s="3" t="s">
        <v>19</v>
      </c>
      <c r="K659" s="3" t="s">
        <v>20</v>
      </c>
      <c r="L659" s="3" t="s">
        <v>21</v>
      </c>
      <c r="M659" s="3" t="str">
        <f>CONCATENATE(E659,"-F-C-W")</f>
        <v>51428805-F-C-W</v>
      </c>
      <c r="N659" s="3" t="str">
        <f>$H$2</f>
        <v>F - 762 x 1016</v>
      </c>
      <c r="O659" s="3" t="str">
        <f>$C$15</f>
        <v>Canvas</v>
      </c>
      <c r="P659" s="3" t="str">
        <f>$D$16</f>
        <v xml:space="preserve">White </v>
      </c>
      <c r="Q659" s="3">
        <f>$H$16</f>
        <v>2420</v>
      </c>
      <c r="R659" s="3">
        <f t="shared" si="37"/>
        <v>1743</v>
      </c>
      <c r="S659" s="3">
        <v>1760</v>
      </c>
      <c r="T659" s="3">
        <f t="shared" si="38"/>
        <v>1268</v>
      </c>
      <c r="U659" s="3">
        <v>1100</v>
      </c>
      <c r="V659" s="3">
        <f t="shared" si="39"/>
        <v>792</v>
      </c>
      <c r="W659" s="3">
        <v>300</v>
      </c>
      <c r="X659" s="3">
        <f t="shared" si="40"/>
        <v>216</v>
      </c>
      <c r="Y659" s="3" t="s">
        <v>34</v>
      </c>
    </row>
    <row r="660" spans="1:25" x14ac:dyDescent="0.25">
      <c r="A660" s="3" t="s">
        <v>16</v>
      </c>
      <c r="B660" s="4" t="s">
        <v>34</v>
      </c>
      <c r="C660" s="3">
        <v>1</v>
      </c>
      <c r="D660" s="3" t="s">
        <v>117</v>
      </c>
      <c r="E660" s="4">
        <v>51428805</v>
      </c>
      <c r="F660" s="3"/>
      <c r="G660" s="3"/>
      <c r="H660" s="3" t="s">
        <v>17</v>
      </c>
      <c r="I660" s="3" t="s">
        <v>18</v>
      </c>
      <c r="J660" s="3" t="s">
        <v>19</v>
      </c>
      <c r="K660" s="3" t="s">
        <v>20</v>
      </c>
      <c r="L660" s="3" t="s">
        <v>21</v>
      </c>
      <c r="M660" s="3" t="str">
        <f>CONCATENATE(E660,"-G-P-N")</f>
        <v>51428805-G-P-N</v>
      </c>
      <c r="N660" s="3" t="str">
        <f>$I$2</f>
        <v>G - 1016 x 1525</v>
      </c>
      <c r="O660" s="3" t="str">
        <f>$C$3</f>
        <v>Photographic Paper</v>
      </c>
      <c r="P660" s="3" t="str">
        <f>$D$3</f>
        <v>None</v>
      </c>
      <c r="Q660" s="3">
        <f>$I$3</f>
        <v>1625</v>
      </c>
      <c r="R660" s="3">
        <f t="shared" si="37"/>
        <v>1170</v>
      </c>
      <c r="S660" s="3">
        <v>1180</v>
      </c>
      <c r="T660" s="3">
        <f t="shared" si="38"/>
        <v>850</v>
      </c>
      <c r="U660" s="3">
        <v>735</v>
      </c>
      <c r="V660" s="3">
        <f t="shared" si="39"/>
        <v>530</v>
      </c>
      <c r="W660" s="3">
        <v>390</v>
      </c>
      <c r="X660" s="3">
        <f t="shared" si="40"/>
        <v>281</v>
      </c>
      <c r="Y660" s="3" t="s">
        <v>34</v>
      </c>
    </row>
    <row r="661" spans="1:25" x14ac:dyDescent="0.25">
      <c r="A661" s="3" t="s">
        <v>16</v>
      </c>
      <c r="B661" s="4" t="s">
        <v>34</v>
      </c>
      <c r="C661" s="3">
        <v>1</v>
      </c>
      <c r="D661" s="3" t="s">
        <v>117</v>
      </c>
      <c r="E661" s="4">
        <v>51428805</v>
      </c>
      <c r="F661" s="3"/>
      <c r="G661" s="3"/>
      <c r="H661" s="3" t="s">
        <v>17</v>
      </c>
      <c r="I661" s="3" t="s">
        <v>18</v>
      </c>
      <c r="J661" s="3" t="s">
        <v>19</v>
      </c>
      <c r="K661" s="3" t="s">
        <v>20</v>
      </c>
      <c r="L661" s="3" t="s">
        <v>21</v>
      </c>
      <c r="M661" s="3" t="str">
        <f>CONCATENATE(E661,"-G-C-N")</f>
        <v>51428805-G-C-N</v>
      </c>
      <c r="N661" s="3" t="str">
        <f>$I$2</f>
        <v>G - 1016 x 1525</v>
      </c>
      <c r="O661" s="3" t="str">
        <f>$C$15</f>
        <v>Canvas</v>
      </c>
      <c r="P661" s="3" t="str">
        <f>$D$15</f>
        <v>None</v>
      </c>
      <c r="Q661" s="3">
        <f>$I$15</f>
        <v>1870</v>
      </c>
      <c r="R661" s="3">
        <f t="shared" si="37"/>
        <v>1347</v>
      </c>
      <c r="S661" s="3">
        <v>1275</v>
      </c>
      <c r="T661" s="3">
        <f t="shared" si="38"/>
        <v>918</v>
      </c>
      <c r="U661" s="3">
        <v>850</v>
      </c>
      <c r="V661" s="3">
        <f t="shared" si="39"/>
        <v>612</v>
      </c>
      <c r="W661" s="3">
        <v>390</v>
      </c>
      <c r="X661" s="3">
        <f t="shared" si="40"/>
        <v>281</v>
      </c>
      <c r="Y661" s="3" t="s">
        <v>34</v>
      </c>
    </row>
    <row r="662" spans="1:25" x14ac:dyDescent="0.25">
      <c r="A662" s="3" t="s">
        <v>16</v>
      </c>
      <c r="B662" s="4" t="s">
        <v>34</v>
      </c>
      <c r="C662" s="3">
        <v>1</v>
      </c>
      <c r="D662" s="3" t="s">
        <v>117</v>
      </c>
      <c r="E662" s="4">
        <v>51428805</v>
      </c>
      <c r="F662" s="3"/>
      <c r="G662" s="3"/>
      <c r="H662" s="3" t="s">
        <v>17</v>
      </c>
      <c r="I662" s="3" t="s">
        <v>18</v>
      </c>
      <c r="J662" s="3" t="s">
        <v>19</v>
      </c>
      <c r="K662" s="3" t="s">
        <v>20</v>
      </c>
      <c r="L662" s="3" t="s">
        <v>21</v>
      </c>
      <c r="M662" s="3" t="str">
        <f>CONCATENATE(E662,"-G-P-W")</f>
        <v>51428805-G-P-W</v>
      </c>
      <c r="N662" s="3" t="str">
        <f>$I$2</f>
        <v>G - 1016 x 1525</v>
      </c>
      <c r="O662" s="3" t="str">
        <f>$C$3</f>
        <v>Photographic Paper</v>
      </c>
      <c r="P662" s="3" t="str">
        <f>$D$4</f>
        <v>White</v>
      </c>
      <c r="Q662" s="3">
        <f>$I$4</f>
        <v>2950</v>
      </c>
      <c r="R662" s="3">
        <f t="shared" si="37"/>
        <v>2124</v>
      </c>
      <c r="S662" s="3">
        <v>2000</v>
      </c>
      <c r="T662" s="3">
        <f t="shared" si="38"/>
        <v>1440</v>
      </c>
      <c r="U662" s="3">
        <v>1535</v>
      </c>
      <c r="V662" s="3">
        <f t="shared" si="39"/>
        <v>1106</v>
      </c>
      <c r="W662" s="3">
        <v>390</v>
      </c>
      <c r="X662" s="3">
        <f t="shared" si="40"/>
        <v>281</v>
      </c>
      <c r="Y662" s="3" t="s">
        <v>34</v>
      </c>
    </row>
    <row r="663" spans="1:25" x14ac:dyDescent="0.25">
      <c r="A663" s="3" t="s">
        <v>16</v>
      </c>
      <c r="B663" s="4" t="s">
        <v>34</v>
      </c>
      <c r="C663" s="3">
        <v>1</v>
      </c>
      <c r="D663" s="3" t="s">
        <v>117</v>
      </c>
      <c r="E663" s="4">
        <v>51428805</v>
      </c>
      <c r="F663" s="3"/>
      <c r="G663" s="3"/>
      <c r="H663" s="3" t="s">
        <v>17</v>
      </c>
      <c r="I663" s="3" t="s">
        <v>18</v>
      </c>
      <c r="J663" s="3" t="s">
        <v>19</v>
      </c>
      <c r="K663" s="3" t="s">
        <v>20</v>
      </c>
      <c r="L663" s="3" t="s">
        <v>21</v>
      </c>
      <c r="M663" s="3" t="str">
        <f>CONCATENATE(E663,"-G-C-W")</f>
        <v>51428805-G-C-W</v>
      </c>
      <c r="N663" s="3" t="str">
        <f>$I$2</f>
        <v>G - 1016 x 1525</v>
      </c>
      <c r="O663" s="3" t="str">
        <f>$C$15</f>
        <v>Canvas</v>
      </c>
      <c r="P663" s="3" t="str">
        <f>$D$16</f>
        <v xml:space="preserve">White </v>
      </c>
      <c r="Q663" s="3">
        <f>$I$16</f>
        <v>2750</v>
      </c>
      <c r="R663" s="3">
        <f t="shared" si="37"/>
        <v>1980</v>
      </c>
      <c r="S663" s="3">
        <v>2000</v>
      </c>
      <c r="T663" s="3">
        <f t="shared" si="38"/>
        <v>1440</v>
      </c>
      <c r="U663" s="3">
        <v>1250</v>
      </c>
      <c r="V663" s="3">
        <f t="shared" si="39"/>
        <v>900</v>
      </c>
      <c r="W663" s="3">
        <v>390</v>
      </c>
      <c r="X663" s="3">
        <f t="shared" si="40"/>
        <v>281</v>
      </c>
      <c r="Y663" s="3" t="s">
        <v>34</v>
      </c>
    </row>
    <row r="664" spans="1:25" x14ac:dyDescent="0.25">
      <c r="A664" s="3" t="s">
        <v>16</v>
      </c>
      <c r="B664" s="4" t="s">
        <v>34</v>
      </c>
      <c r="C664" s="3">
        <v>1</v>
      </c>
      <c r="D664" s="3" t="s">
        <v>124</v>
      </c>
      <c r="E664" s="4">
        <v>2668228</v>
      </c>
      <c r="F664" s="3"/>
      <c r="G664" s="3"/>
      <c r="H664" s="3" t="s">
        <v>17</v>
      </c>
      <c r="I664" s="3" t="s">
        <v>18</v>
      </c>
      <c r="J664" s="3" t="s">
        <v>19</v>
      </c>
      <c r="K664" s="3" t="s">
        <v>20</v>
      </c>
      <c r="L664" s="3" t="s">
        <v>21</v>
      </c>
      <c r="M664" s="3" t="str">
        <f>CONCATENATE(E664,"-C-P-N")</f>
        <v>2668228-C-P-N</v>
      </c>
      <c r="N664" s="3" t="str">
        <f>$E$2</f>
        <v>C - 406 x 508</v>
      </c>
      <c r="O664" s="3" t="str">
        <f>$C$3</f>
        <v>Photographic Paper</v>
      </c>
      <c r="P664" s="3" t="str">
        <f>$D$3</f>
        <v>None</v>
      </c>
      <c r="Q664" s="3">
        <f>$E$3</f>
        <v>510</v>
      </c>
      <c r="R664" s="3">
        <f t="shared" si="37"/>
        <v>368</v>
      </c>
      <c r="S664" s="3">
        <v>360</v>
      </c>
      <c r="T664" s="3">
        <f t="shared" si="38"/>
        <v>260</v>
      </c>
      <c r="U664" s="3">
        <v>230</v>
      </c>
      <c r="V664" s="3">
        <f t="shared" si="39"/>
        <v>166</v>
      </c>
      <c r="W664" s="3">
        <v>130</v>
      </c>
      <c r="X664" s="3">
        <f t="shared" si="40"/>
        <v>94</v>
      </c>
      <c r="Y664" s="3" t="s">
        <v>34</v>
      </c>
    </row>
    <row r="665" spans="1:25" x14ac:dyDescent="0.25">
      <c r="A665" s="3" t="s">
        <v>16</v>
      </c>
      <c r="B665" s="4" t="s">
        <v>34</v>
      </c>
      <c r="C665" s="3">
        <v>1</v>
      </c>
      <c r="D665" s="3" t="s">
        <v>124</v>
      </c>
      <c r="E665" s="4">
        <v>2668228</v>
      </c>
      <c r="F665" s="3"/>
      <c r="G665" s="3"/>
      <c r="H665" s="3" t="s">
        <v>17</v>
      </c>
      <c r="I665" s="3" t="s">
        <v>18</v>
      </c>
      <c r="J665" s="3" t="s">
        <v>19</v>
      </c>
      <c r="K665" s="3" t="s">
        <v>20</v>
      </c>
      <c r="L665" s="3" t="s">
        <v>21</v>
      </c>
      <c r="M665" s="3" t="str">
        <f>CONCATENATE(E665,"-C-P-W")</f>
        <v>2668228-C-P-W</v>
      </c>
      <c r="N665" s="3" t="str">
        <f>$E$2</f>
        <v>C - 406 x 508</v>
      </c>
      <c r="O665" s="3" t="str">
        <f>$C$3</f>
        <v>Photographic Paper</v>
      </c>
      <c r="P665" s="3" t="str">
        <f>$D$4</f>
        <v>White</v>
      </c>
      <c r="Q665" s="3">
        <f>$E$4</f>
        <v>970</v>
      </c>
      <c r="R665" s="3">
        <f t="shared" ref="R665:R728" si="41">ROUNDUP(Q665*$K$3,0)</f>
        <v>699</v>
      </c>
      <c r="S665" s="3">
        <v>704</v>
      </c>
      <c r="T665" s="3">
        <f t="shared" ref="T665:T728" si="42">ROUNDUP(S665*$K$3,0)</f>
        <v>507</v>
      </c>
      <c r="U665" s="3">
        <v>440</v>
      </c>
      <c r="V665" s="3">
        <f t="shared" ref="V665:V728" si="43">ROUNDUP(U665*$K$3,0)</f>
        <v>317</v>
      </c>
      <c r="W665" s="3">
        <v>130</v>
      </c>
      <c r="X665" s="3">
        <f t="shared" ref="X665:X728" si="44">ROUNDUP(W665*$K$3,0)</f>
        <v>94</v>
      </c>
      <c r="Y665" s="3" t="s">
        <v>34</v>
      </c>
    </row>
    <row r="666" spans="1:25" x14ac:dyDescent="0.25">
      <c r="A666" s="3" t="s">
        <v>16</v>
      </c>
      <c r="B666" s="4" t="s">
        <v>34</v>
      </c>
      <c r="C666" s="3">
        <v>1</v>
      </c>
      <c r="D666" s="3" t="s">
        <v>124</v>
      </c>
      <c r="E666" s="4">
        <v>2668228</v>
      </c>
      <c r="F666" s="3"/>
      <c r="G666" s="3"/>
      <c r="H666" s="3" t="s">
        <v>17</v>
      </c>
      <c r="I666" s="3" t="s">
        <v>18</v>
      </c>
      <c r="J666" s="3" t="s">
        <v>19</v>
      </c>
      <c r="K666" s="3" t="s">
        <v>20</v>
      </c>
      <c r="L666" s="3" t="s">
        <v>21</v>
      </c>
      <c r="M666" s="3" t="str">
        <f>CONCATENATE(E666,"-D-P-N")</f>
        <v>2668228-D-P-N</v>
      </c>
      <c r="N666" s="3" t="str">
        <f>$F$2</f>
        <v>D - 508 x 610</v>
      </c>
      <c r="O666" s="3" t="str">
        <f>$C$3</f>
        <v>Photographic Paper</v>
      </c>
      <c r="P666" s="3" t="str">
        <f>$D$3</f>
        <v>None</v>
      </c>
      <c r="Q666" s="3">
        <f>$F$3</f>
        <v>595</v>
      </c>
      <c r="R666" s="3">
        <f t="shared" si="41"/>
        <v>429</v>
      </c>
      <c r="S666" s="3">
        <v>432</v>
      </c>
      <c r="T666" s="3">
        <f t="shared" si="42"/>
        <v>312</v>
      </c>
      <c r="U666" s="3">
        <v>270</v>
      </c>
      <c r="V666" s="3">
        <f t="shared" si="43"/>
        <v>195</v>
      </c>
      <c r="W666" s="3">
        <v>160</v>
      </c>
      <c r="X666" s="3">
        <f t="shared" si="44"/>
        <v>116</v>
      </c>
      <c r="Y666" s="3" t="s">
        <v>34</v>
      </c>
    </row>
    <row r="667" spans="1:25" x14ac:dyDescent="0.25">
      <c r="A667" s="3" t="s">
        <v>16</v>
      </c>
      <c r="B667" s="4" t="s">
        <v>34</v>
      </c>
      <c r="C667" s="3">
        <v>1</v>
      </c>
      <c r="D667" s="3" t="s">
        <v>124</v>
      </c>
      <c r="E667" s="4">
        <v>2668228</v>
      </c>
      <c r="F667" s="3"/>
      <c r="G667" s="3"/>
      <c r="H667" s="3" t="s">
        <v>17</v>
      </c>
      <c r="I667" s="3" t="s">
        <v>18</v>
      </c>
      <c r="J667" s="3" t="s">
        <v>19</v>
      </c>
      <c r="K667" s="3" t="s">
        <v>20</v>
      </c>
      <c r="L667" s="3" t="s">
        <v>21</v>
      </c>
      <c r="M667" s="3" t="str">
        <f>CONCATENATE(E667,"-D-P-W")</f>
        <v>2668228-D-P-W</v>
      </c>
      <c r="N667" s="3" t="str">
        <f>$F$2</f>
        <v>D - 508 x 610</v>
      </c>
      <c r="O667" s="3" t="str">
        <f>$C$3</f>
        <v>Photographic Paper</v>
      </c>
      <c r="P667" s="3" t="str">
        <f>$D$4</f>
        <v>White</v>
      </c>
      <c r="Q667" s="3">
        <f>$F$4</f>
        <v>1210</v>
      </c>
      <c r="R667" s="3">
        <f t="shared" si="41"/>
        <v>872</v>
      </c>
      <c r="S667" s="3">
        <v>880</v>
      </c>
      <c r="T667" s="3">
        <f t="shared" si="42"/>
        <v>634</v>
      </c>
      <c r="U667" s="3">
        <v>560</v>
      </c>
      <c r="V667" s="3">
        <f t="shared" si="43"/>
        <v>404</v>
      </c>
      <c r="W667" s="3">
        <v>160</v>
      </c>
      <c r="X667" s="3">
        <f t="shared" si="44"/>
        <v>116</v>
      </c>
      <c r="Y667" s="3" t="s">
        <v>34</v>
      </c>
    </row>
    <row r="668" spans="1:25" x14ac:dyDescent="0.25">
      <c r="A668" s="3" t="s">
        <v>16</v>
      </c>
      <c r="B668" s="4" t="s">
        <v>34</v>
      </c>
      <c r="C668" s="3">
        <v>1</v>
      </c>
      <c r="D668" s="3" t="s">
        <v>124</v>
      </c>
      <c r="E668" s="4">
        <v>2668228</v>
      </c>
      <c r="F668" s="3"/>
      <c r="G668" s="3"/>
      <c r="H668" s="3" t="s">
        <v>17</v>
      </c>
      <c r="I668" s="3" t="s">
        <v>18</v>
      </c>
      <c r="J668" s="3" t="s">
        <v>19</v>
      </c>
      <c r="K668" s="3" t="s">
        <v>20</v>
      </c>
      <c r="L668" s="3" t="s">
        <v>21</v>
      </c>
      <c r="M668" s="3" t="str">
        <f>CONCATENATE(E668,"-E-P-N")</f>
        <v>2668228-E-P-N</v>
      </c>
      <c r="N668" s="3" t="str">
        <f>$G$2</f>
        <v>E - 508 x 762</v>
      </c>
      <c r="O668" s="3" t="str">
        <f>$C$3</f>
        <v>Photographic Paper</v>
      </c>
      <c r="P668" s="3" t="str">
        <f>$D$3</f>
        <v>None</v>
      </c>
      <c r="Q668" s="3">
        <f>$G$3</f>
        <v>760</v>
      </c>
      <c r="R668" s="3">
        <f t="shared" si="41"/>
        <v>548</v>
      </c>
      <c r="S668" s="3">
        <v>552</v>
      </c>
      <c r="T668" s="3">
        <f t="shared" si="42"/>
        <v>398</v>
      </c>
      <c r="U668" s="3">
        <v>345</v>
      </c>
      <c r="V668" s="3">
        <f t="shared" si="43"/>
        <v>249</v>
      </c>
      <c r="W668" s="3">
        <v>195</v>
      </c>
      <c r="X668" s="3">
        <f t="shared" si="44"/>
        <v>141</v>
      </c>
      <c r="Y668" s="3" t="s">
        <v>34</v>
      </c>
    </row>
    <row r="669" spans="1:25" x14ac:dyDescent="0.25">
      <c r="A669" s="3" t="s">
        <v>16</v>
      </c>
      <c r="B669" s="4" t="s">
        <v>34</v>
      </c>
      <c r="C669" s="3">
        <v>1</v>
      </c>
      <c r="D669" s="3" t="s">
        <v>124</v>
      </c>
      <c r="E669" s="4">
        <v>2668228</v>
      </c>
      <c r="F669" s="3"/>
      <c r="G669" s="3"/>
      <c r="H669" s="3" t="s">
        <v>17</v>
      </c>
      <c r="I669" s="3" t="s">
        <v>18</v>
      </c>
      <c r="J669" s="3" t="s">
        <v>19</v>
      </c>
      <c r="K669" s="3" t="s">
        <v>20</v>
      </c>
      <c r="L669" s="3" t="s">
        <v>21</v>
      </c>
      <c r="M669" s="3" t="str">
        <f>CONCATENATE(E669,"-E-C-N")</f>
        <v>2668228-E-C-N</v>
      </c>
      <c r="N669" s="3" t="str">
        <f>$G$2</f>
        <v>E - 508 x 762</v>
      </c>
      <c r="O669" s="3" t="str">
        <f>$C$15</f>
        <v>Canvas</v>
      </c>
      <c r="P669" s="3" t="str">
        <f>$D$15</f>
        <v>None</v>
      </c>
      <c r="Q669" s="3">
        <f>$G$15</f>
        <v>1220</v>
      </c>
      <c r="R669" s="3">
        <f t="shared" si="41"/>
        <v>879</v>
      </c>
      <c r="S669" s="3">
        <v>832</v>
      </c>
      <c r="T669" s="3">
        <f t="shared" si="42"/>
        <v>600</v>
      </c>
      <c r="U669" s="3">
        <v>550</v>
      </c>
      <c r="V669" s="3">
        <f t="shared" si="43"/>
        <v>396</v>
      </c>
      <c r="W669" s="3">
        <v>195</v>
      </c>
      <c r="X669" s="3">
        <f t="shared" si="44"/>
        <v>141</v>
      </c>
      <c r="Y669" s="3" t="s">
        <v>34</v>
      </c>
    </row>
    <row r="670" spans="1:25" x14ac:dyDescent="0.25">
      <c r="A670" s="3" t="s">
        <v>16</v>
      </c>
      <c r="B670" s="4" t="s">
        <v>34</v>
      </c>
      <c r="C670" s="3">
        <v>1</v>
      </c>
      <c r="D670" s="3" t="s">
        <v>124</v>
      </c>
      <c r="E670" s="4">
        <v>2668228</v>
      </c>
      <c r="F670" s="3"/>
      <c r="G670" s="3"/>
      <c r="H670" s="3" t="s">
        <v>17</v>
      </c>
      <c r="I670" s="3" t="s">
        <v>18</v>
      </c>
      <c r="J670" s="3" t="s">
        <v>19</v>
      </c>
      <c r="K670" s="3" t="s">
        <v>20</v>
      </c>
      <c r="L670" s="3" t="s">
        <v>21</v>
      </c>
      <c r="M670" s="3" t="str">
        <f>CONCATENATE(E670,"-E-P-W")</f>
        <v>2668228-E-P-W</v>
      </c>
      <c r="N670" s="3" t="str">
        <f>$G$2</f>
        <v>E - 508 x 762</v>
      </c>
      <c r="O670" s="3" t="str">
        <f>$C$3</f>
        <v>Photographic Paper</v>
      </c>
      <c r="P670" s="3" t="str">
        <f>$D$4</f>
        <v>White</v>
      </c>
      <c r="Q670" s="3">
        <f>$G$4</f>
        <v>1530</v>
      </c>
      <c r="R670" s="3">
        <f t="shared" si="41"/>
        <v>1102</v>
      </c>
      <c r="S670" s="3">
        <v>1112</v>
      </c>
      <c r="T670" s="3">
        <f t="shared" si="42"/>
        <v>801</v>
      </c>
      <c r="U670" s="3">
        <v>760</v>
      </c>
      <c r="V670" s="3">
        <f t="shared" si="43"/>
        <v>548</v>
      </c>
      <c r="W670" s="3">
        <v>195</v>
      </c>
      <c r="X670" s="3">
        <f t="shared" si="44"/>
        <v>141</v>
      </c>
      <c r="Y670" s="3" t="s">
        <v>34</v>
      </c>
    </row>
    <row r="671" spans="1:25" x14ac:dyDescent="0.25">
      <c r="A671" s="3" t="s">
        <v>16</v>
      </c>
      <c r="B671" s="4" t="s">
        <v>34</v>
      </c>
      <c r="C671" s="3">
        <v>1</v>
      </c>
      <c r="D671" s="3" t="s">
        <v>124</v>
      </c>
      <c r="E671" s="4">
        <v>2668228</v>
      </c>
      <c r="F671" s="3"/>
      <c r="G671" s="3"/>
      <c r="H671" s="3" t="s">
        <v>17</v>
      </c>
      <c r="I671" s="3" t="s">
        <v>18</v>
      </c>
      <c r="J671" s="3" t="s">
        <v>19</v>
      </c>
      <c r="K671" s="3" t="s">
        <v>20</v>
      </c>
      <c r="L671" s="3" t="s">
        <v>21</v>
      </c>
      <c r="M671" s="3" t="str">
        <f>CONCATENATE(E671,"-E-C-W")</f>
        <v>2668228-E-C-W</v>
      </c>
      <c r="N671" s="3" t="str">
        <f>$G$2</f>
        <v>E - 508 x 762</v>
      </c>
      <c r="O671" s="3" t="str">
        <f>$C$15</f>
        <v>Canvas</v>
      </c>
      <c r="P671" s="3" t="str">
        <f>$D$16</f>
        <v xml:space="preserve">White </v>
      </c>
      <c r="Q671" s="3">
        <f>$G$16</f>
        <v>1810</v>
      </c>
      <c r="R671" s="3">
        <f t="shared" si="41"/>
        <v>1304</v>
      </c>
      <c r="S671" s="3">
        <v>1320</v>
      </c>
      <c r="T671" s="3">
        <f t="shared" si="42"/>
        <v>951</v>
      </c>
      <c r="U671" s="3">
        <v>825</v>
      </c>
      <c r="V671" s="3">
        <f t="shared" si="43"/>
        <v>594</v>
      </c>
      <c r="W671" s="3">
        <v>195</v>
      </c>
      <c r="X671" s="3">
        <f t="shared" si="44"/>
        <v>141</v>
      </c>
      <c r="Y671" s="3" t="s">
        <v>34</v>
      </c>
    </row>
    <row r="672" spans="1:25" x14ac:dyDescent="0.25">
      <c r="A672" s="3" t="s">
        <v>16</v>
      </c>
      <c r="B672" s="4" t="s">
        <v>34</v>
      </c>
      <c r="C672" s="3">
        <v>1</v>
      </c>
      <c r="D672" s="3" t="s">
        <v>124</v>
      </c>
      <c r="E672" s="4">
        <v>2668228</v>
      </c>
      <c r="F672" s="3"/>
      <c r="G672" s="3"/>
      <c r="H672" s="3" t="s">
        <v>17</v>
      </c>
      <c r="I672" s="3" t="s">
        <v>18</v>
      </c>
      <c r="J672" s="3" t="s">
        <v>19</v>
      </c>
      <c r="K672" s="3" t="s">
        <v>20</v>
      </c>
      <c r="L672" s="3" t="s">
        <v>21</v>
      </c>
      <c r="M672" s="3" t="str">
        <f>CONCATENATE(E672,"-F-P-N")</f>
        <v>2668228-F-P-N</v>
      </c>
      <c r="N672" s="3" t="str">
        <f>$H$2</f>
        <v>F - 762 x 1016</v>
      </c>
      <c r="O672" s="3" t="str">
        <f>$C$3</f>
        <v>Photographic Paper</v>
      </c>
      <c r="P672" s="3" t="str">
        <f>$D$3</f>
        <v>None</v>
      </c>
      <c r="Q672" s="3">
        <f>$H$3</f>
        <v>1300</v>
      </c>
      <c r="R672" s="3">
        <f t="shared" si="41"/>
        <v>936</v>
      </c>
      <c r="S672" s="3">
        <v>944</v>
      </c>
      <c r="T672" s="3">
        <f t="shared" si="42"/>
        <v>680</v>
      </c>
      <c r="U672" s="3">
        <v>590</v>
      </c>
      <c r="V672" s="3">
        <f t="shared" si="43"/>
        <v>425</v>
      </c>
      <c r="W672" s="3">
        <v>300</v>
      </c>
      <c r="X672" s="3">
        <f t="shared" si="44"/>
        <v>216</v>
      </c>
      <c r="Y672" s="3" t="s">
        <v>34</v>
      </c>
    </row>
    <row r="673" spans="1:25" x14ac:dyDescent="0.25">
      <c r="A673" s="3" t="s">
        <v>16</v>
      </c>
      <c r="B673" s="4" t="s">
        <v>34</v>
      </c>
      <c r="C673" s="3">
        <v>1</v>
      </c>
      <c r="D673" s="3" t="s">
        <v>124</v>
      </c>
      <c r="E673" s="4">
        <v>2668228</v>
      </c>
      <c r="F673" s="3"/>
      <c r="G673" s="3"/>
      <c r="H673" s="3" t="s">
        <v>17</v>
      </c>
      <c r="I673" s="3" t="s">
        <v>18</v>
      </c>
      <c r="J673" s="3" t="s">
        <v>19</v>
      </c>
      <c r="K673" s="3" t="s">
        <v>20</v>
      </c>
      <c r="L673" s="3" t="s">
        <v>21</v>
      </c>
      <c r="M673" s="3" t="str">
        <f>CONCATENATE(E673,"-F-C-N")</f>
        <v>2668228-F-C-N</v>
      </c>
      <c r="N673" s="3" t="str">
        <f>$H$2</f>
        <v>F - 762 x 1016</v>
      </c>
      <c r="O673" s="3" t="str">
        <f>$C$15</f>
        <v>Canvas</v>
      </c>
      <c r="P673" s="3" t="str">
        <f>$D$15</f>
        <v>None</v>
      </c>
      <c r="Q673" s="3">
        <f>$H$15</f>
        <v>1760</v>
      </c>
      <c r="R673" s="3">
        <f t="shared" si="41"/>
        <v>1268</v>
      </c>
      <c r="S673" s="3">
        <v>1200</v>
      </c>
      <c r="T673" s="3">
        <f t="shared" si="42"/>
        <v>864</v>
      </c>
      <c r="U673" s="3">
        <v>800</v>
      </c>
      <c r="V673" s="3">
        <f t="shared" si="43"/>
        <v>576</v>
      </c>
      <c r="W673" s="3">
        <v>300</v>
      </c>
      <c r="X673" s="3">
        <f t="shared" si="44"/>
        <v>216</v>
      </c>
      <c r="Y673" s="3" t="s">
        <v>34</v>
      </c>
    </row>
    <row r="674" spans="1:25" x14ac:dyDescent="0.25">
      <c r="A674" s="3" t="s">
        <v>16</v>
      </c>
      <c r="B674" s="4" t="s">
        <v>34</v>
      </c>
      <c r="C674" s="3">
        <v>1</v>
      </c>
      <c r="D674" s="3" t="s">
        <v>124</v>
      </c>
      <c r="E674" s="4">
        <v>2668228</v>
      </c>
      <c r="F674" s="3"/>
      <c r="G674" s="3"/>
      <c r="H674" s="3" t="s">
        <v>17</v>
      </c>
      <c r="I674" s="3" t="s">
        <v>18</v>
      </c>
      <c r="J674" s="3" t="s">
        <v>19</v>
      </c>
      <c r="K674" s="3" t="s">
        <v>20</v>
      </c>
      <c r="L674" s="3" t="s">
        <v>21</v>
      </c>
      <c r="M674" s="3" t="str">
        <f>CONCATENATE(E674,"-F-P-W")</f>
        <v>2668228-F-P-W</v>
      </c>
      <c r="N674" s="3" t="str">
        <f>$H$2</f>
        <v>F - 762 x 1016</v>
      </c>
      <c r="O674" s="3" t="str">
        <f>$C$3</f>
        <v>Photographic Paper</v>
      </c>
      <c r="P674" s="3" t="str">
        <f>$D$4</f>
        <v>White</v>
      </c>
      <c r="Q674" s="3">
        <f>$H$4</f>
        <v>2200</v>
      </c>
      <c r="R674" s="3">
        <f t="shared" si="41"/>
        <v>1584</v>
      </c>
      <c r="S674" s="3">
        <v>1510</v>
      </c>
      <c r="T674" s="3">
        <f t="shared" si="42"/>
        <v>1088</v>
      </c>
      <c r="U674" s="3">
        <v>1150</v>
      </c>
      <c r="V674" s="3">
        <f t="shared" si="43"/>
        <v>828</v>
      </c>
      <c r="W674" s="3">
        <v>300</v>
      </c>
      <c r="X674" s="3">
        <f t="shared" si="44"/>
        <v>216</v>
      </c>
      <c r="Y674" s="3" t="s">
        <v>34</v>
      </c>
    </row>
    <row r="675" spans="1:25" x14ac:dyDescent="0.25">
      <c r="A675" s="3" t="s">
        <v>16</v>
      </c>
      <c r="B675" s="4" t="s">
        <v>34</v>
      </c>
      <c r="C675" s="3">
        <v>1</v>
      </c>
      <c r="D675" s="3" t="s">
        <v>124</v>
      </c>
      <c r="E675" s="4">
        <v>2668228</v>
      </c>
      <c r="F675" s="3"/>
      <c r="G675" s="3"/>
      <c r="H675" s="3" t="s">
        <v>17</v>
      </c>
      <c r="I675" s="3" t="s">
        <v>18</v>
      </c>
      <c r="J675" s="3" t="s">
        <v>19</v>
      </c>
      <c r="K675" s="3" t="s">
        <v>20</v>
      </c>
      <c r="L675" s="3" t="s">
        <v>21</v>
      </c>
      <c r="M675" s="3" t="str">
        <f>CONCATENATE(E675,"-F-C-W")</f>
        <v>2668228-F-C-W</v>
      </c>
      <c r="N675" s="3" t="str">
        <f>$H$2</f>
        <v>F - 762 x 1016</v>
      </c>
      <c r="O675" s="3" t="str">
        <f>$C$15</f>
        <v>Canvas</v>
      </c>
      <c r="P675" s="3" t="str">
        <f>$D$16</f>
        <v xml:space="preserve">White </v>
      </c>
      <c r="Q675" s="3">
        <f>$H$16</f>
        <v>2420</v>
      </c>
      <c r="R675" s="3">
        <f t="shared" si="41"/>
        <v>1743</v>
      </c>
      <c r="S675" s="3">
        <v>1760</v>
      </c>
      <c r="T675" s="3">
        <f t="shared" si="42"/>
        <v>1268</v>
      </c>
      <c r="U675" s="3">
        <v>1100</v>
      </c>
      <c r="V675" s="3">
        <f t="shared" si="43"/>
        <v>792</v>
      </c>
      <c r="W675" s="3">
        <v>300</v>
      </c>
      <c r="X675" s="3">
        <f t="shared" si="44"/>
        <v>216</v>
      </c>
      <c r="Y675" s="3" t="s">
        <v>34</v>
      </c>
    </row>
    <row r="676" spans="1:25" x14ac:dyDescent="0.25">
      <c r="A676" s="3" t="s">
        <v>16</v>
      </c>
      <c r="B676" s="4" t="s">
        <v>34</v>
      </c>
      <c r="C676" s="3">
        <v>1</v>
      </c>
      <c r="D676" s="3" t="s">
        <v>124</v>
      </c>
      <c r="E676" s="4">
        <v>2668228</v>
      </c>
      <c r="F676" s="3"/>
      <c r="G676" s="3"/>
      <c r="H676" s="3" t="s">
        <v>17</v>
      </c>
      <c r="I676" s="3" t="s">
        <v>18</v>
      </c>
      <c r="J676" s="3" t="s">
        <v>19</v>
      </c>
      <c r="K676" s="3" t="s">
        <v>20</v>
      </c>
      <c r="L676" s="3" t="s">
        <v>21</v>
      </c>
      <c r="M676" s="3" t="str">
        <f>CONCATENATE(E676,"-G-P-N")</f>
        <v>2668228-G-P-N</v>
      </c>
      <c r="N676" s="3" t="str">
        <f>$I$2</f>
        <v>G - 1016 x 1525</v>
      </c>
      <c r="O676" s="3" t="str">
        <f>$C$3</f>
        <v>Photographic Paper</v>
      </c>
      <c r="P676" s="3" t="str">
        <f>$D$3</f>
        <v>None</v>
      </c>
      <c r="Q676" s="3">
        <f>$I$3</f>
        <v>1625</v>
      </c>
      <c r="R676" s="3">
        <f t="shared" si="41"/>
        <v>1170</v>
      </c>
      <c r="S676" s="3">
        <v>1180</v>
      </c>
      <c r="T676" s="3">
        <f t="shared" si="42"/>
        <v>850</v>
      </c>
      <c r="U676" s="3">
        <v>735</v>
      </c>
      <c r="V676" s="3">
        <f t="shared" si="43"/>
        <v>530</v>
      </c>
      <c r="W676" s="3">
        <v>390</v>
      </c>
      <c r="X676" s="3">
        <f t="shared" si="44"/>
        <v>281</v>
      </c>
      <c r="Y676" s="3" t="s">
        <v>34</v>
      </c>
    </row>
    <row r="677" spans="1:25" x14ac:dyDescent="0.25">
      <c r="A677" s="3" t="s">
        <v>16</v>
      </c>
      <c r="B677" s="4" t="s">
        <v>34</v>
      </c>
      <c r="C677" s="3">
        <v>1</v>
      </c>
      <c r="D677" s="3" t="s">
        <v>124</v>
      </c>
      <c r="E677" s="4">
        <v>2668228</v>
      </c>
      <c r="F677" s="3"/>
      <c r="G677" s="3"/>
      <c r="H677" s="3" t="s">
        <v>17</v>
      </c>
      <c r="I677" s="3" t="s">
        <v>18</v>
      </c>
      <c r="J677" s="3" t="s">
        <v>19</v>
      </c>
      <c r="K677" s="3" t="s">
        <v>20</v>
      </c>
      <c r="L677" s="3" t="s">
        <v>21</v>
      </c>
      <c r="M677" s="3" t="str">
        <f>CONCATENATE(E677,"-G-C-N")</f>
        <v>2668228-G-C-N</v>
      </c>
      <c r="N677" s="3" t="str">
        <f>$I$2</f>
        <v>G - 1016 x 1525</v>
      </c>
      <c r="O677" s="3" t="str">
        <f>$C$15</f>
        <v>Canvas</v>
      </c>
      <c r="P677" s="3" t="str">
        <f>$D$15</f>
        <v>None</v>
      </c>
      <c r="Q677" s="3">
        <f>$I$15</f>
        <v>1870</v>
      </c>
      <c r="R677" s="3">
        <f t="shared" si="41"/>
        <v>1347</v>
      </c>
      <c r="S677" s="3">
        <v>1275</v>
      </c>
      <c r="T677" s="3">
        <f t="shared" si="42"/>
        <v>918</v>
      </c>
      <c r="U677" s="3">
        <v>850</v>
      </c>
      <c r="V677" s="3">
        <f t="shared" si="43"/>
        <v>612</v>
      </c>
      <c r="W677" s="3">
        <v>390</v>
      </c>
      <c r="X677" s="3">
        <f t="shared" si="44"/>
        <v>281</v>
      </c>
      <c r="Y677" s="3" t="s">
        <v>34</v>
      </c>
    </row>
    <row r="678" spans="1:25" x14ac:dyDescent="0.25">
      <c r="A678" s="3" t="s">
        <v>16</v>
      </c>
      <c r="B678" s="4" t="s">
        <v>34</v>
      </c>
      <c r="C678" s="3">
        <v>1</v>
      </c>
      <c r="D678" s="3" t="s">
        <v>124</v>
      </c>
      <c r="E678" s="4">
        <v>2668228</v>
      </c>
      <c r="F678" s="3"/>
      <c r="G678" s="3"/>
      <c r="H678" s="3" t="s">
        <v>17</v>
      </c>
      <c r="I678" s="3" t="s">
        <v>18</v>
      </c>
      <c r="J678" s="3" t="s">
        <v>19</v>
      </c>
      <c r="K678" s="3" t="s">
        <v>20</v>
      </c>
      <c r="L678" s="3" t="s">
        <v>21</v>
      </c>
      <c r="M678" s="3" t="str">
        <f>CONCATENATE(E678,"-G-P-W")</f>
        <v>2668228-G-P-W</v>
      </c>
      <c r="N678" s="3" t="str">
        <f>$I$2</f>
        <v>G - 1016 x 1525</v>
      </c>
      <c r="O678" s="3" t="str">
        <f>$C$3</f>
        <v>Photographic Paper</v>
      </c>
      <c r="P678" s="3" t="str">
        <f>$D$4</f>
        <v>White</v>
      </c>
      <c r="Q678" s="3">
        <f>$I$4</f>
        <v>2950</v>
      </c>
      <c r="R678" s="3">
        <f t="shared" si="41"/>
        <v>2124</v>
      </c>
      <c r="S678" s="3">
        <v>2000</v>
      </c>
      <c r="T678" s="3">
        <f t="shared" si="42"/>
        <v>1440</v>
      </c>
      <c r="U678" s="3">
        <v>1535</v>
      </c>
      <c r="V678" s="3">
        <f t="shared" si="43"/>
        <v>1106</v>
      </c>
      <c r="W678" s="3">
        <v>390</v>
      </c>
      <c r="X678" s="3">
        <f t="shared" si="44"/>
        <v>281</v>
      </c>
      <c r="Y678" s="3" t="s">
        <v>34</v>
      </c>
    </row>
    <row r="679" spans="1:25" x14ac:dyDescent="0.25">
      <c r="A679" s="3" t="s">
        <v>16</v>
      </c>
      <c r="B679" s="4" t="s">
        <v>34</v>
      </c>
      <c r="C679" s="3">
        <v>1</v>
      </c>
      <c r="D679" s="3" t="s">
        <v>124</v>
      </c>
      <c r="E679" s="4">
        <v>2668228</v>
      </c>
      <c r="F679" s="3"/>
      <c r="G679" s="3"/>
      <c r="H679" s="3" t="s">
        <v>17</v>
      </c>
      <c r="I679" s="3" t="s">
        <v>18</v>
      </c>
      <c r="J679" s="3" t="s">
        <v>19</v>
      </c>
      <c r="K679" s="3" t="s">
        <v>20</v>
      </c>
      <c r="L679" s="3" t="s">
        <v>21</v>
      </c>
      <c r="M679" s="3" t="str">
        <f>CONCATENATE(E679,"-G-C-W")</f>
        <v>2668228-G-C-W</v>
      </c>
      <c r="N679" s="3" t="str">
        <f>$I$2</f>
        <v>G - 1016 x 1525</v>
      </c>
      <c r="O679" s="3" t="str">
        <f>$C$15</f>
        <v>Canvas</v>
      </c>
      <c r="P679" s="3" t="str">
        <f>$D$16</f>
        <v xml:space="preserve">White </v>
      </c>
      <c r="Q679" s="3">
        <f>$I$16</f>
        <v>2750</v>
      </c>
      <c r="R679" s="3">
        <f t="shared" si="41"/>
        <v>1980</v>
      </c>
      <c r="S679" s="3">
        <v>2000</v>
      </c>
      <c r="T679" s="3">
        <f t="shared" si="42"/>
        <v>1440</v>
      </c>
      <c r="U679" s="3">
        <v>1250</v>
      </c>
      <c r="V679" s="3">
        <f t="shared" si="43"/>
        <v>900</v>
      </c>
      <c r="W679" s="3">
        <v>390</v>
      </c>
      <c r="X679" s="3">
        <f t="shared" si="44"/>
        <v>281</v>
      </c>
      <c r="Y679" s="3" t="s">
        <v>34</v>
      </c>
    </row>
    <row r="680" spans="1:25" x14ac:dyDescent="0.25">
      <c r="A680" s="3" t="s">
        <v>16</v>
      </c>
      <c r="B680" s="4" t="s">
        <v>34</v>
      </c>
      <c r="C680" s="3">
        <v>1</v>
      </c>
      <c r="D680" s="3" t="s">
        <v>128</v>
      </c>
      <c r="E680" s="4">
        <v>3163546</v>
      </c>
      <c r="F680" s="3"/>
      <c r="G680" s="3"/>
      <c r="H680" s="3" t="s">
        <v>17</v>
      </c>
      <c r="I680" s="3" t="s">
        <v>18</v>
      </c>
      <c r="J680" s="3" t="s">
        <v>19</v>
      </c>
      <c r="K680" s="3" t="s">
        <v>20</v>
      </c>
      <c r="L680" s="3" t="s">
        <v>21</v>
      </c>
      <c r="M680" s="3" t="str">
        <f>CONCATENATE(E680,"-C-P-N")</f>
        <v>3163546-C-P-N</v>
      </c>
      <c r="N680" s="3" t="str">
        <f>$E$2</f>
        <v>C - 406 x 508</v>
      </c>
      <c r="O680" s="3" t="str">
        <f>$C$3</f>
        <v>Photographic Paper</v>
      </c>
      <c r="P680" s="3" t="str">
        <f>$D$3</f>
        <v>None</v>
      </c>
      <c r="Q680" s="3">
        <f>$E$3</f>
        <v>510</v>
      </c>
      <c r="R680" s="3">
        <f t="shared" si="41"/>
        <v>368</v>
      </c>
      <c r="S680" s="3">
        <v>360</v>
      </c>
      <c r="T680" s="3">
        <f t="shared" si="42"/>
        <v>260</v>
      </c>
      <c r="U680" s="3">
        <v>230</v>
      </c>
      <c r="V680" s="3">
        <f t="shared" si="43"/>
        <v>166</v>
      </c>
      <c r="W680" s="3">
        <v>130</v>
      </c>
      <c r="X680" s="3">
        <f t="shared" si="44"/>
        <v>94</v>
      </c>
      <c r="Y680" s="3" t="s">
        <v>34</v>
      </c>
    </row>
    <row r="681" spans="1:25" x14ac:dyDescent="0.25">
      <c r="A681" s="3" t="s">
        <v>16</v>
      </c>
      <c r="B681" s="4" t="s">
        <v>34</v>
      </c>
      <c r="C681" s="3">
        <v>1</v>
      </c>
      <c r="D681" s="3" t="s">
        <v>128</v>
      </c>
      <c r="E681" s="4">
        <v>3163546</v>
      </c>
      <c r="F681" s="3"/>
      <c r="G681" s="3"/>
      <c r="H681" s="3" t="s">
        <v>17</v>
      </c>
      <c r="I681" s="3" t="s">
        <v>18</v>
      </c>
      <c r="J681" s="3" t="s">
        <v>19</v>
      </c>
      <c r="K681" s="3" t="s">
        <v>20</v>
      </c>
      <c r="L681" s="3" t="s">
        <v>21</v>
      </c>
      <c r="M681" s="3" t="str">
        <f>CONCATENATE(E681,"-C-P-W")</f>
        <v>3163546-C-P-W</v>
      </c>
      <c r="N681" s="3" t="str">
        <f>$E$2</f>
        <v>C - 406 x 508</v>
      </c>
      <c r="O681" s="3" t="str">
        <f>$C$3</f>
        <v>Photographic Paper</v>
      </c>
      <c r="P681" s="3" t="str">
        <f>$D$4</f>
        <v>White</v>
      </c>
      <c r="Q681" s="3">
        <f>$E$4</f>
        <v>970</v>
      </c>
      <c r="R681" s="3">
        <f t="shared" si="41"/>
        <v>699</v>
      </c>
      <c r="S681" s="3">
        <v>704</v>
      </c>
      <c r="T681" s="3">
        <f t="shared" si="42"/>
        <v>507</v>
      </c>
      <c r="U681" s="3">
        <v>440</v>
      </c>
      <c r="V681" s="3">
        <f t="shared" si="43"/>
        <v>317</v>
      </c>
      <c r="W681" s="3">
        <v>130</v>
      </c>
      <c r="X681" s="3">
        <f t="shared" si="44"/>
        <v>94</v>
      </c>
      <c r="Y681" s="3" t="s">
        <v>34</v>
      </c>
    </row>
    <row r="682" spans="1:25" x14ac:dyDescent="0.25">
      <c r="A682" s="3" t="s">
        <v>16</v>
      </c>
      <c r="B682" s="4" t="s">
        <v>34</v>
      </c>
      <c r="C682" s="3">
        <v>1</v>
      </c>
      <c r="D682" s="3" t="s">
        <v>128</v>
      </c>
      <c r="E682" s="4">
        <v>3163546</v>
      </c>
      <c r="F682" s="3"/>
      <c r="G682" s="3"/>
      <c r="H682" s="3" t="s">
        <v>17</v>
      </c>
      <c r="I682" s="3" t="s">
        <v>18</v>
      </c>
      <c r="J682" s="3" t="s">
        <v>19</v>
      </c>
      <c r="K682" s="3" t="s">
        <v>20</v>
      </c>
      <c r="L682" s="3" t="s">
        <v>21</v>
      </c>
      <c r="M682" s="3" t="str">
        <f>CONCATENATE(E682,"-D-P-N")</f>
        <v>3163546-D-P-N</v>
      </c>
      <c r="N682" s="3" t="str">
        <f>$F$2</f>
        <v>D - 508 x 610</v>
      </c>
      <c r="O682" s="3" t="str">
        <f>$C$3</f>
        <v>Photographic Paper</v>
      </c>
      <c r="P682" s="3" t="str">
        <f>$D$3</f>
        <v>None</v>
      </c>
      <c r="Q682" s="3">
        <f>$F$3</f>
        <v>595</v>
      </c>
      <c r="R682" s="3">
        <f t="shared" si="41"/>
        <v>429</v>
      </c>
      <c r="S682" s="3">
        <v>432</v>
      </c>
      <c r="T682" s="3">
        <f t="shared" si="42"/>
        <v>312</v>
      </c>
      <c r="U682" s="3">
        <v>270</v>
      </c>
      <c r="V682" s="3">
        <f t="shared" si="43"/>
        <v>195</v>
      </c>
      <c r="W682" s="3">
        <v>160</v>
      </c>
      <c r="X682" s="3">
        <f t="shared" si="44"/>
        <v>116</v>
      </c>
      <c r="Y682" s="3" t="s">
        <v>34</v>
      </c>
    </row>
    <row r="683" spans="1:25" x14ac:dyDescent="0.25">
      <c r="A683" s="3" t="s">
        <v>16</v>
      </c>
      <c r="B683" s="4" t="s">
        <v>34</v>
      </c>
      <c r="C683" s="3">
        <v>1</v>
      </c>
      <c r="D683" s="3" t="s">
        <v>128</v>
      </c>
      <c r="E683" s="4">
        <v>3163546</v>
      </c>
      <c r="F683" s="3"/>
      <c r="G683" s="3"/>
      <c r="H683" s="3" t="s">
        <v>17</v>
      </c>
      <c r="I683" s="3" t="s">
        <v>18</v>
      </c>
      <c r="J683" s="3" t="s">
        <v>19</v>
      </c>
      <c r="K683" s="3" t="s">
        <v>20</v>
      </c>
      <c r="L683" s="3" t="s">
        <v>21</v>
      </c>
      <c r="M683" s="3" t="str">
        <f>CONCATENATE(E683,"-D-P-W")</f>
        <v>3163546-D-P-W</v>
      </c>
      <c r="N683" s="3" t="str">
        <f>$F$2</f>
        <v>D - 508 x 610</v>
      </c>
      <c r="O683" s="3" t="str">
        <f>$C$3</f>
        <v>Photographic Paper</v>
      </c>
      <c r="P683" s="3" t="str">
        <f>$D$4</f>
        <v>White</v>
      </c>
      <c r="Q683" s="3">
        <f>$F$4</f>
        <v>1210</v>
      </c>
      <c r="R683" s="3">
        <f t="shared" si="41"/>
        <v>872</v>
      </c>
      <c r="S683" s="3">
        <v>880</v>
      </c>
      <c r="T683" s="3">
        <f t="shared" si="42"/>
        <v>634</v>
      </c>
      <c r="U683" s="3">
        <v>560</v>
      </c>
      <c r="V683" s="3">
        <f t="shared" si="43"/>
        <v>404</v>
      </c>
      <c r="W683" s="3">
        <v>160</v>
      </c>
      <c r="X683" s="3">
        <f t="shared" si="44"/>
        <v>116</v>
      </c>
      <c r="Y683" s="3" t="s">
        <v>34</v>
      </c>
    </row>
    <row r="684" spans="1:25" x14ac:dyDescent="0.25">
      <c r="A684" s="3" t="s">
        <v>16</v>
      </c>
      <c r="B684" s="4" t="s">
        <v>34</v>
      </c>
      <c r="C684" s="3">
        <v>1</v>
      </c>
      <c r="D684" s="3" t="s">
        <v>128</v>
      </c>
      <c r="E684" s="4">
        <v>3163546</v>
      </c>
      <c r="F684" s="3"/>
      <c r="G684" s="3"/>
      <c r="H684" s="3" t="s">
        <v>17</v>
      </c>
      <c r="I684" s="3" t="s">
        <v>18</v>
      </c>
      <c r="J684" s="3" t="s">
        <v>19</v>
      </c>
      <c r="K684" s="3" t="s">
        <v>20</v>
      </c>
      <c r="L684" s="3" t="s">
        <v>21</v>
      </c>
      <c r="M684" s="3" t="str">
        <f>CONCATENATE(E684,"-E-P-N")</f>
        <v>3163546-E-P-N</v>
      </c>
      <c r="N684" s="3" t="str">
        <f>$G$2</f>
        <v>E - 508 x 762</v>
      </c>
      <c r="O684" s="3" t="str">
        <f>$C$3</f>
        <v>Photographic Paper</v>
      </c>
      <c r="P684" s="3" t="str">
        <f>$D$3</f>
        <v>None</v>
      </c>
      <c r="Q684" s="3">
        <f>$G$3</f>
        <v>760</v>
      </c>
      <c r="R684" s="3">
        <f t="shared" si="41"/>
        <v>548</v>
      </c>
      <c r="S684" s="3">
        <v>552</v>
      </c>
      <c r="T684" s="3">
        <f t="shared" si="42"/>
        <v>398</v>
      </c>
      <c r="U684" s="3">
        <v>345</v>
      </c>
      <c r="V684" s="3">
        <f t="shared" si="43"/>
        <v>249</v>
      </c>
      <c r="W684" s="3">
        <v>195</v>
      </c>
      <c r="X684" s="3">
        <f t="shared" si="44"/>
        <v>141</v>
      </c>
      <c r="Y684" s="3" t="s">
        <v>34</v>
      </c>
    </row>
    <row r="685" spans="1:25" x14ac:dyDescent="0.25">
      <c r="A685" s="3" t="s">
        <v>16</v>
      </c>
      <c r="B685" s="4" t="s">
        <v>34</v>
      </c>
      <c r="C685" s="3">
        <v>1</v>
      </c>
      <c r="D685" s="3" t="s">
        <v>128</v>
      </c>
      <c r="E685" s="4">
        <v>3163546</v>
      </c>
      <c r="F685" s="3"/>
      <c r="G685" s="3"/>
      <c r="H685" s="3" t="s">
        <v>17</v>
      </c>
      <c r="I685" s="3" t="s">
        <v>18</v>
      </c>
      <c r="J685" s="3" t="s">
        <v>19</v>
      </c>
      <c r="K685" s="3" t="s">
        <v>20</v>
      </c>
      <c r="L685" s="3" t="s">
        <v>21</v>
      </c>
      <c r="M685" s="3" t="str">
        <f>CONCATENATE(E685,"-E-C-N")</f>
        <v>3163546-E-C-N</v>
      </c>
      <c r="N685" s="3" t="str">
        <f>$G$2</f>
        <v>E - 508 x 762</v>
      </c>
      <c r="O685" s="3" t="str">
        <f>$C$15</f>
        <v>Canvas</v>
      </c>
      <c r="P685" s="3" t="str">
        <f>$D$15</f>
        <v>None</v>
      </c>
      <c r="Q685" s="3">
        <f>$G$15</f>
        <v>1220</v>
      </c>
      <c r="R685" s="3">
        <f t="shared" si="41"/>
        <v>879</v>
      </c>
      <c r="S685" s="3">
        <v>832</v>
      </c>
      <c r="T685" s="3">
        <f t="shared" si="42"/>
        <v>600</v>
      </c>
      <c r="U685" s="3">
        <v>550</v>
      </c>
      <c r="V685" s="3">
        <f t="shared" si="43"/>
        <v>396</v>
      </c>
      <c r="W685" s="3">
        <v>195</v>
      </c>
      <c r="X685" s="3">
        <f t="shared" si="44"/>
        <v>141</v>
      </c>
      <c r="Y685" s="3" t="s">
        <v>34</v>
      </c>
    </row>
    <row r="686" spans="1:25" x14ac:dyDescent="0.25">
      <c r="A686" s="3" t="s">
        <v>16</v>
      </c>
      <c r="B686" s="4" t="s">
        <v>34</v>
      </c>
      <c r="C686" s="3">
        <v>1</v>
      </c>
      <c r="D686" s="3" t="s">
        <v>128</v>
      </c>
      <c r="E686" s="4">
        <v>3163546</v>
      </c>
      <c r="F686" s="3"/>
      <c r="G686" s="3"/>
      <c r="H686" s="3" t="s">
        <v>17</v>
      </c>
      <c r="I686" s="3" t="s">
        <v>18</v>
      </c>
      <c r="J686" s="3" t="s">
        <v>19</v>
      </c>
      <c r="K686" s="3" t="s">
        <v>20</v>
      </c>
      <c r="L686" s="3" t="s">
        <v>21</v>
      </c>
      <c r="M686" s="3" t="str">
        <f>CONCATENATE(E686,"-E-P-W")</f>
        <v>3163546-E-P-W</v>
      </c>
      <c r="N686" s="3" t="str">
        <f>$G$2</f>
        <v>E - 508 x 762</v>
      </c>
      <c r="O686" s="3" t="str">
        <f>$C$3</f>
        <v>Photographic Paper</v>
      </c>
      <c r="P686" s="3" t="str">
        <f>$D$4</f>
        <v>White</v>
      </c>
      <c r="Q686" s="3">
        <f>$G$4</f>
        <v>1530</v>
      </c>
      <c r="R686" s="3">
        <f t="shared" si="41"/>
        <v>1102</v>
      </c>
      <c r="S686" s="3">
        <v>1112</v>
      </c>
      <c r="T686" s="3">
        <f t="shared" si="42"/>
        <v>801</v>
      </c>
      <c r="U686" s="3">
        <v>760</v>
      </c>
      <c r="V686" s="3">
        <f t="shared" si="43"/>
        <v>548</v>
      </c>
      <c r="W686" s="3">
        <v>195</v>
      </c>
      <c r="X686" s="3">
        <f t="shared" si="44"/>
        <v>141</v>
      </c>
      <c r="Y686" s="3" t="s">
        <v>34</v>
      </c>
    </row>
    <row r="687" spans="1:25" x14ac:dyDescent="0.25">
      <c r="A687" s="3" t="s">
        <v>16</v>
      </c>
      <c r="B687" s="4" t="s">
        <v>34</v>
      </c>
      <c r="C687" s="3">
        <v>1</v>
      </c>
      <c r="D687" s="3" t="s">
        <v>128</v>
      </c>
      <c r="E687" s="4">
        <v>3163546</v>
      </c>
      <c r="F687" s="3"/>
      <c r="G687" s="3"/>
      <c r="H687" s="3" t="s">
        <v>17</v>
      </c>
      <c r="I687" s="3" t="s">
        <v>18</v>
      </c>
      <c r="J687" s="3" t="s">
        <v>19</v>
      </c>
      <c r="K687" s="3" t="s">
        <v>20</v>
      </c>
      <c r="L687" s="3" t="s">
        <v>21</v>
      </c>
      <c r="M687" s="3" t="str">
        <f>CONCATENATE(E687,"-E-C-W")</f>
        <v>3163546-E-C-W</v>
      </c>
      <c r="N687" s="3" t="str">
        <f>$G$2</f>
        <v>E - 508 x 762</v>
      </c>
      <c r="O687" s="3" t="str">
        <f>$C$15</f>
        <v>Canvas</v>
      </c>
      <c r="P687" s="3" t="str">
        <f>$D$16</f>
        <v xml:space="preserve">White </v>
      </c>
      <c r="Q687" s="3">
        <f>$G$16</f>
        <v>1810</v>
      </c>
      <c r="R687" s="3">
        <f t="shared" si="41"/>
        <v>1304</v>
      </c>
      <c r="S687" s="3">
        <v>1320</v>
      </c>
      <c r="T687" s="3">
        <f t="shared" si="42"/>
        <v>951</v>
      </c>
      <c r="U687" s="3">
        <v>825</v>
      </c>
      <c r="V687" s="3">
        <f t="shared" si="43"/>
        <v>594</v>
      </c>
      <c r="W687" s="3">
        <v>195</v>
      </c>
      <c r="X687" s="3">
        <f t="shared" si="44"/>
        <v>141</v>
      </c>
      <c r="Y687" s="3" t="s">
        <v>34</v>
      </c>
    </row>
    <row r="688" spans="1:25" x14ac:dyDescent="0.25">
      <c r="A688" s="3" t="s">
        <v>16</v>
      </c>
      <c r="B688" s="4" t="s">
        <v>34</v>
      </c>
      <c r="C688" s="3">
        <v>1</v>
      </c>
      <c r="D688" s="3" t="s">
        <v>128</v>
      </c>
      <c r="E688" s="4">
        <v>3163546</v>
      </c>
      <c r="F688" s="3"/>
      <c r="G688" s="3"/>
      <c r="H688" s="3" t="s">
        <v>17</v>
      </c>
      <c r="I688" s="3" t="s">
        <v>18</v>
      </c>
      <c r="J688" s="3" t="s">
        <v>19</v>
      </c>
      <c r="K688" s="3" t="s">
        <v>20</v>
      </c>
      <c r="L688" s="3" t="s">
        <v>21</v>
      </c>
      <c r="M688" s="3" t="str">
        <f>CONCATENATE(E688,"-F-P-N")</f>
        <v>3163546-F-P-N</v>
      </c>
      <c r="N688" s="3" t="str">
        <f>$H$2</f>
        <v>F - 762 x 1016</v>
      </c>
      <c r="O688" s="3" t="str">
        <f>$C$3</f>
        <v>Photographic Paper</v>
      </c>
      <c r="P688" s="3" t="str">
        <f>$D$3</f>
        <v>None</v>
      </c>
      <c r="Q688" s="3">
        <f>$H$3</f>
        <v>1300</v>
      </c>
      <c r="R688" s="3">
        <f t="shared" si="41"/>
        <v>936</v>
      </c>
      <c r="S688" s="3">
        <v>944</v>
      </c>
      <c r="T688" s="3">
        <f t="shared" si="42"/>
        <v>680</v>
      </c>
      <c r="U688" s="3">
        <v>590</v>
      </c>
      <c r="V688" s="3">
        <f t="shared" si="43"/>
        <v>425</v>
      </c>
      <c r="W688" s="3">
        <v>300</v>
      </c>
      <c r="X688" s="3">
        <f t="shared" si="44"/>
        <v>216</v>
      </c>
      <c r="Y688" s="3" t="s">
        <v>34</v>
      </c>
    </row>
    <row r="689" spans="1:25" x14ac:dyDescent="0.25">
      <c r="A689" s="3" t="s">
        <v>16</v>
      </c>
      <c r="B689" s="4" t="s">
        <v>34</v>
      </c>
      <c r="C689" s="3">
        <v>1</v>
      </c>
      <c r="D689" s="3" t="s">
        <v>128</v>
      </c>
      <c r="E689" s="4">
        <v>3163546</v>
      </c>
      <c r="F689" s="3"/>
      <c r="G689" s="3"/>
      <c r="H689" s="3" t="s">
        <v>17</v>
      </c>
      <c r="I689" s="3" t="s">
        <v>18</v>
      </c>
      <c r="J689" s="3" t="s">
        <v>19</v>
      </c>
      <c r="K689" s="3" t="s">
        <v>20</v>
      </c>
      <c r="L689" s="3" t="s">
        <v>21</v>
      </c>
      <c r="M689" s="3" t="str">
        <f>CONCATENATE(E689,"-F-C-N")</f>
        <v>3163546-F-C-N</v>
      </c>
      <c r="N689" s="3" t="str">
        <f>$H$2</f>
        <v>F - 762 x 1016</v>
      </c>
      <c r="O689" s="3" t="str">
        <f>$C$15</f>
        <v>Canvas</v>
      </c>
      <c r="P689" s="3" t="str">
        <f>$D$15</f>
        <v>None</v>
      </c>
      <c r="Q689" s="3">
        <f>$H$15</f>
        <v>1760</v>
      </c>
      <c r="R689" s="3">
        <f t="shared" si="41"/>
        <v>1268</v>
      </c>
      <c r="S689" s="3">
        <v>1200</v>
      </c>
      <c r="T689" s="3">
        <f t="shared" si="42"/>
        <v>864</v>
      </c>
      <c r="U689" s="3">
        <v>800</v>
      </c>
      <c r="V689" s="3">
        <f t="shared" si="43"/>
        <v>576</v>
      </c>
      <c r="W689" s="3">
        <v>300</v>
      </c>
      <c r="X689" s="3">
        <f t="shared" si="44"/>
        <v>216</v>
      </c>
      <c r="Y689" s="3" t="s">
        <v>34</v>
      </c>
    </row>
    <row r="690" spans="1:25" x14ac:dyDescent="0.25">
      <c r="A690" s="3" t="s">
        <v>16</v>
      </c>
      <c r="B690" s="4" t="s">
        <v>34</v>
      </c>
      <c r="C690" s="3">
        <v>1</v>
      </c>
      <c r="D690" s="3" t="s">
        <v>128</v>
      </c>
      <c r="E690" s="4">
        <v>3163546</v>
      </c>
      <c r="F690" s="3"/>
      <c r="G690" s="3"/>
      <c r="H690" s="3" t="s">
        <v>17</v>
      </c>
      <c r="I690" s="3" t="s">
        <v>18</v>
      </c>
      <c r="J690" s="3" t="s">
        <v>19</v>
      </c>
      <c r="K690" s="3" t="s">
        <v>20</v>
      </c>
      <c r="L690" s="3" t="s">
        <v>21</v>
      </c>
      <c r="M690" s="3" t="str">
        <f>CONCATENATE(E690,"-F-P-W")</f>
        <v>3163546-F-P-W</v>
      </c>
      <c r="N690" s="3" t="str">
        <f>$H$2</f>
        <v>F - 762 x 1016</v>
      </c>
      <c r="O690" s="3" t="str">
        <f>$C$3</f>
        <v>Photographic Paper</v>
      </c>
      <c r="P690" s="3" t="str">
        <f>$D$4</f>
        <v>White</v>
      </c>
      <c r="Q690" s="3">
        <f>$H$4</f>
        <v>2200</v>
      </c>
      <c r="R690" s="3">
        <f t="shared" si="41"/>
        <v>1584</v>
      </c>
      <c r="S690" s="3">
        <v>1510</v>
      </c>
      <c r="T690" s="3">
        <f t="shared" si="42"/>
        <v>1088</v>
      </c>
      <c r="U690" s="3">
        <v>1150</v>
      </c>
      <c r="V690" s="3">
        <f t="shared" si="43"/>
        <v>828</v>
      </c>
      <c r="W690" s="3">
        <v>300</v>
      </c>
      <c r="X690" s="3">
        <f t="shared" si="44"/>
        <v>216</v>
      </c>
      <c r="Y690" s="3" t="s">
        <v>34</v>
      </c>
    </row>
    <row r="691" spans="1:25" x14ac:dyDescent="0.25">
      <c r="A691" s="3" t="s">
        <v>16</v>
      </c>
      <c r="B691" s="4" t="s">
        <v>34</v>
      </c>
      <c r="C691" s="3">
        <v>1</v>
      </c>
      <c r="D691" s="3" t="s">
        <v>128</v>
      </c>
      <c r="E691" s="4">
        <v>3163546</v>
      </c>
      <c r="F691" s="3"/>
      <c r="G691" s="3"/>
      <c r="H691" s="3" t="s">
        <v>17</v>
      </c>
      <c r="I691" s="3" t="s">
        <v>18</v>
      </c>
      <c r="J691" s="3" t="s">
        <v>19</v>
      </c>
      <c r="K691" s="3" t="s">
        <v>20</v>
      </c>
      <c r="L691" s="3" t="s">
        <v>21</v>
      </c>
      <c r="M691" s="3" t="str">
        <f>CONCATENATE(E691,"-F-C-W")</f>
        <v>3163546-F-C-W</v>
      </c>
      <c r="N691" s="3" t="str">
        <f>$H$2</f>
        <v>F - 762 x 1016</v>
      </c>
      <c r="O691" s="3" t="str">
        <f>$C$15</f>
        <v>Canvas</v>
      </c>
      <c r="P691" s="3" t="str">
        <f>$D$16</f>
        <v xml:space="preserve">White </v>
      </c>
      <c r="Q691" s="3">
        <f>$H$16</f>
        <v>2420</v>
      </c>
      <c r="R691" s="3">
        <f t="shared" si="41"/>
        <v>1743</v>
      </c>
      <c r="S691" s="3">
        <v>1760</v>
      </c>
      <c r="T691" s="3">
        <f t="shared" si="42"/>
        <v>1268</v>
      </c>
      <c r="U691" s="3">
        <v>1100</v>
      </c>
      <c r="V691" s="3">
        <f t="shared" si="43"/>
        <v>792</v>
      </c>
      <c r="W691" s="3">
        <v>300</v>
      </c>
      <c r="X691" s="3">
        <f t="shared" si="44"/>
        <v>216</v>
      </c>
      <c r="Y691" s="3" t="s">
        <v>34</v>
      </c>
    </row>
    <row r="692" spans="1:25" x14ac:dyDescent="0.25">
      <c r="A692" s="3" t="s">
        <v>16</v>
      </c>
      <c r="B692" s="4" t="s">
        <v>34</v>
      </c>
      <c r="C692" s="3">
        <v>1</v>
      </c>
      <c r="D692" s="3" t="s">
        <v>128</v>
      </c>
      <c r="E692" s="4">
        <v>3163546</v>
      </c>
      <c r="F692" s="3"/>
      <c r="G692" s="3"/>
      <c r="H692" s="3" t="s">
        <v>17</v>
      </c>
      <c r="I692" s="3" t="s">
        <v>18</v>
      </c>
      <c r="J692" s="3" t="s">
        <v>19</v>
      </c>
      <c r="K692" s="3" t="s">
        <v>20</v>
      </c>
      <c r="L692" s="3" t="s">
        <v>21</v>
      </c>
      <c r="M692" s="3" t="str">
        <f>CONCATENATE(E692,"-G-P-N")</f>
        <v>3163546-G-P-N</v>
      </c>
      <c r="N692" s="3" t="str">
        <f>$I$2</f>
        <v>G - 1016 x 1525</v>
      </c>
      <c r="O692" s="3" t="str">
        <f>$C$3</f>
        <v>Photographic Paper</v>
      </c>
      <c r="P692" s="3" t="str">
        <f>$D$3</f>
        <v>None</v>
      </c>
      <c r="Q692" s="3">
        <f>$I$3</f>
        <v>1625</v>
      </c>
      <c r="R692" s="3">
        <f t="shared" si="41"/>
        <v>1170</v>
      </c>
      <c r="S692" s="3">
        <v>1180</v>
      </c>
      <c r="T692" s="3">
        <f t="shared" si="42"/>
        <v>850</v>
      </c>
      <c r="U692" s="3">
        <v>735</v>
      </c>
      <c r="V692" s="3">
        <f t="shared" si="43"/>
        <v>530</v>
      </c>
      <c r="W692" s="3">
        <v>390</v>
      </c>
      <c r="X692" s="3">
        <f t="shared" si="44"/>
        <v>281</v>
      </c>
      <c r="Y692" s="3" t="s">
        <v>34</v>
      </c>
    </row>
    <row r="693" spans="1:25" x14ac:dyDescent="0.25">
      <c r="A693" s="3" t="s">
        <v>16</v>
      </c>
      <c r="B693" s="4" t="s">
        <v>34</v>
      </c>
      <c r="C693" s="3">
        <v>1</v>
      </c>
      <c r="D693" s="3" t="s">
        <v>128</v>
      </c>
      <c r="E693" s="4">
        <v>3163546</v>
      </c>
      <c r="F693" s="3"/>
      <c r="G693" s="3"/>
      <c r="H693" s="3" t="s">
        <v>17</v>
      </c>
      <c r="I693" s="3" t="s">
        <v>18</v>
      </c>
      <c r="J693" s="3" t="s">
        <v>19</v>
      </c>
      <c r="K693" s="3" t="s">
        <v>20</v>
      </c>
      <c r="L693" s="3" t="s">
        <v>21</v>
      </c>
      <c r="M693" s="3" t="str">
        <f>CONCATENATE(E693,"-G-C-N")</f>
        <v>3163546-G-C-N</v>
      </c>
      <c r="N693" s="3" t="str">
        <f>$I$2</f>
        <v>G - 1016 x 1525</v>
      </c>
      <c r="O693" s="3" t="str">
        <f>$C$15</f>
        <v>Canvas</v>
      </c>
      <c r="P693" s="3" t="str">
        <f>$D$15</f>
        <v>None</v>
      </c>
      <c r="Q693" s="3">
        <f>$I$15</f>
        <v>1870</v>
      </c>
      <c r="R693" s="3">
        <f t="shared" si="41"/>
        <v>1347</v>
      </c>
      <c r="S693" s="3">
        <v>1275</v>
      </c>
      <c r="T693" s="3">
        <f t="shared" si="42"/>
        <v>918</v>
      </c>
      <c r="U693" s="3">
        <v>850</v>
      </c>
      <c r="V693" s="3">
        <f t="shared" si="43"/>
        <v>612</v>
      </c>
      <c r="W693" s="3">
        <v>390</v>
      </c>
      <c r="X693" s="3">
        <f t="shared" si="44"/>
        <v>281</v>
      </c>
      <c r="Y693" s="3" t="s">
        <v>34</v>
      </c>
    </row>
    <row r="694" spans="1:25" x14ac:dyDescent="0.25">
      <c r="A694" s="3" t="s">
        <v>16</v>
      </c>
      <c r="B694" s="4" t="s">
        <v>34</v>
      </c>
      <c r="C694" s="3">
        <v>1</v>
      </c>
      <c r="D694" s="3" t="s">
        <v>128</v>
      </c>
      <c r="E694" s="4">
        <v>3163546</v>
      </c>
      <c r="F694" s="3"/>
      <c r="G694" s="3"/>
      <c r="H694" s="3" t="s">
        <v>17</v>
      </c>
      <c r="I694" s="3" t="s">
        <v>18</v>
      </c>
      <c r="J694" s="3" t="s">
        <v>19</v>
      </c>
      <c r="K694" s="3" t="s">
        <v>20</v>
      </c>
      <c r="L694" s="3" t="s">
        <v>21</v>
      </c>
      <c r="M694" s="3" t="str">
        <f>CONCATENATE(E694,"-G-P-W")</f>
        <v>3163546-G-P-W</v>
      </c>
      <c r="N694" s="3" t="str">
        <f>$I$2</f>
        <v>G - 1016 x 1525</v>
      </c>
      <c r="O694" s="3" t="str">
        <f>$C$3</f>
        <v>Photographic Paper</v>
      </c>
      <c r="P694" s="3" t="str">
        <f>$D$4</f>
        <v>White</v>
      </c>
      <c r="Q694" s="3">
        <f>$I$4</f>
        <v>2950</v>
      </c>
      <c r="R694" s="3">
        <f t="shared" si="41"/>
        <v>2124</v>
      </c>
      <c r="S694" s="3">
        <v>2000</v>
      </c>
      <c r="T694" s="3">
        <f t="shared" si="42"/>
        <v>1440</v>
      </c>
      <c r="U694" s="3">
        <v>1535</v>
      </c>
      <c r="V694" s="3">
        <f t="shared" si="43"/>
        <v>1106</v>
      </c>
      <c r="W694" s="3">
        <v>390</v>
      </c>
      <c r="X694" s="3">
        <f t="shared" si="44"/>
        <v>281</v>
      </c>
      <c r="Y694" s="3" t="s">
        <v>34</v>
      </c>
    </row>
    <row r="695" spans="1:25" x14ac:dyDescent="0.25">
      <c r="A695" s="3" t="s">
        <v>16</v>
      </c>
      <c r="B695" s="4" t="s">
        <v>34</v>
      </c>
      <c r="C695" s="3">
        <v>1</v>
      </c>
      <c r="D695" s="3" t="s">
        <v>128</v>
      </c>
      <c r="E695" s="4">
        <v>3163546</v>
      </c>
      <c r="F695" s="3"/>
      <c r="G695" s="3"/>
      <c r="H695" s="3" t="s">
        <v>17</v>
      </c>
      <c r="I695" s="3" t="s">
        <v>18</v>
      </c>
      <c r="J695" s="3" t="s">
        <v>19</v>
      </c>
      <c r="K695" s="3" t="s">
        <v>20</v>
      </c>
      <c r="L695" s="3" t="s">
        <v>21</v>
      </c>
      <c r="M695" s="3" t="str">
        <f>CONCATENATE(E695,"-G-C-W")</f>
        <v>3163546-G-C-W</v>
      </c>
      <c r="N695" s="3" t="str">
        <f>$I$2</f>
        <v>G - 1016 x 1525</v>
      </c>
      <c r="O695" s="3" t="str">
        <f>$C$15</f>
        <v>Canvas</v>
      </c>
      <c r="P695" s="3" t="str">
        <f>$D$16</f>
        <v xml:space="preserve">White </v>
      </c>
      <c r="Q695" s="3">
        <f>$I$16</f>
        <v>2750</v>
      </c>
      <c r="R695" s="3">
        <f t="shared" si="41"/>
        <v>1980</v>
      </c>
      <c r="S695" s="3">
        <v>2000</v>
      </c>
      <c r="T695" s="3">
        <f t="shared" si="42"/>
        <v>1440</v>
      </c>
      <c r="U695" s="3">
        <v>1250</v>
      </c>
      <c r="V695" s="3">
        <f t="shared" si="43"/>
        <v>900</v>
      </c>
      <c r="W695" s="3">
        <v>390</v>
      </c>
      <c r="X695" s="3">
        <f t="shared" si="44"/>
        <v>281</v>
      </c>
      <c r="Y695" s="3" t="s">
        <v>34</v>
      </c>
    </row>
    <row r="696" spans="1:25" x14ac:dyDescent="0.25">
      <c r="A696" s="3" t="s">
        <v>16</v>
      </c>
      <c r="B696" s="4" t="s">
        <v>34</v>
      </c>
      <c r="C696" s="3">
        <v>1</v>
      </c>
      <c r="D696" s="3" t="s">
        <v>137</v>
      </c>
      <c r="E696" s="4">
        <v>113915396</v>
      </c>
      <c r="F696" s="3"/>
      <c r="G696" s="3"/>
      <c r="H696" s="3" t="s">
        <v>17</v>
      </c>
      <c r="I696" s="3" t="s">
        <v>18</v>
      </c>
      <c r="J696" s="3" t="s">
        <v>19</v>
      </c>
      <c r="K696" s="3" t="s">
        <v>20</v>
      </c>
      <c r="L696" s="3" t="s">
        <v>21</v>
      </c>
      <c r="M696" s="3" t="str">
        <f>CONCATENATE(E696,"-C-P-N")</f>
        <v>113915396-C-P-N</v>
      </c>
      <c r="N696" s="3" t="str">
        <f>$E$2</f>
        <v>C - 406 x 508</v>
      </c>
      <c r="O696" s="3" t="str">
        <f>$C$3</f>
        <v>Photographic Paper</v>
      </c>
      <c r="P696" s="3" t="str">
        <f>$D$3</f>
        <v>None</v>
      </c>
      <c r="Q696" s="3">
        <f>$E$3</f>
        <v>510</v>
      </c>
      <c r="R696" s="3">
        <f t="shared" si="41"/>
        <v>368</v>
      </c>
      <c r="S696" s="3">
        <v>360</v>
      </c>
      <c r="T696" s="3">
        <f t="shared" si="42"/>
        <v>260</v>
      </c>
      <c r="U696" s="3">
        <v>230</v>
      </c>
      <c r="V696" s="3">
        <f t="shared" si="43"/>
        <v>166</v>
      </c>
      <c r="W696" s="3">
        <v>130</v>
      </c>
      <c r="X696" s="3">
        <f t="shared" si="44"/>
        <v>94</v>
      </c>
      <c r="Y696" s="3" t="s">
        <v>34</v>
      </c>
    </row>
    <row r="697" spans="1:25" x14ac:dyDescent="0.25">
      <c r="A697" s="3" t="s">
        <v>16</v>
      </c>
      <c r="B697" s="4" t="s">
        <v>34</v>
      </c>
      <c r="C697" s="3">
        <v>1</v>
      </c>
      <c r="D697" s="3" t="s">
        <v>137</v>
      </c>
      <c r="E697" s="4">
        <v>113915396</v>
      </c>
      <c r="F697" s="3"/>
      <c r="G697" s="3"/>
      <c r="H697" s="3" t="s">
        <v>17</v>
      </c>
      <c r="I697" s="3" t="s">
        <v>18</v>
      </c>
      <c r="J697" s="3" t="s">
        <v>19</v>
      </c>
      <c r="K697" s="3" t="s">
        <v>20</v>
      </c>
      <c r="L697" s="3" t="s">
        <v>21</v>
      </c>
      <c r="M697" s="3" t="str">
        <f>CONCATENATE(E697,"-C-P-W")</f>
        <v>113915396-C-P-W</v>
      </c>
      <c r="N697" s="3" t="str">
        <f>$E$2</f>
        <v>C - 406 x 508</v>
      </c>
      <c r="O697" s="3" t="str">
        <f>$C$3</f>
        <v>Photographic Paper</v>
      </c>
      <c r="P697" s="3" t="str">
        <f>$D$4</f>
        <v>White</v>
      </c>
      <c r="Q697" s="3">
        <f>$E$4</f>
        <v>970</v>
      </c>
      <c r="R697" s="3">
        <f t="shared" si="41"/>
        <v>699</v>
      </c>
      <c r="S697" s="3">
        <v>704</v>
      </c>
      <c r="T697" s="3">
        <f t="shared" si="42"/>
        <v>507</v>
      </c>
      <c r="U697" s="3">
        <v>440</v>
      </c>
      <c r="V697" s="3">
        <f t="shared" si="43"/>
        <v>317</v>
      </c>
      <c r="W697" s="3">
        <v>130</v>
      </c>
      <c r="X697" s="3">
        <f t="shared" si="44"/>
        <v>94</v>
      </c>
      <c r="Y697" s="3" t="s">
        <v>34</v>
      </c>
    </row>
    <row r="698" spans="1:25" x14ac:dyDescent="0.25">
      <c r="A698" s="3" t="s">
        <v>16</v>
      </c>
      <c r="B698" s="4" t="s">
        <v>34</v>
      </c>
      <c r="C698" s="3">
        <v>1</v>
      </c>
      <c r="D698" s="3" t="s">
        <v>137</v>
      </c>
      <c r="E698" s="4">
        <v>113915396</v>
      </c>
      <c r="F698" s="3"/>
      <c r="G698" s="3"/>
      <c r="H698" s="3" t="s">
        <v>17</v>
      </c>
      <c r="I698" s="3" t="s">
        <v>18</v>
      </c>
      <c r="J698" s="3" t="s">
        <v>19</v>
      </c>
      <c r="K698" s="3" t="s">
        <v>20</v>
      </c>
      <c r="L698" s="3" t="s">
        <v>21</v>
      </c>
      <c r="M698" s="3" t="str">
        <f>CONCATENATE(E698,"-D-P-N")</f>
        <v>113915396-D-P-N</v>
      </c>
      <c r="N698" s="3" t="str">
        <f>$F$2</f>
        <v>D - 508 x 610</v>
      </c>
      <c r="O698" s="3" t="str">
        <f>$C$3</f>
        <v>Photographic Paper</v>
      </c>
      <c r="P698" s="3" t="str">
        <f>$D$3</f>
        <v>None</v>
      </c>
      <c r="Q698" s="3">
        <f>$F$3</f>
        <v>595</v>
      </c>
      <c r="R698" s="3">
        <f t="shared" si="41"/>
        <v>429</v>
      </c>
      <c r="S698" s="3">
        <v>432</v>
      </c>
      <c r="T698" s="3">
        <f t="shared" si="42"/>
        <v>312</v>
      </c>
      <c r="U698" s="3">
        <v>270</v>
      </c>
      <c r="V698" s="3">
        <f t="shared" si="43"/>
        <v>195</v>
      </c>
      <c r="W698" s="3">
        <v>160</v>
      </c>
      <c r="X698" s="3">
        <f t="shared" si="44"/>
        <v>116</v>
      </c>
      <c r="Y698" s="3" t="s">
        <v>34</v>
      </c>
    </row>
    <row r="699" spans="1:25" x14ac:dyDescent="0.25">
      <c r="A699" s="3" t="s">
        <v>16</v>
      </c>
      <c r="B699" s="4" t="s">
        <v>34</v>
      </c>
      <c r="C699" s="3">
        <v>1</v>
      </c>
      <c r="D699" s="3" t="s">
        <v>137</v>
      </c>
      <c r="E699" s="4">
        <v>113915396</v>
      </c>
      <c r="F699" s="3"/>
      <c r="G699" s="3"/>
      <c r="H699" s="3" t="s">
        <v>17</v>
      </c>
      <c r="I699" s="3" t="s">
        <v>18</v>
      </c>
      <c r="J699" s="3" t="s">
        <v>19</v>
      </c>
      <c r="K699" s="3" t="s">
        <v>20</v>
      </c>
      <c r="L699" s="3" t="s">
        <v>21</v>
      </c>
      <c r="M699" s="3" t="str">
        <f>CONCATENATE(E699,"-D-P-W")</f>
        <v>113915396-D-P-W</v>
      </c>
      <c r="N699" s="3" t="str">
        <f>$F$2</f>
        <v>D - 508 x 610</v>
      </c>
      <c r="O699" s="3" t="str">
        <f>$C$3</f>
        <v>Photographic Paper</v>
      </c>
      <c r="P699" s="3" t="str">
        <f>$D$4</f>
        <v>White</v>
      </c>
      <c r="Q699" s="3">
        <f>$F$4</f>
        <v>1210</v>
      </c>
      <c r="R699" s="3">
        <f t="shared" si="41"/>
        <v>872</v>
      </c>
      <c r="S699" s="3">
        <v>880</v>
      </c>
      <c r="T699" s="3">
        <f t="shared" si="42"/>
        <v>634</v>
      </c>
      <c r="U699" s="3">
        <v>560</v>
      </c>
      <c r="V699" s="3">
        <f t="shared" si="43"/>
        <v>404</v>
      </c>
      <c r="W699" s="3">
        <v>160</v>
      </c>
      <c r="X699" s="3">
        <f t="shared" si="44"/>
        <v>116</v>
      </c>
      <c r="Y699" s="3" t="s">
        <v>34</v>
      </c>
    </row>
    <row r="700" spans="1:25" x14ac:dyDescent="0.25">
      <c r="A700" s="3" t="s">
        <v>16</v>
      </c>
      <c r="B700" s="4" t="s">
        <v>34</v>
      </c>
      <c r="C700" s="3">
        <v>1</v>
      </c>
      <c r="D700" s="3" t="s">
        <v>137</v>
      </c>
      <c r="E700" s="4">
        <v>113915396</v>
      </c>
      <c r="F700" s="3"/>
      <c r="G700" s="3"/>
      <c r="H700" s="3" t="s">
        <v>17</v>
      </c>
      <c r="I700" s="3" t="s">
        <v>18</v>
      </c>
      <c r="J700" s="3" t="s">
        <v>19</v>
      </c>
      <c r="K700" s="3" t="s">
        <v>20</v>
      </c>
      <c r="L700" s="3" t="s">
        <v>21</v>
      </c>
      <c r="M700" s="3" t="str">
        <f>CONCATENATE(E700,"-E-P-N")</f>
        <v>113915396-E-P-N</v>
      </c>
      <c r="N700" s="3" t="str">
        <f>$G$2</f>
        <v>E - 508 x 762</v>
      </c>
      <c r="O700" s="3" t="str">
        <f>$C$3</f>
        <v>Photographic Paper</v>
      </c>
      <c r="P700" s="3" t="str">
        <f>$D$3</f>
        <v>None</v>
      </c>
      <c r="Q700" s="3">
        <f>$G$3</f>
        <v>760</v>
      </c>
      <c r="R700" s="3">
        <f t="shared" si="41"/>
        <v>548</v>
      </c>
      <c r="S700" s="3">
        <v>552</v>
      </c>
      <c r="T700" s="3">
        <f t="shared" si="42"/>
        <v>398</v>
      </c>
      <c r="U700" s="3">
        <v>345</v>
      </c>
      <c r="V700" s="3">
        <f t="shared" si="43"/>
        <v>249</v>
      </c>
      <c r="W700" s="3">
        <v>195</v>
      </c>
      <c r="X700" s="3">
        <f t="shared" si="44"/>
        <v>141</v>
      </c>
      <c r="Y700" s="3" t="s">
        <v>34</v>
      </c>
    </row>
    <row r="701" spans="1:25" x14ac:dyDescent="0.25">
      <c r="A701" s="3" t="s">
        <v>16</v>
      </c>
      <c r="B701" s="4" t="s">
        <v>34</v>
      </c>
      <c r="C701" s="3">
        <v>1</v>
      </c>
      <c r="D701" s="3" t="s">
        <v>137</v>
      </c>
      <c r="E701" s="4">
        <v>113915396</v>
      </c>
      <c r="F701" s="3"/>
      <c r="G701" s="3"/>
      <c r="H701" s="3" t="s">
        <v>17</v>
      </c>
      <c r="I701" s="3" t="s">
        <v>18</v>
      </c>
      <c r="J701" s="3" t="s">
        <v>19</v>
      </c>
      <c r="K701" s="3" t="s">
        <v>20</v>
      </c>
      <c r="L701" s="3" t="s">
        <v>21</v>
      </c>
      <c r="M701" s="3" t="str">
        <f>CONCATENATE(E701,"-E-C-N")</f>
        <v>113915396-E-C-N</v>
      </c>
      <c r="N701" s="3" t="str">
        <f>$G$2</f>
        <v>E - 508 x 762</v>
      </c>
      <c r="O701" s="3" t="str">
        <f>$C$15</f>
        <v>Canvas</v>
      </c>
      <c r="P701" s="3" t="str">
        <f>$D$15</f>
        <v>None</v>
      </c>
      <c r="Q701" s="3">
        <f>$G$15</f>
        <v>1220</v>
      </c>
      <c r="R701" s="3">
        <f t="shared" si="41"/>
        <v>879</v>
      </c>
      <c r="S701" s="3">
        <v>832</v>
      </c>
      <c r="T701" s="3">
        <f t="shared" si="42"/>
        <v>600</v>
      </c>
      <c r="U701" s="3">
        <v>550</v>
      </c>
      <c r="V701" s="3">
        <f t="shared" si="43"/>
        <v>396</v>
      </c>
      <c r="W701" s="3">
        <v>195</v>
      </c>
      <c r="X701" s="3">
        <f t="shared" si="44"/>
        <v>141</v>
      </c>
      <c r="Y701" s="3" t="s">
        <v>34</v>
      </c>
    </row>
    <row r="702" spans="1:25" x14ac:dyDescent="0.25">
      <c r="A702" s="3" t="s">
        <v>16</v>
      </c>
      <c r="B702" s="4" t="s">
        <v>34</v>
      </c>
      <c r="C702" s="3">
        <v>1</v>
      </c>
      <c r="D702" s="3" t="s">
        <v>137</v>
      </c>
      <c r="E702" s="4">
        <v>113915396</v>
      </c>
      <c r="F702" s="3"/>
      <c r="G702" s="3"/>
      <c r="H702" s="3" t="s">
        <v>17</v>
      </c>
      <c r="I702" s="3" t="s">
        <v>18</v>
      </c>
      <c r="J702" s="3" t="s">
        <v>19</v>
      </c>
      <c r="K702" s="3" t="s">
        <v>20</v>
      </c>
      <c r="L702" s="3" t="s">
        <v>21</v>
      </c>
      <c r="M702" s="3" t="str">
        <f>CONCATENATE(E702,"-E-P-W")</f>
        <v>113915396-E-P-W</v>
      </c>
      <c r="N702" s="3" t="str">
        <f>$G$2</f>
        <v>E - 508 x 762</v>
      </c>
      <c r="O702" s="3" t="str">
        <f>$C$3</f>
        <v>Photographic Paper</v>
      </c>
      <c r="P702" s="3" t="str">
        <f>$D$4</f>
        <v>White</v>
      </c>
      <c r="Q702" s="3">
        <f>$G$4</f>
        <v>1530</v>
      </c>
      <c r="R702" s="3">
        <f t="shared" si="41"/>
        <v>1102</v>
      </c>
      <c r="S702" s="3">
        <v>1112</v>
      </c>
      <c r="T702" s="3">
        <f t="shared" si="42"/>
        <v>801</v>
      </c>
      <c r="U702" s="3">
        <v>760</v>
      </c>
      <c r="V702" s="3">
        <f t="shared" si="43"/>
        <v>548</v>
      </c>
      <c r="W702" s="3">
        <v>195</v>
      </c>
      <c r="X702" s="3">
        <f t="shared" si="44"/>
        <v>141</v>
      </c>
      <c r="Y702" s="3" t="s">
        <v>34</v>
      </c>
    </row>
    <row r="703" spans="1:25" x14ac:dyDescent="0.25">
      <c r="A703" s="3" t="s">
        <v>16</v>
      </c>
      <c r="B703" s="4" t="s">
        <v>34</v>
      </c>
      <c r="C703" s="3">
        <v>1</v>
      </c>
      <c r="D703" s="3" t="s">
        <v>137</v>
      </c>
      <c r="E703" s="4">
        <v>113915396</v>
      </c>
      <c r="F703" s="3"/>
      <c r="G703" s="3"/>
      <c r="H703" s="3" t="s">
        <v>17</v>
      </c>
      <c r="I703" s="3" t="s">
        <v>18</v>
      </c>
      <c r="J703" s="3" t="s">
        <v>19</v>
      </c>
      <c r="K703" s="3" t="s">
        <v>20</v>
      </c>
      <c r="L703" s="3" t="s">
        <v>21</v>
      </c>
      <c r="M703" s="3" t="str">
        <f>CONCATENATE(E703,"-E-C-W")</f>
        <v>113915396-E-C-W</v>
      </c>
      <c r="N703" s="3" t="str">
        <f>$G$2</f>
        <v>E - 508 x 762</v>
      </c>
      <c r="O703" s="3" t="str">
        <f>$C$15</f>
        <v>Canvas</v>
      </c>
      <c r="P703" s="3" t="str">
        <f>$D$16</f>
        <v xml:space="preserve">White </v>
      </c>
      <c r="Q703" s="3">
        <f>$G$16</f>
        <v>1810</v>
      </c>
      <c r="R703" s="3">
        <f t="shared" si="41"/>
        <v>1304</v>
      </c>
      <c r="S703" s="3">
        <v>1320</v>
      </c>
      <c r="T703" s="3">
        <f t="shared" si="42"/>
        <v>951</v>
      </c>
      <c r="U703" s="3">
        <v>825</v>
      </c>
      <c r="V703" s="3">
        <f t="shared" si="43"/>
        <v>594</v>
      </c>
      <c r="W703" s="3">
        <v>195</v>
      </c>
      <c r="X703" s="3">
        <f t="shared" si="44"/>
        <v>141</v>
      </c>
      <c r="Y703" s="3" t="s">
        <v>34</v>
      </c>
    </row>
    <row r="704" spans="1:25" x14ac:dyDescent="0.25">
      <c r="A704" s="3" t="s">
        <v>16</v>
      </c>
      <c r="B704" s="4" t="s">
        <v>34</v>
      </c>
      <c r="C704" s="3">
        <v>1</v>
      </c>
      <c r="D704" s="3" t="s">
        <v>137</v>
      </c>
      <c r="E704" s="4">
        <v>113915396</v>
      </c>
      <c r="F704" s="3"/>
      <c r="G704" s="3"/>
      <c r="H704" s="3" t="s">
        <v>17</v>
      </c>
      <c r="I704" s="3" t="s">
        <v>18</v>
      </c>
      <c r="J704" s="3" t="s">
        <v>19</v>
      </c>
      <c r="K704" s="3" t="s">
        <v>20</v>
      </c>
      <c r="L704" s="3" t="s">
        <v>21</v>
      </c>
      <c r="M704" s="3" t="str">
        <f>CONCATENATE(E704,"-F-P-N")</f>
        <v>113915396-F-P-N</v>
      </c>
      <c r="N704" s="3" t="str">
        <f>$H$2</f>
        <v>F - 762 x 1016</v>
      </c>
      <c r="O704" s="3" t="str">
        <f>$C$3</f>
        <v>Photographic Paper</v>
      </c>
      <c r="P704" s="3" t="str">
        <f>$D$3</f>
        <v>None</v>
      </c>
      <c r="Q704" s="3">
        <f>$H$3</f>
        <v>1300</v>
      </c>
      <c r="R704" s="3">
        <f t="shared" si="41"/>
        <v>936</v>
      </c>
      <c r="S704" s="3">
        <v>944</v>
      </c>
      <c r="T704" s="3">
        <f t="shared" si="42"/>
        <v>680</v>
      </c>
      <c r="U704" s="3">
        <v>590</v>
      </c>
      <c r="V704" s="3">
        <f t="shared" si="43"/>
        <v>425</v>
      </c>
      <c r="W704" s="3">
        <v>300</v>
      </c>
      <c r="X704" s="3">
        <f t="shared" si="44"/>
        <v>216</v>
      </c>
      <c r="Y704" s="3" t="s">
        <v>34</v>
      </c>
    </row>
    <row r="705" spans="1:25" x14ac:dyDescent="0.25">
      <c r="A705" s="3" t="s">
        <v>16</v>
      </c>
      <c r="B705" s="4" t="s">
        <v>34</v>
      </c>
      <c r="C705" s="3">
        <v>1</v>
      </c>
      <c r="D705" s="3" t="s">
        <v>137</v>
      </c>
      <c r="E705" s="4">
        <v>113915396</v>
      </c>
      <c r="F705" s="3"/>
      <c r="G705" s="3"/>
      <c r="H705" s="3" t="s">
        <v>17</v>
      </c>
      <c r="I705" s="3" t="s">
        <v>18</v>
      </c>
      <c r="J705" s="3" t="s">
        <v>19</v>
      </c>
      <c r="K705" s="3" t="s">
        <v>20</v>
      </c>
      <c r="L705" s="3" t="s">
        <v>21</v>
      </c>
      <c r="M705" s="3" t="str">
        <f>CONCATENATE(E705,"-F-C-N")</f>
        <v>113915396-F-C-N</v>
      </c>
      <c r="N705" s="3" t="str">
        <f>$H$2</f>
        <v>F - 762 x 1016</v>
      </c>
      <c r="O705" s="3" t="str">
        <f>$C$15</f>
        <v>Canvas</v>
      </c>
      <c r="P705" s="3" t="str">
        <f>$D$15</f>
        <v>None</v>
      </c>
      <c r="Q705" s="3">
        <f>$H$15</f>
        <v>1760</v>
      </c>
      <c r="R705" s="3">
        <f t="shared" si="41"/>
        <v>1268</v>
      </c>
      <c r="S705" s="3">
        <v>1200</v>
      </c>
      <c r="T705" s="3">
        <f t="shared" si="42"/>
        <v>864</v>
      </c>
      <c r="U705" s="3">
        <v>800</v>
      </c>
      <c r="V705" s="3">
        <f t="shared" si="43"/>
        <v>576</v>
      </c>
      <c r="W705" s="3">
        <v>300</v>
      </c>
      <c r="X705" s="3">
        <f t="shared" si="44"/>
        <v>216</v>
      </c>
      <c r="Y705" s="3" t="s">
        <v>34</v>
      </c>
    </row>
    <row r="706" spans="1:25" x14ac:dyDescent="0.25">
      <c r="A706" s="3" t="s">
        <v>16</v>
      </c>
      <c r="B706" s="4" t="s">
        <v>34</v>
      </c>
      <c r="C706" s="3">
        <v>1</v>
      </c>
      <c r="D706" s="3" t="s">
        <v>137</v>
      </c>
      <c r="E706" s="4">
        <v>113915396</v>
      </c>
      <c r="F706" s="3"/>
      <c r="G706" s="3"/>
      <c r="H706" s="3" t="s">
        <v>17</v>
      </c>
      <c r="I706" s="3" t="s">
        <v>18</v>
      </c>
      <c r="J706" s="3" t="s">
        <v>19</v>
      </c>
      <c r="K706" s="3" t="s">
        <v>20</v>
      </c>
      <c r="L706" s="3" t="s">
        <v>21</v>
      </c>
      <c r="M706" s="3" t="str">
        <f>CONCATENATE(E706,"-F-P-W")</f>
        <v>113915396-F-P-W</v>
      </c>
      <c r="N706" s="3" t="str">
        <f>$H$2</f>
        <v>F - 762 x 1016</v>
      </c>
      <c r="O706" s="3" t="str">
        <f>$C$3</f>
        <v>Photographic Paper</v>
      </c>
      <c r="P706" s="3" t="str">
        <f>$D$4</f>
        <v>White</v>
      </c>
      <c r="Q706" s="3">
        <f>$H$4</f>
        <v>2200</v>
      </c>
      <c r="R706" s="3">
        <f t="shared" si="41"/>
        <v>1584</v>
      </c>
      <c r="S706" s="3">
        <v>1510</v>
      </c>
      <c r="T706" s="3">
        <f t="shared" si="42"/>
        <v>1088</v>
      </c>
      <c r="U706" s="3">
        <v>1150</v>
      </c>
      <c r="V706" s="3">
        <f t="shared" si="43"/>
        <v>828</v>
      </c>
      <c r="W706" s="3">
        <v>300</v>
      </c>
      <c r="X706" s="3">
        <f t="shared" si="44"/>
        <v>216</v>
      </c>
      <c r="Y706" s="3" t="s">
        <v>34</v>
      </c>
    </row>
    <row r="707" spans="1:25" x14ac:dyDescent="0.25">
      <c r="A707" s="3" t="s">
        <v>16</v>
      </c>
      <c r="B707" s="4" t="s">
        <v>34</v>
      </c>
      <c r="C707" s="3">
        <v>1</v>
      </c>
      <c r="D707" s="3" t="s">
        <v>137</v>
      </c>
      <c r="E707" s="4">
        <v>113915396</v>
      </c>
      <c r="F707" s="3"/>
      <c r="G707" s="3"/>
      <c r="H707" s="3" t="s">
        <v>17</v>
      </c>
      <c r="I707" s="3" t="s">
        <v>18</v>
      </c>
      <c r="J707" s="3" t="s">
        <v>19</v>
      </c>
      <c r="K707" s="3" t="s">
        <v>20</v>
      </c>
      <c r="L707" s="3" t="s">
        <v>21</v>
      </c>
      <c r="M707" s="3" t="str">
        <f>CONCATENATE(E707,"-F-C-W")</f>
        <v>113915396-F-C-W</v>
      </c>
      <c r="N707" s="3" t="str">
        <f>$H$2</f>
        <v>F - 762 x 1016</v>
      </c>
      <c r="O707" s="3" t="str">
        <f>$C$15</f>
        <v>Canvas</v>
      </c>
      <c r="P707" s="3" t="str">
        <f>$D$16</f>
        <v xml:space="preserve">White </v>
      </c>
      <c r="Q707" s="3">
        <f>$H$16</f>
        <v>2420</v>
      </c>
      <c r="R707" s="3">
        <f t="shared" si="41"/>
        <v>1743</v>
      </c>
      <c r="S707" s="3">
        <v>1760</v>
      </c>
      <c r="T707" s="3">
        <f t="shared" si="42"/>
        <v>1268</v>
      </c>
      <c r="U707" s="3">
        <v>1100</v>
      </c>
      <c r="V707" s="3">
        <f t="shared" si="43"/>
        <v>792</v>
      </c>
      <c r="W707" s="3">
        <v>300</v>
      </c>
      <c r="X707" s="3">
        <f t="shared" si="44"/>
        <v>216</v>
      </c>
      <c r="Y707" s="3" t="s">
        <v>34</v>
      </c>
    </row>
    <row r="708" spans="1:25" x14ac:dyDescent="0.25">
      <c r="A708" s="3" t="s">
        <v>16</v>
      </c>
      <c r="B708" s="4" t="s">
        <v>34</v>
      </c>
      <c r="C708" s="3">
        <v>1</v>
      </c>
      <c r="D708" s="3" t="s">
        <v>137</v>
      </c>
      <c r="E708" s="4">
        <v>113915396</v>
      </c>
      <c r="F708" s="3"/>
      <c r="G708" s="3"/>
      <c r="H708" s="3" t="s">
        <v>17</v>
      </c>
      <c r="I708" s="3" t="s">
        <v>18</v>
      </c>
      <c r="J708" s="3" t="s">
        <v>19</v>
      </c>
      <c r="K708" s="3" t="s">
        <v>20</v>
      </c>
      <c r="L708" s="3" t="s">
        <v>21</v>
      </c>
      <c r="M708" s="3" t="str">
        <f>CONCATENATE(E708,"-G-P-N")</f>
        <v>113915396-G-P-N</v>
      </c>
      <c r="N708" s="3" t="str">
        <f>$I$2</f>
        <v>G - 1016 x 1525</v>
      </c>
      <c r="O708" s="3" t="str">
        <f>$C$3</f>
        <v>Photographic Paper</v>
      </c>
      <c r="P708" s="3" t="str">
        <f>$D$3</f>
        <v>None</v>
      </c>
      <c r="Q708" s="3">
        <f>$I$3</f>
        <v>1625</v>
      </c>
      <c r="R708" s="3">
        <f t="shared" si="41"/>
        <v>1170</v>
      </c>
      <c r="S708" s="3">
        <v>1180</v>
      </c>
      <c r="T708" s="3">
        <f t="shared" si="42"/>
        <v>850</v>
      </c>
      <c r="U708" s="3">
        <v>735</v>
      </c>
      <c r="V708" s="3">
        <f t="shared" si="43"/>
        <v>530</v>
      </c>
      <c r="W708" s="3">
        <v>390</v>
      </c>
      <c r="X708" s="3">
        <f t="shared" si="44"/>
        <v>281</v>
      </c>
      <c r="Y708" s="3" t="s">
        <v>34</v>
      </c>
    </row>
    <row r="709" spans="1:25" x14ac:dyDescent="0.25">
      <c r="A709" s="3" t="s">
        <v>16</v>
      </c>
      <c r="B709" s="4" t="s">
        <v>34</v>
      </c>
      <c r="C709" s="3">
        <v>1</v>
      </c>
      <c r="D709" s="3" t="s">
        <v>137</v>
      </c>
      <c r="E709" s="4">
        <v>113915396</v>
      </c>
      <c r="F709" s="3"/>
      <c r="G709" s="3"/>
      <c r="H709" s="3" t="s">
        <v>17</v>
      </c>
      <c r="I709" s="3" t="s">
        <v>18</v>
      </c>
      <c r="J709" s="3" t="s">
        <v>19</v>
      </c>
      <c r="K709" s="3" t="s">
        <v>20</v>
      </c>
      <c r="L709" s="3" t="s">
        <v>21</v>
      </c>
      <c r="M709" s="3" t="str">
        <f>CONCATENATE(E709,"-G-C-N")</f>
        <v>113915396-G-C-N</v>
      </c>
      <c r="N709" s="3" t="str">
        <f>$I$2</f>
        <v>G - 1016 x 1525</v>
      </c>
      <c r="O709" s="3" t="str">
        <f>$C$15</f>
        <v>Canvas</v>
      </c>
      <c r="P709" s="3" t="str">
        <f>$D$15</f>
        <v>None</v>
      </c>
      <c r="Q709" s="3">
        <f>$I$15</f>
        <v>1870</v>
      </c>
      <c r="R709" s="3">
        <f t="shared" si="41"/>
        <v>1347</v>
      </c>
      <c r="S709" s="3">
        <v>1275</v>
      </c>
      <c r="T709" s="3">
        <f t="shared" si="42"/>
        <v>918</v>
      </c>
      <c r="U709" s="3">
        <v>850</v>
      </c>
      <c r="V709" s="3">
        <f t="shared" si="43"/>
        <v>612</v>
      </c>
      <c r="W709" s="3">
        <v>390</v>
      </c>
      <c r="X709" s="3">
        <f t="shared" si="44"/>
        <v>281</v>
      </c>
      <c r="Y709" s="3" t="s">
        <v>34</v>
      </c>
    </row>
    <row r="710" spans="1:25" x14ac:dyDescent="0.25">
      <c r="A710" s="3" t="s">
        <v>16</v>
      </c>
      <c r="B710" s="4" t="s">
        <v>34</v>
      </c>
      <c r="C710" s="3">
        <v>1</v>
      </c>
      <c r="D710" s="3" t="s">
        <v>137</v>
      </c>
      <c r="E710" s="4">
        <v>113915396</v>
      </c>
      <c r="F710" s="3"/>
      <c r="G710" s="3"/>
      <c r="H710" s="3" t="s">
        <v>17</v>
      </c>
      <c r="I710" s="3" t="s">
        <v>18</v>
      </c>
      <c r="J710" s="3" t="s">
        <v>19</v>
      </c>
      <c r="K710" s="3" t="s">
        <v>20</v>
      </c>
      <c r="L710" s="3" t="s">
        <v>21</v>
      </c>
      <c r="M710" s="3" t="str">
        <f>CONCATENATE(E710,"-G-P-W")</f>
        <v>113915396-G-P-W</v>
      </c>
      <c r="N710" s="3" t="str">
        <f>$I$2</f>
        <v>G - 1016 x 1525</v>
      </c>
      <c r="O710" s="3" t="str">
        <f>$C$3</f>
        <v>Photographic Paper</v>
      </c>
      <c r="P710" s="3" t="str">
        <f>$D$4</f>
        <v>White</v>
      </c>
      <c r="Q710" s="3">
        <f>$I$4</f>
        <v>2950</v>
      </c>
      <c r="R710" s="3">
        <f t="shared" si="41"/>
        <v>2124</v>
      </c>
      <c r="S710" s="3">
        <v>2000</v>
      </c>
      <c r="T710" s="3">
        <f t="shared" si="42"/>
        <v>1440</v>
      </c>
      <c r="U710" s="3">
        <v>1535</v>
      </c>
      <c r="V710" s="3">
        <f t="shared" si="43"/>
        <v>1106</v>
      </c>
      <c r="W710" s="3">
        <v>390</v>
      </c>
      <c r="X710" s="3">
        <f t="shared" si="44"/>
        <v>281</v>
      </c>
      <c r="Y710" s="3" t="s">
        <v>34</v>
      </c>
    </row>
    <row r="711" spans="1:25" x14ac:dyDescent="0.25">
      <c r="A711" s="3" t="s">
        <v>16</v>
      </c>
      <c r="B711" s="4" t="s">
        <v>34</v>
      </c>
      <c r="C711" s="3">
        <v>1</v>
      </c>
      <c r="D711" s="3" t="s">
        <v>137</v>
      </c>
      <c r="E711" s="4">
        <v>113915396</v>
      </c>
      <c r="F711" s="3"/>
      <c r="G711" s="3"/>
      <c r="H711" s="3" t="s">
        <v>17</v>
      </c>
      <c r="I711" s="3" t="s">
        <v>18</v>
      </c>
      <c r="J711" s="3" t="s">
        <v>19</v>
      </c>
      <c r="K711" s="3" t="s">
        <v>20</v>
      </c>
      <c r="L711" s="3" t="s">
        <v>21</v>
      </c>
      <c r="M711" s="3" t="str">
        <f>CONCATENATE(E711,"-G-C-W")</f>
        <v>113915396-G-C-W</v>
      </c>
      <c r="N711" s="3" t="str">
        <f>$I$2</f>
        <v>G - 1016 x 1525</v>
      </c>
      <c r="O711" s="3" t="str">
        <f>$C$15</f>
        <v>Canvas</v>
      </c>
      <c r="P711" s="3" t="str">
        <f>$D$16</f>
        <v xml:space="preserve">White </v>
      </c>
      <c r="Q711" s="3">
        <f>$I$16</f>
        <v>2750</v>
      </c>
      <c r="R711" s="3">
        <f t="shared" si="41"/>
        <v>1980</v>
      </c>
      <c r="S711" s="3">
        <v>2000</v>
      </c>
      <c r="T711" s="3">
        <f t="shared" si="42"/>
        <v>1440</v>
      </c>
      <c r="U711" s="3">
        <v>1250</v>
      </c>
      <c r="V711" s="3">
        <f t="shared" si="43"/>
        <v>900</v>
      </c>
      <c r="W711" s="3">
        <v>390</v>
      </c>
      <c r="X711" s="3">
        <f t="shared" si="44"/>
        <v>281</v>
      </c>
      <c r="Y711" s="3" t="s">
        <v>34</v>
      </c>
    </row>
    <row r="712" spans="1:25" x14ac:dyDescent="0.25">
      <c r="A712" s="3" t="s">
        <v>16</v>
      </c>
      <c r="B712" s="4" t="s">
        <v>34</v>
      </c>
      <c r="C712" s="3">
        <v>1</v>
      </c>
      <c r="D712" s="3" t="s">
        <v>138</v>
      </c>
      <c r="E712" s="4">
        <v>74098567</v>
      </c>
      <c r="F712" s="3"/>
      <c r="G712" s="3"/>
      <c r="H712" s="3" t="s">
        <v>17</v>
      </c>
      <c r="I712" s="3" t="s">
        <v>18</v>
      </c>
      <c r="J712" s="3" t="s">
        <v>19</v>
      </c>
      <c r="K712" s="3" t="s">
        <v>20</v>
      </c>
      <c r="L712" s="3" t="s">
        <v>21</v>
      </c>
      <c r="M712" s="3" t="str">
        <f>CONCATENATE(E712,"-C-P-N")</f>
        <v>74098567-C-P-N</v>
      </c>
      <c r="N712" s="3" t="str">
        <f>$E$2</f>
        <v>C - 406 x 508</v>
      </c>
      <c r="O712" s="3" t="str">
        <f>$C$3</f>
        <v>Photographic Paper</v>
      </c>
      <c r="P712" s="3" t="str">
        <f>$D$3</f>
        <v>None</v>
      </c>
      <c r="Q712" s="3">
        <f>$E$3</f>
        <v>510</v>
      </c>
      <c r="R712" s="3">
        <f t="shared" si="41"/>
        <v>368</v>
      </c>
      <c r="S712" s="3">
        <v>360</v>
      </c>
      <c r="T712" s="3">
        <f t="shared" si="42"/>
        <v>260</v>
      </c>
      <c r="U712" s="3">
        <v>230</v>
      </c>
      <c r="V712" s="3">
        <f t="shared" si="43"/>
        <v>166</v>
      </c>
      <c r="W712" s="3">
        <v>130</v>
      </c>
      <c r="X712" s="3">
        <f t="shared" si="44"/>
        <v>94</v>
      </c>
      <c r="Y712" s="3" t="s">
        <v>34</v>
      </c>
    </row>
    <row r="713" spans="1:25" x14ac:dyDescent="0.25">
      <c r="A713" s="3" t="s">
        <v>16</v>
      </c>
      <c r="B713" s="4" t="s">
        <v>34</v>
      </c>
      <c r="C713" s="3">
        <v>1</v>
      </c>
      <c r="D713" s="3" t="s">
        <v>138</v>
      </c>
      <c r="E713" s="4">
        <v>74098567</v>
      </c>
      <c r="F713" s="3"/>
      <c r="G713" s="3"/>
      <c r="H713" s="3" t="s">
        <v>17</v>
      </c>
      <c r="I713" s="3" t="s">
        <v>18</v>
      </c>
      <c r="J713" s="3" t="s">
        <v>19</v>
      </c>
      <c r="K713" s="3" t="s">
        <v>20</v>
      </c>
      <c r="L713" s="3" t="s">
        <v>21</v>
      </c>
      <c r="M713" s="3" t="str">
        <f>CONCATENATE(E713,"-C-P-W")</f>
        <v>74098567-C-P-W</v>
      </c>
      <c r="N713" s="3" t="str">
        <f>$E$2</f>
        <v>C - 406 x 508</v>
      </c>
      <c r="O713" s="3" t="str">
        <f>$C$3</f>
        <v>Photographic Paper</v>
      </c>
      <c r="P713" s="3" t="str">
        <f>$D$4</f>
        <v>White</v>
      </c>
      <c r="Q713" s="3">
        <f>$E$4</f>
        <v>970</v>
      </c>
      <c r="R713" s="3">
        <f t="shared" si="41"/>
        <v>699</v>
      </c>
      <c r="S713" s="3">
        <v>704</v>
      </c>
      <c r="T713" s="3">
        <f t="shared" si="42"/>
        <v>507</v>
      </c>
      <c r="U713" s="3">
        <v>440</v>
      </c>
      <c r="V713" s="3">
        <f t="shared" si="43"/>
        <v>317</v>
      </c>
      <c r="W713" s="3">
        <v>130</v>
      </c>
      <c r="X713" s="3">
        <f t="shared" si="44"/>
        <v>94</v>
      </c>
      <c r="Y713" s="3" t="s">
        <v>34</v>
      </c>
    </row>
    <row r="714" spans="1:25" x14ac:dyDescent="0.25">
      <c r="A714" s="3" t="s">
        <v>16</v>
      </c>
      <c r="B714" s="4" t="s">
        <v>34</v>
      </c>
      <c r="C714" s="3">
        <v>1</v>
      </c>
      <c r="D714" s="3" t="s">
        <v>138</v>
      </c>
      <c r="E714" s="4">
        <v>74098567</v>
      </c>
      <c r="F714" s="3"/>
      <c r="G714" s="3"/>
      <c r="H714" s="3" t="s">
        <v>17</v>
      </c>
      <c r="I714" s="3" t="s">
        <v>18</v>
      </c>
      <c r="J714" s="3" t="s">
        <v>19</v>
      </c>
      <c r="K714" s="3" t="s">
        <v>20</v>
      </c>
      <c r="L714" s="3" t="s">
        <v>21</v>
      </c>
      <c r="M714" s="3" t="str">
        <f>CONCATENATE(E714,"-D-P-N")</f>
        <v>74098567-D-P-N</v>
      </c>
      <c r="N714" s="3" t="str">
        <f>$F$2</f>
        <v>D - 508 x 610</v>
      </c>
      <c r="O714" s="3" t="str">
        <f>$C$3</f>
        <v>Photographic Paper</v>
      </c>
      <c r="P714" s="3" t="str">
        <f>$D$3</f>
        <v>None</v>
      </c>
      <c r="Q714" s="3">
        <f>$F$3</f>
        <v>595</v>
      </c>
      <c r="R714" s="3">
        <f t="shared" si="41"/>
        <v>429</v>
      </c>
      <c r="S714" s="3">
        <v>432</v>
      </c>
      <c r="T714" s="3">
        <f t="shared" si="42"/>
        <v>312</v>
      </c>
      <c r="U714" s="3">
        <v>270</v>
      </c>
      <c r="V714" s="3">
        <f t="shared" si="43"/>
        <v>195</v>
      </c>
      <c r="W714" s="3">
        <v>160</v>
      </c>
      <c r="X714" s="3">
        <f t="shared" si="44"/>
        <v>116</v>
      </c>
      <c r="Y714" s="3" t="s">
        <v>34</v>
      </c>
    </row>
    <row r="715" spans="1:25" x14ac:dyDescent="0.25">
      <c r="A715" s="3" t="s">
        <v>16</v>
      </c>
      <c r="B715" s="4" t="s">
        <v>34</v>
      </c>
      <c r="C715" s="3">
        <v>1</v>
      </c>
      <c r="D715" s="3" t="s">
        <v>138</v>
      </c>
      <c r="E715" s="4">
        <v>74098567</v>
      </c>
      <c r="F715" s="3"/>
      <c r="G715" s="3"/>
      <c r="H715" s="3" t="s">
        <v>17</v>
      </c>
      <c r="I715" s="3" t="s">
        <v>18</v>
      </c>
      <c r="J715" s="3" t="s">
        <v>19</v>
      </c>
      <c r="K715" s="3" t="s">
        <v>20</v>
      </c>
      <c r="L715" s="3" t="s">
        <v>21</v>
      </c>
      <c r="M715" s="3" t="str">
        <f>CONCATENATE(E715,"-D-P-W")</f>
        <v>74098567-D-P-W</v>
      </c>
      <c r="N715" s="3" t="str">
        <f>$F$2</f>
        <v>D - 508 x 610</v>
      </c>
      <c r="O715" s="3" t="str">
        <f>$C$3</f>
        <v>Photographic Paper</v>
      </c>
      <c r="P715" s="3" t="str">
        <f>$D$4</f>
        <v>White</v>
      </c>
      <c r="Q715" s="3">
        <f>$F$4</f>
        <v>1210</v>
      </c>
      <c r="R715" s="3">
        <f t="shared" si="41"/>
        <v>872</v>
      </c>
      <c r="S715" s="3">
        <v>880</v>
      </c>
      <c r="T715" s="3">
        <f t="shared" si="42"/>
        <v>634</v>
      </c>
      <c r="U715" s="3">
        <v>560</v>
      </c>
      <c r="V715" s="3">
        <f t="shared" si="43"/>
        <v>404</v>
      </c>
      <c r="W715" s="3">
        <v>160</v>
      </c>
      <c r="X715" s="3">
        <f t="shared" si="44"/>
        <v>116</v>
      </c>
      <c r="Y715" s="3" t="s">
        <v>34</v>
      </c>
    </row>
    <row r="716" spans="1:25" x14ac:dyDescent="0.25">
      <c r="A716" s="3" t="s">
        <v>16</v>
      </c>
      <c r="B716" s="4" t="s">
        <v>34</v>
      </c>
      <c r="C716" s="3">
        <v>1</v>
      </c>
      <c r="D716" s="3" t="s">
        <v>138</v>
      </c>
      <c r="E716" s="4">
        <v>74098567</v>
      </c>
      <c r="F716" s="3"/>
      <c r="G716" s="3"/>
      <c r="H716" s="3" t="s">
        <v>17</v>
      </c>
      <c r="I716" s="3" t="s">
        <v>18</v>
      </c>
      <c r="J716" s="3" t="s">
        <v>19</v>
      </c>
      <c r="K716" s="3" t="s">
        <v>20</v>
      </c>
      <c r="L716" s="3" t="s">
        <v>21</v>
      </c>
      <c r="M716" s="3" t="str">
        <f>CONCATENATE(E716,"-E-P-N")</f>
        <v>74098567-E-P-N</v>
      </c>
      <c r="N716" s="3" t="str">
        <f>$G$2</f>
        <v>E - 508 x 762</v>
      </c>
      <c r="O716" s="3" t="str">
        <f>$C$3</f>
        <v>Photographic Paper</v>
      </c>
      <c r="P716" s="3" t="str">
        <f>$D$3</f>
        <v>None</v>
      </c>
      <c r="Q716" s="3">
        <f>$G$3</f>
        <v>760</v>
      </c>
      <c r="R716" s="3">
        <f t="shared" si="41"/>
        <v>548</v>
      </c>
      <c r="S716" s="3">
        <v>552</v>
      </c>
      <c r="T716" s="3">
        <f t="shared" si="42"/>
        <v>398</v>
      </c>
      <c r="U716" s="3">
        <v>345</v>
      </c>
      <c r="V716" s="3">
        <f t="shared" si="43"/>
        <v>249</v>
      </c>
      <c r="W716" s="3">
        <v>195</v>
      </c>
      <c r="X716" s="3">
        <f t="shared" si="44"/>
        <v>141</v>
      </c>
      <c r="Y716" s="3" t="s">
        <v>34</v>
      </c>
    </row>
    <row r="717" spans="1:25" x14ac:dyDescent="0.25">
      <c r="A717" s="3" t="s">
        <v>16</v>
      </c>
      <c r="B717" s="4" t="s">
        <v>34</v>
      </c>
      <c r="C717" s="3">
        <v>1</v>
      </c>
      <c r="D717" s="3" t="s">
        <v>138</v>
      </c>
      <c r="E717" s="4">
        <v>74098567</v>
      </c>
      <c r="F717" s="3"/>
      <c r="G717" s="3"/>
      <c r="H717" s="3" t="s">
        <v>17</v>
      </c>
      <c r="I717" s="3" t="s">
        <v>18</v>
      </c>
      <c r="J717" s="3" t="s">
        <v>19</v>
      </c>
      <c r="K717" s="3" t="s">
        <v>20</v>
      </c>
      <c r="L717" s="3" t="s">
        <v>21</v>
      </c>
      <c r="M717" s="3" t="str">
        <f>CONCATENATE(E717,"-E-C-N")</f>
        <v>74098567-E-C-N</v>
      </c>
      <c r="N717" s="3" t="str">
        <f>$G$2</f>
        <v>E - 508 x 762</v>
      </c>
      <c r="O717" s="3" t="str">
        <f>$C$15</f>
        <v>Canvas</v>
      </c>
      <c r="P717" s="3" t="str">
        <f>$D$15</f>
        <v>None</v>
      </c>
      <c r="Q717" s="3">
        <f>$G$15</f>
        <v>1220</v>
      </c>
      <c r="R717" s="3">
        <f t="shared" si="41"/>
        <v>879</v>
      </c>
      <c r="S717" s="3">
        <v>832</v>
      </c>
      <c r="T717" s="3">
        <f t="shared" si="42"/>
        <v>600</v>
      </c>
      <c r="U717" s="3">
        <v>550</v>
      </c>
      <c r="V717" s="3">
        <f t="shared" si="43"/>
        <v>396</v>
      </c>
      <c r="W717" s="3">
        <v>195</v>
      </c>
      <c r="X717" s="3">
        <f t="shared" si="44"/>
        <v>141</v>
      </c>
      <c r="Y717" s="3" t="s">
        <v>34</v>
      </c>
    </row>
    <row r="718" spans="1:25" x14ac:dyDescent="0.25">
      <c r="A718" s="3" t="s">
        <v>16</v>
      </c>
      <c r="B718" s="4" t="s">
        <v>34</v>
      </c>
      <c r="C718" s="3">
        <v>1</v>
      </c>
      <c r="D718" s="3" t="s">
        <v>138</v>
      </c>
      <c r="E718" s="4">
        <v>74098567</v>
      </c>
      <c r="F718" s="3"/>
      <c r="G718" s="3"/>
      <c r="H718" s="3" t="s">
        <v>17</v>
      </c>
      <c r="I718" s="3" t="s">
        <v>18</v>
      </c>
      <c r="J718" s="3" t="s">
        <v>19</v>
      </c>
      <c r="K718" s="3" t="s">
        <v>20</v>
      </c>
      <c r="L718" s="3" t="s">
        <v>21</v>
      </c>
      <c r="M718" s="3" t="str">
        <f>CONCATENATE(E718,"-E-P-W")</f>
        <v>74098567-E-P-W</v>
      </c>
      <c r="N718" s="3" t="str">
        <f>$G$2</f>
        <v>E - 508 x 762</v>
      </c>
      <c r="O718" s="3" t="str">
        <f>$C$3</f>
        <v>Photographic Paper</v>
      </c>
      <c r="P718" s="3" t="str">
        <f>$D$4</f>
        <v>White</v>
      </c>
      <c r="Q718" s="3">
        <f>$G$4</f>
        <v>1530</v>
      </c>
      <c r="R718" s="3">
        <f t="shared" si="41"/>
        <v>1102</v>
      </c>
      <c r="S718" s="3">
        <v>1112</v>
      </c>
      <c r="T718" s="3">
        <f t="shared" si="42"/>
        <v>801</v>
      </c>
      <c r="U718" s="3">
        <v>760</v>
      </c>
      <c r="V718" s="3">
        <f t="shared" si="43"/>
        <v>548</v>
      </c>
      <c r="W718" s="3">
        <v>195</v>
      </c>
      <c r="X718" s="3">
        <f t="shared" si="44"/>
        <v>141</v>
      </c>
      <c r="Y718" s="3" t="s">
        <v>34</v>
      </c>
    </row>
    <row r="719" spans="1:25" x14ac:dyDescent="0.25">
      <c r="A719" s="3" t="s">
        <v>16</v>
      </c>
      <c r="B719" s="4" t="s">
        <v>34</v>
      </c>
      <c r="C719" s="3">
        <v>1</v>
      </c>
      <c r="D719" s="3" t="s">
        <v>138</v>
      </c>
      <c r="E719" s="4">
        <v>74098567</v>
      </c>
      <c r="F719" s="3"/>
      <c r="G719" s="3"/>
      <c r="H719" s="3" t="s">
        <v>17</v>
      </c>
      <c r="I719" s="3" t="s">
        <v>18</v>
      </c>
      <c r="J719" s="3" t="s">
        <v>19</v>
      </c>
      <c r="K719" s="3" t="s">
        <v>20</v>
      </c>
      <c r="L719" s="3" t="s">
        <v>21</v>
      </c>
      <c r="M719" s="3" t="str">
        <f>CONCATENATE(E719,"-E-C-W")</f>
        <v>74098567-E-C-W</v>
      </c>
      <c r="N719" s="3" t="str">
        <f>$G$2</f>
        <v>E - 508 x 762</v>
      </c>
      <c r="O719" s="3" t="str">
        <f>$C$15</f>
        <v>Canvas</v>
      </c>
      <c r="P719" s="3" t="str">
        <f>$D$16</f>
        <v xml:space="preserve">White </v>
      </c>
      <c r="Q719" s="3">
        <f>$G$16</f>
        <v>1810</v>
      </c>
      <c r="R719" s="3">
        <f t="shared" si="41"/>
        <v>1304</v>
      </c>
      <c r="S719" s="3">
        <v>1320</v>
      </c>
      <c r="T719" s="3">
        <f t="shared" si="42"/>
        <v>951</v>
      </c>
      <c r="U719" s="3">
        <v>825</v>
      </c>
      <c r="V719" s="3">
        <f t="shared" si="43"/>
        <v>594</v>
      </c>
      <c r="W719" s="3">
        <v>195</v>
      </c>
      <c r="X719" s="3">
        <f t="shared" si="44"/>
        <v>141</v>
      </c>
      <c r="Y719" s="3" t="s">
        <v>34</v>
      </c>
    </row>
    <row r="720" spans="1:25" x14ac:dyDescent="0.25">
      <c r="A720" s="3" t="s">
        <v>16</v>
      </c>
      <c r="B720" s="4" t="s">
        <v>34</v>
      </c>
      <c r="C720" s="3">
        <v>1</v>
      </c>
      <c r="D720" s="3" t="s">
        <v>138</v>
      </c>
      <c r="E720" s="4">
        <v>74098567</v>
      </c>
      <c r="F720" s="3"/>
      <c r="G720" s="3"/>
      <c r="H720" s="3" t="s">
        <v>17</v>
      </c>
      <c r="I720" s="3" t="s">
        <v>18</v>
      </c>
      <c r="J720" s="3" t="s">
        <v>19</v>
      </c>
      <c r="K720" s="3" t="s">
        <v>20</v>
      </c>
      <c r="L720" s="3" t="s">
        <v>21</v>
      </c>
      <c r="M720" s="3" t="str">
        <f>CONCATENATE(E720,"-F-P-N")</f>
        <v>74098567-F-P-N</v>
      </c>
      <c r="N720" s="3" t="str">
        <f>$H$2</f>
        <v>F - 762 x 1016</v>
      </c>
      <c r="O720" s="3" t="str">
        <f>$C$3</f>
        <v>Photographic Paper</v>
      </c>
      <c r="P720" s="3" t="str">
        <f>$D$3</f>
        <v>None</v>
      </c>
      <c r="Q720" s="3">
        <f>$H$3</f>
        <v>1300</v>
      </c>
      <c r="R720" s="3">
        <f t="shared" si="41"/>
        <v>936</v>
      </c>
      <c r="S720" s="3">
        <v>944</v>
      </c>
      <c r="T720" s="3">
        <f t="shared" si="42"/>
        <v>680</v>
      </c>
      <c r="U720" s="3">
        <v>590</v>
      </c>
      <c r="V720" s="3">
        <f t="shared" si="43"/>
        <v>425</v>
      </c>
      <c r="W720" s="3">
        <v>300</v>
      </c>
      <c r="X720" s="3">
        <f t="shared" si="44"/>
        <v>216</v>
      </c>
      <c r="Y720" s="3" t="s">
        <v>34</v>
      </c>
    </row>
    <row r="721" spans="1:25" x14ac:dyDescent="0.25">
      <c r="A721" s="3" t="s">
        <v>16</v>
      </c>
      <c r="B721" s="4" t="s">
        <v>34</v>
      </c>
      <c r="C721" s="3">
        <v>1</v>
      </c>
      <c r="D721" s="3" t="s">
        <v>138</v>
      </c>
      <c r="E721" s="4">
        <v>74098567</v>
      </c>
      <c r="F721" s="3"/>
      <c r="G721" s="3"/>
      <c r="H721" s="3" t="s">
        <v>17</v>
      </c>
      <c r="I721" s="3" t="s">
        <v>18</v>
      </c>
      <c r="J721" s="3" t="s">
        <v>19</v>
      </c>
      <c r="K721" s="3" t="s">
        <v>20</v>
      </c>
      <c r="L721" s="3" t="s">
        <v>21</v>
      </c>
      <c r="M721" s="3" t="str">
        <f>CONCATENATE(E721,"-F-C-N")</f>
        <v>74098567-F-C-N</v>
      </c>
      <c r="N721" s="3" t="str">
        <f>$H$2</f>
        <v>F - 762 x 1016</v>
      </c>
      <c r="O721" s="3" t="str">
        <f>$C$15</f>
        <v>Canvas</v>
      </c>
      <c r="P721" s="3" t="str">
        <f>$D$15</f>
        <v>None</v>
      </c>
      <c r="Q721" s="3">
        <f>$H$15</f>
        <v>1760</v>
      </c>
      <c r="R721" s="3">
        <f t="shared" si="41"/>
        <v>1268</v>
      </c>
      <c r="S721" s="3">
        <v>1200</v>
      </c>
      <c r="T721" s="3">
        <f t="shared" si="42"/>
        <v>864</v>
      </c>
      <c r="U721" s="3">
        <v>800</v>
      </c>
      <c r="V721" s="3">
        <f t="shared" si="43"/>
        <v>576</v>
      </c>
      <c r="W721" s="3">
        <v>300</v>
      </c>
      <c r="X721" s="3">
        <f t="shared" si="44"/>
        <v>216</v>
      </c>
      <c r="Y721" s="3" t="s">
        <v>34</v>
      </c>
    </row>
    <row r="722" spans="1:25" x14ac:dyDescent="0.25">
      <c r="A722" s="3" t="s">
        <v>16</v>
      </c>
      <c r="B722" s="4" t="s">
        <v>34</v>
      </c>
      <c r="C722" s="3">
        <v>1</v>
      </c>
      <c r="D722" s="3" t="s">
        <v>138</v>
      </c>
      <c r="E722" s="4">
        <v>74098567</v>
      </c>
      <c r="F722" s="3"/>
      <c r="G722" s="3"/>
      <c r="H722" s="3" t="s">
        <v>17</v>
      </c>
      <c r="I722" s="3" t="s">
        <v>18</v>
      </c>
      <c r="J722" s="3" t="s">
        <v>19</v>
      </c>
      <c r="K722" s="3" t="s">
        <v>20</v>
      </c>
      <c r="L722" s="3" t="s">
        <v>21</v>
      </c>
      <c r="M722" s="3" t="str">
        <f>CONCATENATE(E722,"-F-P-W")</f>
        <v>74098567-F-P-W</v>
      </c>
      <c r="N722" s="3" t="str">
        <f>$H$2</f>
        <v>F - 762 x 1016</v>
      </c>
      <c r="O722" s="3" t="str">
        <f>$C$3</f>
        <v>Photographic Paper</v>
      </c>
      <c r="P722" s="3" t="str">
        <f>$D$4</f>
        <v>White</v>
      </c>
      <c r="Q722" s="3">
        <f>$H$4</f>
        <v>2200</v>
      </c>
      <c r="R722" s="3">
        <f t="shared" si="41"/>
        <v>1584</v>
      </c>
      <c r="S722" s="3">
        <v>1510</v>
      </c>
      <c r="T722" s="3">
        <f t="shared" si="42"/>
        <v>1088</v>
      </c>
      <c r="U722" s="3">
        <v>1150</v>
      </c>
      <c r="V722" s="3">
        <f t="shared" si="43"/>
        <v>828</v>
      </c>
      <c r="W722" s="3">
        <v>300</v>
      </c>
      <c r="X722" s="3">
        <f t="shared" si="44"/>
        <v>216</v>
      </c>
      <c r="Y722" s="3" t="s">
        <v>34</v>
      </c>
    </row>
    <row r="723" spans="1:25" x14ac:dyDescent="0.25">
      <c r="A723" s="3" t="s">
        <v>16</v>
      </c>
      <c r="B723" s="4" t="s">
        <v>34</v>
      </c>
      <c r="C723" s="3">
        <v>1</v>
      </c>
      <c r="D723" s="3" t="s">
        <v>138</v>
      </c>
      <c r="E723" s="4">
        <v>74098567</v>
      </c>
      <c r="F723" s="3"/>
      <c r="G723" s="3"/>
      <c r="H723" s="3" t="s">
        <v>17</v>
      </c>
      <c r="I723" s="3" t="s">
        <v>18</v>
      </c>
      <c r="J723" s="3" t="s">
        <v>19</v>
      </c>
      <c r="K723" s="3" t="s">
        <v>20</v>
      </c>
      <c r="L723" s="3" t="s">
        <v>21</v>
      </c>
      <c r="M723" s="3" t="str">
        <f>CONCATENATE(E723,"-F-C-W")</f>
        <v>74098567-F-C-W</v>
      </c>
      <c r="N723" s="3" t="str">
        <f>$H$2</f>
        <v>F - 762 x 1016</v>
      </c>
      <c r="O723" s="3" t="str">
        <f>$C$15</f>
        <v>Canvas</v>
      </c>
      <c r="P723" s="3" t="str">
        <f>$D$16</f>
        <v xml:space="preserve">White </v>
      </c>
      <c r="Q723" s="3">
        <f>$H$16</f>
        <v>2420</v>
      </c>
      <c r="R723" s="3">
        <f t="shared" si="41"/>
        <v>1743</v>
      </c>
      <c r="S723" s="3">
        <v>1760</v>
      </c>
      <c r="T723" s="3">
        <f t="shared" si="42"/>
        <v>1268</v>
      </c>
      <c r="U723" s="3">
        <v>1100</v>
      </c>
      <c r="V723" s="3">
        <f t="shared" si="43"/>
        <v>792</v>
      </c>
      <c r="W723" s="3">
        <v>300</v>
      </c>
      <c r="X723" s="3">
        <f t="shared" si="44"/>
        <v>216</v>
      </c>
      <c r="Y723" s="3" t="s">
        <v>34</v>
      </c>
    </row>
    <row r="724" spans="1:25" x14ac:dyDescent="0.25">
      <c r="A724" s="3" t="s">
        <v>16</v>
      </c>
      <c r="B724" s="4" t="s">
        <v>34</v>
      </c>
      <c r="C724" s="3">
        <v>1</v>
      </c>
      <c r="D724" s="3" t="s">
        <v>138</v>
      </c>
      <c r="E724" s="4">
        <v>74098567</v>
      </c>
      <c r="F724" s="3"/>
      <c r="G724" s="3"/>
      <c r="H724" s="3" t="s">
        <v>17</v>
      </c>
      <c r="I724" s="3" t="s">
        <v>18</v>
      </c>
      <c r="J724" s="3" t="s">
        <v>19</v>
      </c>
      <c r="K724" s="3" t="s">
        <v>20</v>
      </c>
      <c r="L724" s="3" t="s">
        <v>21</v>
      </c>
      <c r="M724" s="3" t="str">
        <f>CONCATENATE(E724,"-G-P-N")</f>
        <v>74098567-G-P-N</v>
      </c>
      <c r="N724" s="3" t="str">
        <f>$I$2</f>
        <v>G - 1016 x 1525</v>
      </c>
      <c r="O724" s="3" t="str">
        <f>$C$3</f>
        <v>Photographic Paper</v>
      </c>
      <c r="P724" s="3" t="str">
        <f>$D$3</f>
        <v>None</v>
      </c>
      <c r="Q724" s="3">
        <f>$I$3</f>
        <v>1625</v>
      </c>
      <c r="R724" s="3">
        <f t="shared" si="41"/>
        <v>1170</v>
      </c>
      <c r="S724" s="3">
        <v>1180</v>
      </c>
      <c r="T724" s="3">
        <f t="shared" si="42"/>
        <v>850</v>
      </c>
      <c r="U724" s="3">
        <v>735</v>
      </c>
      <c r="V724" s="3">
        <f t="shared" si="43"/>
        <v>530</v>
      </c>
      <c r="W724" s="3">
        <v>390</v>
      </c>
      <c r="X724" s="3">
        <f t="shared" si="44"/>
        <v>281</v>
      </c>
      <c r="Y724" s="3" t="s">
        <v>34</v>
      </c>
    </row>
    <row r="725" spans="1:25" x14ac:dyDescent="0.25">
      <c r="A725" s="3" t="s">
        <v>16</v>
      </c>
      <c r="B725" s="4" t="s">
        <v>34</v>
      </c>
      <c r="C725" s="3">
        <v>1</v>
      </c>
      <c r="D725" s="3" t="s">
        <v>138</v>
      </c>
      <c r="E725" s="4">
        <v>74098567</v>
      </c>
      <c r="F725" s="3"/>
      <c r="G725" s="3"/>
      <c r="H725" s="3" t="s">
        <v>17</v>
      </c>
      <c r="I725" s="3" t="s">
        <v>18</v>
      </c>
      <c r="J725" s="3" t="s">
        <v>19</v>
      </c>
      <c r="K725" s="3" t="s">
        <v>20</v>
      </c>
      <c r="L725" s="3" t="s">
        <v>21</v>
      </c>
      <c r="M725" s="3" t="str">
        <f>CONCATENATE(E725,"-G-C-N")</f>
        <v>74098567-G-C-N</v>
      </c>
      <c r="N725" s="3" t="str">
        <f>$I$2</f>
        <v>G - 1016 x 1525</v>
      </c>
      <c r="O725" s="3" t="str">
        <f>$C$15</f>
        <v>Canvas</v>
      </c>
      <c r="P725" s="3" t="str">
        <f>$D$15</f>
        <v>None</v>
      </c>
      <c r="Q725" s="3">
        <f>$I$15</f>
        <v>1870</v>
      </c>
      <c r="R725" s="3">
        <f t="shared" si="41"/>
        <v>1347</v>
      </c>
      <c r="S725" s="3">
        <v>1275</v>
      </c>
      <c r="T725" s="3">
        <f t="shared" si="42"/>
        <v>918</v>
      </c>
      <c r="U725" s="3">
        <v>850</v>
      </c>
      <c r="V725" s="3">
        <f t="shared" si="43"/>
        <v>612</v>
      </c>
      <c r="W725" s="3">
        <v>390</v>
      </c>
      <c r="X725" s="3">
        <f t="shared" si="44"/>
        <v>281</v>
      </c>
      <c r="Y725" s="3" t="s">
        <v>34</v>
      </c>
    </row>
    <row r="726" spans="1:25" x14ac:dyDescent="0.25">
      <c r="A726" s="3" t="s">
        <v>16</v>
      </c>
      <c r="B726" s="4" t="s">
        <v>34</v>
      </c>
      <c r="C726" s="3">
        <v>1</v>
      </c>
      <c r="D726" s="3" t="s">
        <v>138</v>
      </c>
      <c r="E726" s="4">
        <v>74098567</v>
      </c>
      <c r="F726" s="3"/>
      <c r="G726" s="3"/>
      <c r="H726" s="3" t="s">
        <v>17</v>
      </c>
      <c r="I726" s="3" t="s">
        <v>18</v>
      </c>
      <c r="J726" s="3" t="s">
        <v>19</v>
      </c>
      <c r="K726" s="3" t="s">
        <v>20</v>
      </c>
      <c r="L726" s="3" t="s">
        <v>21</v>
      </c>
      <c r="M726" s="3" t="str">
        <f>CONCATENATE(E726,"-G-P-W")</f>
        <v>74098567-G-P-W</v>
      </c>
      <c r="N726" s="3" t="str">
        <f>$I$2</f>
        <v>G - 1016 x 1525</v>
      </c>
      <c r="O726" s="3" t="str">
        <f>$C$3</f>
        <v>Photographic Paper</v>
      </c>
      <c r="P726" s="3" t="str">
        <f>$D$4</f>
        <v>White</v>
      </c>
      <c r="Q726" s="3">
        <f>$I$4</f>
        <v>2950</v>
      </c>
      <c r="R726" s="3">
        <f t="shared" si="41"/>
        <v>2124</v>
      </c>
      <c r="S726" s="3">
        <v>2000</v>
      </c>
      <c r="T726" s="3">
        <f t="shared" si="42"/>
        <v>1440</v>
      </c>
      <c r="U726" s="3">
        <v>1535</v>
      </c>
      <c r="V726" s="3">
        <f t="shared" si="43"/>
        <v>1106</v>
      </c>
      <c r="W726" s="3">
        <v>390</v>
      </c>
      <c r="X726" s="3">
        <f t="shared" si="44"/>
        <v>281</v>
      </c>
      <c r="Y726" s="3" t="s">
        <v>34</v>
      </c>
    </row>
    <row r="727" spans="1:25" x14ac:dyDescent="0.25">
      <c r="A727" s="3" t="s">
        <v>16</v>
      </c>
      <c r="B727" s="4" t="s">
        <v>34</v>
      </c>
      <c r="C727" s="3">
        <v>1</v>
      </c>
      <c r="D727" s="3" t="s">
        <v>138</v>
      </c>
      <c r="E727" s="4">
        <v>74098567</v>
      </c>
      <c r="F727" s="3"/>
      <c r="G727" s="3"/>
      <c r="H727" s="3" t="s">
        <v>17</v>
      </c>
      <c r="I727" s="3" t="s">
        <v>18</v>
      </c>
      <c r="J727" s="3" t="s">
        <v>19</v>
      </c>
      <c r="K727" s="3" t="s">
        <v>20</v>
      </c>
      <c r="L727" s="3" t="s">
        <v>21</v>
      </c>
      <c r="M727" s="3" t="str">
        <f>CONCATENATE(E727,"-G-C-W")</f>
        <v>74098567-G-C-W</v>
      </c>
      <c r="N727" s="3" t="str">
        <f>$I$2</f>
        <v>G - 1016 x 1525</v>
      </c>
      <c r="O727" s="3" t="str">
        <f>$C$15</f>
        <v>Canvas</v>
      </c>
      <c r="P727" s="3" t="str">
        <f>$D$16</f>
        <v xml:space="preserve">White </v>
      </c>
      <c r="Q727" s="3">
        <f>$I$16</f>
        <v>2750</v>
      </c>
      <c r="R727" s="3">
        <f t="shared" si="41"/>
        <v>1980</v>
      </c>
      <c r="S727" s="3">
        <v>2000</v>
      </c>
      <c r="T727" s="3">
        <f t="shared" si="42"/>
        <v>1440</v>
      </c>
      <c r="U727" s="3">
        <v>1250</v>
      </c>
      <c r="V727" s="3">
        <f t="shared" si="43"/>
        <v>900</v>
      </c>
      <c r="W727" s="3">
        <v>390</v>
      </c>
      <c r="X727" s="3">
        <f t="shared" si="44"/>
        <v>281</v>
      </c>
      <c r="Y727" s="3" t="s">
        <v>34</v>
      </c>
    </row>
    <row r="728" spans="1:25" x14ac:dyDescent="0.25">
      <c r="A728" s="3" t="s">
        <v>16</v>
      </c>
      <c r="B728" s="4" t="s">
        <v>34</v>
      </c>
      <c r="C728" s="3">
        <v>1</v>
      </c>
      <c r="D728" s="3" t="s">
        <v>139</v>
      </c>
      <c r="E728" s="4">
        <v>77442051</v>
      </c>
      <c r="F728" s="3"/>
      <c r="G728" s="3"/>
      <c r="H728" s="3" t="s">
        <v>17</v>
      </c>
      <c r="I728" s="3" t="s">
        <v>18</v>
      </c>
      <c r="J728" s="3" t="s">
        <v>19</v>
      </c>
      <c r="K728" s="3" t="s">
        <v>20</v>
      </c>
      <c r="L728" s="3" t="s">
        <v>21</v>
      </c>
      <c r="M728" s="3" t="str">
        <f>CONCATENATE(E728,"-C-P-N")</f>
        <v>77442051-C-P-N</v>
      </c>
      <c r="N728" s="3" t="str">
        <f>$E$2</f>
        <v>C - 406 x 508</v>
      </c>
      <c r="O728" s="3" t="str">
        <f>$C$3</f>
        <v>Photographic Paper</v>
      </c>
      <c r="P728" s="3" t="str">
        <f>$D$3</f>
        <v>None</v>
      </c>
      <c r="Q728" s="3">
        <f>$E$3</f>
        <v>510</v>
      </c>
      <c r="R728" s="3">
        <f t="shared" si="41"/>
        <v>368</v>
      </c>
      <c r="S728" s="3">
        <v>360</v>
      </c>
      <c r="T728" s="3">
        <f t="shared" si="42"/>
        <v>260</v>
      </c>
      <c r="U728" s="3">
        <v>230</v>
      </c>
      <c r="V728" s="3">
        <f t="shared" si="43"/>
        <v>166</v>
      </c>
      <c r="W728" s="3">
        <v>130</v>
      </c>
      <c r="X728" s="3">
        <f t="shared" si="44"/>
        <v>94</v>
      </c>
      <c r="Y728" s="3" t="s">
        <v>34</v>
      </c>
    </row>
    <row r="729" spans="1:25" x14ac:dyDescent="0.25">
      <c r="A729" s="3" t="s">
        <v>16</v>
      </c>
      <c r="B729" s="4" t="s">
        <v>34</v>
      </c>
      <c r="C729" s="3">
        <v>1</v>
      </c>
      <c r="D729" s="3" t="s">
        <v>139</v>
      </c>
      <c r="E729" s="4">
        <v>77442051</v>
      </c>
      <c r="F729" s="3"/>
      <c r="G729" s="3"/>
      <c r="H729" s="3" t="s">
        <v>17</v>
      </c>
      <c r="I729" s="3" t="s">
        <v>18</v>
      </c>
      <c r="J729" s="3" t="s">
        <v>19</v>
      </c>
      <c r="K729" s="3" t="s">
        <v>20</v>
      </c>
      <c r="L729" s="3" t="s">
        <v>21</v>
      </c>
      <c r="M729" s="3" t="str">
        <f>CONCATENATE(E729,"-C-P-W")</f>
        <v>77442051-C-P-W</v>
      </c>
      <c r="N729" s="3" t="str">
        <f>$E$2</f>
        <v>C - 406 x 508</v>
      </c>
      <c r="O729" s="3" t="str">
        <f>$C$3</f>
        <v>Photographic Paper</v>
      </c>
      <c r="P729" s="3" t="str">
        <f>$D$4</f>
        <v>White</v>
      </c>
      <c r="Q729" s="3">
        <f>$E$4</f>
        <v>970</v>
      </c>
      <c r="R729" s="3">
        <f t="shared" ref="R729:R792" si="45">ROUNDUP(Q729*$K$3,0)</f>
        <v>699</v>
      </c>
      <c r="S729" s="3">
        <v>704</v>
      </c>
      <c r="T729" s="3">
        <f t="shared" ref="T729:T792" si="46">ROUNDUP(S729*$K$3,0)</f>
        <v>507</v>
      </c>
      <c r="U729" s="3">
        <v>440</v>
      </c>
      <c r="V729" s="3">
        <f t="shared" ref="V729:V792" si="47">ROUNDUP(U729*$K$3,0)</f>
        <v>317</v>
      </c>
      <c r="W729" s="3">
        <v>130</v>
      </c>
      <c r="X729" s="3">
        <f t="shared" ref="X729:X792" si="48">ROUNDUP(W729*$K$3,0)</f>
        <v>94</v>
      </c>
      <c r="Y729" s="3" t="s">
        <v>34</v>
      </c>
    </row>
    <row r="730" spans="1:25" x14ac:dyDescent="0.25">
      <c r="A730" s="3" t="s">
        <v>16</v>
      </c>
      <c r="B730" s="4" t="s">
        <v>34</v>
      </c>
      <c r="C730" s="3">
        <v>1</v>
      </c>
      <c r="D730" s="3" t="s">
        <v>139</v>
      </c>
      <c r="E730" s="4">
        <v>77442051</v>
      </c>
      <c r="F730" s="3"/>
      <c r="G730" s="3"/>
      <c r="H730" s="3" t="s">
        <v>17</v>
      </c>
      <c r="I730" s="3" t="s">
        <v>18</v>
      </c>
      <c r="J730" s="3" t="s">
        <v>19</v>
      </c>
      <c r="K730" s="3" t="s">
        <v>20</v>
      </c>
      <c r="L730" s="3" t="s">
        <v>21</v>
      </c>
      <c r="M730" s="3" t="str">
        <f>CONCATENATE(E730,"-D-P-N")</f>
        <v>77442051-D-P-N</v>
      </c>
      <c r="N730" s="3" t="str">
        <f>$F$2</f>
        <v>D - 508 x 610</v>
      </c>
      <c r="O730" s="3" t="str">
        <f>$C$3</f>
        <v>Photographic Paper</v>
      </c>
      <c r="P730" s="3" t="str">
        <f>$D$3</f>
        <v>None</v>
      </c>
      <c r="Q730" s="3">
        <f>$F$3</f>
        <v>595</v>
      </c>
      <c r="R730" s="3">
        <f t="shared" si="45"/>
        <v>429</v>
      </c>
      <c r="S730" s="3">
        <v>432</v>
      </c>
      <c r="T730" s="3">
        <f t="shared" si="46"/>
        <v>312</v>
      </c>
      <c r="U730" s="3">
        <v>270</v>
      </c>
      <c r="V730" s="3">
        <f t="shared" si="47"/>
        <v>195</v>
      </c>
      <c r="W730" s="3">
        <v>160</v>
      </c>
      <c r="X730" s="3">
        <f t="shared" si="48"/>
        <v>116</v>
      </c>
      <c r="Y730" s="3" t="s">
        <v>34</v>
      </c>
    </row>
    <row r="731" spans="1:25" x14ac:dyDescent="0.25">
      <c r="A731" s="3" t="s">
        <v>16</v>
      </c>
      <c r="B731" s="4" t="s">
        <v>34</v>
      </c>
      <c r="C731" s="3">
        <v>1</v>
      </c>
      <c r="D731" s="3" t="s">
        <v>139</v>
      </c>
      <c r="E731" s="4">
        <v>77442051</v>
      </c>
      <c r="F731" s="3"/>
      <c r="G731" s="3"/>
      <c r="H731" s="3" t="s">
        <v>17</v>
      </c>
      <c r="I731" s="3" t="s">
        <v>18</v>
      </c>
      <c r="J731" s="3" t="s">
        <v>19</v>
      </c>
      <c r="K731" s="3" t="s">
        <v>20</v>
      </c>
      <c r="L731" s="3" t="s">
        <v>21</v>
      </c>
      <c r="M731" s="3" t="str">
        <f>CONCATENATE(E731,"-D-P-W")</f>
        <v>77442051-D-P-W</v>
      </c>
      <c r="N731" s="3" t="str">
        <f>$F$2</f>
        <v>D - 508 x 610</v>
      </c>
      <c r="O731" s="3" t="str">
        <f>$C$3</f>
        <v>Photographic Paper</v>
      </c>
      <c r="P731" s="3" t="str">
        <f>$D$4</f>
        <v>White</v>
      </c>
      <c r="Q731" s="3">
        <f>$F$4</f>
        <v>1210</v>
      </c>
      <c r="R731" s="3">
        <f t="shared" si="45"/>
        <v>872</v>
      </c>
      <c r="S731" s="3">
        <v>880</v>
      </c>
      <c r="T731" s="3">
        <f t="shared" si="46"/>
        <v>634</v>
      </c>
      <c r="U731" s="3">
        <v>560</v>
      </c>
      <c r="V731" s="3">
        <f t="shared" si="47"/>
        <v>404</v>
      </c>
      <c r="W731" s="3">
        <v>160</v>
      </c>
      <c r="X731" s="3">
        <f t="shared" si="48"/>
        <v>116</v>
      </c>
      <c r="Y731" s="3" t="s">
        <v>34</v>
      </c>
    </row>
    <row r="732" spans="1:25" x14ac:dyDescent="0.25">
      <c r="A732" s="3" t="s">
        <v>16</v>
      </c>
      <c r="B732" s="4" t="s">
        <v>34</v>
      </c>
      <c r="C732" s="3">
        <v>1</v>
      </c>
      <c r="D732" s="3" t="s">
        <v>139</v>
      </c>
      <c r="E732" s="4">
        <v>77442051</v>
      </c>
      <c r="F732" s="3"/>
      <c r="G732" s="3"/>
      <c r="H732" s="3" t="s">
        <v>17</v>
      </c>
      <c r="I732" s="3" t="s">
        <v>18</v>
      </c>
      <c r="J732" s="3" t="s">
        <v>19</v>
      </c>
      <c r="K732" s="3" t="s">
        <v>20</v>
      </c>
      <c r="L732" s="3" t="s">
        <v>21</v>
      </c>
      <c r="M732" s="3" t="str">
        <f>CONCATENATE(E732,"-E-P-N")</f>
        <v>77442051-E-P-N</v>
      </c>
      <c r="N732" s="3" t="str">
        <f>$G$2</f>
        <v>E - 508 x 762</v>
      </c>
      <c r="O732" s="3" t="str">
        <f>$C$3</f>
        <v>Photographic Paper</v>
      </c>
      <c r="P732" s="3" t="str">
        <f>$D$3</f>
        <v>None</v>
      </c>
      <c r="Q732" s="3">
        <f>$G$3</f>
        <v>760</v>
      </c>
      <c r="R732" s="3">
        <f t="shared" si="45"/>
        <v>548</v>
      </c>
      <c r="S732" s="3">
        <v>552</v>
      </c>
      <c r="T732" s="3">
        <f t="shared" si="46"/>
        <v>398</v>
      </c>
      <c r="U732" s="3">
        <v>345</v>
      </c>
      <c r="V732" s="3">
        <f t="shared" si="47"/>
        <v>249</v>
      </c>
      <c r="W732" s="3">
        <v>195</v>
      </c>
      <c r="X732" s="3">
        <f t="shared" si="48"/>
        <v>141</v>
      </c>
      <c r="Y732" s="3" t="s">
        <v>34</v>
      </c>
    </row>
    <row r="733" spans="1:25" x14ac:dyDescent="0.25">
      <c r="A733" s="3" t="s">
        <v>16</v>
      </c>
      <c r="B733" s="4" t="s">
        <v>34</v>
      </c>
      <c r="C733" s="3">
        <v>1</v>
      </c>
      <c r="D733" s="3" t="s">
        <v>139</v>
      </c>
      <c r="E733" s="4">
        <v>77442051</v>
      </c>
      <c r="F733" s="3"/>
      <c r="G733" s="3"/>
      <c r="H733" s="3" t="s">
        <v>17</v>
      </c>
      <c r="I733" s="3" t="s">
        <v>18</v>
      </c>
      <c r="J733" s="3" t="s">
        <v>19</v>
      </c>
      <c r="K733" s="3" t="s">
        <v>20</v>
      </c>
      <c r="L733" s="3" t="s">
        <v>21</v>
      </c>
      <c r="M733" s="3" t="str">
        <f>CONCATENATE(E733,"-E-C-N")</f>
        <v>77442051-E-C-N</v>
      </c>
      <c r="N733" s="3" t="str">
        <f>$G$2</f>
        <v>E - 508 x 762</v>
      </c>
      <c r="O733" s="3" t="str">
        <f>$C$15</f>
        <v>Canvas</v>
      </c>
      <c r="P733" s="3" t="str">
        <f>$D$15</f>
        <v>None</v>
      </c>
      <c r="Q733" s="3">
        <f>$G$15</f>
        <v>1220</v>
      </c>
      <c r="R733" s="3">
        <f t="shared" si="45"/>
        <v>879</v>
      </c>
      <c r="S733" s="3">
        <v>832</v>
      </c>
      <c r="T733" s="3">
        <f t="shared" si="46"/>
        <v>600</v>
      </c>
      <c r="U733" s="3">
        <v>550</v>
      </c>
      <c r="V733" s="3">
        <f t="shared" si="47"/>
        <v>396</v>
      </c>
      <c r="W733" s="3">
        <v>195</v>
      </c>
      <c r="X733" s="3">
        <f t="shared" si="48"/>
        <v>141</v>
      </c>
      <c r="Y733" s="3" t="s">
        <v>34</v>
      </c>
    </row>
    <row r="734" spans="1:25" x14ac:dyDescent="0.25">
      <c r="A734" s="3" t="s">
        <v>16</v>
      </c>
      <c r="B734" s="4" t="s">
        <v>34</v>
      </c>
      <c r="C734" s="3">
        <v>1</v>
      </c>
      <c r="D734" s="3" t="s">
        <v>139</v>
      </c>
      <c r="E734" s="4">
        <v>77442051</v>
      </c>
      <c r="F734" s="3"/>
      <c r="G734" s="3"/>
      <c r="H734" s="3" t="s">
        <v>17</v>
      </c>
      <c r="I734" s="3" t="s">
        <v>18</v>
      </c>
      <c r="J734" s="3" t="s">
        <v>19</v>
      </c>
      <c r="K734" s="3" t="s">
        <v>20</v>
      </c>
      <c r="L734" s="3" t="s">
        <v>21</v>
      </c>
      <c r="M734" s="3" t="str">
        <f>CONCATENATE(E734,"-E-P-W")</f>
        <v>77442051-E-P-W</v>
      </c>
      <c r="N734" s="3" t="str">
        <f>$G$2</f>
        <v>E - 508 x 762</v>
      </c>
      <c r="O734" s="3" t="str">
        <f>$C$3</f>
        <v>Photographic Paper</v>
      </c>
      <c r="P734" s="3" t="str">
        <f>$D$4</f>
        <v>White</v>
      </c>
      <c r="Q734" s="3">
        <f>$G$4</f>
        <v>1530</v>
      </c>
      <c r="R734" s="3">
        <f t="shared" si="45"/>
        <v>1102</v>
      </c>
      <c r="S734" s="3">
        <v>1112</v>
      </c>
      <c r="T734" s="3">
        <f t="shared" si="46"/>
        <v>801</v>
      </c>
      <c r="U734" s="3">
        <v>760</v>
      </c>
      <c r="V734" s="3">
        <f t="shared" si="47"/>
        <v>548</v>
      </c>
      <c r="W734" s="3">
        <v>195</v>
      </c>
      <c r="X734" s="3">
        <f t="shared" si="48"/>
        <v>141</v>
      </c>
      <c r="Y734" s="3" t="s">
        <v>34</v>
      </c>
    </row>
    <row r="735" spans="1:25" x14ac:dyDescent="0.25">
      <c r="A735" s="3" t="s">
        <v>16</v>
      </c>
      <c r="B735" s="4" t="s">
        <v>34</v>
      </c>
      <c r="C735" s="3">
        <v>1</v>
      </c>
      <c r="D735" s="3" t="s">
        <v>139</v>
      </c>
      <c r="E735" s="4">
        <v>77442051</v>
      </c>
      <c r="F735" s="3"/>
      <c r="G735" s="3"/>
      <c r="H735" s="3" t="s">
        <v>17</v>
      </c>
      <c r="I735" s="3" t="s">
        <v>18</v>
      </c>
      <c r="J735" s="3" t="s">
        <v>19</v>
      </c>
      <c r="K735" s="3" t="s">
        <v>20</v>
      </c>
      <c r="L735" s="3" t="s">
        <v>21</v>
      </c>
      <c r="M735" s="3" t="str">
        <f>CONCATENATE(E735,"-E-C-W")</f>
        <v>77442051-E-C-W</v>
      </c>
      <c r="N735" s="3" t="str">
        <f>$G$2</f>
        <v>E - 508 x 762</v>
      </c>
      <c r="O735" s="3" t="str">
        <f>$C$15</f>
        <v>Canvas</v>
      </c>
      <c r="P735" s="3" t="str">
        <f>$D$16</f>
        <v xml:space="preserve">White </v>
      </c>
      <c r="Q735" s="3">
        <f>$G$16</f>
        <v>1810</v>
      </c>
      <c r="R735" s="3">
        <f t="shared" si="45"/>
        <v>1304</v>
      </c>
      <c r="S735" s="3">
        <v>1320</v>
      </c>
      <c r="T735" s="3">
        <f t="shared" si="46"/>
        <v>951</v>
      </c>
      <c r="U735" s="3">
        <v>825</v>
      </c>
      <c r="V735" s="3">
        <f t="shared" si="47"/>
        <v>594</v>
      </c>
      <c r="W735" s="3">
        <v>195</v>
      </c>
      <c r="X735" s="3">
        <f t="shared" si="48"/>
        <v>141</v>
      </c>
      <c r="Y735" s="3" t="s">
        <v>34</v>
      </c>
    </row>
    <row r="736" spans="1:25" x14ac:dyDescent="0.25">
      <c r="A736" s="3" t="s">
        <v>16</v>
      </c>
      <c r="B736" s="4" t="s">
        <v>34</v>
      </c>
      <c r="C736" s="3">
        <v>1</v>
      </c>
      <c r="D736" s="3" t="s">
        <v>139</v>
      </c>
      <c r="E736" s="4">
        <v>77442051</v>
      </c>
      <c r="F736" s="3"/>
      <c r="G736" s="3"/>
      <c r="H736" s="3" t="s">
        <v>17</v>
      </c>
      <c r="I736" s="3" t="s">
        <v>18</v>
      </c>
      <c r="J736" s="3" t="s">
        <v>19</v>
      </c>
      <c r="K736" s="3" t="s">
        <v>20</v>
      </c>
      <c r="L736" s="3" t="s">
        <v>21</v>
      </c>
      <c r="M736" s="3" t="str">
        <f>CONCATENATE(E736,"-F-P-N")</f>
        <v>77442051-F-P-N</v>
      </c>
      <c r="N736" s="3" t="str">
        <f>$H$2</f>
        <v>F - 762 x 1016</v>
      </c>
      <c r="O736" s="3" t="str">
        <f>$C$3</f>
        <v>Photographic Paper</v>
      </c>
      <c r="P736" s="3" t="str">
        <f>$D$3</f>
        <v>None</v>
      </c>
      <c r="Q736" s="3">
        <f>$H$3</f>
        <v>1300</v>
      </c>
      <c r="R736" s="3">
        <f t="shared" si="45"/>
        <v>936</v>
      </c>
      <c r="S736" s="3">
        <v>944</v>
      </c>
      <c r="T736" s="3">
        <f t="shared" si="46"/>
        <v>680</v>
      </c>
      <c r="U736" s="3">
        <v>590</v>
      </c>
      <c r="V736" s="3">
        <f t="shared" si="47"/>
        <v>425</v>
      </c>
      <c r="W736" s="3">
        <v>300</v>
      </c>
      <c r="X736" s="3">
        <f t="shared" si="48"/>
        <v>216</v>
      </c>
      <c r="Y736" s="3" t="s">
        <v>34</v>
      </c>
    </row>
    <row r="737" spans="1:25" x14ac:dyDescent="0.25">
      <c r="A737" s="3" t="s">
        <v>16</v>
      </c>
      <c r="B737" s="4" t="s">
        <v>34</v>
      </c>
      <c r="C737" s="3">
        <v>1</v>
      </c>
      <c r="D737" s="3" t="s">
        <v>139</v>
      </c>
      <c r="E737" s="4">
        <v>77442051</v>
      </c>
      <c r="F737" s="3"/>
      <c r="G737" s="3"/>
      <c r="H737" s="3" t="s">
        <v>17</v>
      </c>
      <c r="I737" s="3" t="s">
        <v>18</v>
      </c>
      <c r="J737" s="3" t="s">
        <v>19</v>
      </c>
      <c r="K737" s="3" t="s">
        <v>20</v>
      </c>
      <c r="L737" s="3" t="s">
        <v>21</v>
      </c>
      <c r="M737" s="3" t="str">
        <f>CONCATENATE(E737,"-F-C-N")</f>
        <v>77442051-F-C-N</v>
      </c>
      <c r="N737" s="3" t="str">
        <f>$H$2</f>
        <v>F - 762 x 1016</v>
      </c>
      <c r="O737" s="3" t="str">
        <f>$C$15</f>
        <v>Canvas</v>
      </c>
      <c r="P737" s="3" t="str">
        <f>$D$15</f>
        <v>None</v>
      </c>
      <c r="Q737" s="3">
        <f>$H$15</f>
        <v>1760</v>
      </c>
      <c r="R737" s="3">
        <f t="shared" si="45"/>
        <v>1268</v>
      </c>
      <c r="S737" s="3">
        <v>1200</v>
      </c>
      <c r="T737" s="3">
        <f t="shared" si="46"/>
        <v>864</v>
      </c>
      <c r="U737" s="3">
        <v>800</v>
      </c>
      <c r="V737" s="3">
        <f t="shared" si="47"/>
        <v>576</v>
      </c>
      <c r="W737" s="3">
        <v>300</v>
      </c>
      <c r="X737" s="3">
        <f t="shared" si="48"/>
        <v>216</v>
      </c>
      <c r="Y737" s="3" t="s">
        <v>34</v>
      </c>
    </row>
    <row r="738" spans="1:25" x14ac:dyDescent="0.25">
      <c r="A738" s="3" t="s">
        <v>16</v>
      </c>
      <c r="B738" s="4" t="s">
        <v>34</v>
      </c>
      <c r="C738" s="3">
        <v>1</v>
      </c>
      <c r="D738" s="3" t="s">
        <v>139</v>
      </c>
      <c r="E738" s="4">
        <v>77442051</v>
      </c>
      <c r="F738" s="3"/>
      <c r="G738" s="3"/>
      <c r="H738" s="3" t="s">
        <v>17</v>
      </c>
      <c r="I738" s="3" t="s">
        <v>18</v>
      </c>
      <c r="J738" s="3" t="s">
        <v>19</v>
      </c>
      <c r="K738" s="3" t="s">
        <v>20</v>
      </c>
      <c r="L738" s="3" t="s">
        <v>21</v>
      </c>
      <c r="M738" s="3" t="str">
        <f>CONCATENATE(E738,"-F-P-W")</f>
        <v>77442051-F-P-W</v>
      </c>
      <c r="N738" s="3" t="str">
        <f>$H$2</f>
        <v>F - 762 x 1016</v>
      </c>
      <c r="O738" s="3" t="str">
        <f>$C$3</f>
        <v>Photographic Paper</v>
      </c>
      <c r="P738" s="3" t="str">
        <f>$D$4</f>
        <v>White</v>
      </c>
      <c r="Q738" s="3">
        <f>$H$4</f>
        <v>2200</v>
      </c>
      <c r="R738" s="3">
        <f t="shared" si="45"/>
        <v>1584</v>
      </c>
      <c r="S738" s="3">
        <v>1510</v>
      </c>
      <c r="T738" s="3">
        <f t="shared" si="46"/>
        <v>1088</v>
      </c>
      <c r="U738" s="3">
        <v>1150</v>
      </c>
      <c r="V738" s="3">
        <f t="shared" si="47"/>
        <v>828</v>
      </c>
      <c r="W738" s="3">
        <v>300</v>
      </c>
      <c r="X738" s="3">
        <f t="shared" si="48"/>
        <v>216</v>
      </c>
      <c r="Y738" s="3" t="s">
        <v>34</v>
      </c>
    </row>
    <row r="739" spans="1:25" x14ac:dyDescent="0.25">
      <c r="A739" s="3" t="s">
        <v>16</v>
      </c>
      <c r="B739" s="4" t="s">
        <v>34</v>
      </c>
      <c r="C739" s="3">
        <v>1</v>
      </c>
      <c r="D739" s="3" t="s">
        <v>139</v>
      </c>
      <c r="E739" s="4">
        <v>77442051</v>
      </c>
      <c r="F739" s="3"/>
      <c r="G739" s="3"/>
      <c r="H739" s="3" t="s">
        <v>17</v>
      </c>
      <c r="I739" s="3" t="s">
        <v>18</v>
      </c>
      <c r="J739" s="3" t="s">
        <v>19</v>
      </c>
      <c r="K739" s="3" t="s">
        <v>20</v>
      </c>
      <c r="L739" s="3" t="s">
        <v>21</v>
      </c>
      <c r="M739" s="3" t="str">
        <f>CONCATENATE(E739,"-F-C-W")</f>
        <v>77442051-F-C-W</v>
      </c>
      <c r="N739" s="3" t="str">
        <f>$H$2</f>
        <v>F - 762 x 1016</v>
      </c>
      <c r="O739" s="3" t="str">
        <f>$C$15</f>
        <v>Canvas</v>
      </c>
      <c r="P739" s="3" t="str">
        <f>$D$16</f>
        <v xml:space="preserve">White </v>
      </c>
      <c r="Q739" s="3">
        <f>$H$16</f>
        <v>2420</v>
      </c>
      <c r="R739" s="3">
        <f t="shared" si="45"/>
        <v>1743</v>
      </c>
      <c r="S739" s="3">
        <v>1760</v>
      </c>
      <c r="T739" s="3">
        <f t="shared" si="46"/>
        <v>1268</v>
      </c>
      <c r="U739" s="3">
        <v>1100</v>
      </c>
      <c r="V739" s="3">
        <f t="shared" si="47"/>
        <v>792</v>
      </c>
      <c r="W739" s="3">
        <v>300</v>
      </c>
      <c r="X739" s="3">
        <f t="shared" si="48"/>
        <v>216</v>
      </c>
      <c r="Y739" s="3" t="s">
        <v>34</v>
      </c>
    </row>
    <row r="740" spans="1:25" x14ac:dyDescent="0.25">
      <c r="A740" s="3" t="s">
        <v>16</v>
      </c>
      <c r="B740" s="4" t="s">
        <v>34</v>
      </c>
      <c r="C740" s="3">
        <v>1</v>
      </c>
      <c r="D740" s="3" t="s">
        <v>139</v>
      </c>
      <c r="E740" s="4">
        <v>77442051</v>
      </c>
      <c r="F740" s="3"/>
      <c r="G740" s="3"/>
      <c r="H740" s="3" t="s">
        <v>17</v>
      </c>
      <c r="I740" s="3" t="s">
        <v>18</v>
      </c>
      <c r="J740" s="3" t="s">
        <v>19</v>
      </c>
      <c r="K740" s="3" t="s">
        <v>20</v>
      </c>
      <c r="L740" s="3" t="s">
        <v>21</v>
      </c>
      <c r="M740" s="3" t="str">
        <f>CONCATENATE(E740,"-G-P-N")</f>
        <v>77442051-G-P-N</v>
      </c>
      <c r="N740" s="3" t="str">
        <f>$I$2</f>
        <v>G - 1016 x 1525</v>
      </c>
      <c r="O740" s="3" t="str">
        <f>$C$3</f>
        <v>Photographic Paper</v>
      </c>
      <c r="P740" s="3" t="str">
        <f>$D$3</f>
        <v>None</v>
      </c>
      <c r="Q740" s="3">
        <f>$I$3</f>
        <v>1625</v>
      </c>
      <c r="R740" s="3">
        <f t="shared" si="45"/>
        <v>1170</v>
      </c>
      <c r="S740" s="3">
        <v>1180</v>
      </c>
      <c r="T740" s="3">
        <f t="shared" si="46"/>
        <v>850</v>
      </c>
      <c r="U740" s="3">
        <v>735</v>
      </c>
      <c r="V740" s="3">
        <f t="shared" si="47"/>
        <v>530</v>
      </c>
      <c r="W740" s="3">
        <v>390</v>
      </c>
      <c r="X740" s="3">
        <f t="shared" si="48"/>
        <v>281</v>
      </c>
      <c r="Y740" s="3" t="s">
        <v>34</v>
      </c>
    </row>
    <row r="741" spans="1:25" x14ac:dyDescent="0.25">
      <c r="A741" s="3" t="s">
        <v>16</v>
      </c>
      <c r="B741" s="4" t="s">
        <v>34</v>
      </c>
      <c r="C741" s="3">
        <v>1</v>
      </c>
      <c r="D741" s="3" t="s">
        <v>139</v>
      </c>
      <c r="E741" s="4">
        <v>77442051</v>
      </c>
      <c r="F741" s="3"/>
      <c r="G741" s="3"/>
      <c r="H741" s="3" t="s">
        <v>17</v>
      </c>
      <c r="I741" s="3" t="s">
        <v>18</v>
      </c>
      <c r="J741" s="3" t="s">
        <v>19</v>
      </c>
      <c r="K741" s="3" t="s">
        <v>20</v>
      </c>
      <c r="L741" s="3" t="s">
        <v>21</v>
      </c>
      <c r="M741" s="3" t="str">
        <f>CONCATENATE(E741,"-G-C-N")</f>
        <v>77442051-G-C-N</v>
      </c>
      <c r="N741" s="3" t="str">
        <f>$I$2</f>
        <v>G - 1016 x 1525</v>
      </c>
      <c r="O741" s="3" t="str">
        <f>$C$15</f>
        <v>Canvas</v>
      </c>
      <c r="P741" s="3" t="str">
        <f>$D$15</f>
        <v>None</v>
      </c>
      <c r="Q741" s="3">
        <f>$I$15</f>
        <v>1870</v>
      </c>
      <c r="R741" s="3">
        <f t="shared" si="45"/>
        <v>1347</v>
      </c>
      <c r="S741" s="3">
        <v>1275</v>
      </c>
      <c r="T741" s="3">
        <f t="shared" si="46"/>
        <v>918</v>
      </c>
      <c r="U741" s="3">
        <v>850</v>
      </c>
      <c r="V741" s="3">
        <f t="shared" si="47"/>
        <v>612</v>
      </c>
      <c r="W741" s="3">
        <v>390</v>
      </c>
      <c r="X741" s="3">
        <f t="shared" si="48"/>
        <v>281</v>
      </c>
      <c r="Y741" s="3" t="s">
        <v>34</v>
      </c>
    </row>
    <row r="742" spans="1:25" x14ac:dyDescent="0.25">
      <c r="A742" s="3" t="s">
        <v>16</v>
      </c>
      <c r="B742" s="4" t="s">
        <v>34</v>
      </c>
      <c r="C742" s="3">
        <v>1</v>
      </c>
      <c r="D742" s="3" t="s">
        <v>139</v>
      </c>
      <c r="E742" s="4">
        <v>77442051</v>
      </c>
      <c r="F742" s="3"/>
      <c r="G742" s="3"/>
      <c r="H742" s="3" t="s">
        <v>17</v>
      </c>
      <c r="I742" s="3" t="s">
        <v>18</v>
      </c>
      <c r="J742" s="3" t="s">
        <v>19</v>
      </c>
      <c r="K742" s="3" t="s">
        <v>20</v>
      </c>
      <c r="L742" s="3" t="s">
        <v>21</v>
      </c>
      <c r="M742" s="3" t="str">
        <f>CONCATENATE(E742,"-G-P-W")</f>
        <v>77442051-G-P-W</v>
      </c>
      <c r="N742" s="3" t="str">
        <f>$I$2</f>
        <v>G - 1016 x 1525</v>
      </c>
      <c r="O742" s="3" t="str">
        <f>$C$3</f>
        <v>Photographic Paper</v>
      </c>
      <c r="P742" s="3" t="str">
        <f>$D$4</f>
        <v>White</v>
      </c>
      <c r="Q742" s="3">
        <f>$I$4</f>
        <v>2950</v>
      </c>
      <c r="R742" s="3">
        <f t="shared" si="45"/>
        <v>2124</v>
      </c>
      <c r="S742" s="3">
        <v>2000</v>
      </c>
      <c r="T742" s="3">
        <f t="shared" si="46"/>
        <v>1440</v>
      </c>
      <c r="U742" s="3">
        <v>1535</v>
      </c>
      <c r="V742" s="3">
        <f t="shared" si="47"/>
        <v>1106</v>
      </c>
      <c r="W742" s="3">
        <v>390</v>
      </c>
      <c r="X742" s="3">
        <f t="shared" si="48"/>
        <v>281</v>
      </c>
      <c r="Y742" s="3" t="s">
        <v>34</v>
      </c>
    </row>
    <row r="743" spans="1:25" x14ac:dyDescent="0.25">
      <c r="A743" s="3" t="s">
        <v>16</v>
      </c>
      <c r="B743" s="4" t="s">
        <v>34</v>
      </c>
      <c r="C743" s="3">
        <v>1</v>
      </c>
      <c r="D743" s="3" t="s">
        <v>139</v>
      </c>
      <c r="E743" s="4">
        <v>77442051</v>
      </c>
      <c r="F743" s="3"/>
      <c r="G743" s="3"/>
      <c r="H743" s="3" t="s">
        <v>17</v>
      </c>
      <c r="I743" s="3" t="s">
        <v>18</v>
      </c>
      <c r="J743" s="3" t="s">
        <v>19</v>
      </c>
      <c r="K743" s="3" t="s">
        <v>20</v>
      </c>
      <c r="L743" s="3" t="s">
        <v>21</v>
      </c>
      <c r="M743" s="3" t="str">
        <f>CONCATENATE(E743,"-G-C-W")</f>
        <v>77442051-G-C-W</v>
      </c>
      <c r="N743" s="3" t="str">
        <f>$I$2</f>
        <v>G - 1016 x 1525</v>
      </c>
      <c r="O743" s="3" t="str">
        <f>$C$15</f>
        <v>Canvas</v>
      </c>
      <c r="P743" s="3" t="str">
        <f>$D$16</f>
        <v xml:space="preserve">White </v>
      </c>
      <c r="Q743" s="3">
        <f>$I$16</f>
        <v>2750</v>
      </c>
      <c r="R743" s="3">
        <f t="shared" si="45"/>
        <v>1980</v>
      </c>
      <c r="S743" s="3">
        <v>2000</v>
      </c>
      <c r="T743" s="3">
        <f t="shared" si="46"/>
        <v>1440</v>
      </c>
      <c r="U743" s="3">
        <v>1250</v>
      </c>
      <c r="V743" s="3">
        <f t="shared" si="47"/>
        <v>900</v>
      </c>
      <c r="W743" s="3">
        <v>390</v>
      </c>
      <c r="X743" s="3">
        <f t="shared" si="48"/>
        <v>281</v>
      </c>
      <c r="Y743" s="3" t="s">
        <v>34</v>
      </c>
    </row>
    <row r="744" spans="1:25" x14ac:dyDescent="0.25">
      <c r="A744" s="3" t="s">
        <v>16</v>
      </c>
      <c r="B744" s="4" t="s">
        <v>34</v>
      </c>
      <c r="C744" s="3">
        <v>1</v>
      </c>
      <c r="D744" s="3" t="s">
        <v>141</v>
      </c>
      <c r="E744" s="4">
        <v>77440433</v>
      </c>
      <c r="F744" s="3"/>
      <c r="G744" s="3"/>
      <c r="H744" s="3" t="s">
        <v>17</v>
      </c>
      <c r="I744" s="3" t="s">
        <v>18</v>
      </c>
      <c r="J744" s="3" t="s">
        <v>19</v>
      </c>
      <c r="K744" s="3" t="s">
        <v>20</v>
      </c>
      <c r="L744" s="3" t="s">
        <v>21</v>
      </c>
      <c r="M744" s="3" t="str">
        <f>CONCATENATE(E744,"-C-P-N")</f>
        <v>77440433-C-P-N</v>
      </c>
      <c r="N744" s="3" t="str">
        <f>$E$2</f>
        <v>C - 406 x 508</v>
      </c>
      <c r="O744" s="3" t="str">
        <f>$C$3</f>
        <v>Photographic Paper</v>
      </c>
      <c r="P744" s="3" t="str">
        <f>$D$3</f>
        <v>None</v>
      </c>
      <c r="Q744" s="3">
        <f>$E$3</f>
        <v>510</v>
      </c>
      <c r="R744" s="3">
        <f t="shared" si="45"/>
        <v>368</v>
      </c>
      <c r="S744" s="3">
        <v>360</v>
      </c>
      <c r="T744" s="3">
        <f t="shared" si="46"/>
        <v>260</v>
      </c>
      <c r="U744" s="3">
        <v>230</v>
      </c>
      <c r="V744" s="3">
        <f t="shared" si="47"/>
        <v>166</v>
      </c>
      <c r="W744" s="3">
        <v>130</v>
      </c>
      <c r="X744" s="3">
        <f t="shared" si="48"/>
        <v>94</v>
      </c>
      <c r="Y744" s="3" t="s">
        <v>34</v>
      </c>
    </row>
    <row r="745" spans="1:25" x14ac:dyDescent="0.25">
      <c r="A745" s="3" t="s">
        <v>16</v>
      </c>
      <c r="B745" s="4" t="s">
        <v>34</v>
      </c>
      <c r="C745" s="3">
        <v>1</v>
      </c>
      <c r="D745" s="3" t="s">
        <v>141</v>
      </c>
      <c r="E745" s="4">
        <v>77440433</v>
      </c>
      <c r="F745" s="3"/>
      <c r="G745" s="3"/>
      <c r="H745" s="3" t="s">
        <v>17</v>
      </c>
      <c r="I745" s="3" t="s">
        <v>18</v>
      </c>
      <c r="J745" s="3" t="s">
        <v>19</v>
      </c>
      <c r="K745" s="3" t="s">
        <v>20</v>
      </c>
      <c r="L745" s="3" t="s">
        <v>21</v>
      </c>
      <c r="M745" s="3" t="str">
        <f>CONCATENATE(E745,"-C-P-W")</f>
        <v>77440433-C-P-W</v>
      </c>
      <c r="N745" s="3" t="str">
        <f>$E$2</f>
        <v>C - 406 x 508</v>
      </c>
      <c r="O745" s="3" t="str">
        <f>$C$3</f>
        <v>Photographic Paper</v>
      </c>
      <c r="P745" s="3" t="str">
        <f>$D$4</f>
        <v>White</v>
      </c>
      <c r="Q745" s="3">
        <f>$E$4</f>
        <v>970</v>
      </c>
      <c r="R745" s="3">
        <f t="shared" si="45"/>
        <v>699</v>
      </c>
      <c r="S745" s="3">
        <v>704</v>
      </c>
      <c r="T745" s="3">
        <f t="shared" si="46"/>
        <v>507</v>
      </c>
      <c r="U745" s="3">
        <v>440</v>
      </c>
      <c r="V745" s="3">
        <f t="shared" si="47"/>
        <v>317</v>
      </c>
      <c r="W745" s="3">
        <v>130</v>
      </c>
      <c r="X745" s="3">
        <f t="shared" si="48"/>
        <v>94</v>
      </c>
      <c r="Y745" s="3" t="s">
        <v>34</v>
      </c>
    </row>
    <row r="746" spans="1:25" x14ac:dyDescent="0.25">
      <c r="A746" s="3" t="s">
        <v>16</v>
      </c>
      <c r="B746" s="4" t="s">
        <v>34</v>
      </c>
      <c r="C746" s="3">
        <v>1</v>
      </c>
      <c r="D746" s="3" t="s">
        <v>141</v>
      </c>
      <c r="E746" s="4">
        <v>77440433</v>
      </c>
      <c r="F746" s="3"/>
      <c r="G746" s="3"/>
      <c r="H746" s="3" t="s">
        <v>17</v>
      </c>
      <c r="I746" s="3" t="s">
        <v>18</v>
      </c>
      <c r="J746" s="3" t="s">
        <v>19</v>
      </c>
      <c r="K746" s="3" t="s">
        <v>20</v>
      </c>
      <c r="L746" s="3" t="s">
        <v>21</v>
      </c>
      <c r="M746" s="3" t="str">
        <f>CONCATENATE(E746,"-D-P-N")</f>
        <v>77440433-D-P-N</v>
      </c>
      <c r="N746" s="3" t="str">
        <f>$F$2</f>
        <v>D - 508 x 610</v>
      </c>
      <c r="O746" s="3" t="str">
        <f>$C$3</f>
        <v>Photographic Paper</v>
      </c>
      <c r="P746" s="3" t="str">
        <f>$D$3</f>
        <v>None</v>
      </c>
      <c r="Q746" s="3">
        <f>$F$3</f>
        <v>595</v>
      </c>
      <c r="R746" s="3">
        <f t="shared" si="45"/>
        <v>429</v>
      </c>
      <c r="S746" s="3">
        <v>432</v>
      </c>
      <c r="T746" s="3">
        <f t="shared" si="46"/>
        <v>312</v>
      </c>
      <c r="U746" s="3">
        <v>270</v>
      </c>
      <c r="V746" s="3">
        <f t="shared" si="47"/>
        <v>195</v>
      </c>
      <c r="W746" s="3">
        <v>160</v>
      </c>
      <c r="X746" s="3">
        <f t="shared" si="48"/>
        <v>116</v>
      </c>
      <c r="Y746" s="3" t="s">
        <v>34</v>
      </c>
    </row>
    <row r="747" spans="1:25" x14ac:dyDescent="0.25">
      <c r="A747" s="3" t="s">
        <v>16</v>
      </c>
      <c r="B747" s="4" t="s">
        <v>34</v>
      </c>
      <c r="C747" s="3">
        <v>1</v>
      </c>
      <c r="D747" s="3" t="s">
        <v>141</v>
      </c>
      <c r="E747" s="4">
        <v>77440433</v>
      </c>
      <c r="F747" s="3"/>
      <c r="G747" s="3"/>
      <c r="H747" s="3" t="s">
        <v>17</v>
      </c>
      <c r="I747" s="3" t="s">
        <v>18</v>
      </c>
      <c r="J747" s="3" t="s">
        <v>19</v>
      </c>
      <c r="K747" s="3" t="s">
        <v>20</v>
      </c>
      <c r="L747" s="3" t="s">
        <v>21</v>
      </c>
      <c r="M747" s="3" t="str">
        <f>CONCATENATE(E747,"-D-P-W")</f>
        <v>77440433-D-P-W</v>
      </c>
      <c r="N747" s="3" t="str">
        <f>$F$2</f>
        <v>D - 508 x 610</v>
      </c>
      <c r="O747" s="3" t="str">
        <f>$C$3</f>
        <v>Photographic Paper</v>
      </c>
      <c r="P747" s="3" t="str">
        <f>$D$4</f>
        <v>White</v>
      </c>
      <c r="Q747" s="3">
        <f>$F$4</f>
        <v>1210</v>
      </c>
      <c r="R747" s="3">
        <f t="shared" si="45"/>
        <v>872</v>
      </c>
      <c r="S747" s="3">
        <v>880</v>
      </c>
      <c r="T747" s="3">
        <f t="shared" si="46"/>
        <v>634</v>
      </c>
      <c r="U747" s="3">
        <v>560</v>
      </c>
      <c r="V747" s="3">
        <f t="shared" si="47"/>
        <v>404</v>
      </c>
      <c r="W747" s="3">
        <v>160</v>
      </c>
      <c r="X747" s="3">
        <f t="shared" si="48"/>
        <v>116</v>
      </c>
      <c r="Y747" s="3" t="s">
        <v>34</v>
      </c>
    </row>
    <row r="748" spans="1:25" x14ac:dyDescent="0.25">
      <c r="A748" s="3" t="s">
        <v>16</v>
      </c>
      <c r="B748" s="4" t="s">
        <v>34</v>
      </c>
      <c r="C748" s="3">
        <v>1</v>
      </c>
      <c r="D748" s="3" t="s">
        <v>141</v>
      </c>
      <c r="E748" s="4">
        <v>77440433</v>
      </c>
      <c r="F748" s="3"/>
      <c r="G748" s="3"/>
      <c r="H748" s="3" t="s">
        <v>17</v>
      </c>
      <c r="I748" s="3" t="s">
        <v>18</v>
      </c>
      <c r="J748" s="3" t="s">
        <v>19</v>
      </c>
      <c r="K748" s="3" t="s">
        <v>20</v>
      </c>
      <c r="L748" s="3" t="s">
        <v>21</v>
      </c>
      <c r="M748" s="3" t="str">
        <f>CONCATENATE(E748,"-E-P-N")</f>
        <v>77440433-E-P-N</v>
      </c>
      <c r="N748" s="3" t="str">
        <f>$G$2</f>
        <v>E - 508 x 762</v>
      </c>
      <c r="O748" s="3" t="str">
        <f>$C$3</f>
        <v>Photographic Paper</v>
      </c>
      <c r="P748" s="3" t="str">
        <f>$D$3</f>
        <v>None</v>
      </c>
      <c r="Q748" s="3">
        <f>$G$3</f>
        <v>760</v>
      </c>
      <c r="R748" s="3">
        <f t="shared" si="45"/>
        <v>548</v>
      </c>
      <c r="S748" s="3">
        <v>552</v>
      </c>
      <c r="T748" s="3">
        <f t="shared" si="46"/>
        <v>398</v>
      </c>
      <c r="U748" s="3">
        <v>345</v>
      </c>
      <c r="V748" s="3">
        <f t="shared" si="47"/>
        <v>249</v>
      </c>
      <c r="W748" s="3">
        <v>195</v>
      </c>
      <c r="X748" s="3">
        <f t="shared" si="48"/>
        <v>141</v>
      </c>
      <c r="Y748" s="3" t="s">
        <v>34</v>
      </c>
    </row>
    <row r="749" spans="1:25" x14ac:dyDescent="0.25">
      <c r="A749" s="3" t="s">
        <v>16</v>
      </c>
      <c r="B749" s="4" t="s">
        <v>34</v>
      </c>
      <c r="C749" s="3">
        <v>1</v>
      </c>
      <c r="D749" s="3" t="s">
        <v>141</v>
      </c>
      <c r="E749" s="4">
        <v>77440433</v>
      </c>
      <c r="F749" s="3"/>
      <c r="G749" s="3"/>
      <c r="H749" s="3" t="s">
        <v>17</v>
      </c>
      <c r="I749" s="3" t="s">
        <v>18</v>
      </c>
      <c r="J749" s="3" t="s">
        <v>19</v>
      </c>
      <c r="K749" s="3" t="s">
        <v>20</v>
      </c>
      <c r="L749" s="3" t="s">
        <v>21</v>
      </c>
      <c r="M749" s="3" t="str">
        <f>CONCATENATE(E749,"-E-C-N")</f>
        <v>77440433-E-C-N</v>
      </c>
      <c r="N749" s="3" t="str">
        <f>$G$2</f>
        <v>E - 508 x 762</v>
      </c>
      <c r="O749" s="3" t="str">
        <f>$C$15</f>
        <v>Canvas</v>
      </c>
      <c r="P749" s="3" t="str">
        <f>$D$15</f>
        <v>None</v>
      </c>
      <c r="Q749" s="3">
        <f>$G$15</f>
        <v>1220</v>
      </c>
      <c r="R749" s="3">
        <f t="shared" si="45"/>
        <v>879</v>
      </c>
      <c r="S749" s="3">
        <v>832</v>
      </c>
      <c r="T749" s="3">
        <f t="shared" si="46"/>
        <v>600</v>
      </c>
      <c r="U749" s="3">
        <v>550</v>
      </c>
      <c r="V749" s="3">
        <f t="shared" si="47"/>
        <v>396</v>
      </c>
      <c r="W749" s="3">
        <v>195</v>
      </c>
      <c r="X749" s="3">
        <f t="shared" si="48"/>
        <v>141</v>
      </c>
      <c r="Y749" s="3" t="s">
        <v>34</v>
      </c>
    </row>
    <row r="750" spans="1:25" x14ac:dyDescent="0.25">
      <c r="A750" s="3" t="s">
        <v>16</v>
      </c>
      <c r="B750" s="4" t="s">
        <v>34</v>
      </c>
      <c r="C750" s="3">
        <v>1</v>
      </c>
      <c r="D750" s="3" t="s">
        <v>141</v>
      </c>
      <c r="E750" s="4">
        <v>77440433</v>
      </c>
      <c r="F750" s="3"/>
      <c r="G750" s="3"/>
      <c r="H750" s="3" t="s">
        <v>17</v>
      </c>
      <c r="I750" s="3" t="s">
        <v>18</v>
      </c>
      <c r="J750" s="3" t="s">
        <v>19</v>
      </c>
      <c r="K750" s="3" t="s">
        <v>20</v>
      </c>
      <c r="L750" s="3" t="s">
        <v>21</v>
      </c>
      <c r="M750" s="3" t="str">
        <f>CONCATENATE(E750,"-E-P-W")</f>
        <v>77440433-E-P-W</v>
      </c>
      <c r="N750" s="3" t="str">
        <f>$G$2</f>
        <v>E - 508 x 762</v>
      </c>
      <c r="O750" s="3" t="str">
        <f>$C$3</f>
        <v>Photographic Paper</v>
      </c>
      <c r="P750" s="3" t="str">
        <f>$D$4</f>
        <v>White</v>
      </c>
      <c r="Q750" s="3">
        <f>$G$4</f>
        <v>1530</v>
      </c>
      <c r="R750" s="3">
        <f t="shared" si="45"/>
        <v>1102</v>
      </c>
      <c r="S750" s="3">
        <v>1112</v>
      </c>
      <c r="T750" s="3">
        <f t="shared" si="46"/>
        <v>801</v>
      </c>
      <c r="U750" s="3">
        <v>760</v>
      </c>
      <c r="V750" s="3">
        <f t="shared" si="47"/>
        <v>548</v>
      </c>
      <c r="W750" s="3">
        <v>195</v>
      </c>
      <c r="X750" s="3">
        <f t="shared" si="48"/>
        <v>141</v>
      </c>
      <c r="Y750" s="3" t="s">
        <v>34</v>
      </c>
    </row>
    <row r="751" spans="1:25" x14ac:dyDescent="0.25">
      <c r="A751" s="3" t="s">
        <v>16</v>
      </c>
      <c r="B751" s="4" t="s">
        <v>34</v>
      </c>
      <c r="C751" s="3">
        <v>1</v>
      </c>
      <c r="D751" s="3" t="s">
        <v>141</v>
      </c>
      <c r="E751" s="4">
        <v>77440433</v>
      </c>
      <c r="F751" s="3"/>
      <c r="G751" s="3"/>
      <c r="H751" s="3" t="s">
        <v>17</v>
      </c>
      <c r="I751" s="3" t="s">
        <v>18</v>
      </c>
      <c r="J751" s="3" t="s">
        <v>19</v>
      </c>
      <c r="K751" s="3" t="s">
        <v>20</v>
      </c>
      <c r="L751" s="3" t="s">
        <v>21</v>
      </c>
      <c r="M751" s="3" t="str">
        <f>CONCATENATE(E751,"-E-C-W")</f>
        <v>77440433-E-C-W</v>
      </c>
      <c r="N751" s="3" t="str">
        <f>$G$2</f>
        <v>E - 508 x 762</v>
      </c>
      <c r="O751" s="3" t="str">
        <f>$C$15</f>
        <v>Canvas</v>
      </c>
      <c r="P751" s="3" t="str">
        <f>$D$16</f>
        <v xml:space="preserve">White </v>
      </c>
      <c r="Q751" s="3">
        <f>$G$16</f>
        <v>1810</v>
      </c>
      <c r="R751" s="3">
        <f t="shared" si="45"/>
        <v>1304</v>
      </c>
      <c r="S751" s="3">
        <v>1320</v>
      </c>
      <c r="T751" s="3">
        <f t="shared" si="46"/>
        <v>951</v>
      </c>
      <c r="U751" s="3">
        <v>825</v>
      </c>
      <c r="V751" s="3">
        <f t="shared" si="47"/>
        <v>594</v>
      </c>
      <c r="W751" s="3">
        <v>195</v>
      </c>
      <c r="X751" s="3">
        <f t="shared" si="48"/>
        <v>141</v>
      </c>
      <c r="Y751" s="3" t="s">
        <v>34</v>
      </c>
    </row>
    <row r="752" spans="1:25" x14ac:dyDescent="0.25">
      <c r="A752" s="3" t="s">
        <v>16</v>
      </c>
      <c r="B752" s="4" t="s">
        <v>34</v>
      </c>
      <c r="C752" s="3">
        <v>1</v>
      </c>
      <c r="D752" s="3" t="s">
        <v>141</v>
      </c>
      <c r="E752" s="4">
        <v>77440433</v>
      </c>
      <c r="F752" s="3"/>
      <c r="G752" s="3"/>
      <c r="H752" s="3" t="s">
        <v>17</v>
      </c>
      <c r="I752" s="3" t="s">
        <v>18</v>
      </c>
      <c r="J752" s="3" t="s">
        <v>19</v>
      </c>
      <c r="K752" s="3" t="s">
        <v>20</v>
      </c>
      <c r="L752" s="3" t="s">
        <v>21</v>
      </c>
      <c r="M752" s="3" t="str">
        <f>CONCATENATE(E752,"-F-P-N")</f>
        <v>77440433-F-P-N</v>
      </c>
      <c r="N752" s="3" t="str">
        <f>$H$2</f>
        <v>F - 762 x 1016</v>
      </c>
      <c r="O752" s="3" t="str">
        <f>$C$3</f>
        <v>Photographic Paper</v>
      </c>
      <c r="P752" s="3" t="str">
        <f>$D$3</f>
        <v>None</v>
      </c>
      <c r="Q752" s="3">
        <f>$H$3</f>
        <v>1300</v>
      </c>
      <c r="R752" s="3">
        <f t="shared" si="45"/>
        <v>936</v>
      </c>
      <c r="S752" s="3">
        <v>944</v>
      </c>
      <c r="T752" s="3">
        <f t="shared" si="46"/>
        <v>680</v>
      </c>
      <c r="U752" s="3">
        <v>590</v>
      </c>
      <c r="V752" s="3">
        <f t="shared" si="47"/>
        <v>425</v>
      </c>
      <c r="W752" s="3">
        <v>300</v>
      </c>
      <c r="X752" s="3">
        <f t="shared" si="48"/>
        <v>216</v>
      </c>
      <c r="Y752" s="3" t="s">
        <v>34</v>
      </c>
    </row>
    <row r="753" spans="1:25" x14ac:dyDescent="0.25">
      <c r="A753" s="3" t="s">
        <v>16</v>
      </c>
      <c r="B753" s="4" t="s">
        <v>34</v>
      </c>
      <c r="C753" s="3">
        <v>1</v>
      </c>
      <c r="D753" s="3" t="s">
        <v>141</v>
      </c>
      <c r="E753" s="4">
        <v>77440433</v>
      </c>
      <c r="F753" s="3"/>
      <c r="G753" s="3"/>
      <c r="H753" s="3" t="s">
        <v>17</v>
      </c>
      <c r="I753" s="3" t="s">
        <v>18</v>
      </c>
      <c r="J753" s="3" t="s">
        <v>19</v>
      </c>
      <c r="K753" s="3" t="s">
        <v>20</v>
      </c>
      <c r="L753" s="3" t="s">
        <v>21</v>
      </c>
      <c r="M753" s="3" t="str">
        <f>CONCATENATE(E753,"-F-C-N")</f>
        <v>77440433-F-C-N</v>
      </c>
      <c r="N753" s="3" t="str">
        <f>$H$2</f>
        <v>F - 762 x 1016</v>
      </c>
      <c r="O753" s="3" t="str">
        <f>$C$15</f>
        <v>Canvas</v>
      </c>
      <c r="P753" s="3" t="str">
        <f>$D$15</f>
        <v>None</v>
      </c>
      <c r="Q753" s="3">
        <f>$H$15</f>
        <v>1760</v>
      </c>
      <c r="R753" s="3">
        <f t="shared" si="45"/>
        <v>1268</v>
      </c>
      <c r="S753" s="3">
        <v>1200</v>
      </c>
      <c r="T753" s="3">
        <f t="shared" si="46"/>
        <v>864</v>
      </c>
      <c r="U753" s="3">
        <v>800</v>
      </c>
      <c r="V753" s="3">
        <f t="shared" si="47"/>
        <v>576</v>
      </c>
      <c r="W753" s="3">
        <v>300</v>
      </c>
      <c r="X753" s="3">
        <f t="shared" si="48"/>
        <v>216</v>
      </c>
      <c r="Y753" s="3" t="s">
        <v>34</v>
      </c>
    </row>
    <row r="754" spans="1:25" x14ac:dyDescent="0.25">
      <c r="A754" s="3" t="s">
        <v>16</v>
      </c>
      <c r="B754" s="4" t="s">
        <v>34</v>
      </c>
      <c r="C754" s="3">
        <v>1</v>
      </c>
      <c r="D754" s="3" t="s">
        <v>141</v>
      </c>
      <c r="E754" s="4">
        <v>77440433</v>
      </c>
      <c r="F754" s="3"/>
      <c r="G754" s="3"/>
      <c r="H754" s="3" t="s">
        <v>17</v>
      </c>
      <c r="I754" s="3" t="s">
        <v>18</v>
      </c>
      <c r="J754" s="3" t="s">
        <v>19</v>
      </c>
      <c r="K754" s="3" t="s">
        <v>20</v>
      </c>
      <c r="L754" s="3" t="s">
        <v>21</v>
      </c>
      <c r="M754" s="3" t="str">
        <f>CONCATENATE(E754,"-F-P-W")</f>
        <v>77440433-F-P-W</v>
      </c>
      <c r="N754" s="3" t="str">
        <f>$H$2</f>
        <v>F - 762 x 1016</v>
      </c>
      <c r="O754" s="3" t="str">
        <f>$C$3</f>
        <v>Photographic Paper</v>
      </c>
      <c r="P754" s="3" t="str">
        <f>$D$4</f>
        <v>White</v>
      </c>
      <c r="Q754" s="3">
        <f>$H$4</f>
        <v>2200</v>
      </c>
      <c r="R754" s="3">
        <f t="shared" si="45"/>
        <v>1584</v>
      </c>
      <c r="S754" s="3">
        <v>1510</v>
      </c>
      <c r="T754" s="3">
        <f t="shared" si="46"/>
        <v>1088</v>
      </c>
      <c r="U754" s="3">
        <v>1150</v>
      </c>
      <c r="V754" s="3">
        <f t="shared" si="47"/>
        <v>828</v>
      </c>
      <c r="W754" s="3">
        <v>300</v>
      </c>
      <c r="X754" s="3">
        <f t="shared" si="48"/>
        <v>216</v>
      </c>
      <c r="Y754" s="3" t="s">
        <v>34</v>
      </c>
    </row>
    <row r="755" spans="1:25" x14ac:dyDescent="0.25">
      <c r="A755" s="3" t="s">
        <v>16</v>
      </c>
      <c r="B755" s="4" t="s">
        <v>34</v>
      </c>
      <c r="C755" s="3">
        <v>1</v>
      </c>
      <c r="D755" s="3" t="s">
        <v>141</v>
      </c>
      <c r="E755" s="4">
        <v>77440433</v>
      </c>
      <c r="F755" s="3"/>
      <c r="G755" s="3"/>
      <c r="H755" s="3" t="s">
        <v>17</v>
      </c>
      <c r="I755" s="3" t="s">
        <v>18</v>
      </c>
      <c r="J755" s="3" t="s">
        <v>19</v>
      </c>
      <c r="K755" s="3" t="s">
        <v>20</v>
      </c>
      <c r="L755" s="3" t="s">
        <v>21</v>
      </c>
      <c r="M755" s="3" t="str">
        <f>CONCATENATE(E755,"-F-C-W")</f>
        <v>77440433-F-C-W</v>
      </c>
      <c r="N755" s="3" t="str">
        <f>$H$2</f>
        <v>F - 762 x 1016</v>
      </c>
      <c r="O755" s="3" t="str">
        <f>$C$15</f>
        <v>Canvas</v>
      </c>
      <c r="P755" s="3" t="str">
        <f>$D$16</f>
        <v xml:space="preserve">White </v>
      </c>
      <c r="Q755" s="3">
        <f>$H$16</f>
        <v>2420</v>
      </c>
      <c r="R755" s="3">
        <f t="shared" si="45"/>
        <v>1743</v>
      </c>
      <c r="S755" s="3">
        <v>1760</v>
      </c>
      <c r="T755" s="3">
        <f t="shared" si="46"/>
        <v>1268</v>
      </c>
      <c r="U755" s="3">
        <v>1100</v>
      </c>
      <c r="V755" s="3">
        <f t="shared" si="47"/>
        <v>792</v>
      </c>
      <c r="W755" s="3">
        <v>300</v>
      </c>
      <c r="X755" s="3">
        <f t="shared" si="48"/>
        <v>216</v>
      </c>
      <c r="Y755" s="3" t="s">
        <v>34</v>
      </c>
    </row>
    <row r="756" spans="1:25" x14ac:dyDescent="0.25">
      <c r="A756" s="3" t="s">
        <v>16</v>
      </c>
      <c r="B756" s="4" t="s">
        <v>34</v>
      </c>
      <c r="C756" s="3">
        <v>1</v>
      </c>
      <c r="D756" s="3" t="s">
        <v>141</v>
      </c>
      <c r="E756" s="4">
        <v>77440433</v>
      </c>
      <c r="F756" s="3"/>
      <c r="G756" s="3"/>
      <c r="H756" s="3" t="s">
        <v>17</v>
      </c>
      <c r="I756" s="3" t="s">
        <v>18</v>
      </c>
      <c r="J756" s="3" t="s">
        <v>19</v>
      </c>
      <c r="K756" s="3" t="s">
        <v>20</v>
      </c>
      <c r="L756" s="3" t="s">
        <v>21</v>
      </c>
      <c r="M756" s="3" t="str">
        <f>CONCATENATE(E756,"-G-P-N")</f>
        <v>77440433-G-P-N</v>
      </c>
      <c r="N756" s="3" t="str">
        <f>$I$2</f>
        <v>G - 1016 x 1525</v>
      </c>
      <c r="O756" s="3" t="str">
        <f>$C$3</f>
        <v>Photographic Paper</v>
      </c>
      <c r="P756" s="3" t="str">
        <f>$D$3</f>
        <v>None</v>
      </c>
      <c r="Q756" s="3">
        <f>$I$3</f>
        <v>1625</v>
      </c>
      <c r="R756" s="3">
        <f t="shared" si="45"/>
        <v>1170</v>
      </c>
      <c r="S756" s="3">
        <v>1180</v>
      </c>
      <c r="T756" s="3">
        <f t="shared" si="46"/>
        <v>850</v>
      </c>
      <c r="U756" s="3">
        <v>735</v>
      </c>
      <c r="V756" s="3">
        <f t="shared" si="47"/>
        <v>530</v>
      </c>
      <c r="W756" s="3">
        <v>390</v>
      </c>
      <c r="X756" s="3">
        <f t="shared" si="48"/>
        <v>281</v>
      </c>
      <c r="Y756" s="3" t="s">
        <v>34</v>
      </c>
    </row>
    <row r="757" spans="1:25" x14ac:dyDescent="0.25">
      <c r="A757" s="3" t="s">
        <v>16</v>
      </c>
      <c r="B757" s="4" t="s">
        <v>34</v>
      </c>
      <c r="C757" s="3">
        <v>1</v>
      </c>
      <c r="D757" s="3" t="s">
        <v>141</v>
      </c>
      <c r="E757" s="4">
        <v>77440433</v>
      </c>
      <c r="F757" s="3"/>
      <c r="G757" s="3"/>
      <c r="H757" s="3" t="s">
        <v>17</v>
      </c>
      <c r="I757" s="3" t="s">
        <v>18</v>
      </c>
      <c r="J757" s="3" t="s">
        <v>19</v>
      </c>
      <c r="K757" s="3" t="s">
        <v>20</v>
      </c>
      <c r="L757" s="3" t="s">
        <v>21</v>
      </c>
      <c r="M757" s="3" t="str">
        <f>CONCATENATE(E757,"-G-C-N")</f>
        <v>77440433-G-C-N</v>
      </c>
      <c r="N757" s="3" t="str">
        <f>$I$2</f>
        <v>G - 1016 x 1525</v>
      </c>
      <c r="O757" s="3" t="str">
        <f>$C$15</f>
        <v>Canvas</v>
      </c>
      <c r="P757" s="3" t="str">
        <f>$D$15</f>
        <v>None</v>
      </c>
      <c r="Q757" s="3">
        <f>$I$15</f>
        <v>1870</v>
      </c>
      <c r="R757" s="3">
        <f t="shared" si="45"/>
        <v>1347</v>
      </c>
      <c r="S757" s="3">
        <v>1275</v>
      </c>
      <c r="T757" s="3">
        <f t="shared" si="46"/>
        <v>918</v>
      </c>
      <c r="U757" s="3">
        <v>850</v>
      </c>
      <c r="V757" s="3">
        <f t="shared" si="47"/>
        <v>612</v>
      </c>
      <c r="W757" s="3">
        <v>390</v>
      </c>
      <c r="X757" s="3">
        <f t="shared" si="48"/>
        <v>281</v>
      </c>
      <c r="Y757" s="3" t="s">
        <v>34</v>
      </c>
    </row>
    <row r="758" spans="1:25" x14ac:dyDescent="0.25">
      <c r="A758" s="3" t="s">
        <v>16</v>
      </c>
      <c r="B758" s="4" t="s">
        <v>34</v>
      </c>
      <c r="C758" s="3">
        <v>1</v>
      </c>
      <c r="D758" s="3" t="s">
        <v>141</v>
      </c>
      <c r="E758" s="4">
        <v>77440433</v>
      </c>
      <c r="F758" s="3"/>
      <c r="G758" s="3"/>
      <c r="H758" s="3" t="s">
        <v>17</v>
      </c>
      <c r="I758" s="3" t="s">
        <v>18</v>
      </c>
      <c r="J758" s="3" t="s">
        <v>19</v>
      </c>
      <c r="K758" s="3" t="s">
        <v>20</v>
      </c>
      <c r="L758" s="3" t="s">
        <v>21</v>
      </c>
      <c r="M758" s="3" t="str">
        <f>CONCATENATE(E758,"-G-P-W")</f>
        <v>77440433-G-P-W</v>
      </c>
      <c r="N758" s="3" t="str">
        <f>$I$2</f>
        <v>G - 1016 x 1525</v>
      </c>
      <c r="O758" s="3" t="str">
        <f>$C$3</f>
        <v>Photographic Paper</v>
      </c>
      <c r="P758" s="3" t="str">
        <f>$D$4</f>
        <v>White</v>
      </c>
      <c r="Q758" s="3">
        <f>$I$4</f>
        <v>2950</v>
      </c>
      <c r="R758" s="3">
        <f t="shared" si="45"/>
        <v>2124</v>
      </c>
      <c r="S758" s="3">
        <v>2000</v>
      </c>
      <c r="T758" s="3">
        <f t="shared" si="46"/>
        <v>1440</v>
      </c>
      <c r="U758" s="3">
        <v>1535</v>
      </c>
      <c r="V758" s="3">
        <f t="shared" si="47"/>
        <v>1106</v>
      </c>
      <c r="W758" s="3">
        <v>390</v>
      </c>
      <c r="X758" s="3">
        <f t="shared" si="48"/>
        <v>281</v>
      </c>
      <c r="Y758" s="3" t="s">
        <v>34</v>
      </c>
    </row>
    <row r="759" spans="1:25" x14ac:dyDescent="0.25">
      <c r="A759" s="3" t="s">
        <v>16</v>
      </c>
      <c r="B759" s="4" t="s">
        <v>34</v>
      </c>
      <c r="C759" s="3">
        <v>1</v>
      </c>
      <c r="D759" s="3" t="s">
        <v>141</v>
      </c>
      <c r="E759" s="4">
        <v>77440433</v>
      </c>
      <c r="F759" s="3"/>
      <c r="G759" s="3"/>
      <c r="H759" s="3" t="s">
        <v>17</v>
      </c>
      <c r="I759" s="3" t="s">
        <v>18</v>
      </c>
      <c r="J759" s="3" t="s">
        <v>19</v>
      </c>
      <c r="K759" s="3" t="s">
        <v>20</v>
      </c>
      <c r="L759" s="3" t="s">
        <v>21</v>
      </c>
      <c r="M759" s="3" t="str">
        <f>CONCATENATE(E759,"-G-C-W")</f>
        <v>77440433-G-C-W</v>
      </c>
      <c r="N759" s="3" t="str">
        <f>$I$2</f>
        <v>G - 1016 x 1525</v>
      </c>
      <c r="O759" s="3" t="str">
        <f>$C$15</f>
        <v>Canvas</v>
      </c>
      <c r="P759" s="3" t="str">
        <f>$D$16</f>
        <v xml:space="preserve">White </v>
      </c>
      <c r="Q759" s="3">
        <f>$I$16</f>
        <v>2750</v>
      </c>
      <c r="R759" s="3">
        <f t="shared" si="45"/>
        <v>1980</v>
      </c>
      <c r="S759" s="3">
        <v>2000</v>
      </c>
      <c r="T759" s="3">
        <f t="shared" si="46"/>
        <v>1440</v>
      </c>
      <c r="U759" s="3">
        <v>1250</v>
      </c>
      <c r="V759" s="3">
        <f t="shared" si="47"/>
        <v>900</v>
      </c>
      <c r="W759" s="3">
        <v>390</v>
      </c>
      <c r="X759" s="3">
        <f t="shared" si="48"/>
        <v>281</v>
      </c>
      <c r="Y759" s="3" t="s">
        <v>34</v>
      </c>
    </row>
    <row r="760" spans="1:25" x14ac:dyDescent="0.25">
      <c r="A760" s="3" t="s">
        <v>16</v>
      </c>
      <c r="B760" s="4" t="s">
        <v>34</v>
      </c>
      <c r="C760" s="3">
        <v>1</v>
      </c>
      <c r="D760" s="3" t="s">
        <v>142</v>
      </c>
      <c r="E760" s="4">
        <v>95738211</v>
      </c>
      <c r="F760" s="3"/>
      <c r="G760" s="3"/>
      <c r="H760" s="3" t="s">
        <v>17</v>
      </c>
      <c r="I760" s="3" t="s">
        <v>18</v>
      </c>
      <c r="J760" s="3" t="s">
        <v>19</v>
      </c>
      <c r="K760" s="3" t="s">
        <v>20</v>
      </c>
      <c r="L760" s="3" t="s">
        <v>21</v>
      </c>
      <c r="M760" s="3" t="str">
        <f>CONCATENATE(E760,"-C-P-N")</f>
        <v>95738211-C-P-N</v>
      </c>
      <c r="N760" s="3" t="str">
        <f>$E$2</f>
        <v>C - 406 x 508</v>
      </c>
      <c r="O760" s="3" t="str">
        <f>$C$3</f>
        <v>Photographic Paper</v>
      </c>
      <c r="P760" s="3" t="str">
        <f>$D$3</f>
        <v>None</v>
      </c>
      <c r="Q760" s="3">
        <f>$E$3</f>
        <v>510</v>
      </c>
      <c r="R760" s="3">
        <f t="shared" si="45"/>
        <v>368</v>
      </c>
      <c r="S760" s="3">
        <v>360</v>
      </c>
      <c r="T760" s="3">
        <f t="shared" si="46"/>
        <v>260</v>
      </c>
      <c r="U760" s="3">
        <v>230</v>
      </c>
      <c r="V760" s="3">
        <f t="shared" si="47"/>
        <v>166</v>
      </c>
      <c r="W760" s="3">
        <v>130</v>
      </c>
      <c r="X760" s="3">
        <f t="shared" si="48"/>
        <v>94</v>
      </c>
      <c r="Y760" s="3" t="s">
        <v>34</v>
      </c>
    </row>
    <row r="761" spans="1:25" x14ac:dyDescent="0.25">
      <c r="A761" s="3" t="s">
        <v>16</v>
      </c>
      <c r="B761" s="4" t="s">
        <v>34</v>
      </c>
      <c r="C761" s="3">
        <v>1</v>
      </c>
      <c r="D761" s="3" t="s">
        <v>142</v>
      </c>
      <c r="E761" s="4">
        <v>95738211</v>
      </c>
      <c r="F761" s="3"/>
      <c r="G761" s="3"/>
      <c r="H761" s="3" t="s">
        <v>17</v>
      </c>
      <c r="I761" s="3" t="s">
        <v>18</v>
      </c>
      <c r="J761" s="3" t="s">
        <v>19</v>
      </c>
      <c r="K761" s="3" t="s">
        <v>20</v>
      </c>
      <c r="L761" s="3" t="s">
        <v>21</v>
      </c>
      <c r="M761" s="3" t="str">
        <f>CONCATENATE(E761,"-C-P-W")</f>
        <v>95738211-C-P-W</v>
      </c>
      <c r="N761" s="3" t="str">
        <f>$E$2</f>
        <v>C - 406 x 508</v>
      </c>
      <c r="O761" s="3" t="str">
        <f>$C$3</f>
        <v>Photographic Paper</v>
      </c>
      <c r="P761" s="3" t="str">
        <f>$D$4</f>
        <v>White</v>
      </c>
      <c r="Q761" s="3">
        <f>$E$4</f>
        <v>970</v>
      </c>
      <c r="R761" s="3">
        <f t="shared" si="45"/>
        <v>699</v>
      </c>
      <c r="S761" s="3">
        <v>704</v>
      </c>
      <c r="T761" s="3">
        <f t="shared" si="46"/>
        <v>507</v>
      </c>
      <c r="U761" s="3">
        <v>440</v>
      </c>
      <c r="V761" s="3">
        <f t="shared" si="47"/>
        <v>317</v>
      </c>
      <c r="W761" s="3">
        <v>130</v>
      </c>
      <c r="X761" s="3">
        <f t="shared" si="48"/>
        <v>94</v>
      </c>
      <c r="Y761" s="3" t="s">
        <v>34</v>
      </c>
    </row>
    <row r="762" spans="1:25" x14ac:dyDescent="0.25">
      <c r="A762" s="3" t="s">
        <v>16</v>
      </c>
      <c r="B762" s="4" t="s">
        <v>34</v>
      </c>
      <c r="C762" s="3">
        <v>1</v>
      </c>
      <c r="D762" s="3" t="s">
        <v>142</v>
      </c>
      <c r="E762" s="4">
        <v>95738211</v>
      </c>
      <c r="F762" s="3"/>
      <c r="G762" s="3"/>
      <c r="H762" s="3" t="s">
        <v>17</v>
      </c>
      <c r="I762" s="3" t="s">
        <v>18</v>
      </c>
      <c r="J762" s="3" t="s">
        <v>19</v>
      </c>
      <c r="K762" s="3" t="s">
        <v>20</v>
      </c>
      <c r="L762" s="3" t="s">
        <v>21</v>
      </c>
      <c r="M762" s="3" t="str">
        <f>CONCATENATE(E762,"-D-P-N")</f>
        <v>95738211-D-P-N</v>
      </c>
      <c r="N762" s="3" t="str">
        <f>$F$2</f>
        <v>D - 508 x 610</v>
      </c>
      <c r="O762" s="3" t="str">
        <f>$C$3</f>
        <v>Photographic Paper</v>
      </c>
      <c r="P762" s="3" t="str">
        <f>$D$3</f>
        <v>None</v>
      </c>
      <c r="Q762" s="3">
        <f>$F$3</f>
        <v>595</v>
      </c>
      <c r="R762" s="3">
        <f t="shared" si="45"/>
        <v>429</v>
      </c>
      <c r="S762" s="3">
        <v>432</v>
      </c>
      <c r="T762" s="3">
        <f t="shared" si="46"/>
        <v>312</v>
      </c>
      <c r="U762" s="3">
        <v>270</v>
      </c>
      <c r="V762" s="3">
        <f t="shared" si="47"/>
        <v>195</v>
      </c>
      <c r="W762" s="3">
        <v>160</v>
      </c>
      <c r="X762" s="3">
        <f t="shared" si="48"/>
        <v>116</v>
      </c>
      <c r="Y762" s="3" t="s">
        <v>34</v>
      </c>
    </row>
    <row r="763" spans="1:25" x14ac:dyDescent="0.25">
      <c r="A763" s="3" t="s">
        <v>16</v>
      </c>
      <c r="B763" s="4" t="s">
        <v>34</v>
      </c>
      <c r="C763" s="3">
        <v>1</v>
      </c>
      <c r="D763" s="3" t="s">
        <v>142</v>
      </c>
      <c r="E763" s="4">
        <v>95738211</v>
      </c>
      <c r="F763" s="3"/>
      <c r="G763" s="3"/>
      <c r="H763" s="3" t="s">
        <v>17</v>
      </c>
      <c r="I763" s="3" t="s">
        <v>18</v>
      </c>
      <c r="J763" s="3" t="s">
        <v>19</v>
      </c>
      <c r="K763" s="3" t="s">
        <v>20</v>
      </c>
      <c r="L763" s="3" t="s">
        <v>21</v>
      </c>
      <c r="M763" s="3" t="str">
        <f>CONCATENATE(E763,"-D-P-W")</f>
        <v>95738211-D-P-W</v>
      </c>
      <c r="N763" s="3" t="str">
        <f>$F$2</f>
        <v>D - 508 x 610</v>
      </c>
      <c r="O763" s="3" t="str">
        <f>$C$3</f>
        <v>Photographic Paper</v>
      </c>
      <c r="P763" s="3" t="str">
        <f>$D$4</f>
        <v>White</v>
      </c>
      <c r="Q763" s="3">
        <f>$F$4</f>
        <v>1210</v>
      </c>
      <c r="R763" s="3">
        <f t="shared" si="45"/>
        <v>872</v>
      </c>
      <c r="S763" s="3">
        <v>880</v>
      </c>
      <c r="T763" s="3">
        <f t="shared" si="46"/>
        <v>634</v>
      </c>
      <c r="U763" s="3">
        <v>560</v>
      </c>
      <c r="V763" s="3">
        <f t="shared" si="47"/>
        <v>404</v>
      </c>
      <c r="W763" s="3">
        <v>160</v>
      </c>
      <c r="X763" s="3">
        <f t="shared" si="48"/>
        <v>116</v>
      </c>
      <c r="Y763" s="3" t="s">
        <v>34</v>
      </c>
    </row>
    <row r="764" spans="1:25" x14ac:dyDescent="0.25">
      <c r="A764" s="3" t="s">
        <v>16</v>
      </c>
      <c r="B764" s="4" t="s">
        <v>34</v>
      </c>
      <c r="C764" s="3">
        <v>1</v>
      </c>
      <c r="D764" s="3" t="s">
        <v>142</v>
      </c>
      <c r="E764" s="4">
        <v>95738211</v>
      </c>
      <c r="F764" s="3"/>
      <c r="G764" s="3"/>
      <c r="H764" s="3" t="s">
        <v>17</v>
      </c>
      <c r="I764" s="3" t="s">
        <v>18</v>
      </c>
      <c r="J764" s="3" t="s">
        <v>19</v>
      </c>
      <c r="K764" s="3" t="s">
        <v>20</v>
      </c>
      <c r="L764" s="3" t="s">
        <v>21</v>
      </c>
      <c r="M764" s="3" t="str">
        <f>CONCATENATE(E764,"-E-P-N")</f>
        <v>95738211-E-P-N</v>
      </c>
      <c r="N764" s="3" t="str">
        <f>$G$2</f>
        <v>E - 508 x 762</v>
      </c>
      <c r="O764" s="3" t="str">
        <f>$C$3</f>
        <v>Photographic Paper</v>
      </c>
      <c r="P764" s="3" t="str">
        <f>$D$3</f>
        <v>None</v>
      </c>
      <c r="Q764" s="3">
        <f>$G$3</f>
        <v>760</v>
      </c>
      <c r="R764" s="3">
        <f t="shared" si="45"/>
        <v>548</v>
      </c>
      <c r="S764" s="3">
        <v>552</v>
      </c>
      <c r="T764" s="3">
        <f t="shared" si="46"/>
        <v>398</v>
      </c>
      <c r="U764" s="3">
        <v>345</v>
      </c>
      <c r="V764" s="3">
        <f t="shared" si="47"/>
        <v>249</v>
      </c>
      <c r="W764" s="3">
        <v>195</v>
      </c>
      <c r="X764" s="3">
        <f t="shared" si="48"/>
        <v>141</v>
      </c>
      <c r="Y764" s="3" t="s">
        <v>34</v>
      </c>
    </row>
    <row r="765" spans="1:25" x14ac:dyDescent="0.25">
      <c r="A765" s="3" t="s">
        <v>16</v>
      </c>
      <c r="B765" s="4" t="s">
        <v>34</v>
      </c>
      <c r="C765" s="3">
        <v>1</v>
      </c>
      <c r="D765" s="3" t="s">
        <v>142</v>
      </c>
      <c r="E765" s="4">
        <v>95738211</v>
      </c>
      <c r="F765" s="3"/>
      <c r="G765" s="3"/>
      <c r="H765" s="3" t="s">
        <v>17</v>
      </c>
      <c r="I765" s="3" t="s">
        <v>18</v>
      </c>
      <c r="J765" s="3" t="s">
        <v>19</v>
      </c>
      <c r="K765" s="3" t="s">
        <v>20</v>
      </c>
      <c r="L765" s="3" t="s">
        <v>21</v>
      </c>
      <c r="M765" s="3" t="str">
        <f>CONCATENATE(E765,"-E-C-N")</f>
        <v>95738211-E-C-N</v>
      </c>
      <c r="N765" s="3" t="str">
        <f>$G$2</f>
        <v>E - 508 x 762</v>
      </c>
      <c r="O765" s="3" t="str">
        <f>$C$15</f>
        <v>Canvas</v>
      </c>
      <c r="P765" s="3" t="str">
        <f>$D$15</f>
        <v>None</v>
      </c>
      <c r="Q765" s="3">
        <f>$G$15</f>
        <v>1220</v>
      </c>
      <c r="R765" s="3">
        <f t="shared" si="45"/>
        <v>879</v>
      </c>
      <c r="S765" s="3">
        <v>832</v>
      </c>
      <c r="T765" s="3">
        <f t="shared" si="46"/>
        <v>600</v>
      </c>
      <c r="U765" s="3">
        <v>550</v>
      </c>
      <c r="V765" s="3">
        <f t="shared" si="47"/>
        <v>396</v>
      </c>
      <c r="W765" s="3">
        <v>195</v>
      </c>
      <c r="X765" s="3">
        <f t="shared" si="48"/>
        <v>141</v>
      </c>
      <c r="Y765" s="3" t="s">
        <v>34</v>
      </c>
    </row>
    <row r="766" spans="1:25" x14ac:dyDescent="0.25">
      <c r="A766" s="3" t="s">
        <v>16</v>
      </c>
      <c r="B766" s="4" t="s">
        <v>34</v>
      </c>
      <c r="C766" s="3">
        <v>1</v>
      </c>
      <c r="D766" s="3" t="s">
        <v>142</v>
      </c>
      <c r="E766" s="4">
        <v>95738211</v>
      </c>
      <c r="F766" s="3"/>
      <c r="G766" s="3"/>
      <c r="H766" s="3" t="s">
        <v>17</v>
      </c>
      <c r="I766" s="3" t="s">
        <v>18</v>
      </c>
      <c r="J766" s="3" t="s">
        <v>19</v>
      </c>
      <c r="K766" s="3" t="s">
        <v>20</v>
      </c>
      <c r="L766" s="3" t="s">
        <v>21</v>
      </c>
      <c r="M766" s="3" t="str">
        <f>CONCATENATE(E766,"-E-P-W")</f>
        <v>95738211-E-P-W</v>
      </c>
      <c r="N766" s="3" t="str">
        <f>$G$2</f>
        <v>E - 508 x 762</v>
      </c>
      <c r="O766" s="3" t="str">
        <f>$C$3</f>
        <v>Photographic Paper</v>
      </c>
      <c r="P766" s="3" t="str">
        <f>$D$4</f>
        <v>White</v>
      </c>
      <c r="Q766" s="3">
        <f>$G$4</f>
        <v>1530</v>
      </c>
      <c r="R766" s="3">
        <f t="shared" si="45"/>
        <v>1102</v>
      </c>
      <c r="S766" s="3">
        <v>1112</v>
      </c>
      <c r="T766" s="3">
        <f t="shared" si="46"/>
        <v>801</v>
      </c>
      <c r="U766" s="3">
        <v>760</v>
      </c>
      <c r="V766" s="3">
        <f t="shared" si="47"/>
        <v>548</v>
      </c>
      <c r="W766" s="3">
        <v>195</v>
      </c>
      <c r="X766" s="3">
        <f t="shared" si="48"/>
        <v>141</v>
      </c>
      <c r="Y766" s="3" t="s">
        <v>34</v>
      </c>
    </row>
    <row r="767" spans="1:25" x14ac:dyDescent="0.25">
      <c r="A767" s="3" t="s">
        <v>16</v>
      </c>
      <c r="B767" s="4" t="s">
        <v>34</v>
      </c>
      <c r="C767" s="3">
        <v>1</v>
      </c>
      <c r="D767" s="3" t="s">
        <v>142</v>
      </c>
      <c r="E767" s="4">
        <v>95738211</v>
      </c>
      <c r="F767" s="3"/>
      <c r="G767" s="3"/>
      <c r="H767" s="3" t="s">
        <v>17</v>
      </c>
      <c r="I767" s="3" t="s">
        <v>18</v>
      </c>
      <c r="J767" s="3" t="s">
        <v>19</v>
      </c>
      <c r="K767" s="3" t="s">
        <v>20</v>
      </c>
      <c r="L767" s="3" t="s">
        <v>21</v>
      </c>
      <c r="M767" s="3" t="str">
        <f>CONCATENATE(E767,"-E-C-W")</f>
        <v>95738211-E-C-W</v>
      </c>
      <c r="N767" s="3" t="str">
        <f>$G$2</f>
        <v>E - 508 x 762</v>
      </c>
      <c r="O767" s="3" t="str">
        <f>$C$15</f>
        <v>Canvas</v>
      </c>
      <c r="P767" s="3" t="str">
        <f>$D$16</f>
        <v xml:space="preserve">White </v>
      </c>
      <c r="Q767" s="3">
        <f>$G$16</f>
        <v>1810</v>
      </c>
      <c r="R767" s="3">
        <f t="shared" si="45"/>
        <v>1304</v>
      </c>
      <c r="S767" s="3">
        <v>1320</v>
      </c>
      <c r="T767" s="3">
        <f t="shared" si="46"/>
        <v>951</v>
      </c>
      <c r="U767" s="3">
        <v>825</v>
      </c>
      <c r="V767" s="3">
        <f t="shared" si="47"/>
        <v>594</v>
      </c>
      <c r="W767" s="3">
        <v>195</v>
      </c>
      <c r="X767" s="3">
        <f t="shared" si="48"/>
        <v>141</v>
      </c>
      <c r="Y767" s="3" t="s">
        <v>34</v>
      </c>
    </row>
    <row r="768" spans="1:25" x14ac:dyDescent="0.25">
      <c r="A768" s="3" t="s">
        <v>16</v>
      </c>
      <c r="B768" s="4" t="s">
        <v>34</v>
      </c>
      <c r="C768" s="3">
        <v>1</v>
      </c>
      <c r="D768" s="3" t="s">
        <v>142</v>
      </c>
      <c r="E768" s="4">
        <v>95738211</v>
      </c>
      <c r="F768" s="3"/>
      <c r="G768" s="3"/>
      <c r="H768" s="3" t="s">
        <v>17</v>
      </c>
      <c r="I768" s="3" t="s">
        <v>18</v>
      </c>
      <c r="J768" s="3" t="s">
        <v>19</v>
      </c>
      <c r="K768" s="3" t="s">
        <v>20</v>
      </c>
      <c r="L768" s="3" t="s">
        <v>21</v>
      </c>
      <c r="M768" s="3" t="str">
        <f>CONCATENATE(E768,"-F-P-N")</f>
        <v>95738211-F-P-N</v>
      </c>
      <c r="N768" s="3" t="str">
        <f>$H$2</f>
        <v>F - 762 x 1016</v>
      </c>
      <c r="O768" s="3" t="str">
        <f>$C$3</f>
        <v>Photographic Paper</v>
      </c>
      <c r="P768" s="3" t="str">
        <f>$D$3</f>
        <v>None</v>
      </c>
      <c r="Q768" s="3">
        <f>$H$3</f>
        <v>1300</v>
      </c>
      <c r="R768" s="3">
        <f t="shared" si="45"/>
        <v>936</v>
      </c>
      <c r="S768" s="3">
        <v>944</v>
      </c>
      <c r="T768" s="3">
        <f t="shared" si="46"/>
        <v>680</v>
      </c>
      <c r="U768" s="3">
        <v>590</v>
      </c>
      <c r="V768" s="3">
        <f t="shared" si="47"/>
        <v>425</v>
      </c>
      <c r="W768" s="3">
        <v>300</v>
      </c>
      <c r="X768" s="3">
        <f t="shared" si="48"/>
        <v>216</v>
      </c>
      <c r="Y768" s="3" t="s">
        <v>34</v>
      </c>
    </row>
    <row r="769" spans="1:25" x14ac:dyDescent="0.25">
      <c r="A769" s="3" t="s">
        <v>16</v>
      </c>
      <c r="B769" s="4" t="s">
        <v>34</v>
      </c>
      <c r="C769" s="3">
        <v>1</v>
      </c>
      <c r="D769" s="3" t="s">
        <v>142</v>
      </c>
      <c r="E769" s="4">
        <v>95738211</v>
      </c>
      <c r="F769" s="3"/>
      <c r="G769" s="3"/>
      <c r="H769" s="3" t="s">
        <v>17</v>
      </c>
      <c r="I769" s="3" t="s">
        <v>18</v>
      </c>
      <c r="J769" s="3" t="s">
        <v>19</v>
      </c>
      <c r="K769" s="3" t="s">
        <v>20</v>
      </c>
      <c r="L769" s="3" t="s">
        <v>21</v>
      </c>
      <c r="M769" s="3" t="str">
        <f>CONCATENATE(E769,"-F-C-N")</f>
        <v>95738211-F-C-N</v>
      </c>
      <c r="N769" s="3" t="str">
        <f>$H$2</f>
        <v>F - 762 x 1016</v>
      </c>
      <c r="O769" s="3" t="str">
        <f>$C$15</f>
        <v>Canvas</v>
      </c>
      <c r="P769" s="3" t="str">
        <f>$D$15</f>
        <v>None</v>
      </c>
      <c r="Q769" s="3">
        <f>$H$15</f>
        <v>1760</v>
      </c>
      <c r="R769" s="3">
        <f t="shared" si="45"/>
        <v>1268</v>
      </c>
      <c r="S769" s="3">
        <v>1200</v>
      </c>
      <c r="T769" s="3">
        <f t="shared" si="46"/>
        <v>864</v>
      </c>
      <c r="U769" s="3">
        <v>800</v>
      </c>
      <c r="V769" s="3">
        <f t="shared" si="47"/>
        <v>576</v>
      </c>
      <c r="W769" s="3">
        <v>300</v>
      </c>
      <c r="X769" s="3">
        <f t="shared" si="48"/>
        <v>216</v>
      </c>
      <c r="Y769" s="3" t="s">
        <v>34</v>
      </c>
    </row>
    <row r="770" spans="1:25" x14ac:dyDescent="0.25">
      <c r="A770" s="3" t="s">
        <v>16</v>
      </c>
      <c r="B770" s="4" t="s">
        <v>34</v>
      </c>
      <c r="C770" s="3">
        <v>1</v>
      </c>
      <c r="D770" s="3" t="s">
        <v>142</v>
      </c>
      <c r="E770" s="4">
        <v>95738211</v>
      </c>
      <c r="F770" s="3"/>
      <c r="G770" s="3"/>
      <c r="H770" s="3" t="s">
        <v>17</v>
      </c>
      <c r="I770" s="3" t="s">
        <v>18</v>
      </c>
      <c r="J770" s="3" t="s">
        <v>19</v>
      </c>
      <c r="K770" s="3" t="s">
        <v>20</v>
      </c>
      <c r="L770" s="3" t="s">
        <v>21</v>
      </c>
      <c r="M770" s="3" t="str">
        <f>CONCATENATE(E770,"-F-P-W")</f>
        <v>95738211-F-P-W</v>
      </c>
      <c r="N770" s="3" t="str">
        <f>$H$2</f>
        <v>F - 762 x 1016</v>
      </c>
      <c r="O770" s="3" t="str">
        <f>$C$3</f>
        <v>Photographic Paper</v>
      </c>
      <c r="P770" s="3" t="str">
        <f>$D$4</f>
        <v>White</v>
      </c>
      <c r="Q770" s="3">
        <f>$H$4</f>
        <v>2200</v>
      </c>
      <c r="R770" s="3">
        <f t="shared" si="45"/>
        <v>1584</v>
      </c>
      <c r="S770" s="3">
        <v>1510</v>
      </c>
      <c r="T770" s="3">
        <f t="shared" si="46"/>
        <v>1088</v>
      </c>
      <c r="U770" s="3">
        <v>1150</v>
      </c>
      <c r="V770" s="3">
        <f t="shared" si="47"/>
        <v>828</v>
      </c>
      <c r="W770" s="3">
        <v>300</v>
      </c>
      <c r="X770" s="3">
        <f t="shared" si="48"/>
        <v>216</v>
      </c>
      <c r="Y770" s="3" t="s">
        <v>34</v>
      </c>
    </row>
    <row r="771" spans="1:25" x14ac:dyDescent="0.25">
      <c r="A771" s="3" t="s">
        <v>16</v>
      </c>
      <c r="B771" s="4" t="s">
        <v>34</v>
      </c>
      <c r="C771" s="3">
        <v>1</v>
      </c>
      <c r="D771" s="3" t="s">
        <v>142</v>
      </c>
      <c r="E771" s="4">
        <v>95738211</v>
      </c>
      <c r="F771" s="3"/>
      <c r="G771" s="3"/>
      <c r="H771" s="3" t="s">
        <v>17</v>
      </c>
      <c r="I771" s="3" t="s">
        <v>18</v>
      </c>
      <c r="J771" s="3" t="s">
        <v>19</v>
      </c>
      <c r="K771" s="3" t="s">
        <v>20</v>
      </c>
      <c r="L771" s="3" t="s">
        <v>21</v>
      </c>
      <c r="M771" s="3" t="str">
        <f>CONCATENATE(E771,"-F-C-W")</f>
        <v>95738211-F-C-W</v>
      </c>
      <c r="N771" s="3" t="str">
        <f>$H$2</f>
        <v>F - 762 x 1016</v>
      </c>
      <c r="O771" s="3" t="str">
        <f>$C$15</f>
        <v>Canvas</v>
      </c>
      <c r="P771" s="3" t="str">
        <f>$D$16</f>
        <v xml:space="preserve">White </v>
      </c>
      <c r="Q771" s="3">
        <f>$H$16</f>
        <v>2420</v>
      </c>
      <c r="R771" s="3">
        <f t="shared" si="45"/>
        <v>1743</v>
      </c>
      <c r="S771" s="3">
        <v>1760</v>
      </c>
      <c r="T771" s="3">
        <f t="shared" si="46"/>
        <v>1268</v>
      </c>
      <c r="U771" s="3">
        <v>1100</v>
      </c>
      <c r="V771" s="3">
        <f t="shared" si="47"/>
        <v>792</v>
      </c>
      <c r="W771" s="3">
        <v>300</v>
      </c>
      <c r="X771" s="3">
        <f t="shared" si="48"/>
        <v>216</v>
      </c>
      <c r="Y771" s="3" t="s">
        <v>34</v>
      </c>
    </row>
    <row r="772" spans="1:25" x14ac:dyDescent="0.25">
      <c r="A772" s="3" t="s">
        <v>16</v>
      </c>
      <c r="B772" s="4" t="s">
        <v>34</v>
      </c>
      <c r="C772" s="3">
        <v>1</v>
      </c>
      <c r="D772" s="3" t="s">
        <v>142</v>
      </c>
      <c r="E772" s="4">
        <v>95738211</v>
      </c>
      <c r="F772" s="3"/>
      <c r="G772" s="3"/>
      <c r="H772" s="3" t="s">
        <v>17</v>
      </c>
      <c r="I772" s="3" t="s">
        <v>18</v>
      </c>
      <c r="J772" s="3" t="s">
        <v>19</v>
      </c>
      <c r="K772" s="3" t="s">
        <v>20</v>
      </c>
      <c r="L772" s="3" t="s">
        <v>21</v>
      </c>
      <c r="M772" s="3" t="str">
        <f>CONCATENATE(E772,"-G-P-N")</f>
        <v>95738211-G-P-N</v>
      </c>
      <c r="N772" s="3" t="str">
        <f>$I$2</f>
        <v>G - 1016 x 1525</v>
      </c>
      <c r="O772" s="3" t="str">
        <f>$C$3</f>
        <v>Photographic Paper</v>
      </c>
      <c r="P772" s="3" t="str">
        <f>$D$3</f>
        <v>None</v>
      </c>
      <c r="Q772" s="3">
        <f>$I$3</f>
        <v>1625</v>
      </c>
      <c r="R772" s="3">
        <f t="shared" si="45"/>
        <v>1170</v>
      </c>
      <c r="S772" s="3">
        <v>1180</v>
      </c>
      <c r="T772" s="3">
        <f t="shared" si="46"/>
        <v>850</v>
      </c>
      <c r="U772" s="3">
        <v>735</v>
      </c>
      <c r="V772" s="3">
        <f t="shared" si="47"/>
        <v>530</v>
      </c>
      <c r="W772" s="3">
        <v>390</v>
      </c>
      <c r="X772" s="3">
        <f t="shared" si="48"/>
        <v>281</v>
      </c>
      <c r="Y772" s="3" t="s">
        <v>34</v>
      </c>
    </row>
    <row r="773" spans="1:25" x14ac:dyDescent="0.25">
      <c r="A773" s="3" t="s">
        <v>16</v>
      </c>
      <c r="B773" s="4" t="s">
        <v>34</v>
      </c>
      <c r="C773" s="3">
        <v>1</v>
      </c>
      <c r="D773" s="3" t="s">
        <v>142</v>
      </c>
      <c r="E773" s="4">
        <v>95738211</v>
      </c>
      <c r="F773" s="3"/>
      <c r="G773" s="3"/>
      <c r="H773" s="3" t="s">
        <v>17</v>
      </c>
      <c r="I773" s="3" t="s">
        <v>18</v>
      </c>
      <c r="J773" s="3" t="s">
        <v>19</v>
      </c>
      <c r="K773" s="3" t="s">
        <v>20</v>
      </c>
      <c r="L773" s="3" t="s">
        <v>21</v>
      </c>
      <c r="M773" s="3" t="str">
        <f>CONCATENATE(E773,"-G-C-N")</f>
        <v>95738211-G-C-N</v>
      </c>
      <c r="N773" s="3" t="str">
        <f>$I$2</f>
        <v>G - 1016 x 1525</v>
      </c>
      <c r="O773" s="3" t="str">
        <f>$C$15</f>
        <v>Canvas</v>
      </c>
      <c r="P773" s="3" t="str">
        <f>$D$15</f>
        <v>None</v>
      </c>
      <c r="Q773" s="3">
        <f>$I$15</f>
        <v>1870</v>
      </c>
      <c r="R773" s="3">
        <f t="shared" si="45"/>
        <v>1347</v>
      </c>
      <c r="S773" s="3">
        <v>1275</v>
      </c>
      <c r="T773" s="3">
        <f t="shared" si="46"/>
        <v>918</v>
      </c>
      <c r="U773" s="3">
        <v>850</v>
      </c>
      <c r="V773" s="3">
        <f t="shared" si="47"/>
        <v>612</v>
      </c>
      <c r="W773" s="3">
        <v>390</v>
      </c>
      <c r="X773" s="3">
        <f t="shared" si="48"/>
        <v>281</v>
      </c>
      <c r="Y773" s="3" t="s">
        <v>34</v>
      </c>
    </row>
    <row r="774" spans="1:25" x14ac:dyDescent="0.25">
      <c r="A774" s="3" t="s">
        <v>16</v>
      </c>
      <c r="B774" s="4" t="s">
        <v>34</v>
      </c>
      <c r="C774" s="3">
        <v>1</v>
      </c>
      <c r="D774" s="3" t="s">
        <v>142</v>
      </c>
      <c r="E774" s="4">
        <v>95738211</v>
      </c>
      <c r="F774" s="3"/>
      <c r="G774" s="3"/>
      <c r="H774" s="3" t="s">
        <v>17</v>
      </c>
      <c r="I774" s="3" t="s">
        <v>18</v>
      </c>
      <c r="J774" s="3" t="s">
        <v>19</v>
      </c>
      <c r="K774" s="3" t="s">
        <v>20</v>
      </c>
      <c r="L774" s="3" t="s">
        <v>21</v>
      </c>
      <c r="M774" s="3" t="str">
        <f>CONCATENATE(E774,"-G-P-W")</f>
        <v>95738211-G-P-W</v>
      </c>
      <c r="N774" s="3" t="str">
        <f>$I$2</f>
        <v>G - 1016 x 1525</v>
      </c>
      <c r="O774" s="3" t="str">
        <f>$C$3</f>
        <v>Photographic Paper</v>
      </c>
      <c r="P774" s="3" t="str">
        <f>$D$4</f>
        <v>White</v>
      </c>
      <c r="Q774" s="3">
        <f>$I$4</f>
        <v>2950</v>
      </c>
      <c r="R774" s="3">
        <f t="shared" si="45"/>
        <v>2124</v>
      </c>
      <c r="S774" s="3">
        <v>2000</v>
      </c>
      <c r="T774" s="3">
        <f t="shared" si="46"/>
        <v>1440</v>
      </c>
      <c r="U774" s="3">
        <v>1535</v>
      </c>
      <c r="V774" s="3">
        <f t="shared" si="47"/>
        <v>1106</v>
      </c>
      <c r="W774" s="3">
        <v>390</v>
      </c>
      <c r="X774" s="3">
        <f t="shared" si="48"/>
        <v>281</v>
      </c>
      <c r="Y774" s="3" t="s">
        <v>34</v>
      </c>
    </row>
    <row r="775" spans="1:25" x14ac:dyDescent="0.25">
      <c r="A775" s="3" t="s">
        <v>16</v>
      </c>
      <c r="B775" s="4" t="s">
        <v>34</v>
      </c>
      <c r="C775" s="3">
        <v>1</v>
      </c>
      <c r="D775" s="3" t="s">
        <v>142</v>
      </c>
      <c r="E775" s="4">
        <v>95738211</v>
      </c>
      <c r="F775" s="3"/>
      <c r="G775" s="3"/>
      <c r="H775" s="3" t="s">
        <v>17</v>
      </c>
      <c r="I775" s="3" t="s">
        <v>18</v>
      </c>
      <c r="J775" s="3" t="s">
        <v>19</v>
      </c>
      <c r="K775" s="3" t="s">
        <v>20</v>
      </c>
      <c r="L775" s="3" t="s">
        <v>21</v>
      </c>
      <c r="M775" s="3" t="str">
        <f>CONCATENATE(E775,"-G-C-W")</f>
        <v>95738211-G-C-W</v>
      </c>
      <c r="N775" s="3" t="str">
        <f>$I$2</f>
        <v>G - 1016 x 1525</v>
      </c>
      <c r="O775" s="3" t="str">
        <f>$C$15</f>
        <v>Canvas</v>
      </c>
      <c r="P775" s="3" t="str">
        <f>$D$16</f>
        <v xml:space="preserve">White </v>
      </c>
      <c r="Q775" s="3">
        <f>$I$16</f>
        <v>2750</v>
      </c>
      <c r="R775" s="3">
        <f t="shared" si="45"/>
        <v>1980</v>
      </c>
      <c r="S775" s="3">
        <v>2000</v>
      </c>
      <c r="T775" s="3">
        <f t="shared" si="46"/>
        <v>1440</v>
      </c>
      <c r="U775" s="3">
        <v>1250</v>
      </c>
      <c r="V775" s="3">
        <f t="shared" si="47"/>
        <v>900</v>
      </c>
      <c r="W775" s="3">
        <v>390</v>
      </c>
      <c r="X775" s="3">
        <f t="shared" si="48"/>
        <v>281</v>
      </c>
      <c r="Y775" s="3" t="s">
        <v>34</v>
      </c>
    </row>
    <row r="776" spans="1:25" x14ac:dyDescent="0.25">
      <c r="A776" s="3" t="s">
        <v>16</v>
      </c>
      <c r="B776" s="4" t="s">
        <v>34</v>
      </c>
      <c r="C776" s="3">
        <v>1</v>
      </c>
      <c r="D776" s="3" t="s">
        <v>143</v>
      </c>
      <c r="E776" s="4">
        <v>73309131</v>
      </c>
      <c r="F776" s="3"/>
      <c r="G776" s="3"/>
      <c r="H776" s="3" t="s">
        <v>17</v>
      </c>
      <c r="I776" s="3" t="s">
        <v>18</v>
      </c>
      <c r="J776" s="3" t="s">
        <v>19</v>
      </c>
      <c r="K776" s="3" t="s">
        <v>20</v>
      </c>
      <c r="L776" s="3" t="s">
        <v>21</v>
      </c>
      <c r="M776" s="3" t="str">
        <f>CONCATENATE(E776,"-C-P-N")</f>
        <v>73309131-C-P-N</v>
      </c>
      <c r="N776" s="3" t="str">
        <f>$E$2</f>
        <v>C - 406 x 508</v>
      </c>
      <c r="O776" s="3" t="str">
        <f>$C$3</f>
        <v>Photographic Paper</v>
      </c>
      <c r="P776" s="3" t="str">
        <f>$D$3</f>
        <v>None</v>
      </c>
      <c r="Q776" s="3">
        <f>$E$3</f>
        <v>510</v>
      </c>
      <c r="R776" s="3">
        <f t="shared" si="45"/>
        <v>368</v>
      </c>
      <c r="S776" s="3">
        <v>360</v>
      </c>
      <c r="T776" s="3">
        <f t="shared" si="46"/>
        <v>260</v>
      </c>
      <c r="U776" s="3">
        <v>230</v>
      </c>
      <c r="V776" s="3">
        <f t="shared" si="47"/>
        <v>166</v>
      </c>
      <c r="W776" s="3">
        <v>130</v>
      </c>
      <c r="X776" s="3">
        <f t="shared" si="48"/>
        <v>94</v>
      </c>
      <c r="Y776" s="3" t="s">
        <v>34</v>
      </c>
    </row>
    <row r="777" spans="1:25" x14ac:dyDescent="0.25">
      <c r="A777" s="3" t="s">
        <v>16</v>
      </c>
      <c r="B777" s="4" t="s">
        <v>34</v>
      </c>
      <c r="C777" s="3">
        <v>1</v>
      </c>
      <c r="D777" s="3" t="s">
        <v>143</v>
      </c>
      <c r="E777" s="4">
        <v>73309131</v>
      </c>
      <c r="F777" s="3"/>
      <c r="G777" s="3"/>
      <c r="H777" s="3" t="s">
        <v>17</v>
      </c>
      <c r="I777" s="3" t="s">
        <v>18</v>
      </c>
      <c r="J777" s="3" t="s">
        <v>19</v>
      </c>
      <c r="K777" s="3" t="s">
        <v>20</v>
      </c>
      <c r="L777" s="3" t="s">
        <v>21</v>
      </c>
      <c r="M777" s="3" t="str">
        <f>CONCATENATE(E777,"-C-P-W")</f>
        <v>73309131-C-P-W</v>
      </c>
      <c r="N777" s="3" t="str">
        <f>$E$2</f>
        <v>C - 406 x 508</v>
      </c>
      <c r="O777" s="3" t="str">
        <f>$C$3</f>
        <v>Photographic Paper</v>
      </c>
      <c r="P777" s="3" t="str">
        <f>$D$4</f>
        <v>White</v>
      </c>
      <c r="Q777" s="3">
        <f>$E$4</f>
        <v>970</v>
      </c>
      <c r="R777" s="3">
        <f t="shared" si="45"/>
        <v>699</v>
      </c>
      <c r="S777" s="3">
        <v>704</v>
      </c>
      <c r="T777" s="3">
        <f t="shared" si="46"/>
        <v>507</v>
      </c>
      <c r="U777" s="3">
        <v>440</v>
      </c>
      <c r="V777" s="3">
        <f t="shared" si="47"/>
        <v>317</v>
      </c>
      <c r="W777" s="3">
        <v>130</v>
      </c>
      <c r="X777" s="3">
        <f t="shared" si="48"/>
        <v>94</v>
      </c>
      <c r="Y777" s="3" t="s">
        <v>34</v>
      </c>
    </row>
    <row r="778" spans="1:25" x14ac:dyDescent="0.25">
      <c r="A778" s="3" t="s">
        <v>16</v>
      </c>
      <c r="B778" s="4" t="s">
        <v>34</v>
      </c>
      <c r="C778" s="3">
        <v>1</v>
      </c>
      <c r="D778" s="3" t="s">
        <v>143</v>
      </c>
      <c r="E778" s="4">
        <v>73309131</v>
      </c>
      <c r="F778" s="3"/>
      <c r="G778" s="3"/>
      <c r="H778" s="3" t="s">
        <v>17</v>
      </c>
      <c r="I778" s="3" t="s">
        <v>18</v>
      </c>
      <c r="J778" s="3" t="s">
        <v>19</v>
      </c>
      <c r="K778" s="3" t="s">
        <v>20</v>
      </c>
      <c r="L778" s="3" t="s">
        <v>21</v>
      </c>
      <c r="M778" s="3" t="str">
        <f>CONCATENATE(E778,"-D-P-N")</f>
        <v>73309131-D-P-N</v>
      </c>
      <c r="N778" s="3" t="str">
        <f>$F$2</f>
        <v>D - 508 x 610</v>
      </c>
      <c r="O778" s="3" t="str">
        <f>$C$3</f>
        <v>Photographic Paper</v>
      </c>
      <c r="P778" s="3" t="str">
        <f>$D$3</f>
        <v>None</v>
      </c>
      <c r="Q778" s="3">
        <f>$F$3</f>
        <v>595</v>
      </c>
      <c r="R778" s="3">
        <f t="shared" si="45"/>
        <v>429</v>
      </c>
      <c r="S778" s="3">
        <v>432</v>
      </c>
      <c r="T778" s="3">
        <f t="shared" si="46"/>
        <v>312</v>
      </c>
      <c r="U778" s="3">
        <v>270</v>
      </c>
      <c r="V778" s="3">
        <f t="shared" si="47"/>
        <v>195</v>
      </c>
      <c r="W778" s="3">
        <v>160</v>
      </c>
      <c r="X778" s="3">
        <f t="shared" si="48"/>
        <v>116</v>
      </c>
      <c r="Y778" s="3" t="s">
        <v>34</v>
      </c>
    </row>
    <row r="779" spans="1:25" x14ac:dyDescent="0.25">
      <c r="A779" s="3" t="s">
        <v>16</v>
      </c>
      <c r="B779" s="4" t="s">
        <v>34</v>
      </c>
      <c r="C779" s="3">
        <v>1</v>
      </c>
      <c r="D779" s="3" t="s">
        <v>143</v>
      </c>
      <c r="E779" s="4">
        <v>73309131</v>
      </c>
      <c r="F779" s="3"/>
      <c r="G779" s="3"/>
      <c r="H779" s="3" t="s">
        <v>17</v>
      </c>
      <c r="I779" s="3" t="s">
        <v>18</v>
      </c>
      <c r="J779" s="3" t="s">
        <v>19</v>
      </c>
      <c r="K779" s="3" t="s">
        <v>20</v>
      </c>
      <c r="L779" s="3" t="s">
        <v>21</v>
      </c>
      <c r="M779" s="3" t="str">
        <f>CONCATENATE(E779,"-D-P-W")</f>
        <v>73309131-D-P-W</v>
      </c>
      <c r="N779" s="3" t="str">
        <f>$F$2</f>
        <v>D - 508 x 610</v>
      </c>
      <c r="O779" s="3" t="str">
        <f>$C$3</f>
        <v>Photographic Paper</v>
      </c>
      <c r="P779" s="3" t="str">
        <f>$D$4</f>
        <v>White</v>
      </c>
      <c r="Q779" s="3">
        <f>$F$4</f>
        <v>1210</v>
      </c>
      <c r="R779" s="3">
        <f t="shared" si="45"/>
        <v>872</v>
      </c>
      <c r="S779" s="3">
        <v>880</v>
      </c>
      <c r="T779" s="3">
        <f t="shared" si="46"/>
        <v>634</v>
      </c>
      <c r="U779" s="3">
        <v>560</v>
      </c>
      <c r="V779" s="3">
        <f t="shared" si="47"/>
        <v>404</v>
      </c>
      <c r="W779" s="3">
        <v>160</v>
      </c>
      <c r="X779" s="3">
        <f t="shared" si="48"/>
        <v>116</v>
      </c>
      <c r="Y779" s="3" t="s">
        <v>34</v>
      </c>
    </row>
    <row r="780" spans="1:25" x14ac:dyDescent="0.25">
      <c r="A780" s="3" t="s">
        <v>16</v>
      </c>
      <c r="B780" s="4" t="s">
        <v>34</v>
      </c>
      <c r="C780" s="3">
        <v>1</v>
      </c>
      <c r="D780" s="3" t="s">
        <v>143</v>
      </c>
      <c r="E780" s="4">
        <v>73309131</v>
      </c>
      <c r="F780" s="3"/>
      <c r="G780" s="3"/>
      <c r="H780" s="3" t="s">
        <v>17</v>
      </c>
      <c r="I780" s="3" t="s">
        <v>18</v>
      </c>
      <c r="J780" s="3" t="s">
        <v>19</v>
      </c>
      <c r="K780" s="3" t="s">
        <v>20</v>
      </c>
      <c r="L780" s="3" t="s">
        <v>21</v>
      </c>
      <c r="M780" s="3" t="str">
        <f>CONCATENATE(E780,"-E-P-N")</f>
        <v>73309131-E-P-N</v>
      </c>
      <c r="N780" s="3" t="str">
        <f>$G$2</f>
        <v>E - 508 x 762</v>
      </c>
      <c r="O780" s="3" t="str">
        <f>$C$3</f>
        <v>Photographic Paper</v>
      </c>
      <c r="P780" s="3" t="str">
        <f>$D$3</f>
        <v>None</v>
      </c>
      <c r="Q780" s="3">
        <f>$G$3</f>
        <v>760</v>
      </c>
      <c r="R780" s="3">
        <f t="shared" si="45"/>
        <v>548</v>
      </c>
      <c r="S780" s="3">
        <v>552</v>
      </c>
      <c r="T780" s="3">
        <f t="shared" si="46"/>
        <v>398</v>
      </c>
      <c r="U780" s="3">
        <v>345</v>
      </c>
      <c r="V780" s="3">
        <f t="shared" si="47"/>
        <v>249</v>
      </c>
      <c r="W780" s="3">
        <v>195</v>
      </c>
      <c r="X780" s="3">
        <f t="shared" si="48"/>
        <v>141</v>
      </c>
      <c r="Y780" s="3" t="s">
        <v>34</v>
      </c>
    </row>
    <row r="781" spans="1:25" x14ac:dyDescent="0.25">
      <c r="A781" s="3" t="s">
        <v>16</v>
      </c>
      <c r="B781" s="4" t="s">
        <v>34</v>
      </c>
      <c r="C781" s="3">
        <v>1</v>
      </c>
      <c r="D781" s="3" t="s">
        <v>143</v>
      </c>
      <c r="E781" s="4">
        <v>73309131</v>
      </c>
      <c r="F781" s="3"/>
      <c r="G781" s="3"/>
      <c r="H781" s="3" t="s">
        <v>17</v>
      </c>
      <c r="I781" s="3" t="s">
        <v>18</v>
      </c>
      <c r="J781" s="3" t="s">
        <v>19</v>
      </c>
      <c r="K781" s="3" t="s">
        <v>20</v>
      </c>
      <c r="L781" s="3" t="s">
        <v>21</v>
      </c>
      <c r="M781" s="3" t="str">
        <f>CONCATENATE(E781,"-E-C-N")</f>
        <v>73309131-E-C-N</v>
      </c>
      <c r="N781" s="3" t="str">
        <f>$G$2</f>
        <v>E - 508 x 762</v>
      </c>
      <c r="O781" s="3" t="str">
        <f>$C$15</f>
        <v>Canvas</v>
      </c>
      <c r="P781" s="3" t="str">
        <f>$D$15</f>
        <v>None</v>
      </c>
      <c r="Q781" s="3">
        <f>$G$15</f>
        <v>1220</v>
      </c>
      <c r="R781" s="3">
        <f t="shared" si="45"/>
        <v>879</v>
      </c>
      <c r="S781" s="3">
        <v>832</v>
      </c>
      <c r="T781" s="3">
        <f t="shared" si="46"/>
        <v>600</v>
      </c>
      <c r="U781" s="3">
        <v>550</v>
      </c>
      <c r="V781" s="3">
        <f t="shared" si="47"/>
        <v>396</v>
      </c>
      <c r="W781" s="3">
        <v>195</v>
      </c>
      <c r="X781" s="3">
        <f t="shared" si="48"/>
        <v>141</v>
      </c>
      <c r="Y781" s="3" t="s">
        <v>34</v>
      </c>
    </row>
    <row r="782" spans="1:25" x14ac:dyDescent="0.25">
      <c r="A782" s="3" t="s">
        <v>16</v>
      </c>
      <c r="B782" s="4" t="s">
        <v>34</v>
      </c>
      <c r="C782" s="3">
        <v>1</v>
      </c>
      <c r="D782" s="3" t="s">
        <v>143</v>
      </c>
      <c r="E782" s="4">
        <v>73309131</v>
      </c>
      <c r="F782" s="3"/>
      <c r="G782" s="3"/>
      <c r="H782" s="3" t="s">
        <v>17</v>
      </c>
      <c r="I782" s="3" t="s">
        <v>18</v>
      </c>
      <c r="J782" s="3" t="s">
        <v>19</v>
      </c>
      <c r="K782" s="3" t="s">
        <v>20</v>
      </c>
      <c r="L782" s="3" t="s">
        <v>21</v>
      </c>
      <c r="M782" s="3" t="str">
        <f>CONCATENATE(E782,"-E-P-W")</f>
        <v>73309131-E-P-W</v>
      </c>
      <c r="N782" s="3" t="str">
        <f>$G$2</f>
        <v>E - 508 x 762</v>
      </c>
      <c r="O782" s="3" t="str">
        <f>$C$3</f>
        <v>Photographic Paper</v>
      </c>
      <c r="P782" s="3" t="str">
        <f>$D$4</f>
        <v>White</v>
      </c>
      <c r="Q782" s="3">
        <f>$G$4</f>
        <v>1530</v>
      </c>
      <c r="R782" s="3">
        <f t="shared" si="45"/>
        <v>1102</v>
      </c>
      <c r="S782" s="3">
        <v>1112</v>
      </c>
      <c r="T782" s="3">
        <f t="shared" si="46"/>
        <v>801</v>
      </c>
      <c r="U782" s="3">
        <v>760</v>
      </c>
      <c r="V782" s="3">
        <f t="shared" si="47"/>
        <v>548</v>
      </c>
      <c r="W782" s="3">
        <v>195</v>
      </c>
      <c r="X782" s="3">
        <f t="shared" si="48"/>
        <v>141</v>
      </c>
      <c r="Y782" s="3" t="s">
        <v>34</v>
      </c>
    </row>
    <row r="783" spans="1:25" x14ac:dyDescent="0.25">
      <c r="A783" s="3" t="s">
        <v>16</v>
      </c>
      <c r="B783" s="4" t="s">
        <v>34</v>
      </c>
      <c r="C783" s="3">
        <v>1</v>
      </c>
      <c r="D783" s="3" t="s">
        <v>143</v>
      </c>
      <c r="E783" s="4">
        <v>73309131</v>
      </c>
      <c r="F783" s="3"/>
      <c r="G783" s="3"/>
      <c r="H783" s="3" t="s">
        <v>17</v>
      </c>
      <c r="I783" s="3" t="s">
        <v>18</v>
      </c>
      <c r="J783" s="3" t="s">
        <v>19</v>
      </c>
      <c r="K783" s="3" t="s">
        <v>20</v>
      </c>
      <c r="L783" s="3" t="s">
        <v>21</v>
      </c>
      <c r="M783" s="3" t="str">
        <f>CONCATENATE(E783,"-E-C-W")</f>
        <v>73309131-E-C-W</v>
      </c>
      <c r="N783" s="3" t="str">
        <f>$G$2</f>
        <v>E - 508 x 762</v>
      </c>
      <c r="O783" s="3" t="str">
        <f>$C$15</f>
        <v>Canvas</v>
      </c>
      <c r="P783" s="3" t="str">
        <f>$D$16</f>
        <v xml:space="preserve">White </v>
      </c>
      <c r="Q783" s="3">
        <f>$G$16</f>
        <v>1810</v>
      </c>
      <c r="R783" s="3">
        <f t="shared" si="45"/>
        <v>1304</v>
      </c>
      <c r="S783" s="3">
        <v>1320</v>
      </c>
      <c r="T783" s="3">
        <f t="shared" si="46"/>
        <v>951</v>
      </c>
      <c r="U783" s="3">
        <v>825</v>
      </c>
      <c r="V783" s="3">
        <f t="shared" si="47"/>
        <v>594</v>
      </c>
      <c r="W783" s="3">
        <v>195</v>
      </c>
      <c r="X783" s="3">
        <f t="shared" si="48"/>
        <v>141</v>
      </c>
      <c r="Y783" s="3" t="s">
        <v>34</v>
      </c>
    </row>
    <row r="784" spans="1:25" x14ac:dyDescent="0.25">
      <c r="A784" s="3" t="s">
        <v>16</v>
      </c>
      <c r="B784" s="4" t="s">
        <v>34</v>
      </c>
      <c r="C784" s="3">
        <v>1</v>
      </c>
      <c r="D784" s="3" t="s">
        <v>143</v>
      </c>
      <c r="E784" s="4">
        <v>73309131</v>
      </c>
      <c r="F784" s="3"/>
      <c r="G784" s="3"/>
      <c r="H784" s="3" t="s">
        <v>17</v>
      </c>
      <c r="I784" s="3" t="s">
        <v>18</v>
      </c>
      <c r="J784" s="3" t="s">
        <v>19</v>
      </c>
      <c r="K784" s="3" t="s">
        <v>20</v>
      </c>
      <c r="L784" s="3" t="s">
        <v>21</v>
      </c>
      <c r="M784" s="3" t="str">
        <f>CONCATENATE(E784,"-F-P-N")</f>
        <v>73309131-F-P-N</v>
      </c>
      <c r="N784" s="3" t="str">
        <f>$H$2</f>
        <v>F - 762 x 1016</v>
      </c>
      <c r="O784" s="3" t="str">
        <f>$C$3</f>
        <v>Photographic Paper</v>
      </c>
      <c r="P784" s="3" t="str">
        <f>$D$3</f>
        <v>None</v>
      </c>
      <c r="Q784" s="3">
        <f>$H$3</f>
        <v>1300</v>
      </c>
      <c r="R784" s="3">
        <f t="shared" si="45"/>
        <v>936</v>
      </c>
      <c r="S784" s="3">
        <v>944</v>
      </c>
      <c r="T784" s="3">
        <f t="shared" si="46"/>
        <v>680</v>
      </c>
      <c r="U784" s="3">
        <v>590</v>
      </c>
      <c r="V784" s="3">
        <f t="shared" si="47"/>
        <v>425</v>
      </c>
      <c r="W784" s="3">
        <v>300</v>
      </c>
      <c r="X784" s="3">
        <f t="shared" si="48"/>
        <v>216</v>
      </c>
      <c r="Y784" s="3" t="s">
        <v>34</v>
      </c>
    </row>
    <row r="785" spans="1:25" x14ac:dyDescent="0.25">
      <c r="A785" s="3" t="s">
        <v>16</v>
      </c>
      <c r="B785" s="4" t="s">
        <v>34</v>
      </c>
      <c r="C785" s="3">
        <v>1</v>
      </c>
      <c r="D785" s="3" t="s">
        <v>143</v>
      </c>
      <c r="E785" s="4">
        <v>73309131</v>
      </c>
      <c r="F785" s="3"/>
      <c r="G785" s="3"/>
      <c r="H785" s="3" t="s">
        <v>17</v>
      </c>
      <c r="I785" s="3" t="s">
        <v>18</v>
      </c>
      <c r="J785" s="3" t="s">
        <v>19</v>
      </c>
      <c r="K785" s="3" t="s">
        <v>20</v>
      </c>
      <c r="L785" s="3" t="s">
        <v>21</v>
      </c>
      <c r="M785" s="3" t="str">
        <f>CONCATENATE(E785,"-F-C-N")</f>
        <v>73309131-F-C-N</v>
      </c>
      <c r="N785" s="3" t="str">
        <f>$H$2</f>
        <v>F - 762 x 1016</v>
      </c>
      <c r="O785" s="3" t="str">
        <f>$C$15</f>
        <v>Canvas</v>
      </c>
      <c r="P785" s="3" t="str">
        <f>$D$15</f>
        <v>None</v>
      </c>
      <c r="Q785" s="3">
        <f>$H$15</f>
        <v>1760</v>
      </c>
      <c r="R785" s="3">
        <f t="shared" si="45"/>
        <v>1268</v>
      </c>
      <c r="S785" s="3">
        <v>1200</v>
      </c>
      <c r="T785" s="3">
        <f t="shared" si="46"/>
        <v>864</v>
      </c>
      <c r="U785" s="3">
        <v>800</v>
      </c>
      <c r="V785" s="3">
        <f t="shared" si="47"/>
        <v>576</v>
      </c>
      <c r="W785" s="3">
        <v>300</v>
      </c>
      <c r="X785" s="3">
        <f t="shared" si="48"/>
        <v>216</v>
      </c>
      <c r="Y785" s="3" t="s">
        <v>34</v>
      </c>
    </row>
    <row r="786" spans="1:25" x14ac:dyDescent="0.25">
      <c r="A786" s="3" t="s">
        <v>16</v>
      </c>
      <c r="B786" s="4" t="s">
        <v>34</v>
      </c>
      <c r="C786" s="3">
        <v>1</v>
      </c>
      <c r="D786" s="3" t="s">
        <v>143</v>
      </c>
      <c r="E786" s="4">
        <v>73309131</v>
      </c>
      <c r="F786" s="3"/>
      <c r="G786" s="3"/>
      <c r="H786" s="3" t="s">
        <v>17</v>
      </c>
      <c r="I786" s="3" t="s">
        <v>18</v>
      </c>
      <c r="J786" s="3" t="s">
        <v>19</v>
      </c>
      <c r="K786" s="3" t="s">
        <v>20</v>
      </c>
      <c r="L786" s="3" t="s">
        <v>21</v>
      </c>
      <c r="M786" s="3" t="str">
        <f>CONCATENATE(E786,"-F-P-W")</f>
        <v>73309131-F-P-W</v>
      </c>
      <c r="N786" s="3" t="str">
        <f>$H$2</f>
        <v>F - 762 x 1016</v>
      </c>
      <c r="O786" s="3" t="str">
        <f>$C$3</f>
        <v>Photographic Paper</v>
      </c>
      <c r="P786" s="3" t="str">
        <f>$D$4</f>
        <v>White</v>
      </c>
      <c r="Q786" s="3">
        <f>$H$4</f>
        <v>2200</v>
      </c>
      <c r="R786" s="3">
        <f t="shared" si="45"/>
        <v>1584</v>
      </c>
      <c r="S786" s="3">
        <v>1510</v>
      </c>
      <c r="T786" s="3">
        <f t="shared" si="46"/>
        <v>1088</v>
      </c>
      <c r="U786" s="3">
        <v>1150</v>
      </c>
      <c r="V786" s="3">
        <f t="shared" si="47"/>
        <v>828</v>
      </c>
      <c r="W786" s="3">
        <v>300</v>
      </c>
      <c r="X786" s="3">
        <f t="shared" si="48"/>
        <v>216</v>
      </c>
      <c r="Y786" s="3" t="s">
        <v>34</v>
      </c>
    </row>
    <row r="787" spans="1:25" x14ac:dyDescent="0.25">
      <c r="A787" s="3" t="s">
        <v>16</v>
      </c>
      <c r="B787" s="4" t="s">
        <v>34</v>
      </c>
      <c r="C787" s="3">
        <v>1</v>
      </c>
      <c r="D787" s="3" t="s">
        <v>143</v>
      </c>
      <c r="E787" s="4">
        <v>73309131</v>
      </c>
      <c r="F787" s="3"/>
      <c r="G787" s="3"/>
      <c r="H787" s="3" t="s">
        <v>17</v>
      </c>
      <c r="I787" s="3" t="s">
        <v>18</v>
      </c>
      <c r="J787" s="3" t="s">
        <v>19</v>
      </c>
      <c r="K787" s="3" t="s">
        <v>20</v>
      </c>
      <c r="L787" s="3" t="s">
        <v>21</v>
      </c>
      <c r="M787" s="3" t="str">
        <f>CONCATENATE(E787,"-F-C-W")</f>
        <v>73309131-F-C-W</v>
      </c>
      <c r="N787" s="3" t="str">
        <f>$H$2</f>
        <v>F - 762 x 1016</v>
      </c>
      <c r="O787" s="3" t="str">
        <f>$C$15</f>
        <v>Canvas</v>
      </c>
      <c r="P787" s="3" t="str">
        <f>$D$16</f>
        <v xml:space="preserve">White </v>
      </c>
      <c r="Q787" s="3">
        <f>$H$16</f>
        <v>2420</v>
      </c>
      <c r="R787" s="3">
        <f t="shared" si="45"/>
        <v>1743</v>
      </c>
      <c r="S787" s="3">
        <v>1760</v>
      </c>
      <c r="T787" s="3">
        <f t="shared" si="46"/>
        <v>1268</v>
      </c>
      <c r="U787" s="3">
        <v>1100</v>
      </c>
      <c r="V787" s="3">
        <f t="shared" si="47"/>
        <v>792</v>
      </c>
      <c r="W787" s="3">
        <v>300</v>
      </c>
      <c r="X787" s="3">
        <f t="shared" si="48"/>
        <v>216</v>
      </c>
      <c r="Y787" s="3" t="s">
        <v>34</v>
      </c>
    </row>
    <row r="788" spans="1:25" x14ac:dyDescent="0.25">
      <c r="A788" s="3" t="s">
        <v>16</v>
      </c>
      <c r="B788" s="4" t="s">
        <v>34</v>
      </c>
      <c r="C788" s="3">
        <v>1</v>
      </c>
      <c r="D788" s="3" t="s">
        <v>143</v>
      </c>
      <c r="E788" s="4">
        <v>73309131</v>
      </c>
      <c r="F788" s="3"/>
      <c r="G788" s="3"/>
      <c r="H788" s="3" t="s">
        <v>17</v>
      </c>
      <c r="I788" s="3" t="s">
        <v>18</v>
      </c>
      <c r="J788" s="3" t="s">
        <v>19</v>
      </c>
      <c r="K788" s="3" t="s">
        <v>20</v>
      </c>
      <c r="L788" s="3" t="s">
        <v>21</v>
      </c>
      <c r="M788" s="3" t="str">
        <f>CONCATENATE(E788,"-G-P-N")</f>
        <v>73309131-G-P-N</v>
      </c>
      <c r="N788" s="3" t="str">
        <f>$I$2</f>
        <v>G - 1016 x 1525</v>
      </c>
      <c r="O788" s="3" t="str">
        <f>$C$3</f>
        <v>Photographic Paper</v>
      </c>
      <c r="P788" s="3" t="str">
        <f>$D$3</f>
        <v>None</v>
      </c>
      <c r="Q788" s="3">
        <f>$I$3</f>
        <v>1625</v>
      </c>
      <c r="R788" s="3">
        <f t="shared" si="45"/>
        <v>1170</v>
      </c>
      <c r="S788" s="3">
        <v>1180</v>
      </c>
      <c r="T788" s="3">
        <f t="shared" si="46"/>
        <v>850</v>
      </c>
      <c r="U788" s="3">
        <v>735</v>
      </c>
      <c r="V788" s="3">
        <f t="shared" si="47"/>
        <v>530</v>
      </c>
      <c r="W788" s="3">
        <v>390</v>
      </c>
      <c r="X788" s="3">
        <f t="shared" si="48"/>
        <v>281</v>
      </c>
      <c r="Y788" s="3" t="s">
        <v>34</v>
      </c>
    </row>
    <row r="789" spans="1:25" x14ac:dyDescent="0.25">
      <c r="A789" s="3" t="s">
        <v>16</v>
      </c>
      <c r="B789" s="4" t="s">
        <v>34</v>
      </c>
      <c r="C789" s="3">
        <v>1</v>
      </c>
      <c r="D789" s="3" t="s">
        <v>143</v>
      </c>
      <c r="E789" s="4">
        <v>73309131</v>
      </c>
      <c r="F789" s="3"/>
      <c r="G789" s="3"/>
      <c r="H789" s="3" t="s">
        <v>17</v>
      </c>
      <c r="I789" s="3" t="s">
        <v>18</v>
      </c>
      <c r="J789" s="3" t="s">
        <v>19</v>
      </c>
      <c r="K789" s="3" t="s">
        <v>20</v>
      </c>
      <c r="L789" s="3" t="s">
        <v>21</v>
      </c>
      <c r="M789" s="3" t="str">
        <f>CONCATENATE(E789,"-G-C-N")</f>
        <v>73309131-G-C-N</v>
      </c>
      <c r="N789" s="3" t="str">
        <f>$I$2</f>
        <v>G - 1016 x 1525</v>
      </c>
      <c r="O789" s="3" t="str">
        <f>$C$15</f>
        <v>Canvas</v>
      </c>
      <c r="P789" s="3" t="str">
        <f>$D$15</f>
        <v>None</v>
      </c>
      <c r="Q789" s="3">
        <f>$I$15</f>
        <v>1870</v>
      </c>
      <c r="R789" s="3">
        <f t="shared" si="45"/>
        <v>1347</v>
      </c>
      <c r="S789" s="3">
        <v>1275</v>
      </c>
      <c r="T789" s="3">
        <f t="shared" si="46"/>
        <v>918</v>
      </c>
      <c r="U789" s="3">
        <v>850</v>
      </c>
      <c r="V789" s="3">
        <f t="shared" si="47"/>
        <v>612</v>
      </c>
      <c r="W789" s="3">
        <v>390</v>
      </c>
      <c r="X789" s="3">
        <f t="shared" si="48"/>
        <v>281</v>
      </c>
      <c r="Y789" s="3" t="s">
        <v>34</v>
      </c>
    </row>
    <row r="790" spans="1:25" x14ac:dyDescent="0.25">
      <c r="A790" s="3" t="s">
        <v>16</v>
      </c>
      <c r="B790" s="4" t="s">
        <v>34</v>
      </c>
      <c r="C790" s="3">
        <v>1</v>
      </c>
      <c r="D790" s="3" t="s">
        <v>143</v>
      </c>
      <c r="E790" s="4">
        <v>73309131</v>
      </c>
      <c r="F790" s="3"/>
      <c r="G790" s="3"/>
      <c r="H790" s="3" t="s">
        <v>17</v>
      </c>
      <c r="I790" s="3" t="s">
        <v>18</v>
      </c>
      <c r="J790" s="3" t="s">
        <v>19</v>
      </c>
      <c r="K790" s="3" t="s">
        <v>20</v>
      </c>
      <c r="L790" s="3" t="s">
        <v>21</v>
      </c>
      <c r="M790" s="3" t="str">
        <f>CONCATENATE(E790,"-G-P-W")</f>
        <v>73309131-G-P-W</v>
      </c>
      <c r="N790" s="3" t="str">
        <f>$I$2</f>
        <v>G - 1016 x 1525</v>
      </c>
      <c r="O790" s="3" t="str">
        <f>$C$3</f>
        <v>Photographic Paper</v>
      </c>
      <c r="P790" s="3" t="str">
        <f>$D$4</f>
        <v>White</v>
      </c>
      <c r="Q790" s="3">
        <f>$I$4</f>
        <v>2950</v>
      </c>
      <c r="R790" s="3">
        <f t="shared" si="45"/>
        <v>2124</v>
      </c>
      <c r="S790" s="3">
        <v>2000</v>
      </c>
      <c r="T790" s="3">
        <f t="shared" si="46"/>
        <v>1440</v>
      </c>
      <c r="U790" s="3">
        <v>1535</v>
      </c>
      <c r="V790" s="3">
        <f t="shared" si="47"/>
        <v>1106</v>
      </c>
      <c r="W790" s="3">
        <v>390</v>
      </c>
      <c r="X790" s="3">
        <f t="shared" si="48"/>
        <v>281</v>
      </c>
      <c r="Y790" s="3" t="s">
        <v>34</v>
      </c>
    </row>
    <row r="791" spans="1:25" x14ac:dyDescent="0.25">
      <c r="A791" s="3" t="s">
        <v>16</v>
      </c>
      <c r="B791" s="4" t="s">
        <v>34</v>
      </c>
      <c r="C791" s="3">
        <v>1</v>
      </c>
      <c r="D791" s="3" t="s">
        <v>143</v>
      </c>
      <c r="E791" s="4">
        <v>73309131</v>
      </c>
      <c r="F791" s="3"/>
      <c r="G791" s="3"/>
      <c r="H791" s="3" t="s">
        <v>17</v>
      </c>
      <c r="I791" s="3" t="s">
        <v>18</v>
      </c>
      <c r="J791" s="3" t="s">
        <v>19</v>
      </c>
      <c r="K791" s="3" t="s">
        <v>20</v>
      </c>
      <c r="L791" s="3" t="s">
        <v>21</v>
      </c>
      <c r="M791" s="3" t="str">
        <f>CONCATENATE(E791,"-G-C-W")</f>
        <v>73309131-G-C-W</v>
      </c>
      <c r="N791" s="3" t="str">
        <f>$I$2</f>
        <v>G - 1016 x 1525</v>
      </c>
      <c r="O791" s="3" t="str">
        <f>$C$15</f>
        <v>Canvas</v>
      </c>
      <c r="P791" s="3" t="str">
        <f>$D$16</f>
        <v xml:space="preserve">White </v>
      </c>
      <c r="Q791" s="3">
        <f>$I$16</f>
        <v>2750</v>
      </c>
      <c r="R791" s="3">
        <f t="shared" si="45"/>
        <v>1980</v>
      </c>
      <c r="S791" s="3">
        <v>2000</v>
      </c>
      <c r="T791" s="3">
        <f t="shared" si="46"/>
        <v>1440</v>
      </c>
      <c r="U791" s="3">
        <v>1250</v>
      </c>
      <c r="V791" s="3">
        <f t="shared" si="47"/>
        <v>900</v>
      </c>
      <c r="W791" s="3">
        <v>390</v>
      </c>
      <c r="X791" s="3">
        <f t="shared" si="48"/>
        <v>281</v>
      </c>
      <c r="Y791" s="3" t="s">
        <v>34</v>
      </c>
    </row>
    <row r="792" spans="1:25" x14ac:dyDescent="0.25">
      <c r="A792" s="3" t="s">
        <v>16</v>
      </c>
      <c r="B792" s="4" t="s">
        <v>34</v>
      </c>
      <c r="C792" s="3">
        <v>1</v>
      </c>
      <c r="D792" s="3" t="s">
        <v>144</v>
      </c>
      <c r="E792" s="4">
        <v>77442781</v>
      </c>
      <c r="F792" s="3"/>
      <c r="G792" s="3"/>
      <c r="H792" s="3" t="s">
        <v>17</v>
      </c>
      <c r="I792" s="3" t="s">
        <v>18</v>
      </c>
      <c r="J792" s="3" t="s">
        <v>19</v>
      </c>
      <c r="K792" s="3" t="s">
        <v>20</v>
      </c>
      <c r="L792" s="3" t="s">
        <v>21</v>
      </c>
      <c r="M792" s="3" t="str">
        <f>CONCATENATE(E792,"-C-P-N")</f>
        <v>77442781-C-P-N</v>
      </c>
      <c r="N792" s="3" t="str">
        <f>$E$2</f>
        <v>C - 406 x 508</v>
      </c>
      <c r="O792" s="3" t="str">
        <f>$C$3</f>
        <v>Photographic Paper</v>
      </c>
      <c r="P792" s="3" t="str">
        <f>$D$3</f>
        <v>None</v>
      </c>
      <c r="Q792" s="3">
        <f>$E$3</f>
        <v>510</v>
      </c>
      <c r="R792" s="3">
        <f t="shared" si="45"/>
        <v>368</v>
      </c>
      <c r="S792" s="3">
        <v>360</v>
      </c>
      <c r="T792" s="3">
        <f t="shared" si="46"/>
        <v>260</v>
      </c>
      <c r="U792" s="3">
        <v>230</v>
      </c>
      <c r="V792" s="3">
        <f t="shared" si="47"/>
        <v>166</v>
      </c>
      <c r="W792" s="3">
        <v>130</v>
      </c>
      <c r="X792" s="3">
        <f t="shared" si="48"/>
        <v>94</v>
      </c>
      <c r="Y792" s="3" t="s">
        <v>34</v>
      </c>
    </row>
    <row r="793" spans="1:25" x14ac:dyDescent="0.25">
      <c r="A793" s="3" t="s">
        <v>16</v>
      </c>
      <c r="B793" s="4" t="s">
        <v>34</v>
      </c>
      <c r="C793" s="3">
        <v>1</v>
      </c>
      <c r="D793" s="3" t="s">
        <v>144</v>
      </c>
      <c r="E793" s="4">
        <v>77442781</v>
      </c>
      <c r="F793" s="3"/>
      <c r="G793" s="3"/>
      <c r="H793" s="3" t="s">
        <v>17</v>
      </c>
      <c r="I793" s="3" t="s">
        <v>18</v>
      </c>
      <c r="J793" s="3" t="s">
        <v>19</v>
      </c>
      <c r="K793" s="3" t="s">
        <v>20</v>
      </c>
      <c r="L793" s="3" t="s">
        <v>21</v>
      </c>
      <c r="M793" s="3" t="str">
        <f>CONCATENATE(E793,"-C-P-W")</f>
        <v>77442781-C-P-W</v>
      </c>
      <c r="N793" s="3" t="str">
        <f>$E$2</f>
        <v>C - 406 x 508</v>
      </c>
      <c r="O793" s="3" t="str">
        <f>$C$3</f>
        <v>Photographic Paper</v>
      </c>
      <c r="P793" s="3" t="str">
        <f>$D$4</f>
        <v>White</v>
      </c>
      <c r="Q793" s="3">
        <f>$E$4</f>
        <v>970</v>
      </c>
      <c r="R793" s="3">
        <f t="shared" ref="R793:R856" si="49">ROUNDUP(Q793*$K$3,0)</f>
        <v>699</v>
      </c>
      <c r="S793" s="3">
        <v>704</v>
      </c>
      <c r="T793" s="3">
        <f t="shared" ref="T793:T856" si="50">ROUNDUP(S793*$K$3,0)</f>
        <v>507</v>
      </c>
      <c r="U793" s="3">
        <v>440</v>
      </c>
      <c r="V793" s="3">
        <f t="shared" ref="V793:V856" si="51">ROUNDUP(U793*$K$3,0)</f>
        <v>317</v>
      </c>
      <c r="W793" s="3">
        <v>130</v>
      </c>
      <c r="X793" s="3">
        <f t="shared" ref="X793:X856" si="52">ROUNDUP(W793*$K$3,0)</f>
        <v>94</v>
      </c>
      <c r="Y793" s="3" t="s">
        <v>34</v>
      </c>
    </row>
    <row r="794" spans="1:25" x14ac:dyDescent="0.25">
      <c r="A794" s="3" t="s">
        <v>16</v>
      </c>
      <c r="B794" s="4" t="s">
        <v>34</v>
      </c>
      <c r="C794" s="3">
        <v>1</v>
      </c>
      <c r="D794" s="3" t="s">
        <v>144</v>
      </c>
      <c r="E794" s="4">
        <v>77442781</v>
      </c>
      <c r="F794" s="3"/>
      <c r="G794" s="3"/>
      <c r="H794" s="3" t="s">
        <v>17</v>
      </c>
      <c r="I794" s="3" t="s">
        <v>18</v>
      </c>
      <c r="J794" s="3" t="s">
        <v>19</v>
      </c>
      <c r="K794" s="3" t="s">
        <v>20</v>
      </c>
      <c r="L794" s="3" t="s">
        <v>21</v>
      </c>
      <c r="M794" s="3" t="str">
        <f>CONCATENATE(E794,"-D-P-N")</f>
        <v>77442781-D-P-N</v>
      </c>
      <c r="N794" s="3" t="str">
        <f>$F$2</f>
        <v>D - 508 x 610</v>
      </c>
      <c r="O794" s="3" t="str">
        <f>$C$3</f>
        <v>Photographic Paper</v>
      </c>
      <c r="P794" s="3" t="str">
        <f>$D$3</f>
        <v>None</v>
      </c>
      <c r="Q794" s="3">
        <f>$F$3</f>
        <v>595</v>
      </c>
      <c r="R794" s="3">
        <f t="shared" si="49"/>
        <v>429</v>
      </c>
      <c r="S794" s="3">
        <v>432</v>
      </c>
      <c r="T794" s="3">
        <f t="shared" si="50"/>
        <v>312</v>
      </c>
      <c r="U794" s="3">
        <v>270</v>
      </c>
      <c r="V794" s="3">
        <f t="shared" si="51"/>
        <v>195</v>
      </c>
      <c r="W794" s="3">
        <v>160</v>
      </c>
      <c r="X794" s="3">
        <f t="shared" si="52"/>
        <v>116</v>
      </c>
      <c r="Y794" s="3" t="s">
        <v>34</v>
      </c>
    </row>
    <row r="795" spans="1:25" x14ac:dyDescent="0.25">
      <c r="A795" s="3" t="s">
        <v>16</v>
      </c>
      <c r="B795" s="4" t="s">
        <v>34</v>
      </c>
      <c r="C795" s="3">
        <v>1</v>
      </c>
      <c r="D795" s="3" t="s">
        <v>144</v>
      </c>
      <c r="E795" s="4">
        <v>77442781</v>
      </c>
      <c r="F795" s="3"/>
      <c r="G795" s="3"/>
      <c r="H795" s="3" t="s">
        <v>17</v>
      </c>
      <c r="I795" s="3" t="s">
        <v>18</v>
      </c>
      <c r="J795" s="3" t="s">
        <v>19</v>
      </c>
      <c r="K795" s="3" t="s">
        <v>20</v>
      </c>
      <c r="L795" s="3" t="s">
        <v>21</v>
      </c>
      <c r="M795" s="3" t="str">
        <f>CONCATENATE(E795,"-D-P-W")</f>
        <v>77442781-D-P-W</v>
      </c>
      <c r="N795" s="3" t="str">
        <f>$F$2</f>
        <v>D - 508 x 610</v>
      </c>
      <c r="O795" s="3" t="str">
        <f>$C$3</f>
        <v>Photographic Paper</v>
      </c>
      <c r="P795" s="3" t="str">
        <f>$D$4</f>
        <v>White</v>
      </c>
      <c r="Q795" s="3">
        <f>$F$4</f>
        <v>1210</v>
      </c>
      <c r="R795" s="3">
        <f t="shared" si="49"/>
        <v>872</v>
      </c>
      <c r="S795" s="3">
        <v>880</v>
      </c>
      <c r="T795" s="3">
        <f t="shared" si="50"/>
        <v>634</v>
      </c>
      <c r="U795" s="3">
        <v>560</v>
      </c>
      <c r="V795" s="3">
        <f t="shared" si="51"/>
        <v>404</v>
      </c>
      <c r="W795" s="3">
        <v>160</v>
      </c>
      <c r="X795" s="3">
        <f t="shared" si="52"/>
        <v>116</v>
      </c>
      <c r="Y795" s="3" t="s">
        <v>34</v>
      </c>
    </row>
    <row r="796" spans="1:25" x14ac:dyDescent="0.25">
      <c r="A796" s="3" t="s">
        <v>16</v>
      </c>
      <c r="B796" s="4" t="s">
        <v>34</v>
      </c>
      <c r="C796" s="3">
        <v>1</v>
      </c>
      <c r="D796" s="3" t="s">
        <v>144</v>
      </c>
      <c r="E796" s="4">
        <v>77442781</v>
      </c>
      <c r="F796" s="3"/>
      <c r="G796" s="3"/>
      <c r="H796" s="3" t="s">
        <v>17</v>
      </c>
      <c r="I796" s="3" t="s">
        <v>18</v>
      </c>
      <c r="J796" s="3" t="s">
        <v>19</v>
      </c>
      <c r="K796" s="3" t="s">
        <v>20</v>
      </c>
      <c r="L796" s="3" t="s">
        <v>21</v>
      </c>
      <c r="M796" s="3" t="str">
        <f>CONCATENATE(E796,"-E-P-N")</f>
        <v>77442781-E-P-N</v>
      </c>
      <c r="N796" s="3" t="str">
        <f>$G$2</f>
        <v>E - 508 x 762</v>
      </c>
      <c r="O796" s="3" t="str">
        <f>$C$3</f>
        <v>Photographic Paper</v>
      </c>
      <c r="P796" s="3" t="str">
        <f>$D$3</f>
        <v>None</v>
      </c>
      <c r="Q796" s="3">
        <f>$G$3</f>
        <v>760</v>
      </c>
      <c r="R796" s="3">
        <f t="shared" si="49"/>
        <v>548</v>
      </c>
      <c r="S796" s="3">
        <v>552</v>
      </c>
      <c r="T796" s="3">
        <f t="shared" si="50"/>
        <v>398</v>
      </c>
      <c r="U796" s="3">
        <v>345</v>
      </c>
      <c r="V796" s="3">
        <f t="shared" si="51"/>
        <v>249</v>
      </c>
      <c r="W796" s="3">
        <v>195</v>
      </c>
      <c r="X796" s="3">
        <f t="shared" si="52"/>
        <v>141</v>
      </c>
      <c r="Y796" s="3" t="s">
        <v>34</v>
      </c>
    </row>
    <row r="797" spans="1:25" x14ac:dyDescent="0.25">
      <c r="A797" s="3" t="s">
        <v>16</v>
      </c>
      <c r="B797" s="4" t="s">
        <v>34</v>
      </c>
      <c r="C797" s="3">
        <v>1</v>
      </c>
      <c r="D797" s="3" t="s">
        <v>144</v>
      </c>
      <c r="E797" s="4">
        <v>77442781</v>
      </c>
      <c r="F797" s="3"/>
      <c r="G797" s="3"/>
      <c r="H797" s="3" t="s">
        <v>17</v>
      </c>
      <c r="I797" s="3" t="s">
        <v>18</v>
      </c>
      <c r="J797" s="3" t="s">
        <v>19</v>
      </c>
      <c r="K797" s="3" t="s">
        <v>20</v>
      </c>
      <c r="L797" s="3" t="s">
        <v>21</v>
      </c>
      <c r="M797" s="3" t="str">
        <f>CONCATENATE(E797,"-E-C-N")</f>
        <v>77442781-E-C-N</v>
      </c>
      <c r="N797" s="3" t="str">
        <f>$G$2</f>
        <v>E - 508 x 762</v>
      </c>
      <c r="O797" s="3" t="str">
        <f>$C$15</f>
        <v>Canvas</v>
      </c>
      <c r="P797" s="3" t="str">
        <f>$D$15</f>
        <v>None</v>
      </c>
      <c r="Q797" s="3">
        <f>$G$15</f>
        <v>1220</v>
      </c>
      <c r="R797" s="3">
        <f t="shared" si="49"/>
        <v>879</v>
      </c>
      <c r="S797" s="3">
        <v>832</v>
      </c>
      <c r="T797" s="3">
        <f t="shared" si="50"/>
        <v>600</v>
      </c>
      <c r="U797" s="3">
        <v>550</v>
      </c>
      <c r="V797" s="3">
        <f t="shared" si="51"/>
        <v>396</v>
      </c>
      <c r="W797" s="3">
        <v>195</v>
      </c>
      <c r="X797" s="3">
        <f t="shared" si="52"/>
        <v>141</v>
      </c>
      <c r="Y797" s="3" t="s">
        <v>34</v>
      </c>
    </row>
    <row r="798" spans="1:25" x14ac:dyDescent="0.25">
      <c r="A798" s="3" t="s">
        <v>16</v>
      </c>
      <c r="B798" s="4" t="s">
        <v>34</v>
      </c>
      <c r="C798" s="3">
        <v>1</v>
      </c>
      <c r="D798" s="3" t="s">
        <v>144</v>
      </c>
      <c r="E798" s="4">
        <v>77442781</v>
      </c>
      <c r="F798" s="3"/>
      <c r="G798" s="3"/>
      <c r="H798" s="3" t="s">
        <v>17</v>
      </c>
      <c r="I798" s="3" t="s">
        <v>18</v>
      </c>
      <c r="J798" s="3" t="s">
        <v>19</v>
      </c>
      <c r="K798" s="3" t="s">
        <v>20</v>
      </c>
      <c r="L798" s="3" t="s">
        <v>21</v>
      </c>
      <c r="M798" s="3" t="str">
        <f>CONCATENATE(E798,"-E-P-W")</f>
        <v>77442781-E-P-W</v>
      </c>
      <c r="N798" s="3" t="str">
        <f>$G$2</f>
        <v>E - 508 x 762</v>
      </c>
      <c r="O798" s="3" t="str">
        <f>$C$3</f>
        <v>Photographic Paper</v>
      </c>
      <c r="P798" s="3" t="str">
        <f>$D$4</f>
        <v>White</v>
      </c>
      <c r="Q798" s="3">
        <f>$G$4</f>
        <v>1530</v>
      </c>
      <c r="R798" s="3">
        <f t="shared" si="49"/>
        <v>1102</v>
      </c>
      <c r="S798" s="3">
        <v>1112</v>
      </c>
      <c r="T798" s="3">
        <f t="shared" si="50"/>
        <v>801</v>
      </c>
      <c r="U798" s="3">
        <v>760</v>
      </c>
      <c r="V798" s="3">
        <f t="shared" si="51"/>
        <v>548</v>
      </c>
      <c r="W798" s="3">
        <v>195</v>
      </c>
      <c r="X798" s="3">
        <f t="shared" si="52"/>
        <v>141</v>
      </c>
      <c r="Y798" s="3" t="s">
        <v>34</v>
      </c>
    </row>
    <row r="799" spans="1:25" x14ac:dyDescent="0.25">
      <c r="A799" s="3" t="s">
        <v>16</v>
      </c>
      <c r="B799" s="4" t="s">
        <v>34</v>
      </c>
      <c r="C799" s="3">
        <v>1</v>
      </c>
      <c r="D799" s="3" t="s">
        <v>144</v>
      </c>
      <c r="E799" s="4">
        <v>77442781</v>
      </c>
      <c r="F799" s="3"/>
      <c r="G799" s="3"/>
      <c r="H799" s="3" t="s">
        <v>17</v>
      </c>
      <c r="I799" s="3" t="s">
        <v>18</v>
      </c>
      <c r="J799" s="3" t="s">
        <v>19</v>
      </c>
      <c r="K799" s="3" t="s">
        <v>20</v>
      </c>
      <c r="L799" s="3" t="s">
        <v>21</v>
      </c>
      <c r="M799" s="3" t="str">
        <f>CONCATENATE(E799,"-E-C-W")</f>
        <v>77442781-E-C-W</v>
      </c>
      <c r="N799" s="3" t="str">
        <f>$G$2</f>
        <v>E - 508 x 762</v>
      </c>
      <c r="O799" s="3" t="str">
        <f>$C$15</f>
        <v>Canvas</v>
      </c>
      <c r="P799" s="3" t="str">
        <f>$D$16</f>
        <v xml:space="preserve">White </v>
      </c>
      <c r="Q799" s="3">
        <f>$G$16</f>
        <v>1810</v>
      </c>
      <c r="R799" s="3">
        <f t="shared" si="49"/>
        <v>1304</v>
      </c>
      <c r="S799" s="3">
        <v>1320</v>
      </c>
      <c r="T799" s="3">
        <f t="shared" si="50"/>
        <v>951</v>
      </c>
      <c r="U799" s="3">
        <v>825</v>
      </c>
      <c r="V799" s="3">
        <f t="shared" si="51"/>
        <v>594</v>
      </c>
      <c r="W799" s="3">
        <v>195</v>
      </c>
      <c r="X799" s="3">
        <f t="shared" si="52"/>
        <v>141</v>
      </c>
      <c r="Y799" s="3" t="s">
        <v>34</v>
      </c>
    </row>
    <row r="800" spans="1:25" x14ac:dyDescent="0.25">
      <c r="A800" s="3" t="s">
        <v>16</v>
      </c>
      <c r="B800" s="4" t="s">
        <v>34</v>
      </c>
      <c r="C800" s="3">
        <v>1</v>
      </c>
      <c r="D800" s="3" t="s">
        <v>144</v>
      </c>
      <c r="E800" s="4">
        <v>77442781</v>
      </c>
      <c r="F800" s="3"/>
      <c r="G800" s="3"/>
      <c r="H800" s="3" t="s">
        <v>17</v>
      </c>
      <c r="I800" s="3" t="s">
        <v>18</v>
      </c>
      <c r="J800" s="3" t="s">
        <v>19</v>
      </c>
      <c r="K800" s="3" t="s">
        <v>20</v>
      </c>
      <c r="L800" s="3" t="s">
        <v>21</v>
      </c>
      <c r="M800" s="3" t="str">
        <f>CONCATENATE(E800,"-F-P-N")</f>
        <v>77442781-F-P-N</v>
      </c>
      <c r="N800" s="3" t="str">
        <f>$H$2</f>
        <v>F - 762 x 1016</v>
      </c>
      <c r="O800" s="3" t="str">
        <f>$C$3</f>
        <v>Photographic Paper</v>
      </c>
      <c r="P800" s="3" t="str">
        <f>$D$3</f>
        <v>None</v>
      </c>
      <c r="Q800" s="3">
        <f>$H$3</f>
        <v>1300</v>
      </c>
      <c r="R800" s="3">
        <f t="shared" si="49"/>
        <v>936</v>
      </c>
      <c r="S800" s="3">
        <v>944</v>
      </c>
      <c r="T800" s="3">
        <f t="shared" si="50"/>
        <v>680</v>
      </c>
      <c r="U800" s="3">
        <v>590</v>
      </c>
      <c r="V800" s="3">
        <f t="shared" si="51"/>
        <v>425</v>
      </c>
      <c r="W800" s="3">
        <v>300</v>
      </c>
      <c r="X800" s="3">
        <f t="shared" si="52"/>
        <v>216</v>
      </c>
      <c r="Y800" s="3" t="s">
        <v>34</v>
      </c>
    </row>
    <row r="801" spans="1:25" x14ac:dyDescent="0.25">
      <c r="A801" s="3" t="s">
        <v>16</v>
      </c>
      <c r="B801" s="4" t="s">
        <v>34</v>
      </c>
      <c r="C801" s="3">
        <v>1</v>
      </c>
      <c r="D801" s="3" t="s">
        <v>144</v>
      </c>
      <c r="E801" s="4">
        <v>77442781</v>
      </c>
      <c r="F801" s="3"/>
      <c r="G801" s="3"/>
      <c r="H801" s="3" t="s">
        <v>17</v>
      </c>
      <c r="I801" s="3" t="s">
        <v>18</v>
      </c>
      <c r="J801" s="3" t="s">
        <v>19</v>
      </c>
      <c r="K801" s="3" t="s">
        <v>20</v>
      </c>
      <c r="L801" s="3" t="s">
        <v>21</v>
      </c>
      <c r="M801" s="3" t="str">
        <f>CONCATENATE(E801,"-F-C-N")</f>
        <v>77442781-F-C-N</v>
      </c>
      <c r="N801" s="3" t="str">
        <f>$H$2</f>
        <v>F - 762 x 1016</v>
      </c>
      <c r="O801" s="3" t="str">
        <f>$C$15</f>
        <v>Canvas</v>
      </c>
      <c r="P801" s="3" t="str">
        <f>$D$15</f>
        <v>None</v>
      </c>
      <c r="Q801" s="3">
        <f>$H$15</f>
        <v>1760</v>
      </c>
      <c r="R801" s="3">
        <f t="shared" si="49"/>
        <v>1268</v>
      </c>
      <c r="S801" s="3">
        <v>1200</v>
      </c>
      <c r="T801" s="3">
        <f t="shared" si="50"/>
        <v>864</v>
      </c>
      <c r="U801" s="3">
        <v>800</v>
      </c>
      <c r="V801" s="3">
        <f t="shared" si="51"/>
        <v>576</v>
      </c>
      <c r="W801" s="3">
        <v>300</v>
      </c>
      <c r="X801" s="3">
        <f t="shared" si="52"/>
        <v>216</v>
      </c>
      <c r="Y801" s="3" t="s">
        <v>34</v>
      </c>
    </row>
    <row r="802" spans="1:25" x14ac:dyDescent="0.25">
      <c r="A802" s="3" t="s">
        <v>16</v>
      </c>
      <c r="B802" s="4" t="s">
        <v>34</v>
      </c>
      <c r="C802" s="3">
        <v>1</v>
      </c>
      <c r="D802" s="3" t="s">
        <v>144</v>
      </c>
      <c r="E802" s="4">
        <v>77442781</v>
      </c>
      <c r="F802" s="3"/>
      <c r="G802" s="3"/>
      <c r="H802" s="3" t="s">
        <v>17</v>
      </c>
      <c r="I802" s="3" t="s">
        <v>18</v>
      </c>
      <c r="J802" s="3" t="s">
        <v>19</v>
      </c>
      <c r="K802" s="3" t="s">
        <v>20</v>
      </c>
      <c r="L802" s="3" t="s">
        <v>21</v>
      </c>
      <c r="M802" s="3" t="str">
        <f>CONCATENATE(E802,"-F-P-W")</f>
        <v>77442781-F-P-W</v>
      </c>
      <c r="N802" s="3" t="str">
        <f>$H$2</f>
        <v>F - 762 x 1016</v>
      </c>
      <c r="O802" s="3" t="str">
        <f>$C$3</f>
        <v>Photographic Paper</v>
      </c>
      <c r="P802" s="3" t="str">
        <f>$D$4</f>
        <v>White</v>
      </c>
      <c r="Q802" s="3">
        <f>$H$4</f>
        <v>2200</v>
      </c>
      <c r="R802" s="3">
        <f t="shared" si="49"/>
        <v>1584</v>
      </c>
      <c r="S802" s="3">
        <v>1510</v>
      </c>
      <c r="T802" s="3">
        <f t="shared" si="50"/>
        <v>1088</v>
      </c>
      <c r="U802" s="3">
        <v>1150</v>
      </c>
      <c r="V802" s="3">
        <f t="shared" si="51"/>
        <v>828</v>
      </c>
      <c r="W802" s="3">
        <v>300</v>
      </c>
      <c r="X802" s="3">
        <f t="shared" si="52"/>
        <v>216</v>
      </c>
      <c r="Y802" s="3" t="s">
        <v>34</v>
      </c>
    </row>
    <row r="803" spans="1:25" x14ac:dyDescent="0.25">
      <c r="A803" s="3" t="s">
        <v>16</v>
      </c>
      <c r="B803" s="4" t="s">
        <v>34</v>
      </c>
      <c r="C803" s="3">
        <v>1</v>
      </c>
      <c r="D803" s="3" t="s">
        <v>144</v>
      </c>
      <c r="E803" s="4">
        <v>77442781</v>
      </c>
      <c r="F803" s="3"/>
      <c r="G803" s="3"/>
      <c r="H803" s="3" t="s">
        <v>17</v>
      </c>
      <c r="I803" s="3" t="s">
        <v>18</v>
      </c>
      <c r="J803" s="3" t="s">
        <v>19</v>
      </c>
      <c r="K803" s="3" t="s">
        <v>20</v>
      </c>
      <c r="L803" s="3" t="s">
        <v>21</v>
      </c>
      <c r="M803" s="3" t="str">
        <f>CONCATENATE(E803,"-F-C-W")</f>
        <v>77442781-F-C-W</v>
      </c>
      <c r="N803" s="3" t="str">
        <f>$H$2</f>
        <v>F - 762 x 1016</v>
      </c>
      <c r="O803" s="3" t="str">
        <f>$C$15</f>
        <v>Canvas</v>
      </c>
      <c r="P803" s="3" t="str">
        <f>$D$16</f>
        <v xml:space="preserve">White </v>
      </c>
      <c r="Q803" s="3">
        <f>$H$16</f>
        <v>2420</v>
      </c>
      <c r="R803" s="3">
        <f t="shared" si="49"/>
        <v>1743</v>
      </c>
      <c r="S803" s="3">
        <v>1760</v>
      </c>
      <c r="T803" s="3">
        <f t="shared" si="50"/>
        <v>1268</v>
      </c>
      <c r="U803" s="3">
        <v>1100</v>
      </c>
      <c r="V803" s="3">
        <f t="shared" si="51"/>
        <v>792</v>
      </c>
      <c r="W803" s="3">
        <v>300</v>
      </c>
      <c r="X803" s="3">
        <f t="shared" si="52"/>
        <v>216</v>
      </c>
      <c r="Y803" s="3" t="s">
        <v>34</v>
      </c>
    </row>
    <row r="804" spans="1:25" x14ac:dyDescent="0.25">
      <c r="A804" s="3" t="s">
        <v>16</v>
      </c>
      <c r="B804" s="4" t="s">
        <v>34</v>
      </c>
      <c r="C804" s="3">
        <v>1</v>
      </c>
      <c r="D804" s="3" t="s">
        <v>144</v>
      </c>
      <c r="E804" s="4">
        <v>77442781</v>
      </c>
      <c r="F804" s="3"/>
      <c r="G804" s="3"/>
      <c r="H804" s="3" t="s">
        <v>17</v>
      </c>
      <c r="I804" s="3" t="s">
        <v>18</v>
      </c>
      <c r="J804" s="3" t="s">
        <v>19</v>
      </c>
      <c r="K804" s="3" t="s">
        <v>20</v>
      </c>
      <c r="L804" s="3" t="s">
        <v>21</v>
      </c>
      <c r="M804" s="3" t="str">
        <f>CONCATENATE(E804,"-G-P-N")</f>
        <v>77442781-G-P-N</v>
      </c>
      <c r="N804" s="3" t="str">
        <f>$I$2</f>
        <v>G - 1016 x 1525</v>
      </c>
      <c r="O804" s="3" t="str">
        <f>$C$3</f>
        <v>Photographic Paper</v>
      </c>
      <c r="P804" s="3" t="str">
        <f>$D$3</f>
        <v>None</v>
      </c>
      <c r="Q804" s="3">
        <f>$I$3</f>
        <v>1625</v>
      </c>
      <c r="R804" s="3">
        <f t="shared" si="49"/>
        <v>1170</v>
      </c>
      <c r="S804" s="3">
        <v>1180</v>
      </c>
      <c r="T804" s="3">
        <f t="shared" si="50"/>
        <v>850</v>
      </c>
      <c r="U804" s="3">
        <v>735</v>
      </c>
      <c r="V804" s="3">
        <f t="shared" si="51"/>
        <v>530</v>
      </c>
      <c r="W804" s="3">
        <v>390</v>
      </c>
      <c r="X804" s="3">
        <f t="shared" si="52"/>
        <v>281</v>
      </c>
      <c r="Y804" s="3" t="s">
        <v>34</v>
      </c>
    </row>
    <row r="805" spans="1:25" x14ac:dyDescent="0.25">
      <c r="A805" s="3" t="s">
        <v>16</v>
      </c>
      <c r="B805" s="4" t="s">
        <v>34</v>
      </c>
      <c r="C805" s="3">
        <v>1</v>
      </c>
      <c r="D805" s="3" t="s">
        <v>144</v>
      </c>
      <c r="E805" s="4">
        <v>77442781</v>
      </c>
      <c r="F805" s="3"/>
      <c r="G805" s="3"/>
      <c r="H805" s="3" t="s">
        <v>17</v>
      </c>
      <c r="I805" s="3" t="s">
        <v>18</v>
      </c>
      <c r="J805" s="3" t="s">
        <v>19</v>
      </c>
      <c r="K805" s="3" t="s">
        <v>20</v>
      </c>
      <c r="L805" s="3" t="s">
        <v>21</v>
      </c>
      <c r="M805" s="3" t="str">
        <f>CONCATENATE(E805,"-G-C-N")</f>
        <v>77442781-G-C-N</v>
      </c>
      <c r="N805" s="3" t="str">
        <f>$I$2</f>
        <v>G - 1016 x 1525</v>
      </c>
      <c r="O805" s="3" t="str">
        <f>$C$15</f>
        <v>Canvas</v>
      </c>
      <c r="P805" s="3" t="str">
        <f>$D$15</f>
        <v>None</v>
      </c>
      <c r="Q805" s="3">
        <f>$I$15</f>
        <v>1870</v>
      </c>
      <c r="R805" s="3">
        <f t="shared" si="49"/>
        <v>1347</v>
      </c>
      <c r="S805" s="3">
        <v>1275</v>
      </c>
      <c r="T805" s="3">
        <f t="shared" si="50"/>
        <v>918</v>
      </c>
      <c r="U805" s="3">
        <v>850</v>
      </c>
      <c r="V805" s="3">
        <f t="shared" si="51"/>
        <v>612</v>
      </c>
      <c r="W805" s="3">
        <v>390</v>
      </c>
      <c r="X805" s="3">
        <f t="shared" si="52"/>
        <v>281</v>
      </c>
      <c r="Y805" s="3" t="s">
        <v>34</v>
      </c>
    </row>
    <row r="806" spans="1:25" x14ac:dyDescent="0.25">
      <c r="A806" s="3" t="s">
        <v>16</v>
      </c>
      <c r="B806" s="4" t="s">
        <v>34</v>
      </c>
      <c r="C806" s="3">
        <v>1</v>
      </c>
      <c r="D806" s="3" t="s">
        <v>144</v>
      </c>
      <c r="E806" s="4">
        <v>77442781</v>
      </c>
      <c r="F806" s="3"/>
      <c r="G806" s="3"/>
      <c r="H806" s="3" t="s">
        <v>17</v>
      </c>
      <c r="I806" s="3" t="s">
        <v>18</v>
      </c>
      <c r="J806" s="3" t="s">
        <v>19</v>
      </c>
      <c r="K806" s="3" t="s">
        <v>20</v>
      </c>
      <c r="L806" s="3" t="s">
        <v>21</v>
      </c>
      <c r="M806" s="3" t="str">
        <f>CONCATENATE(E806,"-G-P-W")</f>
        <v>77442781-G-P-W</v>
      </c>
      <c r="N806" s="3" t="str">
        <f>$I$2</f>
        <v>G - 1016 x 1525</v>
      </c>
      <c r="O806" s="3" t="str">
        <f>$C$3</f>
        <v>Photographic Paper</v>
      </c>
      <c r="P806" s="3" t="str">
        <f>$D$4</f>
        <v>White</v>
      </c>
      <c r="Q806" s="3">
        <f>$I$4</f>
        <v>2950</v>
      </c>
      <c r="R806" s="3">
        <f t="shared" si="49"/>
        <v>2124</v>
      </c>
      <c r="S806" s="3">
        <v>2000</v>
      </c>
      <c r="T806" s="3">
        <f t="shared" si="50"/>
        <v>1440</v>
      </c>
      <c r="U806" s="3">
        <v>1535</v>
      </c>
      <c r="V806" s="3">
        <f t="shared" si="51"/>
        <v>1106</v>
      </c>
      <c r="W806" s="3">
        <v>390</v>
      </c>
      <c r="X806" s="3">
        <f t="shared" si="52"/>
        <v>281</v>
      </c>
      <c r="Y806" s="3" t="s">
        <v>34</v>
      </c>
    </row>
    <row r="807" spans="1:25" x14ac:dyDescent="0.25">
      <c r="A807" s="3" t="s">
        <v>16</v>
      </c>
      <c r="B807" s="4" t="s">
        <v>34</v>
      </c>
      <c r="C807" s="3">
        <v>1</v>
      </c>
      <c r="D807" s="3" t="s">
        <v>144</v>
      </c>
      <c r="E807" s="4">
        <v>77442781</v>
      </c>
      <c r="F807" s="3"/>
      <c r="G807" s="3"/>
      <c r="H807" s="3" t="s">
        <v>17</v>
      </c>
      <c r="I807" s="3" t="s">
        <v>18</v>
      </c>
      <c r="J807" s="3" t="s">
        <v>19</v>
      </c>
      <c r="K807" s="3" t="s">
        <v>20</v>
      </c>
      <c r="L807" s="3" t="s">
        <v>21</v>
      </c>
      <c r="M807" s="3" t="str">
        <f>CONCATENATE(E807,"-G-C-W")</f>
        <v>77442781-G-C-W</v>
      </c>
      <c r="N807" s="3" t="str">
        <f>$I$2</f>
        <v>G - 1016 x 1525</v>
      </c>
      <c r="O807" s="3" t="str">
        <f>$C$15</f>
        <v>Canvas</v>
      </c>
      <c r="P807" s="3" t="str">
        <f>$D$16</f>
        <v xml:space="preserve">White </v>
      </c>
      <c r="Q807" s="3">
        <f>$I$16</f>
        <v>2750</v>
      </c>
      <c r="R807" s="3">
        <f t="shared" si="49"/>
        <v>1980</v>
      </c>
      <c r="S807" s="3">
        <v>2000</v>
      </c>
      <c r="T807" s="3">
        <f t="shared" si="50"/>
        <v>1440</v>
      </c>
      <c r="U807" s="3">
        <v>1250</v>
      </c>
      <c r="V807" s="3">
        <f t="shared" si="51"/>
        <v>900</v>
      </c>
      <c r="W807" s="3">
        <v>390</v>
      </c>
      <c r="X807" s="3">
        <f t="shared" si="52"/>
        <v>281</v>
      </c>
      <c r="Y807" s="3" t="s">
        <v>34</v>
      </c>
    </row>
    <row r="808" spans="1:25" x14ac:dyDescent="0.25">
      <c r="A808" s="3" t="s">
        <v>16</v>
      </c>
      <c r="B808" s="4" t="s">
        <v>34</v>
      </c>
      <c r="C808" s="3">
        <v>1</v>
      </c>
      <c r="D808" s="3" t="s">
        <v>145</v>
      </c>
      <c r="E808" s="4">
        <v>77443356</v>
      </c>
      <c r="F808" s="3"/>
      <c r="G808" s="3"/>
      <c r="H808" s="3" t="s">
        <v>17</v>
      </c>
      <c r="I808" s="3" t="s">
        <v>18</v>
      </c>
      <c r="J808" s="3" t="s">
        <v>19</v>
      </c>
      <c r="K808" s="3" t="s">
        <v>20</v>
      </c>
      <c r="L808" s="3" t="s">
        <v>21</v>
      </c>
      <c r="M808" s="3" t="str">
        <f>CONCATENATE(E808,"-C-P-N")</f>
        <v>77443356-C-P-N</v>
      </c>
      <c r="N808" s="3" t="str">
        <f>$E$2</f>
        <v>C - 406 x 508</v>
      </c>
      <c r="O808" s="3" t="str">
        <f>$C$3</f>
        <v>Photographic Paper</v>
      </c>
      <c r="P808" s="3" t="str">
        <f>$D$3</f>
        <v>None</v>
      </c>
      <c r="Q808" s="3">
        <f>$E$3</f>
        <v>510</v>
      </c>
      <c r="R808" s="3">
        <f t="shared" si="49"/>
        <v>368</v>
      </c>
      <c r="S808" s="3">
        <v>360</v>
      </c>
      <c r="T808" s="3">
        <f t="shared" si="50"/>
        <v>260</v>
      </c>
      <c r="U808" s="3">
        <v>230</v>
      </c>
      <c r="V808" s="3">
        <f t="shared" si="51"/>
        <v>166</v>
      </c>
      <c r="W808" s="3">
        <v>130</v>
      </c>
      <c r="X808" s="3">
        <f t="shared" si="52"/>
        <v>94</v>
      </c>
      <c r="Y808" s="3" t="s">
        <v>34</v>
      </c>
    </row>
    <row r="809" spans="1:25" x14ac:dyDescent="0.25">
      <c r="A809" s="3" t="s">
        <v>16</v>
      </c>
      <c r="B809" s="4" t="s">
        <v>34</v>
      </c>
      <c r="C809" s="3">
        <v>1</v>
      </c>
      <c r="D809" s="3" t="s">
        <v>145</v>
      </c>
      <c r="E809" s="4">
        <v>77443356</v>
      </c>
      <c r="F809" s="3"/>
      <c r="G809" s="3"/>
      <c r="H809" s="3" t="s">
        <v>17</v>
      </c>
      <c r="I809" s="3" t="s">
        <v>18</v>
      </c>
      <c r="J809" s="3" t="s">
        <v>19</v>
      </c>
      <c r="K809" s="3" t="s">
        <v>20</v>
      </c>
      <c r="L809" s="3" t="s">
        <v>21</v>
      </c>
      <c r="M809" s="3" t="str">
        <f>CONCATENATE(E809,"-C-P-W")</f>
        <v>77443356-C-P-W</v>
      </c>
      <c r="N809" s="3" t="str">
        <f>$E$2</f>
        <v>C - 406 x 508</v>
      </c>
      <c r="O809" s="3" t="str">
        <f>$C$3</f>
        <v>Photographic Paper</v>
      </c>
      <c r="P809" s="3" t="str">
        <f>$D$4</f>
        <v>White</v>
      </c>
      <c r="Q809" s="3">
        <f>$E$4</f>
        <v>970</v>
      </c>
      <c r="R809" s="3">
        <f t="shared" si="49"/>
        <v>699</v>
      </c>
      <c r="S809" s="3">
        <v>704</v>
      </c>
      <c r="T809" s="3">
        <f t="shared" si="50"/>
        <v>507</v>
      </c>
      <c r="U809" s="3">
        <v>440</v>
      </c>
      <c r="V809" s="3">
        <f t="shared" si="51"/>
        <v>317</v>
      </c>
      <c r="W809" s="3">
        <v>130</v>
      </c>
      <c r="X809" s="3">
        <f t="shared" si="52"/>
        <v>94</v>
      </c>
      <c r="Y809" s="3" t="s">
        <v>34</v>
      </c>
    </row>
    <row r="810" spans="1:25" x14ac:dyDescent="0.25">
      <c r="A810" s="3" t="s">
        <v>16</v>
      </c>
      <c r="B810" s="4" t="s">
        <v>34</v>
      </c>
      <c r="C810" s="3">
        <v>1</v>
      </c>
      <c r="D810" s="3" t="s">
        <v>145</v>
      </c>
      <c r="E810" s="4">
        <v>77443356</v>
      </c>
      <c r="F810" s="3"/>
      <c r="G810" s="3"/>
      <c r="H810" s="3" t="s">
        <v>17</v>
      </c>
      <c r="I810" s="3" t="s">
        <v>18</v>
      </c>
      <c r="J810" s="3" t="s">
        <v>19</v>
      </c>
      <c r="K810" s="3" t="s">
        <v>20</v>
      </c>
      <c r="L810" s="3" t="s">
        <v>21</v>
      </c>
      <c r="M810" s="3" t="str">
        <f>CONCATENATE(E810,"-D-P-N")</f>
        <v>77443356-D-P-N</v>
      </c>
      <c r="N810" s="3" t="str">
        <f>$F$2</f>
        <v>D - 508 x 610</v>
      </c>
      <c r="O810" s="3" t="str">
        <f>$C$3</f>
        <v>Photographic Paper</v>
      </c>
      <c r="P810" s="3" t="str">
        <f>$D$3</f>
        <v>None</v>
      </c>
      <c r="Q810" s="3">
        <f>$F$3</f>
        <v>595</v>
      </c>
      <c r="R810" s="3">
        <f t="shared" si="49"/>
        <v>429</v>
      </c>
      <c r="S810" s="3">
        <v>432</v>
      </c>
      <c r="T810" s="3">
        <f t="shared" si="50"/>
        <v>312</v>
      </c>
      <c r="U810" s="3">
        <v>270</v>
      </c>
      <c r="V810" s="3">
        <f t="shared" si="51"/>
        <v>195</v>
      </c>
      <c r="W810" s="3">
        <v>160</v>
      </c>
      <c r="X810" s="3">
        <f t="shared" si="52"/>
        <v>116</v>
      </c>
      <c r="Y810" s="3" t="s">
        <v>34</v>
      </c>
    </row>
    <row r="811" spans="1:25" x14ac:dyDescent="0.25">
      <c r="A811" s="3" t="s">
        <v>16</v>
      </c>
      <c r="B811" s="4" t="s">
        <v>34</v>
      </c>
      <c r="C811" s="3">
        <v>1</v>
      </c>
      <c r="D811" s="3" t="s">
        <v>145</v>
      </c>
      <c r="E811" s="4">
        <v>77443356</v>
      </c>
      <c r="F811" s="3"/>
      <c r="G811" s="3"/>
      <c r="H811" s="3" t="s">
        <v>17</v>
      </c>
      <c r="I811" s="3" t="s">
        <v>18</v>
      </c>
      <c r="J811" s="3" t="s">
        <v>19</v>
      </c>
      <c r="K811" s="3" t="s">
        <v>20</v>
      </c>
      <c r="L811" s="3" t="s">
        <v>21</v>
      </c>
      <c r="M811" s="3" t="str">
        <f>CONCATENATE(E811,"-D-P-W")</f>
        <v>77443356-D-P-W</v>
      </c>
      <c r="N811" s="3" t="str">
        <f>$F$2</f>
        <v>D - 508 x 610</v>
      </c>
      <c r="O811" s="3" t="str">
        <f>$C$3</f>
        <v>Photographic Paper</v>
      </c>
      <c r="P811" s="3" t="str">
        <f>$D$4</f>
        <v>White</v>
      </c>
      <c r="Q811" s="3">
        <f>$F$4</f>
        <v>1210</v>
      </c>
      <c r="R811" s="3">
        <f t="shared" si="49"/>
        <v>872</v>
      </c>
      <c r="S811" s="3">
        <v>880</v>
      </c>
      <c r="T811" s="3">
        <f t="shared" si="50"/>
        <v>634</v>
      </c>
      <c r="U811" s="3">
        <v>560</v>
      </c>
      <c r="V811" s="3">
        <f t="shared" si="51"/>
        <v>404</v>
      </c>
      <c r="W811" s="3">
        <v>160</v>
      </c>
      <c r="X811" s="3">
        <f t="shared" si="52"/>
        <v>116</v>
      </c>
      <c r="Y811" s="3" t="s">
        <v>34</v>
      </c>
    </row>
    <row r="812" spans="1:25" x14ac:dyDescent="0.25">
      <c r="A812" s="3" t="s">
        <v>16</v>
      </c>
      <c r="B812" s="4" t="s">
        <v>34</v>
      </c>
      <c r="C812" s="3">
        <v>1</v>
      </c>
      <c r="D812" s="3" t="s">
        <v>145</v>
      </c>
      <c r="E812" s="4">
        <v>77443356</v>
      </c>
      <c r="F812" s="3"/>
      <c r="G812" s="3"/>
      <c r="H812" s="3" t="s">
        <v>17</v>
      </c>
      <c r="I812" s="3" t="s">
        <v>18</v>
      </c>
      <c r="J812" s="3" t="s">
        <v>19</v>
      </c>
      <c r="K812" s="3" t="s">
        <v>20</v>
      </c>
      <c r="L812" s="3" t="s">
        <v>21</v>
      </c>
      <c r="M812" s="3" t="str">
        <f>CONCATENATE(E812,"-E-P-N")</f>
        <v>77443356-E-P-N</v>
      </c>
      <c r="N812" s="3" t="str">
        <f>$G$2</f>
        <v>E - 508 x 762</v>
      </c>
      <c r="O812" s="3" t="str">
        <f>$C$3</f>
        <v>Photographic Paper</v>
      </c>
      <c r="P812" s="3" t="str">
        <f>$D$3</f>
        <v>None</v>
      </c>
      <c r="Q812" s="3">
        <f>$G$3</f>
        <v>760</v>
      </c>
      <c r="R812" s="3">
        <f t="shared" si="49"/>
        <v>548</v>
      </c>
      <c r="S812" s="3">
        <v>552</v>
      </c>
      <c r="T812" s="3">
        <f t="shared" si="50"/>
        <v>398</v>
      </c>
      <c r="U812" s="3">
        <v>345</v>
      </c>
      <c r="V812" s="3">
        <f t="shared" si="51"/>
        <v>249</v>
      </c>
      <c r="W812" s="3">
        <v>195</v>
      </c>
      <c r="X812" s="3">
        <f t="shared" si="52"/>
        <v>141</v>
      </c>
      <c r="Y812" s="3" t="s">
        <v>34</v>
      </c>
    </row>
    <row r="813" spans="1:25" x14ac:dyDescent="0.25">
      <c r="A813" s="3" t="s">
        <v>16</v>
      </c>
      <c r="B813" s="4" t="s">
        <v>34</v>
      </c>
      <c r="C813" s="3">
        <v>1</v>
      </c>
      <c r="D813" s="3" t="s">
        <v>145</v>
      </c>
      <c r="E813" s="4">
        <v>77443356</v>
      </c>
      <c r="F813" s="3"/>
      <c r="G813" s="3"/>
      <c r="H813" s="3" t="s">
        <v>17</v>
      </c>
      <c r="I813" s="3" t="s">
        <v>18</v>
      </c>
      <c r="J813" s="3" t="s">
        <v>19</v>
      </c>
      <c r="K813" s="3" t="s">
        <v>20</v>
      </c>
      <c r="L813" s="3" t="s">
        <v>21</v>
      </c>
      <c r="M813" s="3" t="str">
        <f>CONCATENATE(E813,"-E-C-N")</f>
        <v>77443356-E-C-N</v>
      </c>
      <c r="N813" s="3" t="str">
        <f>$G$2</f>
        <v>E - 508 x 762</v>
      </c>
      <c r="O813" s="3" t="str">
        <f>$C$15</f>
        <v>Canvas</v>
      </c>
      <c r="P813" s="3" t="str">
        <f>$D$15</f>
        <v>None</v>
      </c>
      <c r="Q813" s="3">
        <f>$G$15</f>
        <v>1220</v>
      </c>
      <c r="R813" s="3">
        <f t="shared" si="49"/>
        <v>879</v>
      </c>
      <c r="S813" s="3">
        <v>832</v>
      </c>
      <c r="T813" s="3">
        <f t="shared" si="50"/>
        <v>600</v>
      </c>
      <c r="U813" s="3">
        <v>550</v>
      </c>
      <c r="V813" s="3">
        <f t="shared" si="51"/>
        <v>396</v>
      </c>
      <c r="W813" s="3">
        <v>195</v>
      </c>
      <c r="X813" s="3">
        <f t="shared" si="52"/>
        <v>141</v>
      </c>
      <c r="Y813" s="3" t="s">
        <v>34</v>
      </c>
    </row>
    <row r="814" spans="1:25" x14ac:dyDescent="0.25">
      <c r="A814" s="3" t="s">
        <v>16</v>
      </c>
      <c r="B814" s="4" t="s">
        <v>34</v>
      </c>
      <c r="C814" s="3">
        <v>1</v>
      </c>
      <c r="D814" s="3" t="s">
        <v>145</v>
      </c>
      <c r="E814" s="4">
        <v>77443356</v>
      </c>
      <c r="F814" s="3"/>
      <c r="G814" s="3"/>
      <c r="H814" s="3" t="s">
        <v>17</v>
      </c>
      <c r="I814" s="3" t="s">
        <v>18</v>
      </c>
      <c r="J814" s="3" t="s">
        <v>19</v>
      </c>
      <c r="K814" s="3" t="s">
        <v>20</v>
      </c>
      <c r="L814" s="3" t="s">
        <v>21</v>
      </c>
      <c r="M814" s="3" t="str">
        <f>CONCATENATE(E814,"-E-P-W")</f>
        <v>77443356-E-P-W</v>
      </c>
      <c r="N814" s="3" t="str">
        <f>$G$2</f>
        <v>E - 508 x 762</v>
      </c>
      <c r="O814" s="3" t="str">
        <f>$C$3</f>
        <v>Photographic Paper</v>
      </c>
      <c r="P814" s="3" t="str">
        <f>$D$4</f>
        <v>White</v>
      </c>
      <c r="Q814" s="3">
        <f>$G$4</f>
        <v>1530</v>
      </c>
      <c r="R814" s="3">
        <f t="shared" si="49"/>
        <v>1102</v>
      </c>
      <c r="S814" s="3">
        <v>1112</v>
      </c>
      <c r="T814" s="3">
        <f t="shared" si="50"/>
        <v>801</v>
      </c>
      <c r="U814" s="3">
        <v>760</v>
      </c>
      <c r="V814" s="3">
        <f t="shared" si="51"/>
        <v>548</v>
      </c>
      <c r="W814" s="3">
        <v>195</v>
      </c>
      <c r="X814" s="3">
        <f t="shared" si="52"/>
        <v>141</v>
      </c>
      <c r="Y814" s="3" t="s">
        <v>34</v>
      </c>
    </row>
    <row r="815" spans="1:25" x14ac:dyDescent="0.25">
      <c r="A815" s="3" t="s">
        <v>16</v>
      </c>
      <c r="B815" s="4" t="s">
        <v>34</v>
      </c>
      <c r="C815" s="3">
        <v>1</v>
      </c>
      <c r="D815" s="3" t="s">
        <v>145</v>
      </c>
      <c r="E815" s="4">
        <v>77443356</v>
      </c>
      <c r="F815" s="3"/>
      <c r="G815" s="3"/>
      <c r="H815" s="3" t="s">
        <v>17</v>
      </c>
      <c r="I815" s="3" t="s">
        <v>18</v>
      </c>
      <c r="J815" s="3" t="s">
        <v>19</v>
      </c>
      <c r="K815" s="3" t="s">
        <v>20</v>
      </c>
      <c r="L815" s="3" t="s">
        <v>21</v>
      </c>
      <c r="M815" s="3" t="str">
        <f>CONCATENATE(E815,"-E-C-W")</f>
        <v>77443356-E-C-W</v>
      </c>
      <c r="N815" s="3" t="str">
        <f>$G$2</f>
        <v>E - 508 x 762</v>
      </c>
      <c r="O815" s="3" t="str">
        <f>$C$15</f>
        <v>Canvas</v>
      </c>
      <c r="P815" s="3" t="str">
        <f>$D$16</f>
        <v xml:space="preserve">White </v>
      </c>
      <c r="Q815" s="3">
        <f>$G$16</f>
        <v>1810</v>
      </c>
      <c r="R815" s="3">
        <f t="shared" si="49"/>
        <v>1304</v>
      </c>
      <c r="S815" s="3">
        <v>1320</v>
      </c>
      <c r="T815" s="3">
        <f t="shared" si="50"/>
        <v>951</v>
      </c>
      <c r="U815" s="3">
        <v>825</v>
      </c>
      <c r="V815" s="3">
        <f t="shared" si="51"/>
        <v>594</v>
      </c>
      <c r="W815" s="3">
        <v>195</v>
      </c>
      <c r="X815" s="3">
        <f t="shared" si="52"/>
        <v>141</v>
      </c>
      <c r="Y815" s="3" t="s">
        <v>34</v>
      </c>
    </row>
    <row r="816" spans="1:25" x14ac:dyDescent="0.25">
      <c r="A816" s="3" t="s">
        <v>16</v>
      </c>
      <c r="B816" s="4" t="s">
        <v>34</v>
      </c>
      <c r="C816" s="3">
        <v>1</v>
      </c>
      <c r="D816" s="3" t="s">
        <v>145</v>
      </c>
      <c r="E816" s="4">
        <v>77443356</v>
      </c>
      <c r="F816" s="3"/>
      <c r="G816" s="3"/>
      <c r="H816" s="3" t="s">
        <v>17</v>
      </c>
      <c r="I816" s="3" t="s">
        <v>18</v>
      </c>
      <c r="J816" s="3" t="s">
        <v>19</v>
      </c>
      <c r="K816" s="3" t="s">
        <v>20</v>
      </c>
      <c r="L816" s="3" t="s">
        <v>21</v>
      </c>
      <c r="M816" s="3" t="str">
        <f>CONCATENATE(E816,"-F-P-N")</f>
        <v>77443356-F-P-N</v>
      </c>
      <c r="N816" s="3" t="str">
        <f>$H$2</f>
        <v>F - 762 x 1016</v>
      </c>
      <c r="O816" s="3" t="str">
        <f>$C$3</f>
        <v>Photographic Paper</v>
      </c>
      <c r="P816" s="3" t="str">
        <f>$D$3</f>
        <v>None</v>
      </c>
      <c r="Q816" s="3">
        <f>$H$3</f>
        <v>1300</v>
      </c>
      <c r="R816" s="3">
        <f t="shared" si="49"/>
        <v>936</v>
      </c>
      <c r="S816" s="3">
        <v>944</v>
      </c>
      <c r="T816" s="3">
        <f t="shared" si="50"/>
        <v>680</v>
      </c>
      <c r="U816" s="3">
        <v>590</v>
      </c>
      <c r="V816" s="3">
        <f t="shared" si="51"/>
        <v>425</v>
      </c>
      <c r="W816" s="3">
        <v>300</v>
      </c>
      <c r="X816" s="3">
        <f t="shared" si="52"/>
        <v>216</v>
      </c>
      <c r="Y816" s="3" t="s">
        <v>34</v>
      </c>
    </row>
    <row r="817" spans="1:25" x14ac:dyDescent="0.25">
      <c r="A817" s="3" t="s">
        <v>16</v>
      </c>
      <c r="B817" s="4" t="s">
        <v>34</v>
      </c>
      <c r="C817" s="3">
        <v>1</v>
      </c>
      <c r="D817" s="3" t="s">
        <v>145</v>
      </c>
      <c r="E817" s="4">
        <v>77443356</v>
      </c>
      <c r="F817" s="3"/>
      <c r="G817" s="3"/>
      <c r="H817" s="3" t="s">
        <v>17</v>
      </c>
      <c r="I817" s="3" t="s">
        <v>18</v>
      </c>
      <c r="J817" s="3" t="s">
        <v>19</v>
      </c>
      <c r="K817" s="3" t="s">
        <v>20</v>
      </c>
      <c r="L817" s="3" t="s">
        <v>21</v>
      </c>
      <c r="M817" s="3" t="str">
        <f>CONCATENATE(E817,"-F-C-N")</f>
        <v>77443356-F-C-N</v>
      </c>
      <c r="N817" s="3" t="str">
        <f>$H$2</f>
        <v>F - 762 x 1016</v>
      </c>
      <c r="O817" s="3" t="str">
        <f>$C$15</f>
        <v>Canvas</v>
      </c>
      <c r="P817" s="3" t="str">
        <f>$D$15</f>
        <v>None</v>
      </c>
      <c r="Q817" s="3">
        <f>$H$15</f>
        <v>1760</v>
      </c>
      <c r="R817" s="3">
        <f t="shared" si="49"/>
        <v>1268</v>
      </c>
      <c r="S817" s="3">
        <v>1200</v>
      </c>
      <c r="T817" s="3">
        <f t="shared" si="50"/>
        <v>864</v>
      </c>
      <c r="U817" s="3">
        <v>800</v>
      </c>
      <c r="V817" s="3">
        <f t="shared" si="51"/>
        <v>576</v>
      </c>
      <c r="W817" s="3">
        <v>300</v>
      </c>
      <c r="X817" s="3">
        <f t="shared" si="52"/>
        <v>216</v>
      </c>
      <c r="Y817" s="3" t="s">
        <v>34</v>
      </c>
    </row>
    <row r="818" spans="1:25" x14ac:dyDescent="0.25">
      <c r="A818" s="3" t="s">
        <v>16</v>
      </c>
      <c r="B818" s="4" t="s">
        <v>34</v>
      </c>
      <c r="C818" s="3">
        <v>1</v>
      </c>
      <c r="D818" s="3" t="s">
        <v>145</v>
      </c>
      <c r="E818" s="4">
        <v>77443356</v>
      </c>
      <c r="F818" s="3"/>
      <c r="G818" s="3"/>
      <c r="H818" s="3" t="s">
        <v>17</v>
      </c>
      <c r="I818" s="3" t="s">
        <v>18</v>
      </c>
      <c r="J818" s="3" t="s">
        <v>19</v>
      </c>
      <c r="K818" s="3" t="s">
        <v>20</v>
      </c>
      <c r="L818" s="3" t="s">
        <v>21</v>
      </c>
      <c r="M818" s="3" t="str">
        <f>CONCATENATE(E818,"-F-P-W")</f>
        <v>77443356-F-P-W</v>
      </c>
      <c r="N818" s="3" t="str">
        <f>$H$2</f>
        <v>F - 762 x 1016</v>
      </c>
      <c r="O818" s="3" t="str">
        <f>$C$3</f>
        <v>Photographic Paper</v>
      </c>
      <c r="P818" s="3" t="str">
        <f>$D$4</f>
        <v>White</v>
      </c>
      <c r="Q818" s="3">
        <f>$H$4</f>
        <v>2200</v>
      </c>
      <c r="R818" s="3">
        <f t="shared" si="49"/>
        <v>1584</v>
      </c>
      <c r="S818" s="3">
        <v>1510</v>
      </c>
      <c r="T818" s="3">
        <f t="shared" si="50"/>
        <v>1088</v>
      </c>
      <c r="U818" s="3">
        <v>1150</v>
      </c>
      <c r="V818" s="3">
        <f t="shared" si="51"/>
        <v>828</v>
      </c>
      <c r="W818" s="3">
        <v>300</v>
      </c>
      <c r="X818" s="3">
        <f t="shared" si="52"/>
        <v>216</v>
      </c>
      <c r="Y818" s="3" t="s">
        <v>34</v>
      </c>
    </row>
    <row r="819" spans="1:25" x14ac:dyDescent="0.25">
      <c r="A819" s="3" t="s">
        <v>16</v>
      </c>
      <c r="B819" s="4" t="s">
        <v>34</v>
      </c>
      <c r="C819" s="3">
        <v>1</v>
      </c>
      <c r="D819" s="3" t="s">
        <v>145</v>
      </c>
      <c r="E819" s="4">
        <v>77443356</v>
      </c>
      <c r="F819" s="3"/>
      <c r="G819" s="3"/>
      <c r="H819" s="3" t="s">
        <v>17</v>
      </c>
      <c r="I819" s="3" t="s">
        <v>18</v>
      </c>
      <c r="J819" s="3" t="s">
        <v>19</v>
      </c>
      <c r="K819" s="3" t="s">
        <v>20</v>
      </c>
      <c r="L819" s="3" t="s">
        <v>21</v>
      </c>
      <c r="M819" s="3" t="str">
        <f>CONCATENATE(E819,"-F-C-W")</f>
        <v>77443356-F-C-W</v>
      </c>
      <c r="N819" s="3" t="str">
        <f>$H$2</f>
        <v>F - 762 x 1016</v>
      </c>
      <c r="O819" s="3" t="str">
        <f>$C$15</f>
        <v>Canvas</v>
      </c>
      <c r="P819" s="3" t="str">
        <f>$D$16</f>
        <v xml:space="preserve">White </v>
      </c>
      <c r="Q819" s="3">
        <f>$H$16</f>
        <v>2420</v>
      </c>
      <c r="R819" s="3">
        <f t="shared" si="49"/>
        <v>1743</v>
      </c>
      <c r="S819" s="3">
        <v>1760</v>
      </c>
      <c r="T819" s="3">
        <f t="shared" si="50"/>
        <v>1268</v>
      </c>
      <c r="U819" s="3">
        <v>1100</v>
      </c>
      <c r="V819" s="3">
        <f t="shared" si="51"/>
        <v>792</v>
      </c>
      <c r="W819" s="3">
        <v>300</v>
      </c>
      <c r="X819" s="3">
        <f t="shared" si="52"/>
        <v>216</v>
      </c>
      <c r="Y819" s="3" t="s">
        <v>34</v>
      </c>
    </row>
    <row r="820" spans="1:25" x14ac:dyDescent="0.25">
      <c r="A820" s="3" t="s">
        <v>16</v>
      </c>
      <c r="B820" s="4" t="s">
        <v>34</v>
      </c>
      <c r="C820" s="3">
        <v>1</v>
      </c>
      <c r="D820" s="3" t="s">
        <v>145</v>
      </c>
      <c r="E820" s="4">
        <v>77443356</v>
      </c>
      <c r="F820" s="3"/>
      <c r="G820" s="3"/>
      <c r="H820" s="3" t="s">
        <v>17</v>
      </c>
      <c r="I820" s="3" t="s">
        <v>18</v>
      </c>
      <c r="J820" s="3" t="s">
        <v>19</v>
      </c>
      <c r="K820" s="3" t="s">
        <v>20</v>
      </c>
      <c r="L820" s="3" t="s">
        <v>21</v>
      </c>
      <c r="M820" s="3" t="str">
        <f>CONCATENATE(E820,"-G-P-N")</f>
        <v>77443356-G-P-N</v>
      </c>
      <c r="N820" s="3" t="str">
        <f>$I$2</f>
        <v>G - 1016 x 1525</v>
      </c>
      <c r="O820" s="3" t="str">
        <f>$C$3</f>
        <v>Photographic Paper</v>
      </c>
      <c r="P820" s="3" t="str">
        <f>$D$3</f>
        <v>None</v>
      </c>
      <c r="Q820" s="3">
        <f>$I$3</f>
        <v>1625</v>
      </c>
      <c r="R820" s="3">
        <f t="shared" si="49"/>
        <v>1170</v>
      </c>
      <c r="S820" s="3">
        <v>1180</v>
      </c>
      <c r="T820" s="3">
        <f t="shared" si="50"/>
        <v>850</v>
      </c>
      <c r="U820" s="3">
        <v>735</v>
      </c>
      <c r="V820" s="3">
        <f t="shared" si="51"/>
        <v>530</v>
      </c>
      <c r="W820" s="3">
        <v>390</v>
      </c>
      <c r="X820" s="3">
        <f t="shared" si="52"/>
        <v>281</v>
      </c>
      <c r="Y820" s="3" t="s">
        <v>34</v>
      </c>
    </row>
    <row r="821" spans="1:25" x14ac:dyDescent="0.25">
      <c r="A821" s="3" t="s">
        <v>16</v>
      </c>
      <c r="B821" s="4" t="s">
        <v>34</v>
      </c>
      <c r="C821" s="3">
        <v>1</v>
      </c>
      <c r="D821" s="3" t="s">
        <v>145</v>
      </c>
      <c r="E821" s="4">
        <v>77443356</v>
      </c>
      <c r="F821" s="3"/>
      <c r="G821" s="3"/>
      <c r="H821" s="3" t="s">
        <v>17</v>
      </c>
      <c r="I821" s="3" t="s">
        <v>18</v>
      </c>
      <c r="J821" s="3" t="s">
        <v>19</v>
      </c>
      <c r="K821" s="3" t="s">
        <v>20</v>
      </c>
      <c r="L821" s="3" t="s">
        <v>21</v>
      </c>
      <c r="M821" s="3" t="str">
        <f>CONCATENATE(E821,"-G-C-N")</f>
        <v>77443356-G-C-N</v>
      </c>
      <c r="N821" s="3" t="str">
        <f>$I$2</f>
        <v>G - 1016 x 1525</v>
      </c>
      <c r="O821" s="3" t="str">
        <f>$C$15</f>
        <v>Canvas</v>
      </c>
      <c r="P821" s="3" t="str">
        <f>$D$15</f>
        <v>None</v>
      </c>
      <c r="Q821" s="3">
        <f>$I$15</f>
        <v>1870</v>
      </c>
      <c r="R821" s="3">
        <f t="shared" si="49"/>
        <v>1347</v>
      </c>
      <c r="S821" s="3">
        <v>1275</v>
      </c>
      <c r="T821" s="3">
        <f t="shared" si="50"/>
        <v>918</v>
      </c>
      <c r="U821" s="3">
        <v>850</v>
      </c>
      <c r="V821" s="3">
        <f t="shared" si="51"/>
        <v>612</v>
      </c>
      <c r="W821" s="3">
        <v>390</v>
      </c>
      <c r="X821" s="3">
        <f t="shared" si="52"/>
        <v>281</v>
      </c>
      <c r="Y821" s="3" t="s">
        <v>34</v>
      </c>
    </row>
    <row r="822" spans="1:25" x14ac:dyDescent="0.25">
      <c r="A822" s="3" t="s">
        <v>16</v>
      </c>
      <c r="B822" s="4" t="s">
        <v>34</v>
      </c>
      <c r="C822" s="3">
        <v>1</v>
      </c>
      <c r="D822" s="3" t="s">
        <v>145</v>
      </c>
      <c r="E822" s="4">
        <v>77443356</v>
      </c>
      <c r="F822" s="3"/>
      <c r="G822" s="3"/>
      <c r="H822" s="3" t="s">
        <v>17</v>
      </c>
      <c r="I822" s="3" t="s">
        <v>18</v>
      </c>
      <c r="J822" s="3" t="s">
        <v>19</v>
      </c>
      <c r="K822" s="3" t="s">
        <v>20</v>
      </c>
      <c r="L822" s="3" t="s">
        <v>21</v>
      </c>
      <c r="M822" s="3" t="str">
        <f>CONCATENATE(E822,"-G-P-W")</f>
        <v>77443356-G-P-W</v>
      </c>
      <c r="N822" s="3" t="str">
        <f>$I$2</f>
        <v>G - 1016 x 1525</v>
      </c>
      <c r="O822" s="3" t="str">
        <f>$C$3</f>
        <v>Photographic Paper</v>
      </c>
      <c r="P822" s="3" t="str">
        <f>$D$4</f>
        <v>White</v>
      </c>
      <c r="Q822" s="3">
        <f>$I$4</f>
        <v>2950</v>
      </c>
      <c r="R822" s="3">
        <f t="shared" si="49"/>
        <v>2124</v>
      </c>
      <c r="S822" s="3">
        <v>2000</v>
      </c>
      <c r="T822" s="3">
        <f t="shared" si="50"/>
        <v>1440</v>
      </c>
      <c r="U822" s="3">
        <v>1535</v>
      </c>
      <c r="V822" s="3">
        <f t="shared" si="51"/>
        <v>1106</v>
      </c>
      <c r="W822" s="3">
        <v>390</v>
      </c>
      <c r="X822" s="3">
        <f t="shared" si="52"/>
        <v>281</v>
      </c>
      <c r="Y822" s="3" t="s">
        <v>34</v>
      </c>
    </row>
    <row r="823" spans="1:25" x14ac:dyDescent="0.25">
      <c r="A823" s="3" t="s">
        <v>16</v>
      </c>
      <c r="B823" s="4" t="s">
        <v>34</v>
      </c>
      <c r="C823" s="3">
        <v>1</v>
      </c>
      <c r="D823" s="3" t="s">
        <v>145</v>
      </c>
      <c r="E823" s="4">
        <v>77443356</v>
      </c>
      <c r="F823" s="3"/>
      <c r="G823" s="3"/>
      <c r="H823" s="3" t="s">
        <v>17</v>
      </c>
      <c r="I823" s="3" t="s">
        <v>18</v>
      </c>
      <c r="J823" s="3" t="s">
        <v>19</v>
      </c>
      <c r="K823" s="3" t="s">
        <v>20</v>
      </c>
      <c r="L823" s="3" t="s">
        <v>21</v>
      </c>
      <c r="M823" s="3" t="str">
        <f>CONCATENATE(E823,"-G-C-W")</f>
        <v>77443356-G-C-W</v>
      </c>
      <c r="N823" s="3" t="str">
        <f>$I$2</f>
        <v>G - 1016 x 1525</v>
      </c>
      <c r="O823" s="3" t="str">
        <f>$C$15</f>
        <v>Canvas</v>
      </c>
      <c r="P823" s="3" t="str">
        <f>$D$16</f>
        <v xml:space="preserve">White </v>
      </c>
      <c r="Q823" s="3">
        <f>$I$16</f>
        <v>2750</v>
      </c>
      <c r="R823" s="3">
        <f t="shared" si="49"/>
        <v>1980</v>
      </c>
      <c r="S823" s="3">
        <v>2000</v>
      </c>
      <c r="T823" s="3">
        <f t="shared" si="50"/>
        <v>1440</v>
      </c>
      <c r="U823" s="3">
        <v>1250</v>
      </c>
      <c r="V823" s="3">
        <f t="shared" si="51"/>
        <v>900</v>
      </c>
      <c r="W823" s="3">
        <v>390</v>
      </c>
      <c r="X823" s="3">
        <f t="shared" si="52"/>
        <v>281</v>
      </c>
      <c r="Y823" s="3" t="s">
        <v>34</v>
      </c>
    </row>
    <row r="824" spans="1:25" x14ac:dyDescent="0.25">
      <c r="A824" s="3" t="s">
        <v>16</v>
      </c>
      <c r="B824" s="4" t="s">
        <v>34</v>
      </c>
      <c r="C824" s="3">
        <v>1</v>
      </c>
      <c r="D824" s="3" t="s">
        <v>146</v>
      </c>
      <c r="E824" s="4">
        <v>77442826</v>
      </c>
      <c r="F824" s="3"/>
      <c r="G824" s="3"/>
      <c r="H824" s="3" t="s">
        <v>17</v>
      </c>
      <c r="I824" s="3" t="s">
        <v>18</v>
      </c>
      <c r="J824" s="3" t="s">
        <v>19</v>
      </c>
      <c r="K824" s="3" t="s">
        <v>20</v>
      </c>
      <c r="L824" s="3" t="s">
        <v>21</v>
      </c>
      <c r="M824" s="3" t="str">
        <f>CONCATENATE(E824,"-C-P-N")</f>
        <v>77442826-C-P-N</v>
      </c>
      <c r="N824" s="3" t="str">
        <f>$E$2</f>
        <v>C - 406 x 508</v>
      </c>
      <c r="O824" s="3" t="str">
        <f>$C$3</f>
        <v>Photographic Paper</v>
      </c>
      <c r="P824" s="3" t="str">
        <f>$D$3</f>
        <v>None</v>
      </c>
      <c r="Q824" s="3">
        <f>$E$3</f>
        <v>510</v>
      </c>
      <c r="R824" s="3">
        <f t="shared" si="49"/>
        <v>368</v>
      </c>
      <c r="S824" s="3">
        <v>360</v>
      </c>
      <c r="T824" s="3">
        <f t="shared" si="50"/>
        <v>260</v>
      </c>
      <c r="U824" s="3">
        <v>230</v>
      </c>
      <c r="V824" s="3">
        <f t="shared" si="51"/>
        <v>166</v>
      </c>
      <c r="W824" s="3">
        <v>130</v>
      </c>
      <c r="X824" s="3">
        <f t="shared" si="52"/>
        <v>94</v>
      </c>
      <c r="Y824" s="3" t="s">
        <v>34</v>
      </c>
    </row>
    <row r="825" spans="1:25" x14ac:dyDescent="0.25">
      <c r="A825" s="3" t="s">
        <v>16</v>
      </c>
      <c r="B825" s="4" t="s">
        <v>34</v>
      </c>
      <c r="C825" s="3">
        <v>1</v>
      </c>
      <c r="D825" s="3" t="s">
        <v>146</v>
      </c>
      <c r="E825" s="4">
        <v>77442826</v>
      </c>
      <c r="F825" s="3"/>
      <c r="G825" s="3"/>
      <c r="H825" s="3" t="s">
        <v>17</v>
      </c>
      <c r="I825" s="3" t="s">
        <v>18</v>
      </c>
      <c r="J825" s="3" t="s">
        <v>19</v>
      </c>
      <c r="K825" s="3" t="s">
        <v>20</v>
      </c>
      <c r="L825" s="3" t="s">
        <v>21</v>
      </c>
      <c r="M825" s="3" t="str">
        <f>CONCATENATE(E825,"-C-P-W")</f>
        <v>77442826-C-P-W</v>
      </c>
      <c r="N825" s="3" t="str">
        <f>$E$2</f>
        <v>C - 406 x 508</v>
      </c>
      <c r="O825" s="3" t="str">
        <f>$C$3</f>
        <v>Photographic Paper</v>
      </c>
      <c r="P825" s="3" t="str">
        <f>$D$4</f>
        <v>White</v>
      </c>
      <c r="Q825" s="3">
        <f>$E$4</f>
        <v>970</v>
      </c>
      <c r="R825" s="3">
        <f t="shared" si="49"/>
        <v>699</v>
      </c>
      <c r="S825" s="3">
        <v>704</v>
      </c>
      <c r="T825" s="3">
        <f t="shared" si="50"/>
        <v>507</v>
      </c>
      <c r="U825" s="3">
        <v>440</v>
      </c>
      <c r="V825" s="3">
        <f t="shared" si="51"/>
        <v>317</v>
      </c>
      <c r="W825" s="3">
        <v>130</v>
      </c>
      <c r="X825" s="3">
        <f t="shared" si="52"/>
        <v>94</v>
      </c>
      <c r="Y825" s="3" t="s">
        <v>34</v>
      </c>
    </row>
    <row r="826" spans="1:25" x14ac:dyDescent="0.25">
      <c r="A826" s="3" t="s">
        <v>16</v>
      </c>
      <c r="B826" s="4" t="s">
        <v>34</v>
      </c>
      <c r="C826" s="3">
        <v>1</v>
      </c>
      <c r="D826" s="3" t="s">
        <v>146</v>
      </c>
      <c r="E826" s="4">
        <v>77442826</v>
      </c>
      <c r="F826" s="3"/>
      <c r="G826" s="3"/>
      <c r="H826" s="3" t="s">
        <v>17</v>
      </c>
      <c r="I826" s="3" t="s">
        <v>18</v>
      </c>
      <c r="J826" s="3" t="s">
        <v>19</v>
      </c>
      <c r="K826" s="3" t="s">
        <v>20</v>
      </c>
      <c r="L826" s="3" t="s">
        <v>21</v>
      </c>
      <c r="M826" s="3" t="str">
        <f>CONCATENATE(E826,"-D-P-N")</f>
        <v>77442826-D-P-N</v>
      </c>
      <c r="N826" s="3" t="str">
        <f>$F$2</f>
        <v>D - 508 x 610</v>
      </c>
      <c r="O826" s="3" t="str">
        <f>$C$3</f>
        <v>Photographic Paper</v>
      </c>
      <c r="P826" s="3" t="str">
        <f>$D$3</f>
        <v>None</v>
      </c>
      <c r="Q826" s="3">
        <f>$F$3</f>
        <v>595</v>
      </c>
      <c r="R826" s="3">
        <f t="shared" si="49"/>
        <v>429</v>
      </c>
      <c r="S826" s="3">
        <v>432</v>
      </c>
      <c r="T826" s="3">
        <f t="shared" si="50"/>
        <v>312</v>
      </c>
      <c r="U826" s="3">
        <v>270</v>
      </c>
      <c r="V826" s="3">
        <f t="shared" si="51"/>
        <v>195</v>
      </c>
      <c r="W826" s="3">
        <v>160</v>
      </c>
      <c r="X826" s="3">
        <f t="shared" si="52"/>
        <v>116</v>
      </c>
      <c r="Y826" s="3" t="s">
        <v>34</v>
      </c>
    </row>
    <row r="827" spans="1:25" x14ac:dyDescent="0.25">
      <c r="A827" s="3" t="s">
        <v>16</v>
      </c>
      <c r="B827" s="4" t="s">
        <v>34</v>
      </c>
      <c r="C827" s="3">
        <v>1</v>
      </c>
      <c r="D827" s="3" t="s">
        <v>146</v>
      </c>
      <c r="E827" s="4">
        <v>77442826</v>
      </c>
      <c r="F827" s="3"/>
      <c r="G827" s="3"/>
      <c r="H827" s="3" t="s">
        <v>17</v>
      </c>
      <c r="I827" s="3" t="s">
        <v>18</v>
      </c>
      <c r="J827" s="3" t="s">
        <v>19</v>
      </c>
      <c r="K827" s="3" t="s">
        <v>20</v>
      </c>
      <c r="L827" s="3" t="s">
        <v>21</v>
      </c>
      <c r="M827" s="3" t="str">
        <f>CONCATENATE(E827,"-D-P-W")</f>
        <v>77442826-D-P-W</v>
      </c>
      <c r="N827" s="3" t="str">
        <f>$F$2</f>
        <v>D - 508 x 610</v>
      </c>
      <c r="O827" s="3" t="str">
        <f>$C$3</f>
        <v>Photographic Paper</v>
      </c>
      <c r="P827" s="3" t="str">
        <f>$D$4</f>
        <v>White</v>
      </c>
      <c r="Q827" s="3">
        <f>$F$4</f>
        <v>1210</v>
      </c>
      <c r="R827" s="3">
        <f t="shared" si="49"/>
        <v>872</v>
      </c>
      <c r="S827" s="3">
        <v>880</v>
      </c>
      <c r="T827" s="3">
        <f t="shared" si="50"/>
        <v>634</v>
      </c>
      <c r="U827" s="3">
        <v>560</v>
      </c>
      <c r="V827" s="3">
        <f t="shared" si="51"/>
        <v>404</v>
      </c>
      <c r="W827" s="3">
        <v>160</v>
      </c>
      <c r="X827" s="3">
        <f t="shared" si="52"/>
        <v>116</v>
      </c>
      <c r="Y827" s="3" t="s">
        <v>34</v>
      </c>
    </row>
    <row r="828" spans="1:25" x14ac:dyDescent="0.25">
      <c r="A828" s="3" t="s">
        <v>16</v>
      </c>
      <c r="B828" s="4" t="s">
        <v>34</v>
      </c>
      <c r="C828" s="3">
        <v>1</v>
      </c>
      <c r="D828" s="3" t="s">
        <v>146</v>
      </c>
      <c r="E828" s="4">
        <v>77442826</v>
      </c>
      <c r="F828" s="3"/>
      <c r="G828" s="3"/>
      <c r="H828" s="3" t="s">
        <v>17</v>
      </c>
      <c r="I828" s="3" t="s">
        <v>18</v>
      </c>
      <c r="J828" s="3" t="s">
        <v>19</v>
      </c>
      <c r="K828" s="3" t="s">
        <v>20</v>
      </c>
      <c r="L828" s="3" t="s">
        <v>21</v>
      </c>
      <c r="M828" s="3" t="str">
        <f>CONCATENATE(E828,"-E-P-N")</f>
        <v>77442826-E-P-N</v>
      </c>
      <c r="N828" s="3" t="str">
        <f>$G$2</f>
        <v>E - 508 x 762</v>
      </c>
      <c r="O828" s="3" t="str">
        <f>$C$3</f>
        <v>Photographic Paper</v>
      </c>
      <c r="P828" s="3" t="str">
        <f>$D$3</f>
        <v>None</v>
      </c>
      <c r="Q828" s="3">
        <f>$G$3</f>
        <v>760</v>
      </c>
      <c r="R828" s="3">
        <f t="shared" si="49"/>
        <v>548</v>
      </c>
      <c r="S828" s="3">
        <v>552</v>
      </c>
      <c r="T828" s="3">
        <f t="shared" si="50"/>
        <v>398</v>
      </c>
      <c r="U828" s="3">
        <v>345</v>
      </c>
      <c r="V828" s="3">
        <f t="shared" si="51"/>
        <v>249</v>
      </c>
      <c r="W828" s="3">
        <v>195</v>
      </c>
      <c r="X828" s="3">
        <f t="shared" si="52"/>
        <v>141</v>
      </c>
      <c r="Y828" s="3" t="s">
        <v>34</v>
      </c>
    </row>
    <row r="829" spans="1:25" x14ac:dyDescent="0.25">
      <c r="A829" s="3" t="s">
        <v>16</v>
      </c>
      <c r="B829" s="4" t="s">
        <v>34</v>
      </c>
      <c r="C829" s="3">
        <v>1</v>
      </c>
      <c r="D829" s="3" t="s">
        <v>146</v>
      </c>
      <c r="E829" s="4">
        <v>77442826</v>
      </c>
      <c r="F829" s="3"/>
      <c r="G829" s="3"/>
      <c r="H829" s="3" t="s">
        <v>17</v>
      </c>
      <c r="I829" s="3" t="s">
        <v>18</v>
      </c>
      <c r="J829" s="3" t="s">
        <v>19</v>
      </c>
      <c r="K829" s="3" t="s">
        <v>20</v>
      </c>
      <c r="L829" s="3" t="s">
        <v>21</v>
      </c>
      <c r="M829" s="3" t="str">
        <f>CONCATENATE(E829,"-E-C-N")</f>
        <v>77442826-E-C-N</v>
      </c>
      <c r="N829" s="3" t="str">
        <f>$G$2</f>
        <v>E - 508 x 762</v>
      </c>
      <c r="O829" s="3" t="str">
        <f>$C$15</f>
        <v>Canvas</v>
      </c>
      <c r="P829" s="3" t="str">
        <f>$D$15</f>
        <v>None</v>
      </c>
      <c r="Q829" s="3">
        <f>$G$15</f>
        <v>1220</v>
      </c>
      <c r="R829" s="3">
        <f t="shared" si="49"/>
        <v>879</v>
      </c>
      <c r="S829" s="3">
        <v>832</v>
      </c>
      <c r="T829" s="3">
        <f t="shared" si="50"/>
        <v>600</v>
      </c>
      <c r="U829" s="3">
        <v>550</v>
      </c>
      <c r="V829" s="3">
        <f t="shared" si="51"/>
        <v>396</v>
      </c>
      <c r="W829" s="3">
        <v>195</v>
      </c>
      <c r="X829" s="3">
        <f t="shared" si="52"/>
        <v>141</v>
      </c>
      <c r="Y829" s="3" t="s">
        <v>34</v>
      </c>
    </row>
    <row r="830" spans="1:25" x14ac:dyDescent="0.25">
      <c r="A830" s="3" t="s">
        <v>16</v>
      </c>
      <c r="B830" s="4" t="s">
        <v>34</v>
      </c>
      <c r="C830" s="3">
        <v>1</v>
      </c>
      <c r="D830" s="3" t="s">
        <v>146</v>
      </c>
      <c r="E830" s="4">
        <v>77442826</v>
      </c>
      <c r="F830" s="3"/>
      <c r="G830" s="3"/>
      <c r="H830" s="3" t="s">
        <v>17</v>
      </c>
      <c r="I830" s="3" t="s">
        <v>18</v>
      </c>
      <c r="J830" s="3" t="s">
        <v>19</v>
      </c>
      <c r="K830" s="3" t="s">
        <v>20</v>
      </c>
      <c r="L830" s="3" t="s">
        <v>21</v>
      </c>
      <c r="M830" s="3" t="str">
        <f>CONCATENATE(E830,"-E-P-W")</f>
        <v>77442826-E-P-W</v>
      </c>
      <c r="N830" s="3" t="str">
        <f>$G$2</f>
        <v>E - 508 x 762</v>
      </c>
      <c r="O830" s="3" t="str">
        <f>$C$3</f>
        <v>Photographic Paper</v>
      </c>
      <c r="P830" s="3" t="str">
        <f>$D$4</f>
        <v>White</v>
      </c>
      <c r="Q830" s="3">
        <f>$G$4</f>
        <v>1530</v>
      </c>
      <c r="R830" s="3">
        <f t="shared" si="49"/>
        <v>1102</v>
      </c>
      <c r="S830" s="3">
        <v>1112</v>
      </c>
      <c r="T830" s="3">
        <f t="shared" si="50"/>
        <v>801</v>
      </c>
      <c r="U830" s="3">
        <v>760</v>
      </c>
      <c r="V830" s="3">
        <f t="shared" si="51"/>
        <v>548</v>
      </c>
      <c r="W830" s="3">
        <v>195</v>
      </c>
      <c r="X830" s="3">
        <f t="shared" si="52"/>
        <v>141</v>
      </c>
      <c r="Y830" s="3" t="s">
        <v>34</v>
      </c>
    </row>
    <row r="831" spans="1:25" x14ac:dyDescent="0.25">
      <c r="A831" s="3" t="s">
        <v>16</v>
      </c>
      <c r="B831" s="4" t="s">
        <v>34</v>
      </c>
      <c r="C831" s="3">
        <v>1</v>
      </c>
      <c r="D831" s="3" t="s">
        <v>146</v>
      </c>
      <c r="E831" s="4">
        <v>77442826</v>
      </c>
      <c r="F831" s="3"/>
      <c r="G831" s="3"/>
      <c r="H831" s="3" t="s">
        <v>17</v>
      </c>
      <c r="I831" s="3" t="s">
        <v>18</v>
      </c>
      <c r="J831" s="3" t="s">
        <v>19</v>
      </c>
      <c r="K831" s="3" t="s">
        <v>20</v>
      </c>
      <c r="L831" s="3" t="s">
        <v>21</v>
      </c>
      <c r="M831" s="3" t="str">
        <f>CONCATENATE(E831,"-E-C-W")</f>
        <v>77442826-E-C-W</v>
      </c>
      <c r="N831" s="3" t="str">
        <f>$G$2</f>
        <v>E - 508 x 762</v>
      </c>
      <c r="O831" s="3" t="str">
        <f>$C$15</f>
        <v>Canvas</v>
      </c>
      <c r="P831" s="3" t="str">
        <f>$D$16</f>
        <v xml:space="preserve">White </v>
      </c>
      <c r="Q831" s="3">
        <f>$G$16</f>
        <v>1810</v>
      </c>
      <c r="R831" s="3">
        <f t="shared" si="49"/>
        <v>1304</v>
      </c>
      <c r="S831" s="3">
        <v>1320</v>
      </c>
      <c r="T831" s="3">
        <f t="shared" si="50"/>
        <v>951</v>
      </c>
      <c r="U831" s="3">
        <v>825</v>
      </c>
      <c r="V831" s="3">
        <f t="shared" si="51"/>
        <v>594</v>
      </c>
      <c r="W831" s="3">
        <v>195</v>
      </c>
      <c r="X831" s="3">
        <f t="shared" si="52"/>
        <v>141</v>
      </c>
      <c r="Y831" s="3" t="s">
        <v>34</v>
      </c>
    </row>
    <row r="832" spans="1:25" x14ac:dyDescent="0.25">
      <c r="A832" s="3" t="s">
        <v>16</v>
      </c>
      <c r="B832" s="4" t="s">
        <v>34</v>
      </c>
      <c r="C832" s="3">
        <v>1</v>
      </c>
      <c r="D832" s="3" t="s">
        <v>146</v>
      </c>
      <c r="E832" s="4">
        <v>77442826</v>
      </c>
      <c r="F832" s="3"/>
      <c r="G832" s="3"/>
      <c r="H832" s="3" t="s">
        <v>17</v>
      </c>
      <c r="I832" s="3" t="s">
        <v>18</v>
      </c>
      <c r="J832" s="3" t="s">
        <v>19</v>
      </c>
      <c r="K832" s="3" t="s">
        <v>20</v>
      </c>
      <c r="L832" s="3" t="s">
        <v>21</v>
      </c>
      <c r="M832" s="3" t="str">
        <f>CONCATENATE(E832,"-F-P-N")</f>
        <v>77442826-F-P-N</v>
      </c>
      <c r="N832" s="3" t="str">
        <f>$H$2</f>
        <v>F - 762 x 1016</v>
      </c>
      <c r="O832" s="3" t="str">
        <f>$C$3</f>
        <v>Photographic Paper</v>
      </c>
      <c r="P832" s="3" t="str">
        <f>$D$3</f>
        <v>None</v>
      </c>
      <c r="Q832" s="3">
        <f>$H$3</f>
        <v>1300</v>
      </c>
      <c r="R832" s="3">
        <f t="shared" si="49"/>
        <v>936</v>
      </c>
      <c r="S832" s="3">
        <v>944</v>
      </c>
      <c r="T832" s="3">
        <f t="shared" si="50"/>
        <v>680</v>
      </c>
      <c r="U832" s="3">
        <v>590</v>
      </c>
      <c r="V832" s="3">
        <f t="shared" si="51"/>
        <v>425</v>
      </c>
      <c r="W832" s="3">
        <v>300</v>
      </c>
      <c r="X832" s="3">
        <f t="shared" si="52"/>
        <v>216</v>
      </c>
      <c r="Y832" s="3" t="s">
        <v>34</v>
      </c>
    </row>
    <row r="833" spans="1:25" x14ac:dyDescent="0.25">
      <c r="A833" s="3" t="s">
        <v>16</v>
      </c>
      <c r="B833" s="4" t="s">
        <v>34</v>
      </c>
      <c r="C833" s="3">
        <v>1</v>
      </c>
      <c r="D833" s="3" t="s">
        <v>146</v>
      </c>
      <c r="E833" s="4">
        <v>77442826</v>
      </c>
      <c r="F833" s="3"/>
      <c r="G833" s="3"/>
      <c r="H833" s="3" t="s">
        <v>17</v>
      </c>
      <c r="I833" s="3" t="s">
        <v>18</v>
      </c>
      <c r="J833" s="3" t="s">
        <v>19</v>
      </c>
      <c r="K833" s="3" t="s">
        <v>20</v>
      </c>
      <c r="L833" s="3" t="s">
        <v>21</v>
      </c>
      <c r="M833" s="3" t="str">
        <f>CONCATENATE(E833,"-F-C-N")</f>
        <v>77442826-F-C-N</v>
      </c>
      <c r="N833" s="3" t="str">
        <f>$H$2</f>
        <v>F - 762 x 1016</v>
      </c>
      <c r="O833" s="3" t="str">
        <f>$C$15</f>
        <v>Canvas</v>
      </c>
      <c r="P833" s="3" t="str">
        <f>$D$15</f>
        <v>None</v>
      </c>
      <c r="Q833" s="3">
        <f>$H$15</f>
        <v>1760</v>
      </c>
      <c r="R833" s="3">
        <f t="shared" si="49"/>
        <v>1268</v>
      </c>
      <c r="S833" s="3">
        <v>1200</v>
      </c>
      <c r="T833" s="3">
        <f t="shared" si="50"/>
        <v>864</v>
      </c>
      <c r="U833" s="3">
        <v>800</v>
      </c>
      <c r="V833" s="3">
        <f t="shared" si="51"/>
        <v>576</v>
      </c>
      <c r="W833" s="3">
        <v>300</v>
      </c>
      <c r="X833" s="3">
        <f t="shared" si="52"/>
        <v>216</v>
      </c>
      <c r="Y833" s="3" t="s">
        <v>34</v>
      </c>
    </row>
    <row r="834" spans="1:25" x14ac:dyDescent="0.25">
      <c r="A834" s="3" t="s">
        <v>16</v>
      </c>
      <c r="B834" s="4" t="s">
        <v>34</v>
      </c>
      <c r="C834" s="3">
        <v>1</v>
      </c>
      <c r="D834" s="3" t="s">
        <v>146</v>
      </c>
      <c r="E834" s="4">
        <v>77442826</v>
      </c>
      <c r="F834" s="3"/>
      <c r="G834" s="3"/>
      <c r="H834" s="3" t="s">
        <v>17</v>
      </c>
      <c r="I834" s="3" t="s">
        <v>18</v>
      </c>
      <c r="J834" s="3" t="s">
        <v>19</v>
      </c>
      <c r="K834" s="3" t="s">
        <v>20</v>
      </c>
      <c r="L834" s="3" t="s">
        <v>21</v>
      </c>
      <c r="M834" s="3" t="str">
        <f>CONCATENATE(E834,"-F-P-W")</f>
        <v>77442826-F-P-W</v>
      </c>
      <c r="N834" s="3" t="str">
        <f>$H$2</f>
        <v>F - 762 x 1016</v>
      </c>
      <c r="O834" s="3" t="str">
        <f>$C$3</f>
        <v>Photographic Paper</v>
      </c>
      <c r="P834" s="3" t="str">
        <f>$D$4</f>
        <v>White</v>
      </c>
      <c r="Q834" s="3">
        <f>$H$4</f>
        <v>2200</v>
      </c>
      <c r="R834" s="3">
        <f t="shared" si="49"/>
        <v>1584</v>
      </c>
      <c r="S834" s="3">
        <v>1510</v>
      </c>
      <c r="T834" s="3">
        <f t="shared" si="50"/>
        <v>1088</v>
      </c>
      <c r="U834" s="3">
        <v>1150</v>
      </c>
      <c r="V834" s="3">
        <f t="shared" si="51"/>
        <v>828</v>
      </c>
      <c r="W834" s="3">
        <v>300</v>
      </c>
      <c r="X834" s="3">
        <f t="shared" si="52"/>
        <v>216</v>
      </c>
      <c r="Y834" s="3" t="s">
        <v>34</v>
      </c>
    </row>
    <row r="835" spans="1:25" x14ac:dyDescent="0.25">
      <c r="A835" s="3" t="s">
        <v>16</v>
      </c>
      <c r="B835" s="4" t="s">
        <v>34</v>
      </c>
      <c r="C835" s="3">
        <v>1</v>
      </c>
      <c r="D835" s="3" t="s">
        <v>146</v>
      </c>
      <c r="E835" s="4">
        <v>77442826</v>
      </c>
      <c r="F835" s="3"/>
      <c r="G835" s="3"/>
      <c r="H835" s="3" t="s">
        <v>17</v>
      </c>
      <c r="I835" s="3" t="s">
        <v>18</v>
      </c>
      <c r="J835" s="3" t="s">
        <v>19</v>
      </c>
      <c r="K835" s="3" t="s">
        <v>20</v>
      </c>
      <c r="L835" s="3" t="s">
        <v>21</v>
      </c>
      <c r="M835" s="3" t="str">
        <f>CONCATENATE(E835,"-F-C-W")</f>
        <v>77442826-F-C-W</v>
      </c>
      <c r="N835" s="3" t="str">
        <f>$H$2</f>
        <v>F - 762 x 1016</v>
      </c>
      <c r="O835" s="3" t="str">
        <f>$C$15</f>
        <v>Canvas</v>
      </c>
      <c r="P835" s="3" t="str">
        <f>$D$16</f>
        <v xml:space="preserve">White </v>
      </c>
      <c r="Q835" s="3">
        <f>$H$16</f>
        <v>2420</v>
      </c>
      <c r="R835" s="3">
        <f t="shared" si="49"/>
        <v>1743</v>
      </c>
      <c r="S835" s="3">
        <v>1760</v>
      </c>
      <c r="T835" s="3">
        <f t="shared" si="50"/>
        <v>1268</v>
      </c>
      <c r="U835" s="3">
        <v>1100</v>
      </c>
      <c r="V835" s="3">
        <f t="shared" si="51"/>
        <v>792</v>
      </c>
      <c r="W835" s="3">
        <v>300</v>
      </c>
      <c r="X835" s="3">
        <f t="shared" si="52"/>
        <v>216</v>
      </c>
      <c r="Y835" s="3" t="s">
        <v>34</v>
      </c>
    </row>
    <row r="836" spans="1:25" x14ac:dyDescent="0.25">
      <c r="A836" s="3" t="s">
        <v>16</v>
      </c>
      <c r="B836" s="4" t="s">
        <v>34</v>
      </c>
      <c r="C836" s="3">
        <v>1</v>
      </c>
      <c r="D836" s="3" t="s">
        <v>146</v>
      </c>
      <c r="E836" s="4">
        <v>77442826</v>
      </c>
      <c r="F836" s="3"/>
      <c r="G836" s="3"/>
      <c r="H836" s="3" t="s">
        <v>17</v>
      </c>
      <c r="I836" s="3" t="s">
        <v>18</v>
      </c>
      <c r="J836" s="3" t="s">
        <v>19</v>
      </c>
      <c r="K836" s="3" t="s">
        <v>20</v>
      </c>
      <c r="L836" s="3" t="s">
        <v>21</v>
      </c>
      <c r="M836" s="3" t="str">
        <f>CONCATENATE(E836,"-G-P-N")</f>
        <v>77442826-G-P-N</v>
      </c>
      <c r="N836" s="3" t="str">
        <f>$I$2</f>
        <v>G - 1016 x 1525</v>
      </c>
      <c r="O836" s="3" t="str">
        <f>$C$3</f>
        <v>Photographic Paper</v>
      </c>
      <c r="P836" s="3" t="str">
        <f>$D$3</f>
        <v>None</v>
      </c>
      <c r="Q836" s="3">
        <f>$I$3</f>
        <v>1625</v>
      </c>
      <c r="R836" s="3">
        <f t="shared" si="49"/>
        <v>1170</v>
      </c>
      <c r="S836" s="3">
        <v>1180</v>
      </c>
      <c r="T836" s="3">
        <f t="shared" si="50"/>
        <v>850</v>
      </c>
      <c r="U836" s="3">
        <v>735</v>
      </c>
      <c r="V836" s="3">
        <f t="shared" si="51"/>
        <v>530</v>
      </c>
      <c r="W836" s="3">
        <v>390</v>
      </c>
      <c r="X836" s="3">
        <f t="shared" si="52"/>
        <v>281</v>
      </c>
      <c r="Y836" s="3" t="s">
        <v>34</v>
      </c>
    </row>
    <row r="837" spans="1:25" x14ac:dyDescent="0.25">
      <c r="A837" s="3" t="s">
        <v>16</v>
      </c>
      <c r="B837" s="4" t="s">
        <v>34</v>
      </c>
      <c r="C837" s="3">
        <v>1</v>
      </c>
      <c r="D837" s="3" t="s">
        <v>146</v>
      </c>
      <c r="E837" s="4">
        <v>77442826</v>
      </c>
      <c r="F837" s="3"/>
      <c r="G837" s="3"/>
      <c r="H837" s="3" t="s">
        <v>17</v>
      </c>
      <c r="I837" s="3" t="s">
        <v>18</v>
      </c>
      <c r="J837" s="3" t="s">
        <v>19</v>
      </c>
      <c r="K837" s="3" t="s">
        <v>20</v>
      </c>
      <c r="L837" s="3" t="s">
        <v>21</v>
      </c>
      <c r="M837" s="3" t="str">
        <f>CONCATENATE(E837,"-G-C-N")</f>
        <v>77442826-G-C-N</v>
      </c>
      <c r="N837" s="3" t="str">
        <f>$I$2</f>
        <v>G - 1016 x 1525</v>
      </c>
      <c r="O837" s="3" t="str">
        <f>$C$15</f>
        <v>Canvas</v>
      </c>
      <c r="P837" s="3" t="str">
        <f>$D$15</f>
        <v>None</v>
      </c>
      <c r="Q837" s="3">
        <f>$I$15</f>
        <v>1870</v>
      </c>
      <c r="R837" s="3">
        <f t="shared" si="49"/>
        <v>1347</v>
      </c>
      <c r="S837" s="3">
        <v>1275</v>
      </c>
      <c r="T837" s="3">
        <f t="shared" si="50"/>
        <v>918</v>
      </c>
      <c r="U837" s="3">
        <v>850</v>
      </c>
      <c r="V837" s="3">
        <f t="shared" si="51"/>
        <v>612</v>
      </c>
      <c r="W837" s="3">
        <v>390</v>
      </c>
      <c r="X837" s="3">
        <f t="shared" si="52"/>
        <v>281</v>
      </c>
      <c r="Y837" s="3" t="s">
        <v>34</v>
      </c>
    </row>
    <row r="838" spans="1:25" x14ac:dyDescent="0.25">
      <c r="A838" s="3" t="s">
        <v>16</v>
      </c>
      <c r="B838" s="4" t="s">
        <v>34</v>
      </c>
      <c r="C838" s="3">
        <v>1</v>
      </c>
      <c r="D838" s="3" t="s">
        <v>146</v>
      </c>
      <c r="E838" s="4">
        <v>77442826</v>
      </c>
      <c r="F838" s="3"/>
      <c r="G838" s="3"/>
      <c r="H838" s="3" t="s">
        <v>17</v>
      </c>
      <c r="I838" s="3" t="s">
        <v>18</v>
      </c>
      <c r="J838" s="3" t="s">
        <v>19</v>
      </c>
      <c r="K838" s="3" t="s">
        <v>20</v>
      </c>
      <c r="L838" s="3" t="s">
        <v>21</v>
      </c>
      <c r="M838" s="3" t="str">
        <f>CONCATENATE(E838,"-G-P-W")</f>
        <v>77442826-G-P-W</v>
      </c>
      <c r="N838" s="3" t="str">
        <f>$I$2</f>
        <v>G - 1016 x 1525</v>
      </c>
      <c r="O838" s="3" t="str">
        <f>$C$3</f>
        <v>Photographic Paper</v>
      </c>
      <c r="P838" s="3" t="str">
        <f>$D$4</f>
        <v>White</v>
      </c>
      <c r="Q838" s="3">
        <f>$I$4</f>
        <v>2950</v>
      </c>
      <c r="R838" s="3">
        <f t="shared" si="49"/>
        <v>2124</v>
      </c>
      <c r="S838" s="3">
        <v>2000</v>
      </c>
      <c r="T838" s="3">
        <f t="shared" si="50"/>
        <v>1440</v>
      </c>
      <c r="U838" s="3">
        <v>1535</v>
      </c>
      <c r="V838" s="3">
        <f t="shared" si="51"/>
        <v>1106</v>
      </c>
      <c r="W838" s="3">
        <v>390</v>
      </c>
      <c r="X838" s="3">
        <f t="shared" si="52"/>
        <v>281</v>
      </c>
      <c r="Y838" s="3" t="s">
        <v>34</v>
      </c>
    </row>
    <row r="839" spans="1:25" x14ac:dyDescent="0.25">
      <c r="A839" s="3" t="s">
        <v>16</v>
      </c>
      <c r="B839" s="4" t="s">
        <v>34</v>
      </c>
      <c r="C839" s="3">
        <v>1</v>
      </c>
      <c r="D839" s="3" t="s">
        <v>146</v>
      </c>
      <c r="E839" s="4">
        <v>77442826</v>
      </c>
      <c r="F839" s="3"/>
      <c r="G839" s="3"/>
      <c r="H839" s="3" t="s">
        <v>17</v>
      </c>
      <c r="I839" s="3" t="s">
        <v>18</v>
      </c>
      <c r="J839" s="3" t="s">
        <v>19</v>
      </c>
      <c r="K839" s="3" t="s">
        <v>20</v>
      </c>
      <c r="L839" s="3" t="s">
        <v>21</v>
      </c>
      <c r="M839" s="3" t="str">
        <f>CONCATENATE(E839,"-G-C-W")</f>
        <v>77442826-G-C-W</v>
      </c>
      <c r="N839" s="3" t="str">
        <f>$I$2</f>
        <v>G - 1016 x 1525</v>
      </c>
      <c r="O839" s="3" t="str">
        <f>$C$15</f>
        <v>Canvas</v>
      </c>
      <c r="P839" s="3" t="str">
        <f>$D$16</f>
        <v xml:space="preserve">White </v>
      </c>
      <c r="Q839" s="3">
        <f>$I$16</f>
        <v>2750</v>
      </c>
      <c r="R839" s="3">
        <f t="shared" si="49"/>
        <v>1980</v>
      </c>
      <c r="S839" s="3">
        <v>2000</v>
      </c>
      <c r="T839" s="3">
        <f t="shared" si="50"/>
        <v>1440</v>
      </c>
      <c r="U839" s="3">
        <v>1250</v>
      </c>
      <c r="V839" s="3">
        <f t="shared" si="51"/>
        <v>900</v>
      </c>
      <c r="W839" s="3">
        <v>390</v>
      </c>
      <c r="X839" s="3">
        <f t="shared" si="52"/>
        <v>281</v>
      </c>
      <c r="Y839" s="3" t="s">
        <v>34</v>
      </c>
    </row>
    <row r="840" spans="1:25" x14ac:dyDescent="0.25">
      <c r="A840" s="3" t="s">
        <v>16</v>
      </c>
      <c r="B840" s="4" t="s">
        <v>34</v>
      </c>
      <c r="C840" s="3">
        <v>1</v>
      </c>
      <c r="D840" s="3" t="s">
        <v>33</v>
      </c>
      <c r="E840" s="4">
        <v>2668264</v>
      </c>
      <c r="F840" s="3"/>
      <c r="G840" s="3"/>
      <c r="H840" s="3" t="s">
        <v>17</v>
      </c>
      <c r="I840" s="3" t="s">
        <v>18</v>
      </c>
      <c r="J840" s="3" t="s">
        <v>19</v>
      </c>
      <c r="K840" s="3" t="s">
        <v>20</v>
      </c>
      <c r="L840" s="3" t="s">
        <v>21</v>
      </c>
      <c r="M840" s="3" t="str">
        <f>CONCATENATE(E840,"-C-P-N")</f>
        <v>2668264-C-P-N</v>
      </c>
      <c r="N840" s="3" t="str">
        <f>$E$2</f>
        <v>C - 406 x 508</v>
      </c>
      <c r="O840" s="3" t="str">
        <f>$C$3</f>
        <v>Photographic Paper</v>
      </c>
      <c r="P840" s="3" t="str">
        <f>$D$3</f>
        <v>None</v>
      </c>
      <c r="Q840" s="3">
        <f>$E$3</f>
        <v>510</v>
      </c>
      <c r="R840" s="3">
        <f t="shared" si="49"/>
        <v>368</v>
      </c>
      <c r="S840" s="3">
        <v>360</v>
      </c>
      <c r="T840" s="3">
        <f t="shared" si="50"/>
        <v>260</v>
      </c>
      <c r="U840" s="3">
        <v>230</v>
      </c>
      <c r="V840" s="3">
        <f t="shared" si="51"/>
        <v>166</v>
      </c>
      <c r="W840" s="3">
        <v>130</v>
      </c>
      <c r="X840" s="3">
        <f t="shared" si="52"/>
        <v>94</v>
      </c>
      <c r="Y840" s="3" t="s">
        <v>34</v>
      </c>
    </row>
    <row r="841" spans="1:25" x14ac:dyDescent="0.25">
      <c r="A841" s="3" t="s">
        <v>16</v>
      </c>
      <c r="B841" s="4" t="s">
        <v>34</v>
      </c>
      <c r="C841" s="3">
        <v>1</v>
      </c>
      <c r="D841" s="3" t="s">
        <v>33</v>
      </c>
      <c r="E841" s="4">
        <v>2668264</v>
      </c>
      <c r="F841" s="3"/>
      <c r="G841" s="3"/>
      <c r="H841" s="3" t="s">
        <v>17</v>
      </c>
      <c r="I841" s="3" t="s">
        <v>18</v>
      </c>
      <c r="J841" s="3" t="s">
        <v>19</v>
      </c>
      <c r="K841" s="3" t="s">
        <v>20</v>
      </c>
      <c r="L841" s="3" t="s">
        <v>21</v>
      </c>
      <c r="M841" s="3" t="str">
        <f>CONCATENATE(E841,"-C-P-W")</f>
        <v>2668264-C-P-W</v>
      </c>
      <c r="N841" s="3" t="str">
        <f>$E$2</f>
        <v>C - 406 x 508</v>
      </c>
      <c r="O841" s="3" t="str">
        <f>$C$3</f>
        <v>Photographic Paper</v>
      </c>
      <c r="P841" s="3" t="str">
        <f>$D$4</f>
        <v>White</v>
      </c>
      <c r="Q841" s="3">
        <f>$E$4</f>
        <v>970</v>
      </c>
      <c r="R841" s="3">
        <f t="shared" si="49"/>
        <v>699</v>
      </c>
      <c r="S841" s="3">
        <v>704</v>
      </c>
      <c r="T841" s="3">
        <f t="shared" si="50"/>
        <v>507</v>
      </c>
      <c r="U841" s="3">
        <v>440</v>
      </c>
      <c r="V841" s="3">
        <f t="shared" si="51"/>
        <v>317</v>
      </c>
      <c r="W841" s="3">
        <v>130</v>
      </c>
      <c r="X841" s="3">
        <f t="shared" si="52"/>
        <v>94</v>
      </c>
      <c r="Y841" s="3" t="s">
        <v>34</v>
      </c>
    </row>
    <row r="842" spans="1:25" x14ac:dyDescent="0.25">
      <c r="A842" s="3" t="s">
        <v>16</v>
      </c>
      <c r="B842" s="4" t="s">
        <v>34</v>
      </c>
      <c r="C842" s="3">
        <v>1</v>
      </c>
      <c r="D842" s="3" t="s">
        <v>33</v>
      </c>
      <c r="E842" s="4">
        <v>2668264</v>
      </c>
      <c r="F842" s="3"/>
      <c r="G842" s="3"/>
      <c r="H842" s="3" t="s">
        <v>17</v>
      </c>
      <c r="I842" s="3" t="s">
        <v>18</v>
      </c>
      <c r="J842" s="3" t="s">
        <v>19</v>
      </c>
      <c r="K842" s="3" t="s">
        <v>20</v>
      </c>
      <c r="L842" s="3" t="s">
        <v>21</v>
      </c>
      <c r="M842" s="3" t="str">
        <f>CONCATENATE(E842,"-D-P-N")</f>
        <v>2668264-D-P-N</v>
      </c>
      <c r="N842" s="3" t="str">
        <f>$F$2</f>
        <v>D - 508 x 610</v>
      </c>
      <c r="O842" s="3" t="str">
        <f>$C$3</f>
        <v>Photographic Paper</v>
      </c>
      <c r="P842" s="3" t="str">
        <f>$D$3</f>
        <v>None</v>
      </c>
      <c r="Q842" s="3">
        <f>$F$3</f>
        <v>595</v>
      </c>
      <c r="R842" s="3">
        <f t="shared" si="49"/>
        <v>429</v>
      </c>
      <c r="S842" s="3">
        <v>432</v>
      </c>
      <c r="T842" s="3">
        <f t="shared" si="50"/>
        <v>312</v>
      </c>
      <c r="U842" s="3">
        <v>270</v>
      </c>
      <c r="V842" s="3">
        <f t="shared" si="51"/>
        <v>195</v>
      </c>
      <c r="W842" s="3">
        <v>160</v>
      </c>
      <c r="X842" s="3">
        <f t="shared" si="52"/>
        <v>116</v>
      </c>
      <c r="Y842" s="3" t="s">
        <v>34</v>
      </c>
    </row>
    <row r="843" spans="1:25" x14ac:dyDescent="0.25">
      <c r="A843" s="3" t="s">
        <v>16</v>
      </c>
      <c r="B843" s="4" t="s">
        <v>34</v>
      </c>
      <c r="C843" s="3">
        <v>1</v>
      </c>
      <c r="D843" s="3" t="s">
        <v>33</v>
      </c>
      <c r="E843" s="4">
        <v>2668264</v>
      </c>
      <c r="F843" s="3"/>
      <c r="G843" s="3"/>
      <c r="H843" s="3" t="s">
        <v>17</v>
      </c>
      <c r="I843" s="3" t="s">
        <v>18</v>
      </c>
      <c r="J843" s="3" t="s">
        <v>19</v>
      </c>
      <c r="K843" s="3" t="s">
        <v>20</v>
      </c>
      <c r="L843" s="3" t="s">
        <v>21</v>
      </c>
      <c r="M843" s="3" t="str">
        <f>CONCATENATE(E843,"-D-P-W")</f>
        <v>2668264-D-P-W</v>
      </c>
      <c r="N843" s="3" t="str">
        <f>$F$2</f>
        <v>D - 508 x 610</v>
      </c>
      <c r="O843" s="3" t="str">
        <f>$C$3</f>
        <v>Photographic Paper</v>
      </c>
      <c r="P843" s="3" t="str">
        <f>$D$4</f>
        <v>White</v>
      </c>
      <c r="Q843" s="3">
        <f>$F$4</f>
        <v>1210</v>
      </c>
      <c r="R843" s="3">
        <f t="shared" si="49"/>
        <v>872</v>
      </c>
      <c r="S843" s="3">
        <v>880</v>
      </c>
      <c r="T843" s="3">
        <f t="shared" si="50"/>
        <v>634</v>
      </c>
      <c r="U843" s="3">
        <v>560</v>
      </c>
      <c r="V843" s="3">
        <f t="shared" si="51"/>
        <v>404</v>
      </c>
      <c r="W843" s="3">
        <v>160</v>
      </c>
      <c r="X843" s="3">
        <f t="shared" si="52"/>
        <v>116</v>
      </c>
      <c r="Y843" s="3" t="s">
        <v>34</v>
      </c>
    </row>
    <row r="844" spans="1:25" x14ac:dyDescent="0.25">
      <c r="A844" s="3" t="s">
        <v>16</v>
      </c>
      <c r="B844" s="4" t="s">
        <v>34</v>
      </c>
      <c r="C844" s="3">
        <v>1</v>
      </c>
      <c r="D844" s="3" t="s">
        <v>33</v>
      </c>
      <c r="E844" s="4">
        <v>2668264</v>
      </c>
      <c r="F844" s="3"/>
      <c r="G844" s="3"/>
      <c r="H844" s="3" t="s">
        <v>17</v>
      </c>
      <c r="I844" s="3" t="s">
        <v>18</v>
      </c>
      <c r="J844" s="3" t="s">
        <v>19</v>
      </c>
      <c r="K844" s="3" t="s">
        <v>20</v>
      </c>
      <c r="L844" s="3" t="s">
        <v>21</v>
      </c>
      <c r="M844" s="3" t="str">
        <f>CONCATENATE(E844,"-E-P-N")</f>
        <v>2668264-E-P-N</v>
      </c>
      <c r="N844" s="3" t="str">
        <f>$G$2</f>
        <v>E - 508 x 762</v>
      </c>
      <c r="O844" s="3" t="str">
        <f>$C$3</f>
        <v>Photographic Paper</v>
      </c>
      <c r="P844" s="3" t="str">
        <f>$D$3</f>
        <v>None</v>
      </c>
      <c r="Q844" s="3">
        <f>$G$3</f>
        <v>760</v>
      </c>
      <c r="R844" s="3">
        <f t="shared" si="49"/>
        <v>548</v>
      </c>
      <c r="S844" s="3">
        <v>552</v>
      </c>
      <c r="T844" s="3">
        <f t="shared" si="50"/>
        <v>398</v>
      </c>
      <c r="U844" s="3">
        <v>345</v>
      </c>
      <c r="V844" s="3">
        <f t="shared" si="51"/>
        <v>249</v>
      </c>
      <c r="W844" s="3">
        <v>195</v>
      </c>
      <c r="X844" s="3">
        <f t="shared" si="52"/>
        <v>141</v>
      </c>
      <c r="Y844" s="3" t="s">
        <v>34</v>
      </c>
    </row>
    <row r="845" spans="1:25" x14ac:dyDescent="0.25">
      <c r="A845" s="3" t="s">
        <v>16</v>
      </c>
      <c r="B845" s="4" t="s">
        <v>34</v>
      </c>
      <c r="C845" s="3">
        <v>1</v>
      </c>
      <c r="D845" s="3" t="s">
        <v>33</v>
      </c>
      <c r="E845" s="4">
        <v>2668264</v>
      </c>
      <c r="F845" s="3"/>
      <c r="G845" s="3"/>
      <c r="H845" s="3" t="s">
        <v>17</v>
      </c>
      <c r="I845" s="3" t="s">
        <v>18</v>
      </c>
      <c r="J845" s="3" t="s">
        <v>19</v>
      </c>
      <c r="K845" s="3" t="s">
        <v>20</v>
      </c>
      <c r="L845" s="3" t="s">
        <v>21</v>
      </c>
      <c r="M845" s="3" t="str">
        <f>CONCATENATE(E845,"-E-C-N")</f>
        <v>2668264-E-C-N</v>
      </c>
      <c r="N845" s="3" t="str">
        <f>$G$2</f>
        <v>E - 508 x 762</v>
      </c>
      <c r="O845" s="3" t="str">
        <f>$C$15</f>
        <v>Canvas</v>
      </c>
      <c r="P845" s="3" t="str">
        <f>$D$15</f>
        <v>None</v>
      </c>
      <c r="Q845" s="3">
        <f>$G$15</f>
        <v>1220</v>
      </c>
      <c r="R845" s="3">
        <f t="shared" si="49"/>
        <v>879</v>
      </c>
      <c r="S845" s="3">
        <v>832</v>
      </c>
      <c r="T845" s="3">
        <f t="shared" si="50"/>
        <v>600</v>
      </c>
      <c r="U845" s="3">
        <v>550</v>
      </c>
      <c r="V845" s="3">
        <f t="shared" si="51"/>
        <v>396</v>
      </c>
      <c r="W845" s="3">
        <v>195</v>
      </c>
      <c r="X845" s="3">
        <f t="shared" si="52"/>
        <v>141</v>
      </c>
      <c r="Y845" s="3" t="s">
        <v>34</v>
      </c>
    </row>
    <row r="846" spans="1:25" x14ac:dyDescent="0.25">
      <c r="A846" s="3" t="s">
        <v>16</v>
      </c>
      <c r="B846" s="4" t="s">
        <v>34</v>
      </c>
      <c r="C846" s="3">
        <v>1</v>
      </c>
      <c r="D846" s="3" t="s">
        <v>33</v>
      </c>
      <c r="E846" s="4">
        <v>2668264</v>
      </c>
      <c r="F846" s="3"/>
      <c r="G846" s="3"/>
      <c r="H846" s="3" t="s">
        <v>17</v>
      </c>
      <c r="I846" s="3" t="s">
        <v>18</v>
      </c>
      <c r="J846" s="3" t="s">
        <v>19</v>
      </c>
      <c r="K846" s="3" t="s">
        <v>20</v>
      </c>
      <c r="L846" s="3" t="s">
        <v>21</v>
      </c>
      <c r="M846" s="3" t="str">
        <f>CONCATENATE(E846,"-E-P-W")</f>
        <v>2668264-E-P-W</v>
      </c>
      <c r="N846" s="3" t="str">
        <f>$G$2</f>
        <v>E - 508 x 762</v>
      </c>
      <c r="O846" s="3" t="str">
        <f>$C$3</f>
        <v>Photographic Paper</v>
      </c>
      <c r="P846" s="3" t="str">
        <f>$D$4</f>
        <v>White</v>
      </c>
      <c r="Q846" s="3">
        <f>$G$4</f>
        <v>1530</v>
      </c>
      <c r="R846" s="3">
        <f t="shared" si="49"/>
        <v>1102</v>
      </c>
      <c r="S846" s="3">
        <v>1112</v>
      </c>
      <c r="T846" s="3">
        <f t="shared" si="50"/>
        <v>801</v>
      </c>
      <c r="U846" s="3">
        <v>760</v>
      </c>
      <c r="V846" s="3">
        <f t="shared" si="51"/>
        <v>548</v>
      </c>
      <c r="W846" s="3">
        <v>195</v>
      </c>
      <c r="X846" s="3">
        <f t="shared" si="52"/>
        <v>141</v>
      </c>
      <c r="Y846" s="3" t="s">
        <v>34</v>
      </c>
    </row>
    <row r="847" spans="1:25" x14ac:dyDescent="0.25">
      <c r="A847" s="3" t="s">
        <v>16</v>
      </c>
      <c r="B847" s="4" t="s">
        <v>34</v>
      </c>
      <c r="C847" s="3">
        <v>1</v>
      </c>
      <c r="D847" s="3" t="s">
        <v>33</v>
      </c>
      <c r="E847" s="4">
        <v>2668264</v>
      </c>
      <c r="F847" s="3"/>
      <c r="G847" s="3"/>
      <c r="H847" s="3" t="s">
        <v>17</v>
      </c>
      <c r="I847" s="3" t="s">
        <v>18</v>
      </c>
      <c r="J847" s="3" t="s">
        <v>19</v>
      </c>
      <c r="K847" s="3" t="s">
        <v>20</v>
      </c>
      <c r="L847" s="3" t="s">
        <v>21</v>
      </c>
      <c r="M847" s="3" t="str">
        <f>CONCATENATE(E847,"-E-C-W")</f>
        <v>2668264-E-C-W</v>
      </c>
      <c r="N847" s="3" t="str">
        <f>$G$2</f>
        <v>E - 508 x 762</v>
      </c>
      <c r="O847" s="3" t="str">
        <f>$C$15</f>
        <v>Canvas</v>
      </c>
      <c r="P847" s="3" t="str">
        <f>$D$16</f>
        <v xml:space="preserve">White </v>
      </c>
      <c r="Q847" s="3">
        <f>$G$16</f>
        <v>1810</v>
      </c>
      <c r="R847" s="3">
        <f t="shared" si="49"/>
        <v>1304</v>
      </c>
      <c r="S847" s="3">
        <v>1320</v>
      </c>
      <c r="T847" s="3">
        <f t="shared" si="50"/>
        <v>951</v>
      </c>
      <c r="U847" s="3">
        <v>825</v>
      </c>
      <c r="V847" s="3">
        <f t="shared" si="51"/>
        <v>594</v>
      </c>
      <c r="W847" s="3">
        <v>195</v>
      </c>
      <c r="X847" s="3">
        <f t="shared" si="52"/>
        <v>141</v>
      </c>
      <c r="Y847" s="3" t="s">
        <v>34</v>
      </c>
    </row>
    <row r="848" spans="1:25" x14ac:dyDescent="0.25">
      <c r="A848" s="3" t="s">
        <v>16</v>
      </c>
      <c r="B848" s="4" t="s">
        <v>34</v>
      </c>
      <c r="C848" s="3">
        <v>1</v>
      </c>
      <c r="D848" s="3" t="s">
        <v>33</v>
      </c>
      <c r="E848" s="4">
        <v>2668264</v>
      </c>
      <c r="F848" s="3"/>
      <c r="G848" s="3"/>
      <c r="H848" s="3" t="s">
        <v>17</v>
      </c>
      <c r="I848" s="3" t="s">
        <v>18</v>
      </c>
      <c r="J848" s="3" t="s">
        <v>19</v>
      </c>
      <c r="K848" s="3" t="s">
        <v>20</v>
      </c>
      <c r="L848" s="3" t="s">
        <v>21</v>
      </c>
      <c r="M848" s="3" t="str">
        <f>CONCATENATE(E848,"-F-P-N")</f>
        <v>2668264-F-P-N</v>
      </c>
      <c r="N848" s="3" t="str">
        <f>$H$2</f>
        <v>F - 762 x 1016</v>
      </c>
      <c r="O848" s="3" t="str">
        <f>$C$3</f>
        <v>Photographic Paper</v>
      </c>
      <c r="P848" s="3" t="str">
        <f>$D$3</f>
        <v>None</v>
      </c>
      <c r="Q848" s="3">
        <f>$H$3</f>
        <v>1300</v>
      </c>
      <c r="R848" s="3">
        <f t="shared" si="49"/>
        <v>936</v>
      </c>
      <c r="S848" s="3">
        <v>944</v>
      </c>
      <c r="T848" s="3">
        <f t="shared" si="50"/>
        <v>680</v>
      </c>
      <c r="U848" s="3">
        <v>590</v>
      </c>
      <c r="V848" s="3">
        <f t="shared" si="51"/>
        <v>425</v>
      </c>
      <c r="W848" s="3">
        <v>300</v>
      </c>
      <c r="X848" s="3">
        <f t="shared" si="52"/>
        <v>216</v>
      </c>
      <c r="Y848" s="3" t="s">
        <v>34</v>
      </c>
    </row>
    <row r="849" spans="1:25" x14ac:dyDescent="0.25">
      <c r="A849" s="3" t="s">
        <v>16</v>
      </c>
      <c r="B849" s="4" t="s">
        <v>34</v>
      </c>
      <c r="C849" s="3">
        <v>1</v>
      </c>
      <c r="D849" s="3" t="s">
        <v>33</v>
      </c>
      <c r="E849" s="4">
        <v>2668264</v>
      </c>
      <c r="F849" s="3"/>
      <c r="G849" s="3"/>
      <c r="H849" s="3" t="s">
        <v>17</v>
      </c>
      <c r="I849" s="3" t="s">
        <v>18</v>
      </c>
      <c r="J849" s="3" t="s">
        <v>19</v>
      </c>
      <c r="K849" s="3" t="s">
        <v>20</v>
      </c>
      <c r="L849" s="3" t="s">
        <v>21</v>
      </c>
      <c r="M849" s="3" t="str">
        <f>CONCATENATE(E849,"-F-C-N")</f>
        <v>2668264-F-C-N</v>
      </c>
      <c r="N849" s="3" t="str">
        <f>$H$2</f>
        <v>F - 762 x 1016</v>
      </c>
      <c r="O849" s="3" t="str">
        <f>$C$15</f>
        <v>Canvas</v>
      </c>
      <c r="P849" s="3" t="str">
        <f>$D$15</f>
        <v>None</v>
      </c>
      <c r="Q849" s="3">
        <f>$H$15</f>
        <v>1760</v>
      </c>
      <c r="R849" s="3">
        <f t="shared" si="49"/>
        <v>1268</v>
      </c>
      <c r="S849" s="3">
        <v>1200</v>
      </c>
      <c r="T849" s="3">
        <f t="shared" si="50"/>
        <v>864</v>
      </c>
      <c r="U849" s="3">
        <v>800</v>
      </c>
      <c r="V849" s="3">
        <f t="shared" si="51"/>
        <v>576</v>
      </c>
      <c r="W849" s="3">
        <v>300</v>
      </c>
      <c r="X849" s="3">
        <f t="shared" si="52"/>
        <v>216</v>
      </c>
      <c r="Y849" s="3" t="s">
        <v>34</v>
      </c>
    </row>
    <row r="850" spans="1:25" x14ac:dyDescent="0.25">
      <c r="A850" s="3" t="s">
        <v>16</v>
      </c>
      <c r="B850" s="4" t="s">
        <v>34</v>
      </c>
      <c r="C850" s="3">
        <v>1</v>
      </c>
      <c r="D850" s="3" t="s">
        <v>33</v>
      </c>
      <c r="E850" s="4">
        <v>2668264</v>
      </c>
      <c r="F850" s="3"/>
      <c r="G850" s="3"/>
      <c r="H850" s="3" t="s">
        <v>17</v>
      </c>
      <c r="I850" s="3" t="s">
        <v>18</v>
      </c>
      <c r="J850" s="3" t="s">
        <v>19</v>
      </c>
      <c r="K850" s="3" t="s">
        <v>20</v>
      </c>
      <c r="L850" s="3" t="s">
        <v>21</v>
      </c>
      <c r="M850" s="3" t="str">
        <f>CONCATENATE(E850,"-F-P-W")</f>
        <v>2668264-F-P-W</v>
      </c>
      <c r="N850" s="3" t="str">
        <f>$H$2</f>
        <v>F - 762 x 1016</v>
      </c>
      <c r="O850" s="3" t="str">
        <f>$C$3</f>
        <v>Photographic Paper</v>
      </c>
      <c r="P850" s="3" t="str">
        <f>$D$4</f>
        <v>White</v>
      </c>
      <c r="Q850" s="3">
        <f>$H$4</f>
        <v>2200</v>
      </c>
      <c r="R850" s="3">
        <f t="shared" si="49"/>
        <v>1584</v>
      </c>
      <c r="S850" s="3">
        <v>1510</v>
      </c>
      <c r="T850" s="3">
        <f t="shared" si="50"/>
        <v>1088</v>
      </c>
      <c r="U850" s="3">
        <v>1150</v>
      </c>
      <c r="V850" s="3">
        <f t="shared" si="51"/>
        <v>828</v>
      </c>
      <c r="W850" s="3">
        <v>300</v>
      </c>
      <c r="X850" s="3">
        <f t="shared" si="52"/>
        <v>216</v>
      </c>
      <c r="Y850" s="3" t="s">
        <v>34</v>
      </c>
    </row>
    <row r="851" spans="1:25" x14ac:dyDescent="0.25">
      <c r="A851" s="3" t="s">
        <v>16</v>
      </c>
      <c r="B851" s="4" t="s">
        <v>34</v>
      </c>
      <c r="C851" s="3">
        <v>1</v>
      </c>
      <c r="D851" s="3" t="s">
        <v>33</v>
      </c>
      <c r="E851" s="4">
        <v>2668264</v>
      </c>
      <c r="F851" s="3"/>
      <c r="G851" s="3"/>
      <c r="H851" s="3" t="s">
        <v>17</v>
      </c>
      <c r="I851" s="3" t="s">
        <v>18</v>
      </c>
      <c r="J851" s="3" t="s">
        <v>19</v>
      </c>
      <c r="K851" s="3" t="s">
        <v>20</v>
      </c>
      <c r="L851" s="3" t="s">
        <v>21</v>
      </c>
      <c r="M851" s="3" t="str">
        <f>CONCATENATE(E851,"-F-C-W")</f>
        <v>2668264-F-C-W</v>
      </c>
      <c r="N851" s="3" t="str">
        <f>$H$2</f>
        <v>F - 762 x 1016</v>
      </c>
      <c r="O851" s="3" t="str">
        <f>$C$15</f>
        <v>Canvas</v>
      </c>
      <c r="P851" s="3" t="str">
        <f>$D$16</f>
        <v xml:space="preserve">White </v>
      </c>
      <c r="Q851" s="3">
        <f>$H$16</f>
        <v>2420</v>
      </c>
      <c r="R851" s="3">
        <f t="shared" si="49"/>
        <v>1743</v>
      </c>
      <c r="S851" s="3">
        <v>1760</v>
      </c>
      <c r="T851" s="3">
        <f t="shared" si="50"/>
        <v>1268</v>
      </c>
      <c r="U851" s="3">
        <v>1100</v>
      </c>
      <c r="V851" s="3">
        <f t="shared" si="51"/>
        <v>792</v>
      </c>
      <c r="W851" s="3">
        <v>300</v>
      </c>
      <c r="X851" s="3">
        <f t="shared" si="52"/>
        <v>216</v>
      </c>
      <c r="Y851" s="3" t="s">
        <v>34</v>
      </c>
    </row>
    <row r="852" spans="1:25" x14ac:dyDescent="0.25">
      <c r="A852" s="3" t="s">
        <v>16</v>
      </c>
      <c r="B852" s="4" t="s">
        <v>34</v>
      </c>
      <c r="C852" s="3">
        <v>1</v>
      </c>
      <c r="D852" s="3" t="s">
        <v>33</v>
      </c>
      <c r="E852" s="4">
        <v>2668264</v>
      </c>
      <c r="F852" s="3"/>
      <c r="G852" s="3"/>
      <c r="H852" s="3" t="s">
        <v>17</v>
      </c>
      <c r="I852" s="3" t="s">
        <v>18</v>
      </c>
      <c r="J852" s="3" t="s">
        <v>19</v>
      </c>
      <c r="K852" s="3" t="s">
        <v>20</v>
      </c>
      <c r="L852" s="3" t="s">
        <v>21</v>
      </c>
      <c r="M852" s="3" t="str">
        <f>CONCATENATE(E852,"-G-P-N")</f>
        <v>2668264-G-P-N</v>
      </c>
      <c r="N852" s="3" t="str">
        <f>$I$2</f>
        <v>G - 1016 x 1525</v>
      </c>
      <c r="O852" s="3" t="str">
        <f>$C$3</f>
        <v>Photographic Paper</v>
      </c>
      <c r="P852" s="3" t="str">
        <f>$D$3</f>
        <v>None</v>
      </c>
      <c r="Q852" s="3">
        <f>$I$3</f>
        <v>1625</v>
      </c>
      <c r="R852" s="3">
        <f t="shared" si="49"/>
        <v>1170</v>
      </c>
      <c r="S852" s="3">
        <v>1180</v>
      </c>
      <c r="T852" s="3">
        <f t="shared" si="50"/>
        <v>850</v>
      </c>
      <c r="U852" s="3">
        <v>735</v>
      </c>
      <c r="V852" s="3">
        <f t="shared" si="51"/>
        <v>530</v>
      </c>
      <c r="W852" s="3">
        <v>390</v>
      </c>
      <c r="X852" s="3">
        <f t="shared" si="52"/>
        <v>281</v>
      </c>
      <c r="Y852" s="3" t="s">
        <v>34</v>
      </c>
    </row>
    <row r="853" spans="1:25" x14ac:dyDescent="0.25">
      <c r="A853" s="3" t="s">
        <v>16</v>
      </c>
      <c r="B853" s="4" t="s">
        <v>34</v>
      </c>
      <c r="C853" s="3">
        <v>1</v>
      </c>
      <c r="D853" s="3" t="s">
        <v>33</v>
      </c>
      <c r="E853" s="4">
        <v>2668264</v>
      </c>
      <c r="F853" s="3"/>
      <c r="G853" s="3"/>
      <c r="H853" s="3" t="s">
        <v>17</v>
      </c>
      <c r="I853" s="3" t="s">
        <v>18</v>
      </c>
      <c r="J853" s="3" t="s">
        <v>19</v>
      </c>
      <c r="K853" s="3" t="s">
        <v>20</v>
      </c>
      <c r="L853" s="3" t="s">
        <v>21</v>
      </c>
      <c r="M853" s="3" t="str">
        <f>CONCATENATE(E853,"-G-C-N")</f>
        <v>2668264-G-C-N</v>
      </c>
      <c r="N853" s="3" t="str">
        <f>$I$2</f>
        <v>G - 1016 x 1525</v>
      </c>
      <c r="O853" s="3" t="str">
        <f>$C$15</f>
        <v>Canvas</v>
      </c>
      <c r="P853" s="3" t="str">
        <f>$D$15</f>
        <v>None</v>
      </c>
      <c r="Q853" s="3">
        <f>$I$15</f>
        <v>1870</v>
      </c>
      <c r="R853" s="3">
        <f t="shared" si="49"/>
        <v>1347</v>
      </c>
      <c r="S853" s="3">
        <v>1275</v>
      </c>
      <c r="T853" s="3">
        <f t="shared" si="50"/>
        <v>918</v>
      </c>
      <c r="U853" s="3">
        <v>850</v>
      </c>
      <c r="V853" s="3">
        <f t="shared" si="51"/>
        <v>612</v>
      </c>
      <c r="W853" s="3">
        <v>390</v>
      </c>
      <c r="X853" s="3">
        <f t="shared" si="52"/>
        <v>281</v>
      </c>
      <c r="Y853" s="3" t="s">
        <v>34</v>
      </c>
    </row>
    <row r="854" spans="1:25" x14ac:dyDescent="0.25">
      <c r="A854" s="3" t="s">
        <v>16</v>
      </c>
      <c r="B854" s="4" t="s">
        <v>34</v>
      </c>
      <c r="C854" s="3">
        <v>1</v>
      </c>
      <c r="D854" s="3" t="s">
        <v>33</v>
      </c>
      <c r="E854" s="4">
        <v>2668264</v>
      </c>
      <c r="F854" s="3"/>
      <c r="G854" s="3"/>
      <c r="H854" s="3" t="s">
        <v>17</v>
      </c>
      <c r="I854" s="3" t="s">
        <v>18</v>
      </c>
      <c r="J854" s="3" t="s">
        <v>19</v>
      </c>
      <c r="K854" s="3" t="s">
        <v>20</v>
      </c>
      <c r="L854" s="3" t="s">
        <v>21</v>
      </c>
      <c r="M854" s="3" t="str">
        <f>CONCATENATE(E854,"-G-P-W")</f>
        <v>2668264-G-P-W</v>
      </c>
      <c r="N854" s="3" t="str">
        <f>$I$2</f>
        <v>G - 1016 x 1525</v>
      </c>
      <c r="O854" s="3" t="str">
        <f>$C$3</f>
        <v>Photographic Paper</v>
      </c>
      <c r="P854" s="3" t="str">
        <f>$D$4</f>
        <v>White</v>
      </c>
      <c r="Q854" s="3">
        <f>$I$4</f>
        <v>2950</v>
      </c>
      <c r="R854" s="3">
        <f t="shared" si="49"/>
        <v>2124</v>
      </c>
      <c r="S854" s="3">
        <v>2000</v>
      </c>
      <c r="T854" s="3">
        <f t="shared" si="50"/>
        <v>1440</v>
      </c>
      <c r="U854" s="3">
        <v>1535</v>
      </c>
      <c r="V854" s="3">
        <f t="shared" si="51"/>
        <v>1106</v>
      </c>
      <c r="W854" s="3">
        <v>390</v>
      </c>
      <c r="X854" s="3">
        <f t="shared" si="52"/>
        <v>281</v>
      </c>
      <c r="Y854" s="3" t="s">
        <v>34</v>
      </c>
    </row>
    <row r="855" spans="1:25" x14ac:dyDescent="0.25">
      <c r="A855" s="3" t="s">
        <v>16</v>
      </c>
      <c r="B855" s="4" t="s">
        <v>34</v>
      </c>
      <c r="C855" s="3">
        <v>1</v>
      </c>
      <c r="D855" s="3" t="s">
        <v>33</v>
      </c>
      <c r="E855" s="4">
        <v>2668264</v>
      </c>
      <c r="F855" s="3"/>
      <c r="G855" s="3"/>
      <c r="H855" s="3" t="s">
        <v>17</v>
      </c>
      <c r="I855" s="3" t="s">
        <v>18</v>
      </c>
      <c r="J855" s="3" t="s">
        <v>19</v>
      </c>
      <c r="K855" s="3" t="s">
        <v>20</v>
      </c>
      <c r="L855" s="3" t="s">
        <v>21</v>
      </c>
      <c r="M855" s="3" t="str">
        <f>CONCATENATE(E855,"-G-C-W")</f>
        <v>2668264-G-C-W</v>
      </c>
      <c r="N855" s="3" t="str">
        <f>$I$2</f>
        <v>G - 1016 x 1525</v>
      </c>
      <c r="O855" s="3" t="str">
        <f>$C$15</f>
        <v>Canvas</v>
      </c>
      <c r="P855" s="3" t="str">
        <f>$D$16</f>
        <v xml:space="preserve">White </v>
      </c>
      <c r="Q855" s="3">
        <f>$I$16</f>
        <v>2750</v>
      </c>
      <c r="R855" s="3">
        <f t="shared" si="49"/>
        <v>1980</v>
      </c>
      <c r="S855" s="3">
        <v>2000</v>
      </c>
      <c r="T855" s="3">
        <f t="shared" si="50"/>
        <v>1440</v>
      </c>
      <c r="U855" s="3">
        <v>1250</v>
      </c>
      <c r="V855" s="3">
        <f t="shared" si="51"/>
        <v>900</v>
      </c>
      <c r="W855" s="3">
        <v>390</v>
      </c>
      <c r="X855" s="3">
        <f t="shared" si="52"/>
        <v>281</v>
      </c>
      <c r="Y855" s="3" t="s">
        <v>34</v>
      </c>
    </row>
    <row r="856" spans="1:25" x14ac:dyDescent="0.25">
      <c r="A856" s="3" t="s">
        <v>16</v>
      </c>
      <c r="B856" s="4" t="s">
        <v>34</v>
      </c>
      <c r="C856" s="3">
        <v>1</v>
      </c>
      <c r="D856" s="3" t="s">
        <v>147</v>
      </c>
      <c r="E856" s="4" t="s">
        <v>148</v>
      </c>
      <c r="F856" s="3"/>
      <c r="G856" s="3"/>
      <c r="H856" s="3" t="s">
        <v>17</v>
      </c>
      <c r="I856" s="3" t="s">
        <v>18</v>
      </c>
      <c r="J856" s="3" t="s">
        <v>19</v>
      </c>
      <c r="K856" s="3" t="s">
        <v>20</v>
      </c>
      <c r="L856" s="3" t="s">
        <v>21</v>
      </c>
      <c r="M856" s="3" t="str">
        <f>CONCATENATE(E856,"-C-P-N")</f>
        <v>53352654_8-C-P-N</v>
      </c>
      <c r="N856" s="3" t="str">
        <f>$E$2</f>
        <v>C - 406 x 508</v>
      </c>
      <c r="O856" s="3" t="str">
        <f>$C$3</f>
        <v>Photographic Paper</v>
      </c>
      <c r="P856" s="3" t="str">
        <f>$D$3</f>
        <v>None</v>
      </c>
      <c r="Q856" s="3">
        <f>$E$3</f>
        <v>510</v>
      </c>
      <c r="R856" s="3">
        <f t="shared" si="49"/>
        <v>368</v>
      </c>
      <c r="S856" s="3">
        <v>360</v>
      </c>
      <c r="T856" s="3">
        <f t="shared" si="50"/>
        <v>260</v>
      </c>
      <c r="U856" s="3">
        <v>230</v>
      </c>
      <c r="V856" s="3">
        <f t="shared" si="51"/>
        <v>166</v>
      </c>
      <c r="W856" s="3">
        <v>130</v>
      </c>
      <c r="X856" s="3">
        <f t="shared" si="52"/>
        <v>94</v>
      </c>
      <c r="Y856" s="3" t="s">
        <v>34</v>
      </c>
    </row>
    <row r="857" spans="1:25" x14ac:dyDescent="0.25">
      <c r="A857" s="3" t="s">
        <v>16</v>
      </c>
      <c r="B857" s="4" t="s">
        <v>34</v>
      </c>
      <c r="C857" s="3">
        <v>1</v>
      </c>
      <c r="D857" s="3" t="s">
        <v>147</v>
      </c>
      <c r="E857" s="4" t="s">
        <v>148</v>
      </c>
      <c r="F857" s="3"/>
      <c r="G857" s="3"/>
      <c r="H857" s="3" t="s">
        <v>17</v>
      </c>
      <c r="I857" s="3" t="s">
        <v>18</v>
      </c>
      <c r="J857" s="3" t="s">
        <v>19</v>
      </c>
      <c r="K857" s="3" t="s">
        <v>20</v>
      </c>
      <c r="L857" s="3" t="s">
        <v>21</v>
      </c>
      <c r="M857" s="3" t="str">
        <f>CONCATENATE(E857,"-C-P-W")</f>
        <v>53352654_8-C-P-W</v>
      </c>
      <c r="N857" s="3" t="str">
        <f>$E$2</f>
        <v>C - 406 x 508</v>
      </c>
      <c r="O857" s="3" t="str">
        <f>$C$3</f>
        <v>Photographic Paper</v>
      </c>
      <c r="P857" s="3" t="str">
        <f>$D$4</f>
        <v>White</v>
      </c>
      <c r="Q857" s="3">
        <f>$E$4</f>
        <v>970</v>
      </c>
      <c r="R857" s="3">
        <f t="shared" ref="R857:R920" si="53">ROUNDUP(Q857*$K$3,0)</f>
        <v>699</v>
      </c>
      <c r="S857" s="3">
        <v>704</v>
      </c>
      <c r="T857" s="3">
        <f t="shared" ref="T857:T920" si="54">ROUNDUP(S857*$K$3,0)</f>
        <v>507</v>
      </c>
      <c r="U857" s="3">
        <v>440</v>
      </c>
      <c r="V857" s="3">
        <f t="shared" ref="V857:V920" si="55">ROUNDUP(U857*$K$3,0)</f>
        <v>317</v>
      </c>
      <c r="W857" s="3">
        <v>130</v>
      </c>
      <c r="X857" s="3">
        <f t="shared" ref="X857:X920" si="56">ROUNDUP(W857*$K$3,0)</f>
        <v>94</v>
      </c>
      <c r="Y857" s="3" t="s">
        <v>34</v>
      </c>
    </row>
    <row r="858" spans="1:25" x14ac:dyDescent="0.25">
      <c r="A858" s="3" t="s">
        <v>16</v>
      </c>
      <c r="B858" s="4" t="s">
        <v>34</v>
      </c>
      <c r="C858" s="3">
        <v>1</v>
      </c>
      <c r="D858" s="3" t="s">
        <v>147</v>
      </c>
      <c r="E858" s="4" t="s">
        <v>148</v>
      </c>
      <c r="F858" s="3"/>
      <c r="G858" s="3"/>
      <c r="H858" s="3" t="s">
        <v>17</v>
      </c>
      <c r="I858" s="3" t="s">
        <v>18</v>
      </c>
      <c r="J858" s="3" t="s">
        <v>19</v>
      </c>
      <c r="K858" s="3" t="s">
        <v>20</v>
      </c>
      <c r="L858" s="3" t="s">
        <v>21</v>
      </c>
      <c r="M858" s="3" t="str">
        <f>CONCATENATE(E858,"-D-P-N")</f>
        <v>53352654_8-D-P-N</v>
      </c>
      <c r="N858" s="3" t="str">
        <f>$F$2</f>
        <v>D - 508 x 610</v>
      </c>
      <c r="O858" s="3" t="str">
        <f>$C$3</f>
        <v>Photographic Paper</v>
      </c>
      <c r="P858" s="3" t="str">
        <f>$D$3</f>
        <v>None</v>
      </c>
      <c r="Q858" s="3">
        <f>$F$3</f>
        <v>595</v>
      </c>
      <c r="R858" s="3">
        <f t="shared" si="53"/>
        <v>429</v>
      </c>
      <c r="S858" s="3">
        <v>432</v>
      </c>
      <c r="T858" s="3">
        <f t="shared" si="54"/>
        <v>312</v>
      </c>
      <c r="U858" s="3">
        <v>270</v>
      </c>
      <c r="V858" s="3">
        <f t="shared" si="55"/>
        <v>195</v>
      </c>
      <c r="W858" s="3">
        <v>160</v>
      </c>
      <c r="X858" s="3">
        <f t="shared" si="56"/>
        <v>116</v>
      </c>
      <c r="Y858" s="3" t="s">
        <v>34</v>
      </c>
    </row>
    <row r="859" spans="1:25" x14ac:dyDescent="0.25">
      <c r="A859" s="3" t="s">
        <v>16</v>
      </c>
      <c r="B859" s="4" t="s">
        <v>34</v>
      </c>
      <c r="C859" s="3">
        <v>1</v>
      </c>
      <c r="D859" s="3" t="s">
        <v>147</v>
      </c>
      <c r="E859" s="4" t="s">
        <v>148</v>
      </c>
      <c r="F859" s="3"/>
      <c r="G859" s="3"/>
      <c r="H859" s="3" t="s">
        <v>17</v>
      </c>
      <c r="I859" s="3" t="s">
        <v>18</v>
      </c>
      <c r="J859" s="3" t="s">
        <v>19</v>
      </c>
      <c r="K859" s="3" t="s">
        <v>20</v>
      </c>
      <c r="L859" s="3" t="s">
        <v>21</v>
      </c>
      <c r="M859" s="3" t="str">
        <f>CONCATENATE(E859,"-D-P-W")</f>
        <v>53352654_8-D-P-W</v>
      </c>
      <c r="N859" s="3" t="str">
        <f>$F$2</f>
        <v>D - 508 x 610</v>
      </c>
      <c r="O859" s="3" t="str">
        <f>$C$3</f>
        <v>Photographic Paper</v>
      </c>
      <c r="P859" s="3" t="str">
        <f>$D$4</f>
        <v>White</v>
      </c>
      <c r="Q859" s="3">
        <f>$F$4</f>
        <v>1210</v>
      </c>
      <c r="R859" s="3">
        <f t="shared" si="53"/>
        <v>872</v>
      </c>
      <c r="S859" s="3">
        <v>880</v>
      </c>
      <c r="T859" s="3">
        <f t="shared" si="54"/>
        <v>634</v>
      </c>
      <c r="U859" s="3">
        <v>560</v>
      </c>
      <c r="V859" s="3">
        <f t="shared" si="55"/>
        <v>404</v>
      </c>
      <c r="W859" s="3">
        <v>160</v>
      </c>
      <c r="X859" s="3">
        <f t="shared" si="56"/>
        <v>116</v>
      </c>
      <c r="Y859" s="3" t="s">
        <v>34</v>
      </c>
    </row>
    <row r="860" spans="1:25" x14ac:dyDescent="0.25">
      <c r="A860" s="3" t="s">
        <v>16</v>
      </c>
      <c r="B860" s="4" t="s">
        <v>34</v>
      </c>
      <c r="C860" s="3">
        <v>1</v>
      </c>
      <c r="D860" s="3" t="s">
        <v>147</v>
      </c>
      <c r="E860" s="4" t="s">
        <v>148</v>
      </c>
      <c r="F860" s="3"/>
      <c r="G860" s="3"/>
      <c r="H860" s="3" t="s">
        <v>17</v>
      </c>
      <c r="I860" s="3" t="s">
        <v>18</v>
      </c>
      <c r="J860" s="3" t="s">
        <v>19</v>
      </c>
      <c r="K860" s="3" t="s">
        <v>20</v>
      </c>
      <c r="L860" s="3" t="s">
        <v>21</v>
      </c>
      <c r="M860" s="3" t="str">
        <f>CONCATENATE(E860,"-E-P-N")</f>
        <v>53352654_8-E-P-N</v>
      </c>
      <c r="N860" s="3" t="str">
        <f>$G$2</f>
        <v>E - 508 x 762</v>
      </c>
      <c r="O860" s="3" t="str">
        <f>$C$3</f>
        <v>Photographic Paper</v>
      </c>
      <c r="P860" s="3" t="str">
        <f>$D$3</f>
        <v>None</v>
      </c>
      <c r="Q860" s="3">
        <f>$G$3</f>
        <v>760</v>
      </c>
      <c r="R860" s="3">
        <f t="shared" si="53"/>
        <v>548</v>
      </c>
      <c r="S860" s="3">
        <v>552</v>
      </c>
      <c r="T860" s="3">
        <f t="shared" si="54"/>
        <v>398</v>
      </c>
      <c r="U860" s="3">
        <v>345</v>
      </c>
      <c r="V860" s="3">
        <f t="shared" si="55"/>
        <v>249</v>
      </c>
      <c r="W860" s="3">
        <v>195</v>
      </c>
      <c r="X860" s="3">
        <f t="shared" si="56"/>
        <v>141</v>
      </c>
      <c r="Y860" s="3" t="s">
        <v>34</v>
      </c>
    </row>
    <row r="861" spans="1:25" x14ac:dyDescent="0.25">
      <c r="A861" s="3" t="s">
        <v>16</v>
      </c>
      <c r="B861" s="4" t="s">
        <v>34</v>
      </c>
      <c r="C861" s="3">
        <v>1</v>
      </c>
      <c r="D861" s="3" t="s">
        <v>147</v>
      </c>
      <c r="E861" s="4" t="s">
        <v>148</v>
      </c>
      <c r="F861" s="3"/>
      <c r="G861" s="3"/>
      <c r="H861" s="3" t="s">
        <v>17</v>
      </c>
      <c r="I861" s="3" t="s">
        <v>18</v>
      </c>
      <c r="J861" s="3" t="s">
        <v>19</v>
      </c>
      <c r="K861" s="3" t="s">
        <v>20</v>
      </c>
      <c r="L861" s="3" t="s">
        <v>21</v>
      </c>
      <c r="M861" s="3" t="str">
        <f>CONCATENATE(E861,"-E-C-N")</f>
        <v>53352654_8-E-C-N</v>
      </c>
      <c r="N861" s="3" t="str">
        <f>$G$2</f>
        <v>E - 508 x 762</v>
      </c>
      <c r="O861" s="3" t="str">
        <f>$C$15</f>
        <v>Canvas</v>
      </c>
      <c r="P861" s="3" t="str">
        <f>$D$15</f>
        <v>None</v>
      </c>
      <c r="Q861" s="3">
        <f>$G$15</f>
        <v>1220</v>
      </c>
      <c r="R861" s="3">
        <f t="shared" si="53"/>
        <v>879</v>
      </c>
      <c r="S861" s="3">
        <v>832</v>
      </c>
      <c r="T861" s="3">
        <f t="shared" si="54"/>
        <v>600</v>
      </c>
      <c r="U861" s="3">
        <v>550</v>
      </c>
      <c r="V861" s="3">
        <f t="shared" si="55"/>
        <v>396</v>
      </c>
      <c r="W861" s="3">
        <v>195</v>
      </c>
      <c r="X861" s="3">
        <f t="shared" si="56"/>
        <v>141</v>
      </c>
      <c r="Y861" s="3" t="s">
        <v>34</v>
      </c>
    </row>
    <row r="862" spans="1:25" x14ac:dyDescent="0.25">
      <c r="A862" s="3" t="s">
        <v>16</v>
      </c>
      <c r="B862" s="4" t="s">
        <v>34</v>
      </c>
      <c r="C862" s="3">
        <v>1</v>
      </c>
      <c r="D862" s="3" t="s">
        <v>147</v>
      </c>
      <c r="E862" s="4" t="s">
        <v>148</v>
      </c>
      <c r="F862" s="3"/>
      <c r="G862" s="3"/>
      <c r="H862" s="3" t="s">
        <v>17</v>
      </c>
      <c r="I862" s="3" t="s">
        <v>18</v>
      </c>
      <c r="J862" s="3" t="s">
        <v>19</v>
      </c>
      <c r="K862" s="3" t="s">
        <v>20</v>
      </c>
      <c r="L862" s="3" t="s">
        <v>21</v>
      </c>
      <c r="M862" s="3" t="str">
        <f>CONCATENATE(E862,"-E-P-W")</f>
        <v>53352654_8-E-P-W</v>
      </c>
      <c r="N862" s="3" t="str">
        <f>$G$2</f>
        <v>E - 508 x 762</v>
      </c>
      <c r="O862" s="3" t="str">
        <f>$C$3</f>
        <v>Photographic Paper</v>
      </c>
      <c r="P862" s="3" t="str">
        <f>$D$4</f>
        <v>White</v>
      </c>
      <c r="Q862" s="3">
        <f>$G$4</f>
        <v>1530</v>
      </c>
      <c r="R862" s="3">
        <f t="shared" si="53"/>
        <v>1102</v>
      </c>
      <c r="S862" s="3">
        <v>1112</v>
      </c>
      <c r="T862" s="3">
        <f t="shared" si="54"/>
        <v>801</v>
      </c>
      <c r="U862" s="3">
        <v>760</v>
      </c>
      <c r="V862" s="3">
        <f t="shared" si="55"/>
        <v>548</v>
      </c>
      <c r="W862" s="3">
        <v>195</v>
      </c>
      <c r="X862" s="3">
        <f t="shared" si="56"/>
        <v>141</v>
      </c>
      <c r="Y862" s="3" t="s">
        <v>34</v>
      </c>
    </row>
    <row r="863" spans="1:25" x14ac:dyDescent="0.25">
      <c r="A863" s="3" t="s">
        <v>16</v>
      </c>
      <c r="B863" s="4" t="s">
        <v>34</v>
      </c>
      <c r="C863" s="3">
        <v>1</v>
      </c>
      <c r="D863" s="3" t="s">
        <v>147</v>
      </c>
      <c r="E863" s="4" t="s">
        <v>148</v>
      </c>
      <c r="F863" s="3"/>
      <c r="G863" s="3"/>
      <c r="H863" s="3" t="s">
        <v>17</v>
      </c>
      <c r="I863" s="3" t="s">
        <v>18</v>
      </c>
      <c r="J863" s="3" t="s">
        <v>19</v>
      </c>
      <c r="K863" s="3" t="s">
        <v>20</v>
      </c>
      <c r="L863" s="3" t="s">
        <v>21</v>
      </c>
      <c r="M863" s="3" t="str">
        <f>CONCATENATE(E863,"-E-C-W")</f>
        <v>53352654_8-E-C-W</v>
      </c>
      <c r="N863" s="3" t="str">
        <f>$G$2</f>
        <v>E - 508 x 762</v>
      </c>
      <c r="O863" s="3" t="str">
        <f>$C$15</f>
        <v>Canvas</v>
      </c>
      <c r="P863" s="3" t="str">
        <f>$D$16</f>
        <v xml:space="preserve">White </v>
      </c>
      <c r="Q863" s="3">
        <f>$G$16</f>
        <v>1810</v>
      </c>
      <c r="R863" s="3">
        <f t="shared" si="53"/>
        <v>1304</v>
      </c>
      <c r="S863" s="3">
        <v>1320</v>
      </c>
      <c r="T863" s="3">
        <f t="shared" si="54"/>
        <v>951</v>
      </c>
      <c r="U863" s="3">
        <v>825</v>
      </c>
      <c r="V863" s="3">
        <f t="shared" si="55"/>
        <v>594</v>
      </c>
      <c r="W863" s="3">
        <v>195</v>
      </c>
      <c r="X863" s="3">
        <f t="shared" si="56"/>
        <v>141</v>
      </c>
      <c r="Y863" s="3" t="s">
        <v>34</v>
      </c>
    </row>
    <row r="864" spans="1:25" x14ac:dyDescent="0.25">
      <c r="A864" s="3" t="s">
        <v>16</v>
      </c>
      <c r="B864" s="4" t="s">
        <v>34</v>
      </c>
      <c r="C864" s="3">
        <v>1</v>
      </c>
      <c r="D864" s="3" t="s">
        <v>147</v>
      </c>
      <c r="E864" s="4" t="s">
        <v>148</v>
      </c>
      <c r="F864" s="3"/>
      <c r="G864" s="3"/>
      <c r="H864" s="3" t="s">
        <v>17</v>
      </c>
      <c r="I864" s="3" t="s">
        <v>18</v>
      </c>
      <c r="J864" s="3" t="s">
        <v>19</v>
      </c>
      <c r="K864" s="3" t="s">
        <v>20</v>
      </c>
      <c r="L864" s="3" t="s">
        <v>21</v>
      </c>
      <c r="M864" s="3" t="str">
        <f>CONCATENATE(E864,"-F-P-N")</f>
        <v>53352654_8-F-P-N</v>
      </c>
      <c r="N864" s="3" t="str">
        <f>$H$2</f>
        <v>F - 762 x 1016</v>
      </c>
      <c r="O864" s="3" t="str">
        <f>$C$3</f>
        <v>Photographic Paper</v>
      </c>
      <c r="P864" s="3" t="str">
        <f>$D$3</f>
        <v>None</v>
      </c>
      <c r="Q864" s="3">
        <f>$H$3</f>
        <v>1300</v>
      </c>
      <c r="R864" s="3">
        <f t="shared" si="53"/>
        <v>936</v>
      </c>
      <c r="S864" s="3">
        <v>944</v>
      </c>
      <c r="T864" s="3">
        <f t="shared" si="54"/>
        <v>680</v>
      </c>
      <c r="U864" s="3">
        <v>590</v>
      </c>
      <c r="V864" s="3">
        <f t="shared" si="55"/>
        <v>425</v>
      </c>
      <c r="W864" s="3">
        <v>300</v>
      </c>
      <c r="X864" s="3">
        <f t="shared" si="56"/>
        <v>216</v>
      </c>
      <c r="Y864" s="3" t="s">
        <v>34</v>
      </c>
    </row>
    <row r="865" spans="1:25" x14ac:dyDescent="0.25">
      <c r="A865" s="3" t="s">
        <v>16</v>
      </c>
      <c r="B865" s="4" t="s">
        <v>34</v>
      </c>
      <c r="C865" s="3">
        <v>1</v>
      </c>
      <c r="D865" s="3" t="s">
        <v>147</v>
      </c>
      <c r="E865" s="4" t="s">
        <v>148</v>
      </c>
      <c r="F865" s="3"/>
      <c r="G865" s="3"/>
      <c r="H865" s="3" t="s">
        <v>17</v>
      </c>
      <c r="I865" s="3" t="s">
        <v>18</v>
      </c>
      <c r="J865" s="3" t="s">
        <v>19</v>
      </c>
      <c r="K865" s="3" t="s">
        <v>20</v>
      </c>
      <c r="L865" s="3" t="s">
        <v>21</v>
      </c>
      <c r="M865" s="3" t="str">
        <f>CONCATENATE(E865,"-F-C-N")</f>
        <v>53352654_8-F-C-N</v>
      </c>
      <c r="N865" s="3" t="str">
        <f>$H$2</f>
        <v>F - 762 x 1016</v>
      </c>
      <c r="O865" s="3" t="str">
        <f>$C$15</f>
        <v>Canvas</v>
      </c>
      <c r="P865" s="3" t="str">
        <f>$D$15</f>
        <v>None</v>
      </c>
      <c r="Q865" s="3">
        <f>$H$15</f>
        <v>1760</v>
      </c>
      <c r="R865" s="3">
        <f t="shared" si="53"/>
        <v>1268</v>
      </c>
      <c r="S865" s="3">
        <v>1200</v>
      </c>
      <c r="T865" s="3">
        <f t="shared" si="54"/>
        <v>864</v>
      </c>
      <c r="U865" s="3">
        <v>800</v>
      </c>
      <c r="V865" s="3">
        <f t="shared" si="55"/>
        <v>576</v>
      </c>
      <c r="W865" s="3">
        <v>300</v>
      </c>
      <c r="X865" s="3">
        <f t="shared" si="56"/>
        <v>216</v>
      </c>
      <c r="Y865" s="3" t="s">
        <v>34</v>
      </c>
    </row>
    <row r="866" spans="1:25" x14ac:dyDescent="0.25">
      <c r="A866" s="3" t="s">
        <v>16</v>
      </c>
      <c r="B866" s="4" t="s">
        <v>34</v>
      </c>
      <c r="C866" s="3">
        <v>1</v>
      </c>
      <c r="D866" s="3" t="s">
        <v>147</v>
      </c>
      <c r="E866" s="4" t="s">
        <v>148</v>
      </c>
      <c r="F866" s="3"/>
      <c r="G866" s="3"/>
      <c r="H866" s="3" t="s">
        <v>17</v>
      </c>
      <c r="I866" s="3" t="s">
        <v>18</v>
      </c>
      <c r="J866" s="3" t="s">
        <v>19</v>
      </c>
      <c r="K866" s="3" t="s">
        <v>20</v>
      </c>
      <c r="L866" s="3" t="s">
        <v>21</v>
      </c>
      <c r="M866" s="3" t="str">
        <f>CONCATENATE(E866,"-F-P-W")</f>
        <v>53352654_8-F-P-W</v>
      </c>
      <c r="N866" s="3" t="str">
        <f>$H$2</f>
        <v>F - 762 x 1016</v>
      </c>
      <c r="O866" s="3" t="str">
        <f>$C$3</f>
        <v>Photographic Paper</v>
      </c>
      <c r="P866" s="3" t="str">
        <f>$D$4</f>
        <v>White</v>
      </c>
      <c r="Q866" s="3">
        <f>$H$4</f>
        <v>2200</v>
      </c>
      <c r="R866" s="3">
        <f t="shared" si="53"/>
        <v>1584</v>
      </c>
      <c r="S866" s="3">
        <v>1510</v>
      </c>
      <c r="T866" s="3">
        <f t="shared" si="54"/>
        <v>1088</v>
      </c>
      <c r="U866" s="3">
        <v>1150</v>
      </c>
      <c r="V866" s="3">
        <f t="shared" si="55"/>
        <v>828</v>
      </c>
      <c r="W866" s="3">
        <v>300</v>
      </c>
      <c r="X866" s="3">
        <f t="shared" si="56"/>
        <v>216</v>
      </c>
      <c r="Y866" s="3" t="s">
        <v>34</v>
      </c>
    </row>
    <row r="867" spans="1:25" x14ac:dyDescent="0.25">
      <c r="A867" s="3" t="s">
        <v>16</v>
      </c>
      <c r="B867" s="4" t="s">
        <v>34</v>
      </c>
      <c r="C867" s="3">
        <v>1</v>
      </c>
      <c r="D867" s="3" t="s">
        <v>147</v>
      </c>
      <c r="E867" s="4" t="s">
        <v>148</v>
      </c>
      <c r="F867" s="3"/>
      <c r="G867" s="3"/>
      <c r="H867" s="3" t="s">
        <v>17</v>
      </c>
      <c r="I867" s="3" t="s">
        <v>18</v>
      </c>
      <c r="J867" s="3" t="s">
        <v>19</v>
      </c>
      <c r="K867" s="3" t="s">
        <v>20</v>
      </c>
      <c r="L867" s="3" t="s">
        <v>21</v>
      </c>
      <c r="M867" s="3" t="str">
        <f>CONCATENATE(E867,"-F-C-W")</f>
        <v>53352654_8-F-C-W</v>
      </c>
      <c r="N867" s="3" t="str">
        <f>$H$2</f>
        <v>F - 762 x 1016</v>
      </c>
      <c r="O867" s="3" t="str">
        <f>$C$15</f>
        <v>Canvas</v>
      </c>
      <c r="P867" s="3" t="str">
        <f>$D$16</f>
        <v xml:space="preserve">White </v>
      </c>
      <c r="Q867" s="3">
        <f>$H$16</f>
        <v>2420</v>
      </c>
      <c r="R867" s="3">
        <f t="shared" si="53"/>
        <v>1743</v>
      </c>
      <c r="S867" s="3">
        <v>1760</v>
      </c>
      <c r="T867" s="3">
        <f t="shared" si="54"/>
        <v>1268</v>
      </c>
      <c r="U867" s="3">
        <v>1100</v>
      </c>
      <c r="V867" s="3">
        <f t="shared" si="55"/>
        <v>792</v>
      </c>
      <c r="W867" s="3">
        <v>300</v>
      </c>
      <c r="X867" s="3">
        <f t="shared" si="56"/>
        <v>216</v>
      </c>
      <c r="Y867" s="3" t="s">
        <v>34</v>
      </c>
    </row>
    <row r="868" spans="1:25" x14ac:dyDescent="0.25">
      <c r="A868" s="3" t="s">
        <v>16</v>
      </c>
      <c r="B868" s="4" t="s">
        <v>34</v>
      </c>
      <c r="C868" s="3">
        <v>1</v>
      </c>
      <c r="D868" s="3" t="s">
        <v>147</v>
      </c>
      <c r="E868" s="4" t="s">
        <v>148</v>
      </c>
      <c r="F868" s="3"/>
      <c r="G868" s="3"/>
      <c r="H868" s="3" t="s">
        <v>17</v>
      </c>
      <c r="I868" s="3" t="s">
        <v>18</v>
      </c>
      <c r="J868" s="3" t="s">
        <v>19</v>
      </c>
      <c r="K868" s="3" t="s">
        <v>20</v>
      </c>
      <c r="L868" s="3" t="s">
        <v>21</v>
      </c>
      <c r="M868" s="3" t="str">
        <f>CONCATENATE(E868,"-G-P-N")</f>
        <v>53352654_8-G-P-N</v>
      </c>
      <c r="N868" s="3" t="str">
        <f>$I$2</f>
        <v>G - 1016 x 1525</v>
      </c>
      <c r="O868" s="3" t="str">
        <f>$C$3</f>
        <v>Photographic Paper</v>
      </c>
      <c r="P868" s="3" t="str">
        <f>$D$3</f>
        <v>None</v>
      </c>
      <c r="Q868" s="3">
        <f>$I$3</f>
        <v>1625</v>
      </c>
      <c r="R868" s="3">
        <f t="shared" si="53"/>
        <v>1170</v>
      </c>
      <c r="S868" s="3">
        <v>1180</v>
      </c>
      <c r="T868" s="3">
        <f t="shared" si="54"/>
        <v>850</v>
      </c>
      <c r="U868" s="3">
        <v>735</v>
      </c>
      <c r="V868" s="3">
        <f t="shared" si="55"/>
        <v>530</v>
      </c>
      <c r="W868" s="3">
        <v>390</v>
      </c>
      <c r="X868" s="3">
        <f t="shared" si="56"/>
        <v>281</v>
      </c>
      <c r="Y868" s="3" t="s">
        <v>34</v>
      </c>
    </row>
    <row r="869" spans="1:25" x14ac:dyDescent="0.25">
      <c r="A869" s="3" t="s">
        <v>16</v>
      </c>
      <c r="B869" s="4" t="s">
        <v>34</v>
      </c>
      <c r="C869" s="3">
        <v>1</v>
      </c>
      <c r="D869" s="3" t="s">
        <v>147</v>
      </c>
      <c r="E869" s="4" t="s">
        <v>148</v>
      </c>
      <c r="F869" s="3"/>
      <c r="G869" s="3"/>
      <c r="H869" s="3" t="s">
        <v>17</v>
      </c>
      <c r="I869" s="3" t="s">
        <v>18</v>
      </c>
      <c r="J869" s="3" t="s">
        <v>19</v>
      </c>
      <c r="K869" s="3" t="s">
        <v>20</v>
      </c>
      <c r="L869" s="3" t="s">
        <v>21</v>
      </c>
      <c r="M869" s="3" t="str">
        <f>CONCATENATE(E869,"-G-C-N")</f>
        <v>53352654_8-G-C-N</v>
      </c>
      <c r="N869" s="3" t="str">
        <f>$I$2</f>
        <v>G - 1016 x 1525</v>
      </c>
      <c r="O869" s="3" t="str">
        <f>$C$15</f>
        <v>Canvas</v>
      </c>
      <c r="P869" s="3" t="str">
        <f>$D$15</f>
        <v>None</v>
      </c>
      <c r="Q869" s="3">
        <f>$I$15</f>
        <v>1870</v>
      </c>
      <c r="R869" s="3">
        <f t="shared" si="53"/>
        <v>1347</v>
      </c>
      <c r="S869" s="3">
        <v>1275</v>
      </c>
      <c r="T869" s="3">
        <f t="shared" si="54"/>
        <v>918</v>
      </c>
      <c r="U869" s="3">
        <v>850</v>
      </c>
      <c r="V869" s="3">
        <f t="shared" si="55"/>
        <v>612</v>
      </c>
      <c r="W869" s="3">
        <v>390</v>
      </c>
      <c r="X869" s="3">
        <f t="shared" si="56"/>
        <v>281</v>
      </c>
      <c r="Y869" s="3" t="s">
        <v>34</v>
      </c>
    </row>
    <row r="870" spans="1:25" x14ac:dyDescent="0.25">
      <c r="A870" s="3" t="s">
        <v>16</v>
      </c>
      <c r="B870" s="4" t="s">
        <v>34</v>
      </c>
      <c r="C870" s="3">
        <v>1</v>
      </c>
      <c r="D870" s="3" t="s">
        <v>147</v>
      </c>
      <c r="E870" s="4" t="s">
        <v>148</v>
      </c>
      <c r="F870" s="3"/>
      <c r="G870" s="3"/>
      <c r="H870" s="3" t="s">
        <v>17</v>
      </c>
      <c r="I870" s="3" t="s">
        <v>18</v>
      </c>
      <c r="J870" s="3" t="s">
        <v>19</v>
      </c>
      <c r="K870" s="3" t="s">
        <v>20</v>
      </c>
      <c r="L870" s="3" t="s">
        <v>21</v>
      </c>
      <c r="M870" s="3" t="str">
        <f>CONCATENATE(E870,"-G-P-W")</f>
        <v>53352654_8-G-P-W</v>
      </c>
      <c r="N870" s="3" t="str">
        <f>$I$2</f>
        <v>G - 1016 x 1525</v>
      </c>
      <c r="O870" s="3" t="str">
        <f>$C$3</f>
        <v>Photographic Paper</v>
      </c>
      <c r="P870" s="3" t="str">
        <f>$D$4</f>
        <v>White</v>
      </c>
      <c r="Q870" s="3">
        <f>$I$4</f>
        <v>2950</v>
      </c>
      <c r="R870" s="3">
        <f t="shared" si="53"/>
        <v>2124</v>
      </c>
      <c r="S870" s="3">
        <v>2000</v>
      </c>
      <c r="T870" s="3">
        <f t="shared" si="54"/>
        <v>1440</v>
      </c>
      <c r="U870" s="3">
        <v>1535</v>
      </c>
      <c r="V870" s="3">
        <f t="shared" si="55"/>
        <v>1106</v>
      </c>
      <c r="W870" s="3">
        <v>390</v>
      </c>
      <c r="X870" s="3">
        <f t="shared" si="56"/>
        <v>281</v>
      </c>
      <c r="Y870" s="3" t="s">
        <v>34</v>
      </c>
    </row>
    <row r="871" spans="1:25" x14ac:dyDescent="0.25">
      <c r="A871" s="3" t="s">
        <v>16</v>
      </c>
      <c r="B871" s="4" t="s">
        <v>34</v>
      </c>
      <c r="C871" s="3">
        <v>1</v>
      </c>
      <c r="D871" s="3" t="s">
        <v>147</v>
      </c>
      <c r="E871" s="4" t="s">
        <v>148</v>
      </c>
      <c r="F871" s="3"/>
      <c r="G871" s="3"/>
      <c r="H871" s="3" t="s">
        <v>17</v>
      </c>
      <c r="I871" s="3" t="s">
        <v>18</v>
      </c>
      <c r="J871" s="3" t="s">
        <v>19</v>
      </c>
      <c r="K871" s="3" t="s">
        <v>20</v>
      </c>
      <c r="L871" s="3" t="s">
        <v>21</v>
      </c>
      <c r="M871" s="3" t="str">
        <f>CONCATENATE(E871,"-G-C-W")</f>
        <v>53352654_8-G-C-W</v>
      </c>
      <c r="N871" s="3" t="str">
        <f>$I$2</f>
        <v>G - 1016 x 1525</v>
      </c>
      <c r="O871" s="3" t="str">
        <f>$C$15</f>
        <v>Canvas</v>
      </c>
      <c r="P871" s="3" t="str">
        <f>$D$16</f>
        <v xml:space="preserve">White </v>
      </c>
      <c r="Q871" s="3">
        <f>$I$16</f>
        <v>2750</v>
      </c>
      <c r="R871" s="3">
        <f t="shared" si="53"/>
        <v>1980</v>
      </c>
      <c r="S871" s="3">
        <v>2000</v>
      </c>
      <c r="T871" s="3">
        <f t="shared" si="54"/>
        <v>1440</v>
      </c>
      <c r="U871" s="3">
        <v>1250</v>
      </c>
      <c r="V871" s="3">
        <f t="shared" si="55"/>
        <v>900</v>
      </c>
      <c r="W871" s="3">
        <v>390</v>
      </c>
      <c r="X871" s="3">
        <f t="shared" si="56"/>
        <v>281</v>
      </c>
      <c r="Y871" s="3" t="s">
        <v>34</v>
      </c>
    </row>
    <row r="872" spans="1:25" x14ac:dyDescent="0.25">
      <c r="A872" s="3" t="s">
        <v>16</v>
      </c>
      <c r="B872" s="4" t="s">
        <v>34</v>
      </c>
      <c r="C872" s="3">
        <v>1</v>
      </c>
      <c r="D872" s="3" t="s">
        <v>149</v>
      </c>
      <c r="E872" s="4">
        <v>88004728</v>
      </c>
      <c r="F872" s="3"/>
      <c r="G872" s="3"/>
      <c r="H872" s="3" t="s">
        <v>17</v>
      </c>
      <c r="I872" s="3" t="s">
        <v>18</v>
      </c>
      <c r="J872" s="3" t="s">
        <v>19</v>
      </c>
      <c r="K872" s="3" t="s">
        <v>20</v>
      </c>
      <c r="L872" s="3" t="s">
        <v>21</v>
      </c>
      <c r="M872" s="3" t="str">
        <f>CONCATENATE(E872,"-C-P-N")</f>
        <v>88004728-C-P-N</v>
      </c>
      <c r="N872" s="3" t="str">
        <f>$E$2</f>
        <v>C - 406 x 508</v>
      </c>
      <c r="O872" s="3" t="str">
        <f>$C$3</f>
        <v>Photographic Paper</v>
      </c>
      <c r="P872" s="3" t="str">
        <f>$D$3</f>
        <v>None</v>
      </c>
      <c r="Q872" s="3">
        <f>$E$3</f>
        <v>510</v>
      </c>
      <c r="R872" s="3">
        <f t="shared" si="53"/>
        <v>368</v>
      </c>
      <c r="S872" s="3">
        <v>360</v>
      </c>
      <c r="T872" s="3">
        <f t="shared" si="54"/>
        <v>260</v>
      </c>
      <c r="U872" s="3">
        <v>230</v>
      </c>
      <c r="V872" s="3">
        <f t="shared" si="55"/>
        <v>166</v>
      </c>
      <c r="W872" s="3">
        <v>130</v>
      </c>
      <c r="X872" s="3">
        <f t="shared" si="56"/>
        <v>94</v>
      </c>
      <c r="Y872" s="3" t="s">
        <v>34</v>
      </c>
    </row>
    <row r="873" spans="1:25" x14ac:dyDescent="0.25">
      <c r="A873" s="3" t="s">
        <v>16</v>
      </c>
      <c r="B873" s="4" t="s">
        <v>34</v>
      </c>
      <c r="C873" s="3">
        <v>1</v>
      </c>
      <c r="D873" s="3" t="s">
        <v>149</v>
      </c>
      <c r="E873" s="4">
        <v>88004728</v>
      </c>
      <c r="F873" s="3"/>
      <c r="G873" s="3"/>
      <c r="H873" s="3" t="s">
        <v>17</v>
      </c>
      <c r="I873" s="3" t="s">
        <v>18</v>
      </c>
      <c r="J873" s="3" t="s">
        <v>19</v>
      </c>
      <c r="K873" s="3" t="s">
        <v>20</v>
      </c>
      <c r="L873" s="3" t="s">
        <v>21</v>
      </c>
      <c r="M873" s="3" t="str">
        <f>CONCATENATE(E873,"-C-P-W")</f>
        <v>88004728-C-P-W</v>
      </c>
      <c r="N873" s="3" t="str">
        <f>$E$2</f>
        <v>C - 406 x 508</v>
      </c>
      <c r="O873" s="3" t="str">
        <f>$C$3</f>
        <v>Photographic Paper</v>
      </c>
      <c r="P873" s="3" t="str">
        <f>$D$4</f>
        <v>White</v>
      </c>
      <c r="Q873" s="3">
        <f>$E$4</f>
        <v>970</v>
      </c>
      <c r="R873" s="3">
        <f t="shared" si="53"/>
        <v>699</v>
      </c>
      <c r="S873" s="3">
        <v>704</v>
      </c>
      <c r="T873" s="3">
        <f t="shared" si="54"/>
        <v>507</v>
      </c>
      <c r="U873" s="3">
        <v>440</v>
      </c>
      <c r="V873" s="3">
        <f t="shared" si="55"/>
        <v>317</v>
      </c>
      <c r="W873" s="3">
        <v>130</v>
      </c>
      <c r="X873" s="3">
        <f t="shared" si="56"/>
        <v>94</v>
      </c>
      <c r="Y873" s="3" t="s">
        <v>34</v>
      </c>
    </row>
    <row r="874" spans="1:25" x14ac:dyDescent="0.25">
      <c r="A874" s="3" t="s">
        <v>16</v>
      </c>
      <c r="B874" s="4" t="s">
        <v>34</v>
      </c>
      <c r="C874" s="3">
        <v>1</v>
      </c>
      <c r="D874" s="3" t="s">
        <v>149</v>
      </c>
      <c r="E874" s="4">
        <v>88004728</v>
      </c>
      <c r="F874" s="3"/>
      <c r="G874" s="3"/>
      <c r="H874" s="3" t="s">
        <v>17</v>
      </c>
      <c r="I874" s="3" t="s">
        <v>18</v>
      </c>
      <c r="J874" s="3" t="s">
        <v>19</v>
      </c>
      <c r="K874" s="3" t="s">
        <v>20</v>
      </c>
      <c r="L874" s="3" t="s">
        <v>21</v>
      </c>
      <c r="M874" s="3" t="str">
        <f>CONCATENATE(E874,"-D-P-N")</f>
        <v>88004728-D-P-N</v>
      </c>
      <c r="N874" s="3" t="str">
        <f>$F$2</f>
        <v>D - 508 x 610</v>
      </c>
      <c r="O874" s="3" t="str">
        <f>$C$3</f>
        <v>Photographic Paper</v>
      </c>
      <c r="P874" s="3" t="str">
        <f>$D$3</f>
        <v>None</v>
      </c>
      <c r="Q874" s="3">
        <f>$F$3</f>
        <v>595</v>
      </c>
      <c r="R874" s="3">
        <f t="shared" si="53"/>
        <v>429</v>
      </c>
      <c r="S874" s="3">
        <v>432</v>
      </c>
      <c r="T874" s="3">
        <f t="shared" si="54"/>
        <v>312</v>
      </c>
      <c r="U874" s="3">
        <v>270</v>
      </c>
      <c r="V874" s="3">
        <f t="shared" si="55"/>
        <v>195</v>
      </c>
      <c r="W874" s="3">
        <v>160</v>
      </c>
      <c r="X874" s="3">
        <f t="shared" si="56"/>
        <v>116</v>
      </c>
      <c r="Y874" s="3" t="s">
        <v>34</v>
      </c>
    </row>
    <row r="875" spans="1:25" x14ac:dyDescent="0.25">
      <c r="A875" s="3" t="s">
        <v>16</v>
      </c>
      <c r="B875" s="4" t="s">
        <v>34</v>
      </c>
      <c r="C875" s="3">
        <v>1</v>
      </c>
      <c r="D875" s="3" t="s">
        <v>149</v>
      </c>
      <c r="E875" s="4">
        <v>88004728</v>
      </c>
      <c r="F875" s="3"/>
      <c r="G875" s="3"/>
      <c r="H875" s="3" t="s">
        <v>17</v>
      </c>
      <c r="I875" s="3" t="s">
        <v>18</v>
      </c>
      <c r="J875" s="3" t="s">
        <v>19</v>
      </c>
      <c r="K875" s="3" t="s">
        <v>20</v>
      </c>
      <c r="L875" s="3" t="s">
        <v>21</v>
      </c>
      <c r="M875" s="3" t="str">
        <f>CONCATENATE(E875,"-D-P-W")</f>
        <v>88004728-D-P-W</v>
      </c>
      <c r="N875" s="3" t="str">
        <f>$F$2</f>
        <v>D - 508 x 610</v>
      </c>
      <c r="O875" s="3" t="str">
        <f>$C$3</f>
        <v>Photographic Paper</v>
      </c>
      <c r="P875" s="3" t="str">
        <f>$D$4</f>
        <v>White</v>
      </c>
      <c r="Q875" s="3">
        <f>$F$4</f>
        <v>1210</v>
      </c>
      <c r="R875" s="3">
        <f t="shared" si="53"/>
        <v>872</v>
      </c>
      <c r="S875" s="3">
        <v>880</v>
      </c>
      <c r="T875" s="3">
        <f t="shared" si="54"/>
        <v>634</v>
      </c>
      <c r="U875" s="3">
        <v>560</v>
      </c>
      <c r="V875" s="3">
        <f t="shared" si="55"/>
        <v>404</v>
      </c>
      <c r="W875" s="3">
        <v>160</v>
      </c>
      <c r="X875" s="3">
        <f t="shared" si="56"/>
        <v>116</v>
      </c>
      <c r="Y875" s="3" t="s">
        <v>34</v>
      </c>
    </row>
    <row r="876" spans="1:25" x14ac:dyDescent="0.25">
      <c r="A876" s="3" t="s">
        <v>16</v>
      </c>
      <c r="B876" s="4" t="s">
        <v>34</v>
      </c>
      <c r="C876" s="3">
        <v>1</v>
      </c>
      <c r="D876" s="3" t="s">
        <v>149</v>
      </c>
      <c r="E876" s="4">
        <v>88004728</v>
      </c>
      <c r="F876" s="3"/>
      <c r="G876" s="3"/>
      <c r="H876" s="3" t="s">
        <v>17</v>
      </c>
      <c r="I876" s="3" t="s">
        <v>18</v>
      </c>
      <c r="J876" s="3" t="s">
        <v>19</v>
      </c>
      <c r="K876" s="3" t="s">
        <v>20</v>
      </c>
      <c r="L876" s="3" t="s">
        <v>21</v>
      </c>
      <c r="M876" s="3" t="str">
        <f>CONCATENATE(E876,"-E-P-N")</f>
        <v>88004728-E-P-N</v>
      </c>
      <c r="N876" s="3" t="str">
        <f>$G$2</f>
        <v>E - 508 x 762</v>
      </c>
      <c r="O876" s="3" t="str">
        <f>$C$3</f>
        <v>Photographic Paper</v>
      </c>
      <c r="P876" s="3" t="str">
        <f>$D$3</f>
        <v>None</v>
      </c>
      <c r="Q876" s="3">
        <f>$G$3</f>
        <v>760</v>
      </c>
      <c r="R876" s="3">
        <f t="shared" si="53"/>
        <v>548</v>
      </c>
      <c r="S876" s="3">
        <v>552</v>
      </c>
      <c r="T876" s="3">
        <f t="shared" si="54"/>
        <v>398</v>
      </c>
      <c r="U876" s="3">
        <v>345</v>
      </c>
      <c r="V876" s="3">
        <f t="shared" si="55"/>
        <v>249</v>
      </c>
      <c r="W876" s="3">
        <v>195</v>
      </c>
      <c r="X876" s="3">
        <f t="shared" si="56"/>
        <v>141</v>
      </c>
      <c r="Y876" s="3" t="s">
        <v>34</v>
      </c>
    </row>
    <row r="877" spans="1:25" x14ac:dyDescent="0.25">
      <c r="A877" s="3" t="s">
        <v>16</v>
      </c>
      <c r="B877" s="4" t="s">
        <v>34</v>
      </c>
      <c r="C877" s="3">
        <v>1</v>
      </c>
      <c r="D877" s="3" t="s">
        <v>149</v>
      </c>
      <c r="E877" s="4">
        <v>88004728</v>
      </c>
      <c r="F877" s="3"/>
      <c r="G877" s="3"/>
      <c r="H877" s="3" t="s">
        <v>17</v>
      </c>
      <c r="I877" s="3" t="s">
        <v>18</v>
      </c>
      <c r="J877" s="3" t="s">
        <v>19</v>
      </c>
      <c r="K877" s="3" t="s">
        <v>20</v>
      </c>
      <c r="L877" s="3" t="s">
        <v>21</v>
      </c>
      <c r="M877" s="3" t="str">
        <f>CONCATENATE(E877,"-E-C-N")</f>
        <v>88004728-E-C-N</v>
      </c>
      <c r="N877" s="3" t="str">
        <f>$G$2</f>
        <v>E - 508 x 762</v>
      </c>
      <c r="O877" s="3" t="str">
        <f>$C$15</f>
        <v>Canvas</v>
      </c>
      <c r="P877" s="3" t="str">
        <f>$D$15</f>
        <v>None</v>
      </c>
      <c r="Q877" s="3">
        <f>$G$15</f>
        <v>1220</v>
      </c>
      <c r="R877" s="3">
        <f t="shared" si="53"/>
        <v>879</v>
      </c>
      <c r="S877" s="3">
        <v>832</v>
      </c>
      <c r="T877" s="3">
        <f t="shared" si="54"/>
        <v>600</v>
      </c>
      <c r="U877" s="3">
        <v>550</v>
      </c>
      <c r="V877" s="3">
        <f t="shared" si="55"/>
        <v>396</v>
      </c>
      <c r="W877" s="3">
        <v>195</v>
      </c>
      <c r="X877" s="3">
        <f t="shared" si="56"/>
        <v>141</v>
      </c>
      <c r="Y877" s="3" t="s">
        <v>34</v>
      </c>
    </row>
    <row r="878" spans="1:25" x14ac:dyDescent="0.25">
      <c r="A878" s="3" t="s">
        <v>16</v>
      </c>
      <c r="B878" s="4" t="s">
        <v>34</v>
      </c>
      <c r="C878" s="3">
        <v>1</v>
      </c>
      <c r="D878" s="3" t="s">
        <v>149</v>
      </c>
      <c r="E878" s="4">
        <v>88004728</v>
      </c>
      <c r="F878" s="3"/>
      <c r="G878" s="3"/>
      <c r="H878" s="3" t="s">
        <v>17</v>
      </c>
      <c r="I878" s="3" t="s">
        <v>18</v>
      </c>
      <c r="J878" s="3" t="s">
        <v>19</v>
      </c>
      <c r="K878" s="3" t="s">
        <v>20</v>
      </c>
      <c r="L878" s="3" t="s">
        <v>21</v>
      </c>
      <c r="M878" s="3" t="str">
        <f>CONCATENATE(E878,"-E-P-W")</f>
        <v>88004728-E-P-W</v>
      </c>
      <c r="N878" s="3" t="str">
        <f>$G$2</f>
        <v>E - 508 x 762</v>
      </c>
      <c r="O878" s="3" t="str">
        <f>$C$3</f>
        <v>Photographic Paper</v>
      </c>
      <c r="P878" s="3" t="str">
        <f>$D$4</f>
        <v>White</v>
      </c>
      <c r="Q878" s="3">
        <f>$G$4</f>
        <v>1530</v>
      </c>
      <c r="R878" s="3">
        <f t="shared" si="53"/>
        <v>1102</v>
      </c>
      <c r="S878" s="3">
        <v>1112</v>
      </c>
      <c r="T878" s="3">
        <f t="shared" si="54"/>
        <v>801</v>
      </c>
      <c r="U878" s="3">
        <v>760</v>
      </c>
      <c r="V878" s="3">
        <f t="shared" si="55"/>
        <v>548</v>
      </c>
      <c r="W878" s="3">
        <v>195</v>
      </c>
      <c r="X878" s="3">
        <f t="shared" si="56"/>
        <v>141</v>
      </c>
      <c r="Y878" s="3" t="s">
        <v>34</v>
      </c>
    </row>
    <row r="879" spans="1:25" x14ac:dyDescent="0.25">
      <c r="A879" s="3" t="s">
        <v>16</v>
      </c>
      <c r="B879" s="4" t="s">
        <v>34</v>
      </c>
      <c r="C879" s="3">
        <v>1</v>
      </c>
      <c r="D879" s="3" t="s">
        <v>149</v>
      </c>
      <c r="E879" s="4">
        <v>88004728</v>
      </c>
      <c r="F879" s="3"/>
      <c r="G879" s="3"/>
      <c r="H879" s="3" t="s">
        <v>17</v>
      </c>
      <c r="I879" s="3" t="s">
        <v>18</v>
      </c>
      <c r="J879" s="3" t="s">
        <v>19</v>
      </c>
      <c r="K879" s="3" t="s">
        <v>20</v>
      </c>
      <c r="L879" s="3" t="s">
        <v>21</v>
      </c>
      <c r="M879" s="3" t="str">
        <f>CONCATENATE(E879,"-E-C-W")</f>
        <v>88004728-E-C-W</v>
      </c>
      <c r="N879" s="3" t="str">
        <f>$G$2</f>
        <v>E - 508 x 762</v>
      </c>
      <c r="O879" s="3" t="str">
        <f>$C$15</f>
        <v>Canvas</v>
      </c>
      <c r="P879" s="3" t="str">
        <f>$D$16</f>
        <v xml:space="preserve">White </v>
      </c>
      <c r="Q879" s="3">
        <f>$G$16</f>
        <v>1810</v>
      </c>
      <c r="R879" s="3">
        <f t="shared" si="53"/>
        <v>1304</v>
      </c>
      <c r="S879" s="3">
        <v>1320</v>
      </c>
      <c r="T879" s="3">
        <f t="shared" si="54"/>
        <v>951</v>
      </c>
      <c r="U879" s="3">
        <v>825</v>
      </c>
      <c r="V879" s="3">
        <f t="shared" si="55"/>
        <v>594</v>
      </c>
      <c r="W879" s="3">
        <v>195</v>
      </c>
      <c r="X879" s="3">
        <f t="shared" si="56"/>
        <v>141</v>
      </c>
      <c r="Y879" s="3" t="s">
        <v>34</v>
      </c>
    </row>
    <row r="880" spans="1:25" x14ac:dyDescent="0.25">
      <c r="A880" s="3" t="s">
        <v>16</v>
      </c>
      <c r="B880" s="4" t="s">
        <v>34</v>
      </c>
      <c r="C880" s="3">
        <v>1</v>
      </c>
      <c r="D880" s="3" t="s">
        <v>149</v>
      </c>
      <c r="E880" s="4">
        <v>88004728</v>
      </c>
      <c r="F880" s="3"/>
      <c r="G880" s="3"/>
      <c r="H880" s="3" t="s">
        <v>17</v>
      </c>
      <c r="I880" s="3" t="s">
        <v>18</v>
      </c>
      <c r="J880" s="3" t="s">
        <v>19</v>
      </c>
      <c r="K880" s="3" t="s">
        <v>20</v>
      </c>
      <c r="L880" s="3" t="s">
        <v>21</v>
      </c>
      <c r="M880" s="3" t="str">
        <f>CONCATENATE(E880,"-F-P-N")</f>
        <v>88004728-F-P-N</v>
      </c>
      <c r="N880" s="3" t="str">
        <f>$H$2</f>
        <v>F - 762 x 1016</v>
      </c>
      <c r="O880" s="3" t="str">
        <f>$C$3</f>
        <v>Photographic Paper</v>
      </c>
      <c r="P880" s="3" t="str">
        <f>$D$3</f>
        <v>None</v>
      </c>
      <c r="Q880" s="3">
        <f>$H$3</f>
        <v>1300</v>
      </c>
      <c r="R880" s="3">
        <f t="shared" si="53"/>
        <v>936</v>
      </c>
      <c r="S880" s="3">
        <v>944</v>
      </c>
      <c r="T880" s="3">
        <f t="shared" si="54"/>
        <v>680</v>
      </c>
      <c r="U880" s="3">
        <v>590</v>
      </c>
      <c r="V880" s="3">
        <f t="shared" si="55"/>
        <v>425</v>
      </c>
      <c r="W880" s="3">
        <v>300</v>
      </c>
      <c r="X880" s="3">
        <f t="shared" si="56"/>
        <v>216</v>
      </c>
      <c r="Y880" s="3" t="s">
        <v>34</v>
      </c>
    </row>
    <row r="881" spans="1:25" x14ac:dyDescent="0.25">
      <c r="A881" s="3" t="s">
        <v>16</v>
      </c>
      <c r="B881" s="4" t="s">
        <v>34</v>
      </c>
      <c r="C881" s="3">
        <v>1</v>
      </c>
      <c r="D881" s="3" t="s">
        <v>149</v>
      </c>
      <c r="E881" s="4">
        <v>88004728</v>
      </c>
      <c r="F881" s="3"/>
      <c r="G881" s="3"/>
      <c r="H881" s="3" t="s">
        <v>17</v>
      </c>
      <c r="I881" s="3" t="s">
        <v>18</v>
      </c>
      <c r="J881" s="3" t="s">
        <v>19</v>
      </c>
      <c r="K881" s="3" t="s">
        <v>20</v>
      </c>
      <c r="L881" s="3" t="s">
        <v>21</v>
      </c>
      <c r="M881" s="3" t="str">
        <f>CONCATENATE(E881,"-F-C-N")</f>
        <v>88004728-F-C-N</v>
      </c>
      <c r="N881" s="3" t="str">
        <f>$H$2</f>
        <v>F - 762 x 1016</v>
      </c>
      <c r="O881" s="3" t="str">
        <f>$C$15</f>
        <v>Canvas</v>
      </c>
      <c r="P881" s="3" t="str">
        <f>$D$15</f>
        <v>None</v>
      </c>
      <c r="Q881" s="3">
        <f>$H$15</f>
        <v>1760</v>
      </c>
      <c r="R881" s="3">
        <f t="shared" si="53"/>
        <v>1268</v>
      </c>
      <c r="S881" s="3">
        <v>1200</v>
      </c>
      <c r="T881" s="3">
        <f t="shared" si="54"/>
        <v>864</v>
      </c>
      <c r="U881" s="3">
        <v>800</v>
      </c>
      <c r="V881" s="3">
        <f t="shared" si="55"/>
        <v>576</v>
      </c>
      <c r="W881" s="3">
        <v>300</v>
      </c>
      <c r="X881" s="3">
        <f t="shared" si="56"/>
        <v>216</v>
      </c>
      <c r="Y881" s="3" t="s">
        <v>34</v>
      </c>
    </row>
    <row r="882" spans="1:25" x14ac:dyDescent="0.25">
      <c r="A882" s="3" t="s">
        <v>16</v>
      </c>
      <c r="B882" s="4" t="s">
        <v>34</v>
      </c>
      <c r="C882" s="3">
        <v>1</v>
      </c>
      <c r="D882" s="3" t="s">
        <v>149</v>
      </c>
      <c r="E882" s="4">
        <v>88004728</v>
      </c>
      <c r="F882" s="3"/>
      <c r="G882" s="3"/>
      <c r="H882" s="3" t="s">
        <v>17</v>
      </c>
      <c r="I882" s="3" t="s">
        <v>18</v>
      </c>
      <c r="J882" s="3" t="s">
        <v>19</v>
      </c>
      <c r="K882" s="3" t="s">
        <v>20</v>
      </c>
      <c r="L882" s="3" t="s">
        <v>21</v>
      </c>
      <c r="M882" s="3" t="str">
        <f>CONCATENATE(E882,"-F-P-W")</f>
        <v>88004728-F-P-W</v>
      </c>
      <c r="N882" s="3" t="str">
        <f>$H$2</f>
        <v>F - 762 x 1016</v>
      </c>
      <c r="O882" s="3" t="str">
        <f>$C$3</f>
        <v>Photographic Paper</v>
      </c>
      <c r="P882" s="3" t="str">
        <f>$D$4</f>
        <v>White</v>
      </c>
      <c r="Q882" s="3">
        <f>$H$4</f>
        <v>2200</v>
      </c>
      <c r="R882" s="3">
        <f t="shared" si="53"/>
        <v>1584</v>
      </c>
      <c r="S882" s="3">
        <v>1510</v>
      </c>
      <c r="T882" s="3">
        <f t="shared" si="54"/>
        <v>1088</v>
      </c>
      <c r="U882" s="3">
        <v>1150</v>
      </c>
      <c r="V882" s="3">
        <f t="shared" si="55"/>
        <v>828</v>
      </c>
      <c r="W882" s="3">
        <v>300</v>
      </c>
      <c r="X882" s="3">
        <f t="shared" si="56"/>
        <v>216</v>
      </c>
      <c r="Y882" s="3" t="s">
        <v>34</v>
      </c>
    </row>
    <row r="883" spans="1:25" x14ac:dyDescent="0.25">
      <c r="A883" s="3" t="s">
        <v>16</v>
      </c>
      <c r="B883" s="4" t="s">
        <v>34</v>
      </c>
      <c r="C883" s="3">
        <v>1</v>
      </c>
      <c r="D883" s="3" t="s">
        <v>149</v>
      </c>
      <c r="E883" s="4">
        <v>88004728</v>
      </c>
      <c r="F883" s="3"/>
      <c r="G883" s="3"/>
      <c r="H883" s="3" t="s">
        <v>17</v>
      </c>
      <c r="I883" s="3" t="s">
        <v>18</v>
      </c>
      <c r="J883" s="3" t="s">
        <v>19</v>
      </c>
      <c r="K883" s="3" t="s">
        <v>20</v>
      </c>
      <c r="L883" s="3" t="s">
        <v>21</v>
      </c>
      <c r="M883" s="3" t="str">
        <f>CONCATENATE(E883,"-F-C-W")</f>
        <v>88004728-F-C-W</v>
      </c>
      <c r="N883" s="3" t="str">
        <f>$H$2</f>
        <v>F - 762 x 1016</v>
      </c>
      <c r="O883" s="3" t="str">
        <f>$C$15</f>
        <v>Canvas</v>
      </c>
      <c r="P883" s="3" t="str">
        <f>$D$16</f>
        <v xml:space="preserve">White </v>
      </c>
      <c r="Q883" s="3">
        <f>$H$16</f>
        <v>2420</v>
      </c>
      <c r="R883" s="3">
        <f t="shared" si="53"/>
        <v>1743</v>
      </c>
      <c r="S883" s="3">
        <v>1760</v>
      </c>
      <c r="T883" s="3">
        <f t="shared" si="54"/>
        <v>1268</v>
      </c>
      <c r="U883" s="3">
        <v>1100</v>
      </c>
      <c r="V883" s="3">
        <f t="shared" si="55"/>
        <v>792</v>
      </c>
      <c r="W883" s="3">
        <v>300</v>
      </c>
      <c r="X883" s="3">
        <f t="shared" si="56"/>
        <v>216</v>
      </c>
      <c r="Y883" s="3" t="s">
        <v>34</v>
      </c>
    </row>
    <row r="884" spans="1:25" x14ac:dyDescent="0.25">
      <c r="A884" s="3" t="s">
        <v>16</v>
      </c>
      <c r="B884" s="4" t="s">
        <v>34</v>
      </c>
      <c r="C884" s="3">
        <v>1</v>
      </c>
      <c r="D884" s="3" t="s">
        <v>149</v>
      </c>
      <c r="E884" s="4">
        <v>88004728</v>
      </c>
      <c r="F884" s="3"/>
      <c r="G884" s="3"/>
      <c r="H884" s="3" t="s">
        <v>17</v>
      </c>
      <c r="I884" s="3" t="s">
        <v>18</v>
      </c>
      <c r="J884" s="3" t="s">
        <v>19</v>
      </c>
      <c r="K884" s="3" t="s">
        <v>20</v>
      </c>
      <c r="L884" s="3" t="s">
        <v>21</v>
      </c>
      <c r="M884" s="3" t="str">
        <f>CONCATENATE(E884,"-G-P-N")</f>
        <v>88004728-G-P-N</v>
      </c>
      <c r="N884" s="3" t="str">
        <f>$I$2</f>
        <v>G - 1016 x 1525</v>
      </c>
      <c r="O884" s="3" t="str">
        <f>$C$3</f>
        <v>Photographic Paper</v>
      </c>
      <c r="P884" s="3" t="str">
        <f>$D$3</f>
        <v>None</v>
      </c>
      <c r="Q884" s="3">
        <f>$I$3</f>
        <v>1625</v>
      </c>
      <c r="R884" s="3">
        <f t="shared" si="53"/>
        <v>1170</v>
      </c>
      <c r="S884" s="3">
        <v>1180</v>
      </c>
      <c r="T884" s="3">
        <f t="shared" si="54"/>
        <v>850</v>
      </c>
      <c r="U884" s="3">
        <v>735</v>
      </c>
      <c r="V884" s="3">
        <f t="shared" si="55"/>
        <v>530</v>
      </c>
      <c r="W884" s="3">
        <v>390</v>
      </c>
      <c r="X884" s="3">
        <f t="shared" si="56"/>
        <v>281</v>
      </c>
      <c r="Y884" s="3" t="s">
        <v>34</v>
      </c>
    </row>
    <row r="885" spans="1:25" x14ac:dyDescent="0.25">
      <c r="A885" s="3" t="s">
        <v>16</v>
      </c>
      <c r="B885" s="4" t="s">
        <v>34</v>
      </c>
      <c r="C885" s="3">
        <v>1</v>
      </c>
      <c r="D885" s="3" t="s">
        <v>149</v>
      </c>
      <c r="E885" s="4">
        <v>88004728</v>
      </c>
      <c r="F885" s="3"/>
      <c r="G885" s="3"/>
      <c r="H885" s="3" t="s">
        <v>17</v>
      </c>
      <c r="I885" s="3" t="s">
        <v>18</v>
      </c>
      <c r="J885" s="3" t="s">
        <v>19</v>
      </c>
      <c r="K885" s="3" t="s">
        <v>20</v>
      </c>
      <c r="L885" s="3" t="s">
        <v>21</v>
      </c>
      <c r="M885" s="3" t="str">
        <f>CONCATENATE(E885,"-G-C-N")</f>
        <v>88004728-G-C-N</v>
      </c>
      <c r="N885" s="3" t="str">
        <f>$I$2</f>
        <v>G - 1016 x 1525</v>
      </c>
      <c r="O885" s="3" t="str">
        <f>$C$15</f>
        <v>Canvas</v>
      </c>
      <c r="P885" s="3" t="str">
        <f>$D$15</f>
        <v>None</v>
      </c>
      <c r="Q885" s="3">
        <f>$I$15</f>
        <v>1870</v>
      </c>
      <c r="R885" s="3">
        <f t="shared" si="53"/>
        <v>1347</v>
      </c>
      <c r="S885" s="3">
        <v>1275</v>
      </c>
      <c r="T885" s="3">
        <f t="shared" si="54"/>
        <v>918</v>
      </c>
      <c r="U885" s="3">
        <v>850</v>
      </c>
      <c r="V885" s="3">
        <f t="shared" si="55"/>
        <v>612</v>
      </c>
      <c r="W885" s="3">
        <v>390</v>
      </c>
      <c r="X885" s="3">
        <f t="shared" si="56"/>
        <v>281</v>
      </c>
      <c r="Y885" s="3" t="s">
        <v>34</v>
      </c>
    </row>
    <row r="886" spans="1:25" x14ac:dyDescent="0.25">
      <c r="A886" s="3" t="s">
        <v>16</v>
      </c>
      <c r="B886" s="4" t="s">
        <v>34</v>
      </c>
      <c r="C886" s="3">
        <v>1</v>
      </c>
      <c r="D886" s="3" t="s">
        <v>149</v>
      </c>
      <c r="E886" s="4">
        <v>88004728</v>
      </c>
      <c r="F886" s="3"/>
      <c r="G886" s="3"/>
      <c r="H886" s="3" t="s">
        <v>17</v>
      </c>
      <c r="I886" s="3" t="s">
        <v>18</v>
      </c>
      <c r="J886" s="3" t="s">
        <v>19</v>
      </c>
      <c r="K886" s="3" t="s">
        <v>20</v>
      </c>
      <c r="L886" s="3" t="s">
        <v>21</v>
      </c>
      <c r="M886" s="3" t="str">
        <f>CONCATENATE(E886,"-G-P-W")</f>
        <v>88004728-G-P-W</v>
      </c>
      <c r="N886" s="3" t="str">
        <f>$I$2</f>
        <v>G - 1016 x 1525</v>
      </c>
      <c r="O886" s="3" t="str">
        <f>$C$3</f>
        <v>Photographic Paper</v>
      </c>
      <c r="P886" s="3" t="str">
        <f>$D$4</f>
        <v>White</v>
      </c>
      <c r="Q886" s="3">
        <f>$I$4</f>
        <v>2950</v>
      </c>
      <c r="R886" s="3">
        <f t="shared" si="53"/>
        <v>2124</v>
      </c>
      <c r="S886" s="3">
        <v>2000</v>
      </c>
      <c r="T886" s="3">
        <f t="shared" si="54"/>
        <v>1440</v>
      </c>
      <c r="U886" s="3">
        <v>1535</v>
      </c>
      <c r="V886" s="3">
        <f t="shared" si="55"/>
        <v>1106</v>
      </c>
      <c r="W886" s="3">
        <v>390</v>
      </c>
      <c r="X886" s="3">
        <f t="shared" si="56"/>
        <v>281</v>
      </c>
      <c r="Y886" s="3" t="s">
        <v>34</v>
      </c>
    </row>
    <row r="887" spans="1:25" x14ac:dyDescent="0.25">
      <c r="A887" s="3" t="s">
        <v>16</v>
      </c>
      <c r="B887" s="4" t="s">
        <v>34</v>
      </c>
      <c r="C887" s="3">
        <v>1</v>
      </c>
      <c r="D887" s="3" t="s">
        <v>149</v>
      </c>
      <c r="E887" s="4">
        <v>88004728</v>
      </c>
      <c r="F887" s="3"/>
      <c r="G887" s="3"/>
      <c r="H887" s="3" t="s">
        <v>17</v>
      </c>
      <c r="I887" s="3" t="s">
        <v>18</v>
      </c>
      <c r="J887" s="3" t="s">
        <v>19</v>
      </c>
      <c r="K887" s="3" t="s">
        <v>20</v>
      </c>
      <c r="L887" s="3" t="s">
        <v>21</v>
      </c>
      <c r="M887" s="3" t="str">
        <f>CONCATENATE(E887,"-G-C-W")</f>
        <v>88004728-G-C-W</v>
      </c>
      <c r="N887" s="3" t="str">
        <f>$I$2</f>
        <v>G - 1016 x 1525</v>
      </c>
      <c r="O887" s="3" t="str">
        <f>$C$15</f>
        <v>Canvas</v>
      </c>
      <c r="P887" s="3" t="str">
        <f>$D$16</f>
        <v xml:space="preserve">White </v>
      </c>
      <c r="Q887" s="3">
        <f>$I$16</f>
        <v>2750</v>
      </c>
      <c r="R887" s="3">
        <f t="shared" si="53"/>
        <v>1980</v>
      </c>
      <c r="S887" s="3">
        <v>2000</v>
      </c>
      <c r="T887" s="3">
        <f t="shared" si="54"/>
        <v>1440</v>
      </c>
      <c r="U887" s="3">
        <v>1250</v>
      </c>
      <c r="V887" s="3">
        <f t="shared" si="55"/>
        <v>900</v>
      </c>
      <c r="W887" s="3">
        <v>390</v>
      </c>
      <c r="X887" s="3">
        <f t="shared" si="56"/>
        <v>281</v>
      </c>
      <c r="Y887" s="3" t="s">
        <v>34</v>
      </c>
    </row>
    <row r="888" spans="1:25" x14ac:dyDescent="0.25">
      <c r="A888" s="3" t="s">
        <v>16</v>
      </c>
      <c r="B888" s="4" t="s">
        <v>34</v>
      </c>
      <c r="C888" s="3">
        <v>1</v>
      </c>
      <c r="D888" s="3" t="s">
        <v>150</v>
      </c>
      <c r="E888" s="4">
        <v>87922953</v>
      </c>
      <c r="F888" s="3"/>
      <c r="G888" s="3"/>
      <c r="H888" s="3" t="s">
        <v>17</v>
      </c>
      <c r="I888" s="3" t="s">
        <v>18</v>
      </c>
      <c r="J888" s="3" t="s">
        <v>19</v>
      </c>
      <c r="K888" s="3" t="s">
        <v>20</v>
      </c>
      <c r="L888" s="3" t="s">
        <v>21</v>
      </c>
      <c r="M888" s="3" t="str">
        <f>CONCATENATE(E888,"-C-P-N")</f>
        <v>87922953-C-P-N</v>
      </c>
      <c r="N888" s="3" t="str">
        <f>$E$2</f>
        <v>C - 406 x 508</v>
      </c>
      <c r="O888" s="3" t="str">
        <f>$C$3</f>
        <v>Photographic Paper</v>
      </c>
      <c r="P888" s="3" t="str">
        <f>$D$3</f>
        <v>None</v>
      </c>
      <c r="Q888" s="3">
        <f>$E$3</f>
        <v>510</v>
      </c>
      <c r="R888" s="3">
        <f t="shared" si="53"/>
        <v>368</v>
      </c>
      <c r="S888" s="3">
        <v>360</v>
      </c>
      <c r="T888" s="3">
        <f t="shared" si="54"/>
        <v>260</v>
      </c>
      <c r="U888" s="3">
        <v>230</v>
      </c>
      <c r="V888" s="3">
        <f t="shared" si="55"/>
        <v>166</v>
      </c>
      <c r="W888" s="3">
        <v>130</v>
      </c>
      <c r="X888" s="3">
        <f t="shared" si="56"/>
        <v>94</v>
      </c>
      <c r="Y888" s="3" t="s">
        <v>34</v>
      </c>
    </row>
    <row r="889" spans="1:25" x14ac:dyDescent="0.25">
      <c r="A889" s="3" t="s">
        <v>16</v>
      </c>
      <c r="B889" s="4" t="s">
        <v>34</v>
      </c>
      <c r="C889" s="3">
        <v>1</v>
      </c>
      <c r="D889" s="3" t="s">
        <v>150</v>
      </c>
      <c r="E889" s="4">
        <v>87922953</v>
      </c>
      <c r="F889" s="3"/>
      <c r="G889" s="3"/>
      <c r="H889" s="3" t="s">
        <v>17</v>
      </c>
      <c r="I889" s="3" t="s">
        <v>18</v>
      </c>
      <c r="J889" s="3" t="s">
        <v>19</v>
      </c>
      <c r="K889" s="3" t="s">
        <v>20</v>
      </c>
      <c r="L889" s="3" t="s">
        <v>21</v>
      </c>
      <c r="M889" s="3" t="str">
        <f>CONCATENATE(E889,"-C-P-W")</f>
        <v>87922953-C-P-W</v>
      </c>
      <c r="N889" s="3" t="str">
        <f>$E$2</f>
        <v>C - 406 x 508</v>
      </c>
      <c r="O889" s="3" t="str">
        <f>$C$3</f>
        <v>Photographic Paper</v>
      </c>
      <c r="P889" s="3" t="str">
        <f>$D$4</f>
        <v>White</v>
      </c>
      <c r="Q889" s="3">
        <f>$E$4</f>
        <v>970</v>
      </c>
      <c r="R889" s="3">
        <f t="shared" si="53"/>
        <v>699</v>
      </c>
      <c r="S889" s="3">
        <v>704</v>
      </c>
      <c r="T889" s="3">
        <f t="shared" si="54"/>
        <v>507</v>
      </c>
      <c r="U889" s="3">
        <v>440</v>
      </c>
      <c r="V889" s="3">
        <f t="shared" si="55"/>
        <v>317</v>
      </c>
      <c r="W889" s="3">
        <v>130</v>
      </c>
      <c r="X889" s="3">
        <f t="shared" si="56"/>
        <v>94</v>
      </c>
      <c r="Y889" s="3" t="s">
        <v>34</v>
      </c>
    </row>
    <row r="890" spans="1:25" x14ac:dyDescent="0.25">
      <c r="A890" s="3" t="s">
        <v>16</v>
      </c>
      <c r="B890" s="4" t="s">
        <v>34</v>
      </c>
      <c r="C890" s="3">
        <v>1</v>
      </c>
      <c r="D890" s="3" t="s">
        <v>150</v>
      </c>
      <c r="E890" s="4">
        <v>87922953</v>
      </c>
      <c r="F890" s="3"/>
      <c r="G890" s="3"/>
      <c r="H890" s="3" t="s">
        <v>17</v>
      </c>
      <c r="I890" s="3" t="s">
        <v>18</v>
      </c>
      <c r="J890" s="3" t="s">
        <v>19</v>
      </c>
      <c r="K890" s="3" t="s">
        <v>20</v>
      </c>
      <c r="L890" s="3" t="s">
        <v>21</v>
      </c>
      <c r="M890" s="3" t="str">
        <f>CONCATENATE(E890,"-D-P-N")</f>
        <v>87922953-D-P-N</v>
      </c>
      <c r="N890" s="3" t="str">
        <f>$F$2</f>
        <v>D - 508 x 610</v>
      </c>
      <c r="O890" s="3" t="str">
        <f>$C$3</f>
        <v>Photographic Paper</v>
      </c>
      <c r="P890" s="3" t="str">
        <f>$D$3</f>
        <v>None</v>
      </c>
      <c r="Q890" s="3">
        <f>$F$3</f>
        <v>595</v>
      </c>
      <c r="R890" s="3">
        <f t="shared" si="53"/>
        <v>429</v>
      </c>
      <c r="S890" s="3">
        <v>432</v>
      </c>
      <c r="T890" s="3">
        <f t="shared" si="54"/>
        <v>312</v>
      </c>
      <c r="U890" s="3">
        <v>270</v>
      </c>
      <c r="V890" s="3">
        <f t="shared" si="55"/>
        <v>195</v>
      </c>
      <c r="W890" s="3">
        <v>160</v>
      </c>
      <c r="X890" s="3">
        <f t="shared" si="56"/>
        <v>116</v>
      </c>
      <c r="Y890" s="3" t="s">
        <v>34</v>
      </c>
    </row>
    <row r="891" spans="1:25" x14ac:dyDescent="0.25">
      <c r="A891" s="3" t="s">
        <v>16</v>
      </c>
      <c r="B891" s="4" t="s">
        <v>34</v>
      </c>
      <c r="C891" s="3">
        <v>1</v>
      </c>
      <c r="D891" s="3" t="s">
        <v>150</v>
      </c>
      <c r="E891" s="4">
        <v>87922953</v>
      </c>
      <c r="F891" s="3"/>
      <c r="G891" s="3"/>
      <c r="H891" s="3" t="s">
        <v>17</v>
      </c>
      <c r="I891" s="3" t="s">
        <v>18</v>
      </c>
      <c r="J891" s="3" t="s">
        <v>19</v>
      </c>
      <c r="K891" s="3" t="s">
        <v>20</v>
      </c>
      <c r="L891" s="3" t="s">
        <v>21</v>
      </c>
      <c r="M891" s="3" t="str">
        <f>CONCATENATE(E891,"-D-P-W")</f>
        <v>87922953-D-P-W</v>
      </c>
      <c r="N891" s="3" t="str">
        <f>$F$2</f>
        <v>D - 508 x 610</v>
      </c>
      <c r="O891" s="3" t="str">
        <f>$C$3</f>
        <v>Photographic Paper</v>
      </c>
      <c r="P891" s="3" t="str">
        <f>$D$4</f>
        <v>White</v>
      </c>
      <c r="Q891" s="3">
        <f>$F$4</f>
        <v>1210</v>
      </c>
      <c r="R891" s="3">
        <f t="shared" si="53"/>
        <v>872</v>
      </c>
      <c r="S891" s="3">
        <v>880</v>
      </c>
      <c r="T891" s="3">
        <f t="shared" si="54"/>
        <v>634</v>
      </c>
      <c r="U891" s="3">
        <v>560</v>
      </c>
      <c r="V891" s="3">
        <f t="shared" si="55"/>
        <v>404</v>
      </c>
      <c r="W891" s="3">
        <v>160</v>
      </c>
      <c r="X891" s="3">
        <f t="shared" si="56"/>
        <v>116</v>
      </c>
      <c r="Y891" s="3" t="s">
        <v>34</v>
      </c>
    </row>
    <row r="892" spans="1:25" x14ac:dyDescent="0.25">
      <c r="A892" s="3" t="s">
        <v>16</v>
      </c>
      <c r="B892" s="4" t="s">
        <v>34</v>
      </c>
      <c r="C892" s="3">
        <v>1</v>
      </c>
      <c r="D892" s="3" t="s">
        <v>150</v>
      </c>
      <c r="E892" s="4">
        <v>87922953</v>
      </c>
      <c r="F892" s="3"/>
      <c r="G892" s="3"/>
      <c r="H892" s="3" t="s">
        <v>17</v>
      </c>
      <c r="I892" s="3" t="s">
        <v>18</v>
      </c>
      <c r="J892" s="3" t="s">
        <v>19</v>
      </c>
      <c r="K892" s="3" t="s">
        <v>20</v>
      </c>
      <c r="L892" s="3" t="s">
        <v>21</v>
      </c>
      <c r="M892" s="3" t="str">
        <f>CONCATENATE(E892,"-E-P-N")</f>
        <v>87922953-E-P-N</v>
      </c>
      <c r="N892" s="3" t="str">
        <f>$G$2</f>
        <v>E - 508 x 762</v>
      </c>
      <c r="O892" s="3" t="str">
        <f>$C$3</f>
        <v>Photographic Paper</v>
      </c>
      <c r="P892" s="3" t="str">
        <f>$D$3</f>
        <v>None</v>
      </c>
      <c r="Q892" s="3">
        <f>$G$3</f>
        <v>760</v>
      </c>
      <c r="R892" s="3">
        <f t="shared" si="53"/>
        <v>548</v>
      </c>
      <c r="S892" s="3">
        <v>552</v>
      </c>
      <c r="T892" s="3">
        <f t="shared" si="54"/>
        <v>398</v>
      </c>
      <c r="U892" s="3">
        <v>345</v>
      </c>
      <c r="V892" s="3">
        <f t="shared" si="55"/>
        <v>249</v>
      </c>
      <c r="W892" s="3">
        <v>195</v>
      </c>
      <c r="X892" s="3">
        <f t="shared" si="56"/>
        <v>141</v>
      </c>
      <c r="Y892" s="3" t="s">
        <v>34</v>
      </c>
    </row>
    <row r="893" spans="1:25" x14ac:dyDescent="0.25">
      <c r="A893" s="3" t="s">
        <v>16</v>
      </c>
      <c r="B893" s="4" t="s">
        <v>34</v>
      </c>
      <c r="C893" s="3">
        <v>1</v>
      </c>
      <c r="D893" s="3" t="s">
        <v>150</v>
      </c>
      <c r="E893" s="4">
        <v>87922953</v>
      </c>
      <c r="F893" s="3"/>
      <c r="G893" s="3"/>
      <c r="H893" s="3" t="s">
        <v>17</v>
      </c>
      <c r="I893" s="3" t="s">
        <v>18</v>
      </c>
      <c r="J893" s="3" t="s">
        <v>19</v>
      </c>
      <c r="K893" s="3" t="s">
        <v>20</v>
      </c>
      <c r="L893" s="3" t="s">
        <v>21</v>
      </c>
      <c r="M893" s="3" t="str">
        <f>CONCATENATE(E893,"-E-C-N")</f>
        <v>87922953-E-C-N</v>
      </c>
      <c r="N893" s="3" t="str">
        <f>$G$2</f>
        <v>E - 508 x 762</v>
      </c>
      <c r="O893" s="3" t="str">
        <f>$C$15</f>
        <v>Canvas</v>
      </c>
      <c r="P893" s="3" t="str">
        <f>$D$15</f>
        <v>None</v>
      </c>
      <c r="Q893" s="3">
        <f>$G$15</f>
        <v>1220</v>
      </c>
      <c r="R893" s="3">
        <f t="shared" si="53"/>
        <v>879</v>
      </c>
      <c r="S893" s="3">
        <v>832</v>
      </c>
      <c r="T893" s="3">
        <f t="shared" si="54"/>
        <v>600</v>
      </c>
      <c r="U893" s="3">
        <v>550</v>
      </c>
      <c r="V893" s="3">
        <f t="shared" si="55"/>
        <v>396</v>
      </c>
      <c r="W893" s="3">
        <v>195</v>
      </c>
      <c r="X893" s="3">
        <f t="shared" si="56"/>
        <v>141</v>
      </c>
      <c r="Y893" s="3" t="s">
        <v>34</v>
      </c>
    </row>
    <row r="894" spans="1:25" x14ac:dyDescent="0.25">
      <c r="A894" s="3" t="s">
        <v>16</v>
      </c>
      <c r="B894" s="4" t="s">
        <v>34</v>
      </c>
      <c r="C894" s="3">
        <v>1</v>
      </c>
      <c r="D894" s="3" t="s">
        <v>150</v>
      </c>
      <c r="E894" s="4">
        <v>87922953</v>
      </c>
      <c r="F894" s="3"/>
      <c r="G894" s="3"/>
      <c r="H894" s="3" t="s">
        <v>17</v>
      </c>
      <c r="I894" s="3" t="s">
        <v>18</v>
      </c>
      <c r="J894" s="3" t="s">
        <v>19</v>
      </c>
      <c r="K894" s="3" t="s">
        <v>20</v>
      </c>
      <c r="L894" s="3" t="s">
        <v>21</v>
      </c>
      <c r="M894" s="3" t="str">
        <f>CONCATENATE(E894,"-E-P-W")</f>
        <v>87922953-E-P-W</v>
      </c>
      <c r="N894" s="3" t="str">
        <f>$G$2</f>
        <v>E - 508 x 762</v>
      </c>
      <c r="O894" s="3" t="str">
        <f>$C$3</f>
        <v>Photographic Paper</v>
      </c>
      <c r="P894" s="3" t="str">
        <f>$D$4</f>
        <v>White</v>
      </c>
      <c r="Q894" s="3">
        <f>$G$4</f>
        <v>1530</v>
      </c>
      <c r="R894" s="3">
        <f t="shared" si="53"/>
        <v>1102</v>
      </c>
      <c r="S894" s="3">
        <v>1112</v>
      </c>
      <c r="T894" s="3">
        <f t="shared" si="54"/>
        <v>801</v>
      </c>
      <c r="U894" s="3">
        <v>760</v>
      </c>
      <c r="V894" s="3">
        <f t="shared" si="55"/>
        <v>548</v>
      </c>
      <c r="W894" s="3">
        <v>195</v>
      </c>
      <c r="X894" s="3">
        <f t="shared" si="56"/>
        <v>141</v>
      </c>
      <c r="Y894" s="3" t="s">
        <v>34</v>
      </c>
    </row>
    <row r="895" spans="1:25" x14ac:dyDescent="0.25">
      <c r="A895" s="3" t="s">
        <v>16</v>
      </c>
      <c r="B895" s="4" t="s">
        <v>34</v>
      </c>
      <c r="C895" s="3">
        <v>1</v>
      </c>
      <c r="D895" s="3" t="s">
        <v>150</v>
      </c>
      <c r="E895" s="4">
        <v>87922953</v>
      </c>
      <c r="F895" s="3"/>
      <c r="G895" s="3"/>
      <c r="H895" s="3" t="s">
        <v>17</v>
      </c>
      <c r="I895" s="3" t="s">
        <v>18</v>
      </c>
      <c r="J895" s="3" t="s">
        <v>19</v>
      </c>
      <c r="K895" s="3" t="s">
        <v>20</v>
      </c>
      <c r="L895" s="3" t="s">
        <v>21</v>
      </c>
      <c r="M895" s="3" t="str">
        <f>CONCATENATE(E895,"-E-C-W")</f>
        <v>87922953-E-C-W</v>
      </c>
      <c r="N895" s="3" t="str">
        <f>$G$2</f>
        <v>E - 508 x 762</v>
      </c>
      <c r="O895" s="3" t="str">
        <f>$C$15</f>
        <v>Canvas</v>
      </c>
      <c r="P895" s="3" t="str">
        <f>$D$16</f>
        <v xml:space="preserve">White </v>
      </c>
      <c r="Q895" s="3">
        <f>$G$16</f>
        <v>1810</v>
      </c>
      <c r="R895" s="3">
        <f t="shared" si="53"/>
        <v>1304</v>
      </c>
      <c r="S895" s="3">
        <v>1320</v>
      </c>
      <c r="T895" s="3">
        <f t="shared" si="54"/>
        <v>951</v>
      </c>
      <c r="U895" s="3">
        <v>825</v>
      </c>
      <c r="V895" s="3">
        <f t="shared" si="55"/>
        <v>594</v>
      </c>
      <c r="W895" s="3">
        <v>195</v>
      </c>
      <c r="X895" s="3">
        <f t="shared" si="56"/>
        <v>141</v>
      </c>
      <c r="Y895" s="3" t="s">
        <v>34</v>
      </c>
    </row>
    <row r="896" spans="1:25" x14ac:dyDescent="0.25">
      <c r="A896" s="3" t="s">
        <v>16</v>
      </c>
      <c r="B896" s="4" t="s">
        <v>34</v>
      </c>
      <c r="C896" s="3">
        <v>1</v>
      </c>
      <c r="D896" s="3" t="s">
        <v>150</v>
      </c>
      <c r="E896" s="4">
        <v>87922953</v>
      </c>
      <c r="F896" s="3"/>
      <c r="G896" s="3"/>
      <c r="H896" s="3" t="s">
        <v>17</v>
      </c>
      <c r="I896" s="3" t="s">
        <v>18</v>
      </c>
      <c r="J896" s="3" t="s">
        <v>19</v>
      </c>
      <c r="K896" s="3" t="s">
        <v>20</v>
      </c>
      <c r="L896" s="3" t="s">
        <v>21</v>
      </c>
      <c r="M896" s="3" t="str">
        <f>CONCATENATE(E896,"-F-P-N")</f>
        <v>87922953-F-P-N</v>
      </c>
      <c r="N896" s="3" t="str">
        <f>$H$2</f>
        <v>F - 762 x 1016</v>
      </c>
      <c r="O896" s="3" t="str">
        <f>$C$3</f>
        <v>Photographic Paper</v>
      </c>
      <c r="P896" s="3" t="str">
        <f>$D$3</f>
        <v>None</v>
      </c>
      <c r="Q896" s="3">
        <f>$H$3</f>
        <v>1300</v>
      </c>
      <c r="R896" s="3">
        <f t="shared" si="53"/>
        <v>936</v>
      </c>
      <c r="S896" s="3">
        <v>944</v>
      </c>
      <c r="T896" s="3">
        <f t="shared" si="54"/>
        <v>680</v>
      </c>
      <c r="U896" s="3">
        <v>590</v>
      </c>
      <c r="V896" s="3">
        <f t="shared" si="55"/>
        <v>425</v>
      </c>
      <c r="W896" s="3">
        <v>300</v>
      </c>
      <c r="X896" s="3">
        <f t="shared" si="56"/>
        <v>216</v>
      </c>
      <c r="Y896" s="3" t="s">
        <v>34</v>
      </c>
    </row>
    <row r="897" spans="1:25" x14ac:dyDescent="0.25">
      <c r="A897" s="3" t="s">
        <v>16</v>
      </c>
      <c r="B897" s="4" t="s">
        <v>34</v>
      </c>
      <c r="C897" s="3">
        <v>1</v>
      </c>
      <c r="D897" s="3" t="s">
        <v>150</v>
      </c>
      <c r="E897" s="4">
        <v>87922953</v>
      </c>
      <c r="F897" s="3"/>
      <c r="G897" s="3"/>
      <c r="H897" s="3" t="s">
        <v>17</v>
      </c>
      <c r="I897" s="3" t="s">
        <v>18</v>
      </c>
      <c r="J897" s="3" t="s">
        <v>19</v>
      </c>
      <c r="K897" s="3" t="s">
        <v>20</v>
      </c>
      <c r="L897" s="3" t="s">
        <v>21</v>
      </c>
      <c r="M897" s="3" t="str">
        <f>CONCATENATE(E897,"-F-C-N")</f>
        <v>87922953-F-C-N</v>
      </c>
      <c r="N897" s="3" t="str">
        <f>$H$2</f>
        <v>F - 762 x 1016</v>
      </c>
      <c r="O897" s="3" t="str">
        <f>$C$15</f>
        <v>Canvas</v>
      </c>
      <c r="P897" s="3" t="str">
        <f>$D$15</f>
        <v>None</v>
      </c>
      <c r="Q897" s="3">
        <f>$H$15</f>
        <v>1760</v>
      </c>
      <c r="R897" s="3">
        <f t="shared" si="53"/>
        <v>1268</v>
      </c>
      <c r="S897" s="3">
        <v>1200</v>
      </c>
      <c r="T897" s="3">
        <f t="shared" si="54"/>
        <v>864</v>
      </c>
      <c r="U897" s="3">
        <v>800</v>
      </c>
      <c r="V897" s="3">
        <f t="shared" si="55"/>
        <v>576</v>
      </c>
      <c r="W897" s="3">
        <v>300</v>
      </c>
      <c r="X897" s="3">
        <f t="shared" si="56"/>
        <v>216</v>
      </c>
      <c r="Y897" s="3" t="s">
        <v>34</v>
      </c>
    </row>
    <row r="898" spans="1:25" x14ac:dyDescent="0.25">
      <c r="A898" s="3" t="s">
        <v>16</v>
      </c>
      <c r="B898" s="4" t="s">
        <v>34</v>
      </c>
      <c r="C898" s="3">
        <v>1</v>
      </c>
      <c r="D898" s="3" t="s">
        <v>150</v>
      </c>
      <c r="E898" s="4">
        <v>87922953</v>
      </c>
      <c r="F898" s="3"/>
      <c r="G898" s="3"/>
      <c r="H898" s="3" t="s">
        <v>17</v>
      </c>
      <c r="I898" s="3" t="s">
        <v>18</v>
      </c>
      <c r="J898" s="3" t="s">
        <v>19</v>
      </c>
      <c r="K898" s="3" t="s">
        <v>20</v>
      </c>
      <c r="L898" s="3" t="s">
        <v>21</v>
      </c>
      <c r="M898" s="3" t="str">
        <f>CONCATENATE(E898,"-F-P-W")</f>
        <v>87922953-F-P-W</v>
      </c>
      <c r="N898" s="3" t="str">
        <f>$H$2</f>
        <v>F - 762 x 1016</v>
      </c>
      <c r="O898" s="3" t="str">
        <f>$C$3</f>
        <v>Photographic Paper</v>
      </c>
      <c r="P898" s="3" t="str">
        <f>$D$4</f>
        <v>White</v>
      </c>
      <c r="Q898" s="3">
        <f>$H$4</f>
        <v>2200</v>
      </c>
      <c r="R898" s="3">
        <f t="shared" si="53"/>
        <v>1584</v>
      </c>
      <c r="S898" s="3">
        <v>1510</v>
      </c>
      <c r="T898" s="3">
        <f t="shared" si="54"/>
        <v>1088</v>
      </c>
      <c r="U898" s="3">
        <v>1150</v>
      </c>
      <c r="V898" s="3">
        <f t="shared" si="55"/>
        <v>828</v>
      </c>
      <c r="W898" s="3">
        <v>300</v>
      </c>
      <c r="X898" s="3">
        <f t="shared" si="56"/>
        <v>216</v>
      </c>
      <c r="Y898" s="3" t="s">
        <v>34</v>
      </c>
    </row>
    <row r="899" spans="1:25" x14ac:dyDescent="0.25">
      <c r="A899" s="3" t="s">
        <v>16</v>
      </c>
      <c r="B899" s="4" t="s">
        <v>34</v>
      </c>
      <c r="C899" s="3">
        <v>1</v>
      </c>
      <c r="D899" s="3" t="s">
        <v>150</v>
      </c>
      <c r="E899" s="4">
        <v>87922953</v>
      </c>
      <c r="F899" s="3"/>
      <c r="G899" s="3"/>
      <c r="H899" s="3" t="s">
        <v>17</v>
      </c>
      <c r="I899" s="3" t="s">
        <v>18</v>
      </c>
      <c r="J899" s="3" t="s">
        <v>19</v>
      </c>
      <c r="K899" s="3" t="s">
        <v>20</v>
      </c>
      <c r="L899" s="3" t="s">
        <v>21</v>
      </c>
      <c r="M899" s="3" t="str">
        <f>CONCATENATE(E899,"-F-C-W")</f>
        <v>87922953-F-C-W</v>
      </c>
      <c r="N899" s="3" t="str">
        <f>$H$2</f>
        <v>F - 762 x 1016</v>
      </c>
      <c r="O899" s="3" t="str">
        <f>$C$15</f>
        <v>Canvas</v>
      </c>
      <c r="P899" s="3" t="str">
        <f>$D$16</f>
        <v xml:space="preserve">White </v>
      </c>
      <c r="Q899" s="3">
        <f>$H$16</f>
        <v>2420</v>
      </c>
      <c r="R899" s="3">
        <f t="shared" si="53"/>
        <v>1743</v>
      </c>
      <c r="S899" s="3">
        <v>1760</v>
      </c>
      <c r="T899" s="3">
        <f t="shared" si="54"/>
        <v>1268</v>
      </c>
      <c r="U899" s="3">
        <v>1100</v>
      </c>
      <c r="V899" s="3">
        <f t="shared" si="55"/>
        <v>792</v>
      </c>
      <c r="W899" s="3">
        <v>300</v>
      </c>
      <c r="X899" s="3">
        <f t="shared" si="56"/>
        <v>216</v>
      </c>
      <c r="Y899" s="3" t="s">
        <v>34</v>
      </c>
    </row>
    <row r="900" spans="1:25" x14ac:dyDescent="0.25">
      <c r="A900" s="3" t="s">
        <v>16</v>
      </c>
      <c r="B900" s="4" t="s">
        <v>34</v>
      </c>
      <c r="C900" s="3">
        <v>1</v>
      </c>
      <c r="D900" s="3" t="s">
        <v>150</v>
      </c>
      <c r="E900" s="4">
        <v>87922953</v>
      </c>
      <c r="F900" s="3"/>
      <c r="G900" s="3"/>
      <c r="H900" s="3" t="s">
        <v>17</v>
      </c>
      <c r="I900" s="3" t="s">
        <v>18</v>
      </c>
      <c r="J900" s="3" t="s">
        <v>19</v>
      </c>
      <c r="K900" s="3" t="s">
        <v>20</v>
      </c>
      <c r="L900" s="3" t="s">
        <v>21</v>
      </c>
      <c r="M900" s="3" t="str">
        <f>CONCATENATE(E900,"-G-P-N")</f>
        <v>87922953-G-P-N</v>
      </c>
      <c r="N900" s="3" t="str">
        <f>$I$2</f>
        <v>G - 1016 x 1525</v>
      </c>
      <c r="O900" s="3" t="str">
        <f>$C$3</f>
        <v>Photographic Paper</v>
      </c>
      <c r="P900" s="3" t="str">
        <f>$D$3</f>
        <v>None</v>
      </c>
      <c r="Q900" s="3">
        <f>$I$3</f>
        <v>1625</v>
      </c>
      <c r="R900" s="3">
        <f t="shared" si="53"/>
        <v>1170</v>
      </c>
      <c r="S900" s="3">
        <v>1180</v>
      </c>
      <c r="T900" s="3">
        <f t="shared" si="54"/>
        <v>850</v>
      </c>
      <c r="U900" s="3">
        <v>735</v>
      </c>
      <c r="V900" s="3">
        <f t="shared" si="55"/>
        <v>530</v>
      </c>
      <c r="W900" s="3">
        <v>390</v>
      </c>
      <c r="X900" s="3">
        <f t="shared" si="56"/>
        <v>281</v>
      </c>
      <c r="Y900" s="3" t="s">
        <v>34</v>
      </c>
    </row>
    <row r="901" spans="1:25" x14ac:dyDescent="0.25">
      <c r="A901" s="3" t="s">
        <v>16</v>
      </c>
      <c r="B901" s="4" t="s">
        <v>34</v>
      </c>
      <c r="C901" s="3">
        <v>1</v>
      </c>
      <c r="D901" s="3" t="s">
        <v>150</v>
      </c>
      <c r="E901" s="4">
        <v>87922953</v>
      </c>
      <c r="F901" s="3"/>
      <c r="G901" s="3"/>
      <c r="H901" s="3" t="s">
        <v>17</v>
      </c>
      <c r="I901" s="3" t="s">
        <v>18</v>
      </c>
      <c r="J901" s="3" t="s">
        <v>19</v>
      </c>
      <c r="K901" s="3" t="s">
        <v>20</v>
      </c>
      <c r="L901" s="3" t="s">
        <v>21</v>
      </c>
      <c r="M901" s="3" t="str">
        <f>CONCATENATE(E901,"-G-C-N")</f>
        <v>87922953-G-C-N</v>
      </c>
      <c r="N901" s="3" t="str">
        <f>$I$2</f>
        <v>G - 1016 x 1525</v>
      </c>
      <c r="O901" s="3" t="str">
        <f>$C$15</f>
        <v>Canvas</v>
      </c>
      <c r="P901" s="3" t="str">
        <f>$D$15</f>
        <v>None</v>
      </c>
      <c r="Q901" s="3">
        <f>$I$15</f>
        <v>1870</v>
      </c>
      <c r="R901" s="3">
        <f t="shared" si="53"/>
        <v>1347</v>
      </c>
      <c r="S901" s="3">
        <v>1275</v>
      </c>
      <c r="T901" s="3">
        <f t="shared" si="54"/>
        <v>918</v>
      </c>
      <c r="U901" s="3">
        <v>850</v>
      </c>
      <c r="V901" s="3">
        <f t="shared" si="55"/>
        <v>612</v>
      </c>
      <c r="W901" s="3">
        <v>390</v>
      </c>
      <c r="X901" s="3">
        <f t="shared" si="56"/>
        <v>281</v>
      </c>
      <c r="Y901" s="3" t="s">
        <v>34</v>
      </c>
    </row>
    <row r="902" spans="1:25" x14ac:dyDescent="0.25">
      <c r="A902" s="3" t="s">
        <v>16</v>
      </c>
      <c r="B902" s="4" t="s">
        <v>34</v>
      </c>
      <c r="C902" s="3">
        <v>1</v>
      </c>
      <c r="D902" s="3" t="s">
        <v>150</v>
      </c>
      <c r="E902" s="4">
        <v>87922953</v>
      </c>
      <c r="F902" s="3"/>
      <c r="G902" s="3"/>
      <c r="H902" s="3" t="s">
        <v>17</v>
      </c>
      <c r="I902" s="3" t="s">
        <v>18</v>
      </c>
      <c r="J902" s="3" t="s">
        <v>19</v>
      </c>
      <c r="K902" s="3" t="s">
        <v>20</v>
      </c>
      <c r="L902" s="3" t="s">
        <v>21</v>
      </c>
      <c r="M902" s="3" t="str">
        <f>CONCATENATE(E902,"-G-P-W")</f>
        <v>87922953-G-P-W</v>
      </c>
      <c r="N902" s="3" t="str">
        <f>$I$2</f>
        <v>G - 1016 x 1525</v>
      </c>
      <c r="O902" s="3" t="str">
        <f>$C$3</f>
        <v>Photographic Paper</v>
      </c>
      <c r="P902" s="3" t="str">
        <f>$D$4</f>
        <v>White</v>
      </c>
      <c r="Q902" s="3">
        <f>$I$4</f>
        <v>2950</v>
      </c>
      <c r="R902" s="3">
        <f t="shared" si="53"/>
        <v>2124</v>
      </c>
      <c r="S902" s="3">
        <v>2000</v>
      </c>
      <c r="T902" s="3">
        <f t="shared" si="54"/>
        <v>1440</v>
      </c>
      <c r="U902" s="3">
        <v>1535</v>
      </c>
      <c r="V902" s="3">
        <f t="shared" si="55"/>
        <v>1106</v>
      </c>
      <c r="W902" s="3">
        <v>390</v>
      </c>
      <c r="X902" s="3">
        <f t="shared" si="56"/>
        <v>281</v>
      </c>
      <c r="Y902" s="3" t="s">
        <v>34</v>
      </c>
    </row>
    <row r="903" spans="1:25" x14ac:dyDescent="0.25">
      <c r="A903" s="3" t="s">
        <v>16</v>
      </c>
      <c r="B903" s="4" t="s">
        <v>34</v>
      </c>
      <c r="C903" s="3">
        <v>1</v>
      </c>
      <c r="D903" s="3" t="s">
        <v>150</v>
      </c>
      <c r="E903" s="4">
        <v>87922953</v>
      </c>
      <c r="F903" s="3"/>
      <c r="G903" s="3"/>
      <c r="H903" s="3" t="s">
        <v>17</v>
      </c>
      <c r="I903" s="3" t="s">
        <v>18</v>
      </c>
      <c r="J903" s="3" t="s">
        <v>19</v>
      </c>
      <c r="K903" s="3" t="s">
        <v>20</v>
      </c>
      <c r="L903" s="3" t="s">
        <v>21</v>
      </c>
      <c r="M903" s="3" t="str">
        <f>CONCATENATE(E903,"-G-C-W")</f>
        <v>87922953-G-C-W</v>
      </c>
      <c r="N903" s="3" t="str">
        <f>$I$2</f>
        <v>G - 1016 x 1525</v>
      </c>
      <c r="O903" s="3" t="str">
        <f>$C$15</f>
        <v>Canvas</v>
      </c>
      <c r="P903" s="3" t="str">
        <f>$D$16</f>
        <v xml:space="preserve">White </v>
      </c>
      <c r="Q903" s="3">
        <f>$I$16</f>
        <v>2750</v>
      </c>
      <c r="R903" s="3">
        <f t="shared" si="53"/>
        <v>1980</v>
      </c>
      <c r="S903" s="3">
        <v>2000</v>
      </c>
      <c r="T903" s="3">
        <f t="shared" si="54"/>
        <v>1440</v>
      </c>
      <c r="U903" s="3">
        <v>1250</v>
      </c>
      <c r="V903" s="3">
        <f t="shared" si="55"/>
        <v>900</v>
      </c>
      <c r="W903" s="3">
        <v>390</v>
      </c>
      <c r="X903" s="3">
        <f t="shared" si="56"/>
        <v>281</v>
      </c>
      <c r="Y903" s="3" t="s">
        <v>34</v>
      </c>
    </row>
    <row r="904" spans="1:25" x14ac:dyDescent="0.25">
      <c r="A904" s="3" t="s">
        <v>16</v>
      </c>
      <c r="B904" s="4" t="s">
        <v>34</v>
      </c>
      <c r="C904" s="3">
        <v>1</v>
      </c>
      <c r="D904" s="3" t="s">
        <v>150</v>
      </c>
      <c r="E904" s="4">
        <v>120817062</v>
      </c>
      <c r="F904" s="3"/>
      <c r="G904" s="3"/>
      <c r="H904" s="3" t="s">
        <v>17</v>
      </c>
      <c r="I904" s="3" t="s">
        <v>18</v>
      </c>
      <c r="J904" s="3" t="s">
        <v>19</v>
      </c>
      <c r="K904" s="3" t="s">
        <v>20</v>
      </c>
      <c r="L904" s="3" t="s">
        <v>21</v>
      </c>
      <c r="M904" s="3" t="str">
        <f>CONCATENATE(E904,"-C-P-N")</f>
        <v>120817062-C-P-N</v>
      </c>
      <c r="N904" s="3" t="str">
        <f>$E$2</f>
        <v>C - 406 x 508</v>
      </c>
      <c r="O904" s="3" t="str">
        <f>$C$3</f>
        <v>Photographic Paper</v>
      </c>
      <c r="P904" s="3" t="str">
        <f>$D$3</f>
        <v>None</v>
      </c>
      <c r="Q904" s="3">
        <f>$E$3</f>
        <v>510</v>
      </c>
      <c r="R904" s="3">
        <f t="shared" si="53"/>
        <v>368</v>
      </c>
      <c r="S904" s="3">
        <v>360</v>
      </c>
      <c r="T904" s="3">
        <f t="shared" si="54"/>
        <v>260</v>
      </c>
      <c r="U904" s="3">
        <v>230</v>
      </c>
      <c r="V904" s="3">
        <f t="shared" si="55"/>
        <v>166</v>
      </c>
      <c r="W904" s="3">
        <v>130</v>
      </c>
      <c r="X904" s="3">
        <f t="shared" si="56"/>
        <v>94</v>
      </c>
      <c r="Y904" s="3" t="s">
        <v>34</v>
      </c>
    </row>
    <row r="905" spans="1:25" x14ac:dyDescent="0.25">
      <c r="A905" s="3" t="s">
        <v>16</v>
      </c>
      <c r="B905" s="4" t="s">
        <v>34</v>
      </c>
      <c r="C905" s="3">
        <v>1</v>
      </c>
      <c r="D905" s="3" t="s">
        <v>150</v>
      </c>
      <c r="E905" s="4">
        <v>120817062</v>
      </c>
      <c r="F905" s="3"/>
      <c r="G905" s="3"/>
      <c r="H905" s="3" t="s">
        <v>17</v>
      </c>
      <c r="I905" s="3" t="s">
        <v>18</v>
      </c>
      <c r="J905" s="3" t="s">
        <v>19</v>
      </c>
      <c r="K905" s="3" t="s">
        <v>20</v>
      </c>
      <c r="L905" s="3" t="s">
        <v>21</v>
      </c>
      <c r="M905" s="3" t="str">
        <f>CONCATENATE(E905,"-C-P-W")</f>
        <v>120817062-C-P-W</v>
      </c>
      <c r="N905" s="3" t="str">
        <f>$E$2</f>
        <v>C - 406 x 508</v>
      </c>
      <c r="O905" s="3" t="str">
        <f>$C$3</f>
        <v>Photographic Paper</v>
      </c>
      <c r="P905" s="3" t="str">
        <f>$D$4</f>
        <v>White</v>
      </c>
      <c r="Q905" s="3">
        <f>$E$4</f>
        <v>970</v>
      </c>
      <c r="R905" s="3">
        <f t="shared" si="53"/>
        <v>699</v>
      </c>
      <c r="S905" s="3">
        <v>704</v>
      </c>
      <c r="T905" s="3">
        <f t="shared" si="54"/>
        <v>507</v>
      </c>
      <c r="U905" s="3">
        <v>440</v>
      </c>
      <c r="V905" s="3">
        <f t="shared" si="55"/>
        <v>317</v>
      </c>
      <c r="W905" s="3">
        <v>130</v>
      </c>
      <c r="X905" s="3">
        <f t="shared" si="56"/>
        <v>94</v>
      </c>
      <c r="Y905" s="3" t="s">
        <v>34</v>
      </c>
    </row>
    <row r="906" spans="1:25" x14ac:dyDescent="0.25">
      <c r="A906" s="3" t="s">
        <v>16</v>
      </c>
      <c r="B906" s="4" t="s">
        <v>34</v>
      </c>
      <c r="C906" s="3">
        <v>1</v>
      </c>
      <c r="D906" s="3" t="s">
        <v>150</v>
      </c>
      <c r="E906" s="4">
        <v>120817062</v>
      </c>
      <c r="F906" s="3"/>
      <c r="G906" s="3"/>
      <c r="H906" s="3" t="s">
        <v>17</v>
      </c>
      <c r="I906" s="3" t="s">
        <v>18</v>
      </c>
      <c r="J906" s="3" t="s">
        <v>19</v>
      </c>
      <c r="K906" s="3" t="s">
        <v>20</v>
      </c>
      <c r="L906" s="3" t="s">
        <v>21</v>
      </c>
      <c r="M906" s="3" t="str">
        <f>CONCATENATE(E906,"-D-P-N")</f>
        <v>120817062-D-P-N</v>
      </c>
      <c r="N906" s="3" t="str">
        <f>$F$2</f>
        <v>D - 508 x 610</v>
      </c>
      <c r="O906" s="3" t="str">
        <f>$C$3</f>
        <v>Photographic Paper</v>
      </c>
      <c r="P906" s="3" t="str">
        <f>$D$3</f>
        <v>None</v>
      </c>
      <c r="Q906" s="3">
        <f>$F$3</f>
        <v>595</v>
      </c>
      <c r="R906" s="3">
        <f t="shared" si="53"/>
        <v>429</v>
      </c>
      <c r="S906" s="3">
        <v>432</v>
      </c>
      <c r="T906" s="3">
        <f t="shared" si="54"/>
        <v>312</v>
      </c>
      <c r="U906" s="3">
        <v>270</v>
      </c>
      <c r="V906" s="3">
        <f t="shared" si="55"/>
        <v>195</v>
      </c>
      <c r="W906" s="3">
        <v>160</v>
      </c>
      <c r="X906" s="3">
        <f t="shared" si="56"/>
        <v>116</v>
      </c>
      <c r="Y906" s="3" t="s">
        <v>34</v>
      </c>
    </row>
    <row r="907" spans="1:25" x14ac:dyDescent="0.25">
      <c r="A907" s="3" t="s">
        <v>16</v>
      </c>
      <c r="B907" s="4" t="s">
        <v>34</v>
      </c>
      <c r="C907" s="3">
        <v>1</v>
      </c>
      <c r="D907" s="3" t="s">
        <v>150</v>
      </c>
      <c r="E907" s="4">
        <v>120817062</v>
      </c>
      <c r="F907" s="3"/>
      <c r="G907" s="3"/>
      <c r="H907" s="3" t="s">
        <v>17</v>
      </c>
      <c r="I907" s="3" t="s">
        <v>18</v>
      </c>
      <c r="J907" s="3" t="s">
        <v>19</v>
      </c>
      <c r="K907" s="3" t="s">
        <v>20</v>
      </c>
      <c r="L907" s="3" t="s">
        <v>21</v>
      </c>
      <c r="M907" s="3" t="str">
        <f>CONCATENATE(E907,"-D-P-W")</f>
        <v>120817062-D-P-W</v>
      </c>
      <c r="N907" s="3" t="str">
        <f>$F$2</f>
        <v>D - 508 x 610</v>
      </c>
      <c r="O907" s="3" t="str">
        <f>$C$3</f>
        <v>Photographic Paper</v>
      </c>
      <c r="P907" s="3" t="str">
        <f>$D$4</f>
        <v>White</v>
      </c>
      <c r="Q907" s="3">
        <f>$F$4</f>
        <v>1210</v>
      </c>
      <c r="R907" s="3">
        <f t="shared" si="53"/>
        <v>872</v>
      </c>
      <c r="S907" s="3">
        <v>880</v>
      </c>
      <c r="T907" s="3">
        <f t="shared" si="54"/>
        <v>634</v>
      </c>
      <c r="U907" s="3">
        <v>560</v>
      </c>
      <c r="V907" s="3">
        <f t="shared" si="55"/>
        <v>404</v>
      </c>
      <c r="W907" s="3">
        <v>160</v>
      </c>
      <c r="X907" s="3">
        <f t="shared" si="56"/>
        <v>116</v>
      </c>
      <c r="Y907" s="3" t="s">
        <v>34</v>
      </c>
    </row>
    <row r="908" spans="1:25" x14ac:dyDescent="0.25">
      <c r="A908" s="3" t="s">
        <v>16</v>
      </c>
      <c r="B908" s="4" t="s">
        <v>34</v>
      </c>
      <c r="C908" s="3">
        <v>1</v>
      </c>
      <c r="D908" s="3" t="s">
        <v>150</v>
      </c>
      <c r="E908" s="4">
        <v>120817062</v>
      </c>
      <c r="F908" s="3"/>
      <c r="G908" s="3"/>
      <c r="H908" s="3" t="s">
        <v>17</v>
      </c>
      <c r="I908" s="3" t="s">
        <v>18</v>
      </c>
      <c r="J908" s="3" t="s">
        <v>19</v>
      </c>
      <c r="K908" s="3" t="s">
        <v>20</v>
      </c>
      <c r="L908" s="3" t="s">
        <v>21</v>
      </c>
      <c r="M908" s="3" t="str">
        <f>CONCATENATE(E908,"-E-P-N")</f>
        <v>120817062-E-P-N</v>
      </c>
      <c r="N908" s="3" t="str">
        <f>$G$2</f>
        <v>E - 508 x 762</v>
      </c>
      <c r="O908" s="3" t="str">
        <f>$C$3</f>
        <v>Photographic Paper</v>
      </c>
      <c r="P908" s="3" t="str">
        <f>$D$3</f>
        <v>None</v>
      </c>
      <c r="Q908" s="3">
        <f>$G$3</f>
        <v>760</v>
      </c>
      <c r="R908" s="3">
        <f t="shared" si="53"/>
        <v>548</v>
      </c>
      <c r="S908" s="3">
        <v>552</v>
      </c>
      <c r="T908" s="3">
        <f t="shared" si="54"/>
        <v>398</v>
      </c>
      <c r="U908" s="3">
        <v>345</v>
      </c>
      <c r="V908" s="3">
        <f t="shared" si="55"/>
        <v>249</v>
      </c>
      <c r="W908" s="3">
        <v>195</v>
      </c>
      <c r="X908" s="3">
        <f t="shared" si="56"/>
        <v>141</v>
      </c>
      <c r="Y908" s="3" t="s">
        <v>34</v>
      </c>
    </row>
    <row r="909" spans="1:25" x14ac:dyDescent="0.25">
      <c r="A909" s="3" t="s">
        <v>16</v>
      </c>
      <c r="B909" s="4" t="s">
        <v>34</v>
      </c>
      <c r="C909" s="3">
        <v>1</v>
      </c>
      <c r="D909" s="3" t="s">
        <v>150</v>
      </c>
      <c r="E909" s="4">
        <v>120817062</v>
      </c>
      <c r="F909" s="3"/>
      <c r="G909" s="3"/>
      <c r="H909" s="3" t="s">
        <v>17</v>
      </c>
      <c r="I909" s="3" t="s">
        <v>18</v>
      </c>
      <c r="J909" s="3" t="s">
        <v>19</v>
      </c>
      <c r="K909" s="3" t="s">
        <v>20</v>
      </c>
      <c r="L909" s="3" t="s">
        <v>21</v>
      </c>
      <c r="M909" s="3" t="str">
        <f>CONCATENATE(E909,"-E-C-N")</f>
        <v>120817062-E-C-N</v>
      </c>
      <c r="N909" s="3" t="str">
        <f>$G$2</f>
        <v>E - 508 x 762</v>
      </c>
      <c r="O909" s="3" t="str">
        <f>$C$15</f>
        <v>Canvas</v>
      </c>
      <c r="P909" s="3" t="str">
        <f>$D$15</f>
        <v>None</v>
      </c>
      <c r="Q909" s="3">
        <f>$G$15</f>
        <v>1220</v>
      </c>
      <c r="R909" s="3">
        <f t="shared" si="53"/>
        <v>879</v>
      </c>
      <c r="S909" s="3">
        <v>832</v>
      </c>
      <c r="T909" s="3">
        <f t="shared" si="54"/>
        <v>600</v>
      </c>
      <c r="U909" s="3">
        <v>550</v>
      </c>
      <c r="V909" s="3">
        <f t="shared" si="55"/>
        <v>396</v>
      </c>
      <c r="W909" s="3">
        <v>195</v>
      </c>
      <c r="X909" s="3">
        <f t="shared" si="56"/>
        <v>141</v>
      </c>
      <c r="Y909" s="3" t="s">
        <v>34</v>
      </c>
    </row>
    <row r="910" spans="1:25" x14ac:dyDescent="0.25">
      <c r="A910" s="3" t="s">
        <v>16</v>
      </c>
      <c r="B910" s="4" t="s">
        <v>34</v>
      </c>
      <c r="C910" s="3">
        <v>1</v>
      </c>
      <c r="D910" s="3" t="s">
        <v>150</v>
      </c>
      <c r="E910" s="4">
        <v>120817062</v>
      </c>
      <c r="F910" s="3"/>
      <c r="G910" s="3"/>
      <c r="H910" s="3" t="s">
        <v>17</v>
      </c>
      <c r="I910" s="3" t="s">
        <v>18</v>
      </c>
      <c r="J910" s="3" t="s">
        <v>19</v>
      </c>
      <c r="K910" s="3" t="s">
        <v>20</v>
      </c>
      <c r="L910" s="3" t="s">
        <v>21</v>
      </c>
      <c r="M910" s="3" t="str">
        <f>CONCATENATE(E910,"-E-P-W")</f>
        <v>120817062-E-P-W</v>
      </c>
      <c r="N910" s="3" t="str">
        <f>$G$2</f>
        <v>E - 508 x 762</v>
      </c>
      <c r="O910" s="3" t="str">
        <f>$C$3</f>
        <v>Photographic Paper</v>
      </c>
      <c r="P910" s="3" t="str">
        <f>$D$4</f>
        <v>White</v>
      </c>
      <c r="Q910" s="3">
        <f>$G$4</f>
        <v>1530</v>
      </c>
      <c r="R910" s="3">
        <f t="shared" si="53"/>
        <v>1102</v>
      </c>
      <c r="S910" s="3">
        <v>1112</v>
      </c>
      <c r="T910" s="3">
        <f t="shared" si="54"/>
        <v>801</v>
      </c>
      <c r="U910" s="3">
        <v>760</v>
      </c>
      <c r="V910" s="3">
        <f t="shared" si="55"/>
        <v>548</v>
      </c>
      <c r="W910" s="3">
        <v>195</v>
      </c>
      <c r="X910" s="3">
        <f t="shared" si="56"/>
        <v>141</v>
      </c>
      <c r="Y910" s="3" t="s">
        <v>34</v>
      </c>
    </row>
    <row r="911" spans="1:25" x14ac:dyDescent="0.25">
      <c r="A911" s="3" t="s">
        <v>16</v>
      </c>
      <c r="B911" s="4" t="s">
        <v>34</v>
      </c>
      <c r="C911" s="3">
        <v>1</v>
      </c>
      <c r="D911" s="3" t="s">
        <v>150</v>
      </c>
      <c r="E911" s="4">
        <v>120817062</v>
      </c>
      <c r="F911" s="3"/>
      <c r="G911" s="3"/>
      <c r="H911" s="3" t="s">
        <v>17</v>
      </c>
      <c r="I911" s="3" t="s">
        <v>18</v>
      </c>
      <c r="J911" s="3" t="s">
        <v>19</v>
      </c>
      <c r="K911" s="3" t="s">
        <v>20</v>
      </c>
      <c r="L911" s="3" t="s">
        <v>21</v>
      </c>
      <c r="M911" s="3" t="str">
        <f>CONCATENATE(E911,"-E-C-W")</f>
        <v>120817062-E-C-W</v>
      </c>
      <c r="N911" s="3" t="str">
        <f>$G$2</f>
        <v>E - 508 x 762</v>
      </c>
      <c r="O911" s="3" t="str">
        <f>$C$15</f>
        <v>Canvas</v>
      </c>
      <c r="P911" s="3" t="str">
        <f>$D$16</f>
        <v xml:space="preserve">White </v>
      </c>
      <c r="Q911" s="3">
        <f>$G$16</f>
        <v>1810</v>
      </c>
      <c r="R911" s="3">
        <f t="shared" si="53"/>
        <v>1304</v>
      </c>
      <c r="S911" s="3">
        <v>1320</v>
      </c>
      <c r="T911" s="3">
        <f t="shared" si="54"/>
        <v>951</v>
      </c>
      <c r="U911" s="3">
        <v>825</v>
      </c>
      <c r="V911" s="3">
        <f t="shared" si="55"/>
        <v>594</v>
      </c>
      <c r="W911" s="3">
        <v>195</v>
      </c>
      <c r="X911" s="3">
        <f t="shared" si="56"/>
        <v>141</v>
      </c>
      <c r="Y911" s="3" t="s">
        <v>34</v>
      </c>
    </row>
    <row r="912" spans="1:25" x14ac:dyDescent="0.25">
      <c r="A912" s="3" t="s">
        <v>16</v>
      </c>
      <c r="B912" s="4" t="s">
        <v>34</v>
      </c>
      <c r="C912" s="3">
        <v>1</v>
      </c>
      <c r="D912" s="3" t="s">
        <v>150</v>
      </c>
      <c r="E912" s="4">
        <v>120817062</v>
      </c>
      <c r="F912" s="3"/>
      <c r="G912" s="3"/>
      <c r="H912" s="3" t="s">
        <v>17</v>
      </c>
      <c r="I912" s="3" t="s">
        <v>18</v>
      </c>
      <c r="J912" s="3" t="s">
        <v>19</v>
      </c>
      <c r="K912" s="3" t="s">
        <v>20</v>
      </c>
      <c r="L912" s="3" t="s">
        <v>21</v>
      </c>
      <c r="M912" s="3" t="str">
        <f>CONCATENATE(E912,"-F-P-N")</f>
        <v>120817062-F-P-N</v>
      </c>
      <c r="N912" s="3" t="str">
        <f>$H$2</f>
        <v>F - 762 x 1016</v>
      </c>
      <c r="O912" s="3" t="str">
        <f>$C$3</f>
        <v>Photographic Paper</v>
      </c>
      <c r="P912" s="3" t="str">
        <f>$D$3</f>
        <v>None</v>
      </c>
      <c r="Q912" s="3">
        <f>$H$3</f>
        <v>1300</v>
      </c>
      <c r="R912" s="3">
        <f t="shared" si="53"/>
        <v>936</v>
      </c>
      <c r="S912" s="3">
        <v>944</v>
      </c>
      <c r="T912" s="3">
        <f t="shared" si="54"/>
        <v>680</v>
      </c>
      <c r="U912" s="3">
        <v>590</v>
      </c>
      <c r="V912" s="3">
        <f t="shared" si="55"/>
        <v>425</v>
      </c>
      <c r="W912" s="3">
        <v>300</v>
      </c>
      <c r="X912" s="3">
        <f t="shared" si="56"/>
        <v>216</v>
      </c>
      <c r="Y912" s="3" t="s">
        <v>34</v>
      </c>
    </row>
    <row r="913" spans="1:25" x14ac:dyDescent="0.25">
      <c r="A913" s="3" t="s">
        <v>16</v>
      </c>
      <c r="B913" s="4" t="s">
        <v>34</v>
      </c>
      <c r="C913" s="3">
        <v>1</v>
      </c>
      <c r="D913" s="3" t="s">
        <v>150</v>
      </c>
      <c r="E913" s="4">
        <v>120817062</v>
      </c>
      <c r="F913" s="3"/>
      <c r="G913" s="3"/>
      <c r="H913" s="3" t="s">
        <v>17</v>
      </c>
      <c r="I913" s="3" t="s">
        <v>18</v>
      </c>
      <c r="J913" s="3" t="s">
        <v>19</v>
      </c>
      <c r="K913" s="3" t="s">
        <v>20</v>
      </c>
      <c r="L913" s="3" t="s">
        <v>21</v>
      </c>
      <c r="M913" s="3" t="str">
        <f>CONCATENATE(E913,"-F-C-N")</f>
        <v>120817062-F-C-N</v>
      </c>
      <c r="N913" s="3" t="str">
        <f>$H$2</f>
        <v>F - 762 x 1016</v>
      </c>
      <c r="O913" s="3" t="str">
        <f>$C$15</f>
        <v>Canvas</v>
      </c>
      <c r="P913" s="3" t="str">
        <f>$D$15</f>
        <v>None</v>
      </c>
      <c r="Q913" s="3">
        <f>$H$15</f>
        <v>1760</v>
      </c>
      <c r="R913" s="3">
        <f t="shared" si="53"/>
        <v>1268</v>
      </c>
      <c r="S913" s="3">
        <v>1200</v>
      </c>
      <c r="T913" s="3">
        <f t="shared" si="54"/>
        <v>864</v>
      </c>
      <c r="U913" s="3">
        <v>800</v>
      </c>
      <c r="V913" s="3">
        <f t="shared" si="55"/>
        <v>576</v>
      </c>
      <c r="W913" s="3">
        <v>300</v>
      </c>
      <c r="X913" s="3">
        <f t="shared" si="56"/>
        <v>216</v>
      </c>
      <c r="Y913" s="3" t="s">
        <v>34</v>
      </c>
    </row>
    <row r="914" spans="1:25" x14ac:dyDescent="0.25">
      <c r="A914" s="3" t="s">
        <v>16</v>
      </c>
      <c r="B914" s="4" t="s">
        <v>34</v>
      </c>
      <c r="C914" s="3">
        <v>1</v>
      </c>
      <c r="D914" s="3" t="s">
        <v>150</v>
      </c>
      <c r="E914" s="4">
        <v>120817062</v>
      </c>
      <c r="F914" s="3"/>
      <c r="G914" s="3"/>
      <c r="H914" s="3" t="s">
        <v>17</v>
      </c>
      <c r="I914" s="3" t="s">
        <v>18</v>
      </c>
      <c r="J914" s="3" t="s">
        <v>19</v>
      </c>
      <c r="K914" s="3" t="s">
        <v>20</v>
      </c>
      <c r="L914" s="3" t="s">
        <v>21</v>
      </c>
      <c r="M914" s="3" t="str">
        <f>CONCATENATE(E914,"-F-P-W")</f>
        <v>120817062-F-P-W</v>
      </c>
      <c r="N914" s="3" t="str">
        <f>$H$2</f>
        <v>F - 762 x 1016</v>
      </c>
      <c r="O914" s="3" t="str">
        <f>$C$3</f>
        <v>Photographic Paper</v>
      </c>
      <c r="P914" s="3" t="str">
        <f>$D$4</f>
        <v>White</v>
      </c>
      <c r="Q914" s="3">
        <f>$H$4</f>
        <v>2200</v>
      </c>
      <c r="R914" s="3">
        <f t="shared" si="53"/>
        <v>1584</v>
      </c>
      <c r="S914" s="3">
        <v>1510</v>
      </c>
      <c r="T914" s="3">
        <f t="shared" si="54"/>
        <v>1088</v>
      </c>
      <c r="U914" s="3">
        <v>1150</v>
      </c>
      <c r="V914" s="3">
        <f t="shared" si="55"/>
        <v>828</v>
      </c>
      <c r="W914" s="3">
        <v>300</v>
      </c>
      <c r="X914" s="3">
        <f t="shared" si="56"/>
        <v>216</v>
      </c>
      <c r="Y914" s="3" t="s">
        <v>34</v>
      </c>
    </row>
    <row r="915" spans="1:25" x14ac:dyDescent="0.25">
      <c r="A915" s="3" t="s">
        <v>16</v>
      </c>
      <c r="B915" s="4" t="s">
        <v>34</v>
      </c>
      <c r="C915" s="3">
        <v>1</v>
      </c>
      <c r="D915" s="3" t="s">
        <v>150</v>
      </c>
      <c r="E915" s="4">
        <v>120817062</v>
      </c>
      <c r="F915" s="3"/>
      <c r="G915" s="3"/>
      <c r="H915" s="3" t="s">
        <v>17</v>
      </c>
      <c r="I915" s="3" t="s">
        <v>18</v>
      </c>
      <c r="J915" s="3" t="s">
        <v>19</v>
      </c>
      <c r="K915" s="3" t="s">
        <v>20</v>
      </c>
      <c r="L915" s="3" t="s">
        <v>21</v>
      </c>
      <c r="M915" s="3" t="str">
        <f>CONCATENATE(E915,"-F-C-W")</f>
        <v>120817062-F-C-W</v>
      </c>
      <c r="N915" s="3" t="str">
        <f>$H$2</f>
        <v>F - 762 x 1016</v>
      </c>
      <c r="O915" s="3" t="str">
        <f>$C$15</f>
        <v>Canvas</v>
      </c>
      <c r="P915" s="3" t="str">
        <f>$D$16</f>
        <v xml:space="preserve">White </v>
      </c>
      <c r="Q915" s="3">
        <f>$H$16</f>
        <v>2420</v>
      </c>
      <c r="R915" s="3">
        <f t="shared" si="53"/>
        <v>1743</v>
      </c>
      <c r="S915" s="3">
        <v>1760</v>
      </c>
      <c r="T915" s="3">
        <f t="shared" si="54"/>
        <v>1268</v>
      </c>
      <c r="U915" s="3">
        <v>1100</v>
      </c>
      <c r="V915" s="3">
        <f t="shared" si="55"/>
        <v>792</v>
      </c>
      <c r="W915" s="3">
        <v>300</v>
      </c>
      <c r="X915" s="3">
        <f t="shared" si="56"/>
        <v>216</v>
      </c>
      <c r="Y915" s="3" t="s">
        <v>34</v>
      </c>
    </row>
    <row r="916" spans="1:25" x14ac:dyDescent="0.25">
      <c r="A916" s="3" t="s">
        <v>16</v>
      </c>
      <c r="B916" s="4" t="s">
        <v>34</v>
      </c>
      <c r="C916" s="3">
        <v>1</v>
      </c>
      <c r="D916" s="3" t="s">
        <v>150</v>
      </c>
      <c r="E916" s="4">
        <v>120817062</v>
      </c>
      <c r="F916" s="3"/>
      <c r="G916" s="3"/>
      <c r="H916" s="3" t="s">
        <v>17</v>
      </c>
      <c r="I916" s="3" t="s">
        <v>18</v>
      </c>
      <c r="J916" s="3" t="s">
        <v>19</v>
      </c>
      <c r="K916" s="3" t="s">
        <v>20</v>
      </c>
      <c r="L916" s="3" t="s">
        <v>21</v>
      </c>
      <c r="M916" s="3" t="str">
        <f>CONCATENATE(E916,"-G-P-N")</f>
        <v>120817062-G-P-N</v>
      </c>
      <c r="N916" s="3" t="str">
        <f>$I$2</f>
        <v>G - 1016 x 1525</v>
      </c>
      <c r="O916" s="3" t="str">
        <f>$C$3</f>
        <v>Photographic Paper</v>
      </c>
      <c r="P916" s="3" t="str">
        <f>$D$3</f>
        <v>None</v>
      </c>
      <c r="Q916" s="3">
        <f>$I$3</f>
        <v>1625</v>
      </c>
      <c r="R916" s="3">
        <f t="shared" si="53"/>
        <v>1170</v>
      </c>
      <c r="S916" s="3">
        <v>1180</v>
      </c>
      <c r="T916" s="3">
        <f t="shared" si="54"/>
        <v>850</v>
      </c>
      <c r="U916" s="3">
        <v>735</v>
      </c>
      <c r="V916" s="3">
        <f t="shared" si="55"/>
        <v>530</v>
      </c>
      <c r="W916" s="3">
        <v>390</v>
      </c>
      <c r="X916" s="3">
        <f t="shared" si="56"/>
        <v>281</v>
      </c>
      <c r="Y916" s="3" t="s">
        <v>34</v>
      </c>
    </row>
    <row r="917" spans="1:25" x14ac:dyDescent="0.25">
      <c r="A917" s="3" t="s">
        <v>16</v>
      </c>
      <c r="B917" s="4" t="s">
        <v>34</v>
      </c>
      <c r="C917" s="3">
        <v>1</v>
      </c>
      <c r="D917" s="3" t="s">
        <v>150</v>
      </c>
      <c r="E917" s="4">
        <v>120817062</v>
      </c>
      <c r="F917" s="3"/>
      <c r="G917" s="3"/>
      <c r="H917" s="3" t="s">
        <v>17</v>
      </c>
      <c r="I917" s="3" t="s">
        <v>18</v>
      </c>
      <c r="J917" s="3" t="s">
        <v>19</v>
      </c>
      <c r="K917" s="3" t="s">
        <v>20</v>
      </c>
      <c r="L917" s="3" t="s">
        <v>21</v>
      </c>
      <c r="M917" s="3" t="str">
        <f>CONCATENATE(E917,"-G-C-N")</f>
        <v>120817062-G-C-N</v>
      </c>
      <c r="N917" s="3" t="str">
        <f>$I$2</f>
        <v>G - 1016 x 1525</v>
      </c>
      <c r="O917" s="3" t="str">
        <f>$C$15</f>
        <v>Canvas</v>
      </c>
      <c r="P917" s="3" t="str">
        <f>$D$15</f>
        <v>None</v>
      </c>
      <c r="Q917" s="3">
        <f>$I$15</f>
        <v>1870</v>
      </c>
      <c r="R917" s="3">
        <f t="shared" si="53"/>
        <v>1347</v>
      </c>
      <c r="S917" s="3">
        <v>1275</v>
      </c>
      <c r="T917" s="3">
        <f t="shared" si="54"/>
        <v>918</v>
      </c>
      <c r="U917" s="3">
        <v>850</v>
      </c>
      <c r="V917" s="3">
        <f t="shared" si="55"/>
        <v>612</v>
      </c>
      <c r="W917" s="3">
        <v>390</v>
      </c>
      <c r="X917" s="3">
        <f t="shared" si="56"/>
        <v>281</v>
      </c>
      <c r="Y917" s="3" t="s">
        <v>34</v>
      </c>
    </row>
    <row r="918" spans="1:25" x14ac:dyDescent="0.25">
      <c r="A918" s="3" t="s">
        <v>16</v>
      </c>
      <c r="B918" s="4" t="s">
        <v>34</v>
      </c>
      <c r="C918" s="3">
        <v>1</v>
      </c>
      <c r="D918" s="3" t="s">
        <v>150</v>
      </c>
      <c r="E918" s="4">
        <v>120817062</v>
      </c>
      <c r="F918" s="3"/>
      <c r="G918" s="3"/>
      <c r="H918" s="3" t="s">
        <v>17</v>
      </c>
      <c r="I918" s="3" t="s">
        <v>18</v>
      </c>
      <c r="J918" s="3" t="s">
        <v>19</v>
      </c>
      <c r="K918" s="3" t="s">
        <v>20</v>
      </c>
      <c r="L918" s="3" t="s">
        <v>21</v>
      </c>
      <c r="M918" s="3" t="str">
        <f>CONCATENATE(E918,"-G-P-W")</f>
        <v>120817062-G-P-W</v>
      </c>
      <c r="N918" s="3" t="str">
        <f>$I$2</f>
        <v>G - 1016 x 1525</v>
      </c>
      <c r="O918" s="3" t="str">
        <f>$C$3</f>
        <v>Photographic Paper</v>
      </c>
      <c r="P918" s="3" t="str">
        <f>$D$4</f>
        <v>White</v>
      </c>
      <c r="Q918" s="3">
        <f>$I$4</f>
        <v>2950</v>
      </c>
      <c r="R918" s="3">
        <f t="shared" si="53"/>
        <v>2124</v>
      </c>
      <c r="S918" s="3">
        <v>2000</v>
      </c>
      <c r="T918" s="3">
        <f t="shared" si="54"/>
        <v>1440</v>
      </c>
      <c r="U918" s="3">
        <v>1535</v>
      </c>
      <c r="V918" s="3">
        <f t="shared" si="55"/>
        <v>1106</v>
      </c>
      <c r="W918" s="3">
        <v>390</v>
      </c>
      <c r="X918" s="3">
        <f t="shared" si="56"/>
        <v>281</v>
      </c>
      <c r="Y918" s="3" t="s">
        <v>34</v>
      </c>
    </row>
    <row r="919" spans="1:25" x14ac:dyDescent="0.25">
      <c r="A919" s="3" t="s">
        <v>16</v>
      </c>
      <c r="B919" s="4" t="s">
        <v>34</v>
      </c>
      <c r="C919" s="3">
        <v>1</v>
      </c>
      <c r="D919" s="3" t="s">
        <v>150</v>
      </c>
      <c r="E919" s="4">
        <v>120817062</v>
      </c>
      <c r="F919" s="3"/>
      <c r="G919" s="3"/>
      <c r="H919" s="3" t="s">
        <v>17</v>
      </c>
      <c r="I919" s="3" t="s">
        <v>18</v>
      </c>
      <c r="J919" s="3" t="s">
        <v>19</v>
      </c>
      <c r="K919" s="3" t="s">
        <v>20</v>
      </c>
      <c r="L919" s="3" t="s">
        <v>21</v>
      </c>
      <c r="M919" s="3" t="str">
        <f>CONCATENATE(E919,"-G-C-W")</f>
        <v>120817062-G-C-W</v>
      </c>
      <c r="N919" s="3" t="str">
        <f>$I$2</f>
        <v>G - 1016 x 1525</v>
      </c>
      <c r="O919" s="3" t="str">
        <f>$C$15</f>
        <v>Canvas</v>
      </c>
      <c r="P919" s="3" t="str">
        <f>$D$16</f>
        <v xml:space="preserve">White </v>
      </c>
      <c r="Q919" s="3">
        <f>$I$16</f>
        <v>2750</v>
      </c>
      <c r="R919" s="3">
        <f t="shared" si="53"/>
        <v>1980</v>
      </c>
      <c r="S919" s="3">
        <v>2000</v>
      </c>
      <c r="T919" s="3">
        <f t="shared" si="54"/>
        <v>1440</v>
      </c>
      <c r="U919" s="3">
        <v>1250</v>
      </c>
      <c r="V919" s="3">
        <f t="shared" si="55"/>
        <v>900</v>
      </c>
      <c r="W919" s="3">
        <v>390</v>
      </c>
      <c r="X919" s="3">
        <f t="shared" si="56"/>
        <v>281</v>
      </c>
      <c r="Y919" s="3" t="s">
        <v>34</v>
      </c>
    </row>
    <row r="920" spans="1:25" x14ac:dyDescent="0.25">
      <c r="A920" s="3" t="s">
        <v>16</v>
      </c>
      <c r="B920" s="4" t="s">
        <v>34</v>
      </c>
      <c r="C920" s="3">
        <v>1</v>
      </c>
      <c r="D920" s="3" t="s">
        <v>165</v>
      </c>
      <c r="E920" s="4" t="s">
        <v>166</v>
      </c>
      <c r="F920" s="3"/>
      <c r="G920" s="3"/>
      <c r="H920" s="3" t="s">
        <v>17</v>
      </c>
      <c r="I920" s="3" t="s">
        <v>18</v>
      </c>
      <c r="J920" s="3" t="s">
        <v>19</v>
      </c>
      <c r="K920" s="3" t="s">
        <v>20</v>
      </c>
      <c r="L920" s="3" t="s">
        <v>21</v>
      </c>
      <c r="M920" s="3" t="str">
        <f>CONCATENATE(E920,"-C-P-N")</f>
        <v>51246669_8-C-P-N</v>
      </c>
      <c r="N920" s="3" t="str">
        <f>$E$2</f>
        <v>C - 406 x 508</v>
      </c>
      <c r="O920" s="3" t="str">
        <f>$C$3</f>
        <v>Photographic Paper</v>
      </c>
      <c r="P920" s="3" t="str">
        <f>$D$3</f>
        <v>None</v>
      </c>
      <c r="Q920" s="3">
        <f>$E$3</f>
        <v>510</v>
      </c>
      <c r="R920" s="3">
        <f t="shared" si="53"/>
        <v>368</v>
      </c>
      <c r="S920" s="3">
        <v>360</v>
      </c>
      <c r="T920" s="3">
        <f t="shared" si="54"/>
        <v>260</v>
      </c>
      <c r="U920" s="3">
        <v>230</v>
      </c>
      <c r="V920" s="3">
        <f t="shared" si="55"/>
        <v>166</v>
      </c>
      <c r="W920" s="3">
        <v>130</v>
      </c>
      <c r="X920" s="3">
        <f t="shared" si="56"/>
        <v>94</v>
      </c>
      <c r="Y920" s="3" t="s">
        <v>34</v>
      </c>
    </row>
    <row r="921" spans="1:25" x14ac:dyDescent="0.25">
      <c r="A921" s="3" t="s">
        <v>16</v>
      </c>
      <c r="B921" s="4" t="s">
        <v>34</v>
      </c>
      <c r="C921" s="3">
        <v>1</v>
      </c>
      <c r="D921" s="3" t="s">
        <v>165</v>
      </c>
      <c r="E921" s="4" t="s">
        <v>166</v>
      </c>
      <c r="F921" s="3"/>
      <c r="G921" s="3"/>
      <c r="H921" s="3" t="s">
        <v>17</v>
      </c>
      <c r="I921" s="3" t="s">
        <v>18</v>
      </c>
      <c r="J921" s="3" t="s">
        <v>19</v>
      </c>
      <c r="K921" s="3" t="s">
        <v>20</v>
      </c>
      <c r="L921" s="3" t="s">
        <v>21</v>
      </c>
      <c r="M921" s="3" t="str">
        <f>CONCATENATE(E921,"-C-P-W")</f>
        <v>51246669_8-C-P-W</v>
      </c>
      <c r="N921" s="3" t="str">
        <f>$E$2</f>
        <v>C - 406 x 508</v>
      </c>
      <c r="O921" s="3" t="str">
        <f>$C$3</f>
        <v>Photographic Paper</v>
      </c>
      <c r="P921" s="3" t="str">
        <f>$D$4</f>
        <v>White</v>
      </c>
      <c r="Q921" s="3">
        <f>$E$4</f>
        <v>970</v>
      </c>
      <c r="R921" s="3">
        <f t="shared" ref="R921:R984" si="57">ROUNDUP(Q921*$K$3,0)</f>
        <v>699</v>
      </c>
      <c r="S921" s="3">
        <v>704</v>
      </c>
      <c r="T921" s="3">
        <f t="shared" ref="T921:T984" si="58">ROUNDUP(S921*$K$3,0)</f>
        <v>507</v>
      </c>
      <c r="U921" s="3">
        <v>440</v>
      </c>
      <c r="V921" s="3">
        <f t="shared" ref="V921:V984" si="59">ROUNDUP(U921*$K$3,0)</f>
        <v>317</v>
      </c>
      <c r="W921" s="3">
        <v>130</v>
      </c>
      <c r="X921" s="3">
        <f t="shared" ref="X921:X984" si="60">ROUNDUP(W921*$K$3,0)</f>
        <v>94</v>
      </c>
      <c r="Y921" s="3" t="s">
        <v>34</v>
      </c>
    </row>
    <row r="922" spans="1:25" x14ac:dyDescent="0.25">
      <c r="A922" s="3" t="s">
        <v>16</v>
      </c>
      <c r="B922" s="4" t="s">
        <v>34</v>
      </c>
      <c r="C922" s="3">
        <v>1</v>
      </c>
      <c r="D922" s="3" t="s">
        <v>165</v>
      </c>
      <c r="E922" s="4" t="s">
        <v>166</v>
      </c>
      <c r="F922" s="3"/>
      <c r="G922" s="3"/>
      <c r="H922" s="3" t="s">
        <v>17</v>
      </c>
      <c r="I922" s="3" t="s">
        <v>18</v>
      </c>
      <c r="J922" s="3" t="s">
        <v>19</v>
      </c>
      <c r="K922" s="3" t="s">
        <v>20</v>
      </c>
      <c r="L922" s="3" t="s">
        <v>21</v>
      </c>
      <c r="M922" s="3" t="str">
        <f>CONCATENATE(E922,"-D-P-N")</f>
        <v>51246669_8-D-P-N</v>
      </c>
      <c r="N922" s="3" t="str">
        <f>$F$2</f>
        <v>D - 508 x 610</v>
      </c>
      <c r="O922" s="3" t="str">
        <f>$C$3</f>
        <v>Photographic Paper</v>
      </c>
      <c r="P922" s="3" t="str">
        <f>$D$3</f>
        <v>None</v>
      </c>
      <c r="Q922" s="3">
        <f>$F$3</f>
        <v>595</v>
      </c>
      <c r="R922" s="3">
        <f t="shared" si="57"/>
        <v>429</v>
      </c>
      <c r="S922" s="3">
        <v>432</v>
      </c>
      <c r="T922" s="3">
        <f t="shared" si="58"/>
        <v>312</v>
      </c>
      <c r="U922" s="3">
        <v>270</v>
      </c>
      <c r="V922" s="3">
        <f t="shared" si="59"/>
        <v>195</v>
      </c>
      <c r="W922" s="3">
        <v>160</v>
      </c>
      <c r="X922" s="3">
        <f t="shared" si="60"/>
        <v>116</v>
      </c>
      <c r="Y922" s="3" t="s">
        <v>34</v>
      </c>
    </row>
    <row r="923" spans="1:25" x14ac:dyDescent="0.25">
      <c r="A923" s="3" t="s">
        <v>16</v>
      </c>
      <c r="B923" s="4" t="s">
        <v>34</v>
      </c>
      <c r="C923" s="3">
        <v>1</v>
      </c>
      <c r="D923" s="3" t="s">
        <v>165</v>
      </c>
      <c r="E923" s="4" t="s">
        <v>166</v>
      </c>
      <c r="F923" s="3"/>
      <c r="G923" s="3"/>
      <c r="H923" s="3" t="s">
        <v>17</v>
      </c>
      <c r="I923" s="3" t="s">
        <v>18</v>
      </c>
      <c r="J923" s="3" t="s">
        <v>19</v>
      </c>
      <c r="K923" s="3" t="s">
        <v>20</v>
      </c>
      <c r="L923" s="3" t="s">
        <v>21</v>
      </c>
      <c r="M923" s="3" t="str">
        <f>CONCATENATE(E923,"-D-P-W")</f>
        <v>51246669_8-D-P-W</v>
      </c>
      <c r="N923" s="3" t="str">
        <f>$F$2</f>
        <v>D - 508 x 610</v>
      </c>
      <c r="O923" s="3" t="str">
        <f>$C$3</f>
        <v>Photographic Paper</v>
      </c>
      <c r="P923" s="3" t="str">
        <f>$D$4</f>
        <v>White</v>
      </c>
      <c r="Q923" s="3">
        <f>$F$4</f>
        <v>1210</v>
      </c>
      <c r="R923" s="3">
        <f t="shared" si="57"/>
        <v>872</v>
      </c>
      <c r="S923" s="3">
        <v>880</v>
      </c>
      <c r="T923" s="3">
        <f t="shared" si="58"/>
        <v>634</v>
      </c>
      <c r="U923" s="3">
        <v>560</v>
      </c>
      <c r="V923" s="3">
        <f t="shared" si="59"/>
        <v>404</v>
      </c>
      <c r="W923" s="3">
        <v>160</v>
      </c>
      <c r="X923" s="3">
        <f t="shared" si="60"/>
        <v>116</v>
      </c>
      <c r="Y923" s="3" t="s">
        <v>34</v>
      </c>
    </row>
    <row r="924" spans="1:25" x14ac:dyDescent="0.25">
      <c r="A924" s="3" t="s">
        <v>16</v>
      </c>
      <c r="B924" s="4" t="s">
        <v>34</v>
      </c>
      <c r="C924" s="3">
        <v>1</v>
      </c>
      <c r="D924" s="3" t="s">
        <v>165</v>
      </c>
      <c r="E924" s="4" t="s">
        <v>166</v>
      </c>
      <c r="F924" s="3"/>
      <c r="G924" s="3"/>
      <c r="H924" s="3" t="s">
        <v>17</v>
      </c>
      <c r="I924" s="3" t="s">
        <v>18</v>
      </c>
      <c r="J924" s="3" t="s">
        <v>19</v>
      </c>
      <c r="K924" s="3" t="s">
        <v>20</v>
      </c>
      <c r="L924" s="3" t="s">
        <v>21</v>
      </c>
      <c r="M924" s="3" t="str">
        <f>CONCATENATE(E924,"-E-P-N")</f>
        <v>51246669_8-E-P-N</v>
      </c>
      <c r="N924" s="3" t="str">
        <f>$G$2</f>
        <v>E - 508 x 762</v>
      </c>
      <c r="O924" s="3" t="str">
        <f>$C$3</f>
        <v>Photographic Paper</v>
      </c>
      <c r="P924" s="3" t="str">
        <f>$D$3</f>
        <v>None</v>
      </c>
      <c r="Q924" s="3">
        <f>$G$3</f>
        <v>760</v>
      </c>
      <c r="R924" s="3">
        <f t="shared" si="57"/>
        <v>548</v>
      </c>
      <c r="S924" s="3">
        <v>552</v>
      </c>
      <c r="T924" s="3">
        <f t="shared" si="58"/>
        <v>398</v>
      </c>
      <c r="U924" s="3">
        <v>345</v>
      </c>
      <c r="V924" s="3">
        <f t="shared" si="59"/>
        <v>249</v>
      </c>
      <c r="W924" s="3">
        <v>195</v>
      </c>
      <c r="X924" s="3">
        <f t="shared" si="60"/>
        <v>141</v>
      </c>
      <c r="Y924" s="3" t="s">
        <v>34</v>
      </c>
    </row>
    <row r="925" spans="1:25" x14ac:dyDescent="0.25">
      <c r="A925" s="3" t="s">
        <v>16</v>
      </c>
      <c r="B925" s="4" t="s">
        <v>34</v>
      </c>
      <c r="C925" s="3">
        <v>1</v>
      </c>
      <c r="D925" s="3" t="s">
        <v>165</v>
      </c>
      <c r="E925" s="4" t="s">
        <v>166</v>
      </c>
      <c r="F925" s="3"/>
      <c r="G925" s="3"/>
      <c r="H925" s="3" t="s">
        <v>17</v>
      </c>
      <c r="I925" s="3" t="s">
        <v>18</v>
      </c>
      <c r="J925" s="3" t="s">
        <v>19</v>
      </c>
      <c r="K925" s="3" t="s">
        <v>20</v>
      </c>
      <c r="L925" s="3" t="s">
        <v>21</v>
      </c>
      <c r="M925" s="3" t="str">
        <f>CONCATENATE(E925,"-E-C-N")</f>
        <v>51246669_8-E-C-N</v>
      </c>
      <c r="N925" s="3" t="str">
        <f>$G$2</f>
        <v>E - 508 x 762</v>
      </c>
      <c r="O925" s="3" t="str">
        <f>$C$15</f>
        <v>Canvas</v>
      </c>
      <c r="P925" s="3" t="str">
        <f>$D$15</f>
        <v>None</v>
      </c>
      <c r="Q925" s="3">
        <f>$G$15</f>
        <v>1220</v>
      </c>
      <c r="R925" s="3">
        <f t="shared" si="57"/>
        <v>879</v>
      </c>
      <c r="S925" s="3">
        <v>832</v>
      </c>
      <c r="T925" s="3">
        <f t="shared" si="58"/>
        <v>600</v>
      </c>
      <c r="U925" s="3">
        <v>550</v>
      </c>
      <c r="V925" s="3">
        <f t="shared" si="59"/>
        <v>396</v>
      </c>
      <c r="W925" s="3">
        <v>195</v>
      </c>
      <c r="X925" s="3">
        <f t="shared" si="60"/>
        <v>141</v>
      </c>
      <c r="Y925" s="3" t="s">
        <v>34</v>
      </c>
    </row>
    <row r="926" spans="1:25" x14ac:dyDescent="0.25">
      <c r="A926" s="3" t="s">
        <v>16</v>
      </c>
      <c r="B926" s="4" t="s">
        <v>34</v>
      </c>
      <c r="C926" s="3">
        <v>1</v>
      </c>
      <c r="D926" s="3" t="s">
        <v>165</v>
      </c>
      <c r="E926" s="4" t="s">
        <v>166</v>
      </c>
      <c r="F926" s="3"/>
      <c r="G926" s="3"/>
      <c r="H926" s="3" t="s">
        <v>17</v>
      </c>
      <c r="I926" s="3" t="s">
        <v>18</v>
      </c>
      <c r="J926" s="3" t="s">
        <v>19</v>
      </c>
      <c r="K926" s="3" t="s">
        <v>20</v>
      </c>
      <c r="L926" s="3" t="s">
        <v>21</v>
      </c>
      <c r="M926" s="3" t="str">
        <f>CONCATENATE(E926,"-E-P-W")</f>
        <v>51246669_8-E-P-W</v>
      </c>
      <c r="N926" s="3" t="str">
        <f>$G$2</f>
        <v>E - 508 x 762</v>
      </c>
      <c r="O926" s="3" t="str">
        <f>$C$3</f>
        <v>Photographic Paper</v>
      </c>
      <c r="P926" s="3" t="str">
        <f>$D$4</f>
        <v>White</v>
      </c>
      <c r="Q926" s="3">
        <f>$G$4</f>
        <v>1530</v>
      </c>
      <c r="R926" s="3">
        <f t="shared" si="57"/>
        <v>1102</v>
      </c>
      <c r="S926" s="3">
        <v>1112</v>
      </c>
      <c r="T926" s="3">
        <f t="shared" si="58"/>
        <v>801</v>
      </c>
      <c r="U926" s="3">
        <v>760</v>
      </c>
      <c r="V926" s="3">
        <f t="shared" si="59"/>
        <v>548</v>
      </c>
      <c r="W926" s="3">
        <v>195</v>
      </c>
      <c r="X926" s="3">
        <f t="shared" si="60"/>
        <v>141</v>
      </c>
      <c r="Y926" s="3" t="s">
        <v>34</v>
      </c>
    </row>
    <row r="927" spans="1:25" x14ac:dyDescent="0.25">
      <c r="A927" s="3" t="s">
        <v>16</v>
      </c>
      <c r="B927" s="4" t="s">
        <v>34</v>
      </c>
      <c r="C927" s="3">
        <v>1</v>
      </c>
      <c r="D927" s="3" t="s">
        <v>165</v>
      </c>
      <c r="E927" s="4" t="s">
        <v>166</v>
      </c>
      <c r="F927" s="3"/>
      <c r="G927" s="3"/>
      <c r="H927" s="3" t="s">
        <v>17</v>
      </c>
      <c r="I927" s="3" t="s">
        <v>18</v>
      </c>
      <c r="J927" s="3" t="s">
        <v>19</v>
      </c>
      <c r="K927" s="3" t="s">
        <v>20</v>
      </c>
      <c r="L927" s="3" t="s">
        <v>21</v>
      </c>
      <c r="M927" s="3" t="str">
        <f>CONCATENATE(E927,"-E-C-W")</f>
        <v>51246669_8-E-C-W</v>
      </c>
      <c r="N927" s="3" t="str">
        <f>$G$2</f>
        <v>E - 508 x 762</v>
      </c>
      <c r="O927" s="3" t="str">
        <f>$C$15</f>
        <v>Canvas</v>
      </c>
      <c r="P927" s="3" t="str">
        <f>$D$16</f>
        <v xml:space="preserve">White </v>
      </c>
      <c r="Q927" s="3">
        <f>$G$16</f>
        <v>1810</v>
      </c>
      <c r="R927" s="3">
        <f t="shared" si="57"/>
        <v>1304</v>
      </c>
      <c r="S927" s="3">
        <v>1320</v>
      </c>
      <c r="T927" s="3">
        <f t="shared" si="58"/>
        <v>951</v>
      </c>
      <c r="U927" s="3">
        <v>825</v>
      </c>
      <c r="V927" s="3">
        <f t="shared" si="59"/>
        <v>594</v>
      </c>
      <c r="W927" s="3">
        <v>195</v>
      </c>
      <c r="X927" s="3">
        <f t="shared" si="60"/>
        <v>141</v>
      </c>
      <c r="Y927" s="3" t="s">
        <v>34</v>
      </c>
    </row>
    <row r="928" spans="1:25" x14ac:dyDescent="0.25">
      <c r="A928" s="3" t="s">
        <v>16</v>
      </c>
      <c r="B928" s="4" t="s">
        <v>34</v>
      </c>
      <c r="C928" s="3">
        <v>1</v>
      </c>
      <c r="D928" s="3" t="s">
        <v>165</v>
      </c>
      <c r="E928" s="4" t="s">
        <v>166</v>
      </c>
      <c r="F928" s="3"/>
      <c r="G928" s="3"/>
      <c r="H928" s="3" t="s">
        <v>17</v>
      </c>
      <c r="I928" s="3" t="s">
        <v>18</v>
      </c>
      <c r="J928" s="3" t="s">
        <v>19</v>
      </c>
      <c r="K928" s="3" t="s">
        <v>20</v>
      </c>
      <c r="L928" s="3" t="s">
        <v>21</v>
      </c>
      <c r="M928" s="3" t="str">
        <f>CONCATENATE(E928,"-F-P-N")</f>
        <v>51246669_8-F-P-N</v>
      </c>
      <c r="N928" s="3" t="str">
        <f>$H$2</f>
        <v>F - 762 x 1016</v>
      </c>
      <c r="O928" s="3" t="str">
        <f>$C$3</f>
        <v>Photographic Paper</v>
      </c>
      <c r="P928" s="3" t="str">
        <f>$D$3</f>
        <v>None</v>
      </c>
      <c r="Q928" s="3">
        <f>$H$3</f>
        <v>1300</v>
      </c>
      <c r="R928" s="3">
        <f t="shared" si="57"/>
        <v>936</v>
      </c>
      <c r="S928" s="3">
        <v>944</v>
      </c>
      <c r="T928" s="3">
        <f t="shared" si="58"/>
        <v>680</v>
      </c>
      <c r="U928" s="3">
        <v>590</v>
      </c>
      <c r="V928" s="3">
        <f t="shared" si="59"/>
        <v>425</v>
      </c>
      <c r="W928" s="3">
        <v>300</v>
      </c>
      <c r="X928" s="3">
        <f t="shared" si="60"/>
        <v>216</v>
      </c>
      <c r="Y928" s="3" t="s">
        <v>34</v>
      </c>
    </row>
    <row r="929" spans="1:25" x14ac:dyDescent="0.25">
      <c r="A929" s="3" t="s">
        <v>16</v>
      </c>
      <c r="B929" s="4" t="s">
        <v>34</v>
      </c>
      <c r="C929" s="3">
        <v>1</v>
      </c>
      <c r="D929" s="3" t="s">
        <v>165</v>
      </c>
      <c r="E929" s="4" t="s">
        <v>166</v>
      </c>
      <c r="F929" s="3"/>
      <c r="G929" s="3"/>
      <c r="H929" s="3" t="s">
        <v>17</v>
      </c>
      <c r="I929" s="3" t="s">
        <v>18</v>
      </c>
      <c r="J929" s="3" t="s">
        <v>19</v>
      </c>
      <c r="K929" s="3" t="s">
        <v>20</v>
      </c>
      <c r="L929" s="3" t="s">
        <v>21</v>
      </c>
      <c r="M929" s="3" t="str">
        <f>CONCATENATE(E929,"-F-C-N")</f>
        <v>51246669_8-F-C-N</v>
      </c>
      <c r="N929" s="3" t="str">
        <f>$H$2</f>
        <v>F - 762 x 1016</v>
      </c>
      <c r="O929" s="3" t="str">
        <f>$C$15</f>
        <v>Canvas</v>
      </c>
      <c r="P929" s="3" t="str">
        <f>$D$15</f>
        <v>None</v>
      </c>
      <c r="Q929" s="3">
        <f>$H$15</f>
        <v>1760</v>
      </c>
      <c r="R929" s="3">
        <f t="shared" si="57"/>
        <v>1268</v>
      </c>
      <c r="S929" s="3">
        <v>1200</v>
      </c>
      <c r="T929" s="3">
        <f t="shared" si="58"/>
        <v>864</v>
      </c>
      <c r="U929" s="3">
        <v>800</v>
      </c>
      <c r="V929" s="3">
        <f t="shared" si="59"/>
        <v>576</v>
      </c>
      <c r="W929" s="3">
        <v>300</v>
      </c>
      <c r="X929" s="3">
        <f t="shared" si="60"/>
        <v>216</v>
      </c>
      <c r="Y929" s="3" t="s">
        <v>34</v>
      </c>
    </row>
    <row r="930" spans="1:25" x14ac:dyDescent="0.25">
      <c r="A930" s="3" t="s">
        <v>16</v>
      </c>
      <c r="B930" s="4" t="s">
        <v>34</v>
      </c>
      <c r="C930" s="3">
        <v>1</v>
      </c>
      <c r="D930" s="3" t="s">
        <v>165</v>
      </c>
      <c r="E930" s="4" t="s">
        <v>166</v>
      </c>
      <c r="F930" s="3"/>
      <c r="G930" s="3"/>
      <c r="H930" s="3" t="s">
        <v>17</v>
      </c>
      <c r="I930" s="3" t="s">
        <v>18</v>
      </c>
      <c r="J930" s="3" t="s">
        <v>19</v>
      </c>
      <c r="K930" s="3" t="s">
        <v>20</v>
      </c>
      <c r="L930" s="3" t="s">
        <v>21</v>
      </c>
      <c r="M930" s="3" t="str">
        <f>CONCATENATE(E930,"-F-P-W")</f>
        <v>51246669_8-F-P-W</v>
      </c>
      <c r="N930" s="3" t="str">
        <f>$H$2</f>
        <v>F - 762 x 1016</v>
      </c>
      <c r="O930" s="3" t="str">
        <f>$C$3</f>
        <v>Photographic Paper</v>
      </c>
      <c r="P930" s="3" t="str">
        <f>$D$4</f>
        <v>White</v>
      </c>
      <c r="Q930" s="3">
        <f>$H$4</f>
        <v>2200</v>
      </c>
      <c r="R930" s="3">
        <f t="shared" si="57"/>
        <v>1584</v>
      </c>
      <c r="S930" s="3">
        <v>1510</v>
      </c>
      <c r="T930" s="3">
        <f t="shared" si="58"/>
        <v>1088</v>
      </c>
      <c r="U930" s="3">
        <v>1150</v>
      </c>
      <c r="V930" s="3">
        <f t="shared" si="59"/>
        <v>828</v>
      </c>
      <c r="W930" s="3">
        <v>300</v>
      </c>
      <c r="X930" s="3">
        <f t="shared" si="60"/>
        <v>216</v>
      </c>
      <c r="Y930" s="3" t="s">
        <v>34</v>
      </c>
    </row>
    <row r="931" spans="1:25" x14ac:dyDescent="0.25">
      <c r="A931" s="3" t="s">
        <v>16</v>
      </c>
      <c r="B931" s="4" t="s">
        <v>34</v>
      </c>
      <c r="C931" s="3">
        <v>1</v>
      </c>
      <c r="D931" s="3" t="s">
        <v>165</v>
      </c>
      <c r="E931" s="4" t="s">
        <v>166</v>
      </c>
      <c r="F931" s="3"/>
      <c r="G931" s="3"/>
      <c r="H931" s="3" t="s">
        <v>17</v>
      </c>
      <c r="I931" s="3" t="s">
        <v>18</v>
      </c>
      <c r="J931" s="3" t="s">
        <v>19</v>
      </c>
      <c r="K931" s="3" t="s">
        <v>20</v>
      </c>
      <c r="L931" s="3" t="s">
        <v>21</v>
      </c>
      <c r="M931" s="3" t="str">
        <f>CONCATENATE(E931,"-F-C-W")</f>
        <v>51246669_8-F-C-W</v>
      </c>
      <c r="N931" s="3" t="str">
        <f>$H$2</f>
        <v>F - 762 x 1016</v>
      </c>
      <c r="O931" s="3" t="str">
        <f>$C$15</f>
        <v>Canvas</v>
      </c>
      <c r="P931" s="3" t="str">
        <f>$D$16</f>
        <v xml:space="preserve">White </v>
      </c>
      <c r="Q931" s="3">
        <f>$H$16</f>
        <v>2420</v>
      </c>
      <c r="R931" s="3">
        <f t="shared" si="57"/>
        <v>1743</v>
      </c>
      <c r="S931" s="3">
        <v>1760</v>
      </c>
      <c r="T931" s="3">
        <f t="shared" si="58"/>
        <v>1268</v>
      </c>
      <c r="U931" s="3">
        <v>1100</v>
      </c>
      <c r="V931" s="3">
        <f t="shared" si="59"/>
        <v>792</v>
      </c>
      <c r="W931" s="3">
        <v>300</v>
      </c>
      <c r="X931" s="3">
        <f t="shared" si="60"/>
        <v>216</v>
      </c>
      <c r="Y931" s="3" t="s">
        <v>34</v>
      </c>
    </row>
    <row r="932" spans="1:25" x14ac:dyDescent="0.25">
      <c r="A932" s="3" t="s">
        <v>16</v>
      </c>
      <c r="B932" s="4" t="s">
        <v>34</v>
      </c>
      <c r="C932" s="3">
        <v>1</v>
      </c>
      <c r="D932" s="3" t="s">
        <v>165</v>
      </c>
      <c r="E932" s="4" t="s">
        <v>166</v>
      </c>
      <c r="F932" s="3"/>
      <c r="G932" s="3"/>
      <c r="H932" s="3" t="s">
        <v>17</v>
      </c>
      <c r="I932" s="3" t="s">
        <v>18</v>
      </c>
      <c r="J932" s="3" t="s">
        <v>19</v>
      </c>
      <c r="K932" s="3" t="s">
        <v>20</v>
      </c>
      <c r="L932" s="3" t="s">
        <v>21</v>
      </c>
      <c r="M932" s="3" t="str">
        <f>CONCATENATE(E932,"-G-P-N")</f>
        <v>51246669_8-G-P-N</v>
      </c>
      <c r="N932" s="3" t="str">
        <f>$I$2</f>
        <v>G - 1016 x 1525</v>
      </c>
      <c r="O932" s="3" t="str">
        <f>$C$3</f>
        <v>Photographic Paper</v>
      </c>
      <c r="P932" s="3" t="str">
        <f>$D$3</f>
        <v>None</v>
      </c>
      <c r="Q932" s="3">
        <f>$I$3</f>
        <v>1625</v>
      </c>
      <c r="R932" s="3">
        <f t="shared" si="57"/>
        <v>1170</v>
      </c>
      <c r="S932" s="3">
        <v>1180</v>
      </c>
      <c r="T932" s="3">
        <f t="shared" si="58"/>
        <v>850</v>
      </c>
      <c r="U932" s="3">
        <v>735</v>
      </c>
      <c r="V932" s="3">
        <f t="shared" si="59"/>
        <v>530</v>
      </c>
      <c r="W932" s="3">
        <v>390</v>
      </c>
      <c r="X932" s="3">
        <f t="shared" si="60"/>
        <v>281</v>
      </c>
      <c r="Y932" s="3" t="s">
        <v>34</v>
      </c>
    </row>
    <row r="933" spans="1:25" x14ac:dyDescent="0.25">
      <c r="A933" s="3" t="s">
        <v>16</v>
      </c>
      <c r="B933" s="4" t="s">
        <v>34</v>
      </c>
      <c r="C933" s="3">
        <v>1</v>
      </c>
      <c r="D933" s="3" t="s">
        <v>165</v>
      </c>
      <c r="E933" s="4" t="s">
        <v>166</v>
      </c>
      <c r="F933" s="3"/>
      <c r="G933" s="3"/>
      <c r="H933" s="3" t="s">
        <v>17</v>
      </c>
      <c r="I933" s="3" t="s">
        <v>18</v>
      </c>
      <c r="J933" s="3" t="s">
        <v>19</v>
      </c>
      <c r="K933" s="3" t="s">
        <v>20</v>
      </c>
      <c r="L933" s="3" t="s">
        <v>21</v>
      </c>
      <c r="M933" s="3" t="str">
        <f>CONCATENATE(E933,"-G-C-N")</f>
        <v>51246669_8-G-C-N</v>
      </c>
      <c r="N933" s="3" t="str">
        <f>$I$2</f>
        <v>G - 1016 x 1525</v>
      </c>
      <c r="O933" s="3" t="str">
        <f>$C$15</f>
        <v>Canvas</v>
      </c>
      <c r="P933" s="3" t="str">
        <f>$D$15</f>
        <v>None</v>
      </c>
      <c r="Q933" s="3">
        <f>$I$15</f>
        <v>1870</v>
      </c>
      <c r="R933" s="3">
        <f t="shared" si="57"/>
        <v>1347</v>
      </c>
      <c r="S933" s="3">
        <v>1275</v>
      </c>
      <c r="T933" s="3">
        <f t="shared" si="58"/>
        <v>918</v>
      </c>
      <c r="U933" s="3">
        <v>850</v>
      </c>
      <c r="V933" s="3">
        <f t="shared" si="59"/>
        <v>612</v>
      </c>
      <c r="W933" s="3">
        <v>390</v>
      </c>
      <c r="X933" s="3">
        <f t="shared" si="60"/>
        <v>281</v>
      </c>
      <c r="Y933" s="3" t="s">
        <v>34</v>
      </c>
    </row>
    <row r="934" spans="1:25" x14ac:dyDescent="0.25">
      <c r="A934" s="3" t="s">
        <v>16</v>
      </c>
      <c r="B934" s="4" t="s">
        <v>34</v>
      </c>
      <c r="C934" s="3">
        <v>1</v>
      </c>
      <c r="D934" s="3" t="s">
        <v>165</v>
      </c>
      <c r="E934" s="4" t="s">
        <v>166</v>
      </c>
      <c r="F934" s="3"/>
      <c r="G934" s="3"/>
      <c r="H934" s="3" t="s">
        <v>17</v>
      </c>
      <c r="I934" s="3" t="s">
        <v>18</v>
      </c>
      <c r="J934" s="3" t="s">
        <v>19</v>
      </c>
      <c r="K934" s="3" t="s">
        <v>20</v>
      </c>
      <c r="L934" s="3" t="s">
        <v>21</v>
      </c>
      <c r="M934" s="3" t="str">
        <f>CONCATENATE(E934,"-G-P-W")</f>
        <v>51246669_8-G-P-W</v>
      </c>
      <c r="N934" s="3" t="str">
        <f>$I$2</f>
        <v>G - 1016 x 1525</v>
      </c>
      <c r="O934" s="3" t="str">
        <f>$C$3</f>
        <v>Photographic Paper</v>
      </c>
      <c r="P934" s="3" t="str">
        <f>$D$4</f>
        <v>White</v>
      </c>
      <c r="Q934" s="3">
        <f>$I$4</f>
        <v>2950</v>
      </c>
      <c r="R934" s="3">
        <f t="shared" si="57"/>
        <v>2124</v>
      </c>
      <c r="S934" s="3">
        <v>2000</v>
      </c>
      <c r="T934" s="3">
        <f t="shared" si="58"/>
        <v>1440</v>
      </c>
      <c r="U934" s="3">
        <v>1535</v>
      </c>
      <c r="V934" s="3">
        <f t="shared" si="59"/>
        <v>1106</v>
      </c>
      <c r="W934" s="3">
        <v>390</v>
      </c>
      <c r="X934" s="3">
        <f t="shared" si="60"/>
        <v>281</v>
      </c>
      <c r="Y934" s="3" t="s">
        <v>34</v>
      </c>
    </row>
    <row r="935" spans="1:25" x14ac:dyDescent="0.25">
      <c r="A935" s="3" t="s">
        <v>16</v>
      </c>
      <c r="B935" s="4" t="s">
        <v>34</v>
      </c>
      <c r="C935" s="3">
        <v>1</v>
      </c>
      <c r="D935" s="3" t="s">
        <v>165</v>
      </c>
      <c r="E935" s="4" t="s">
        <v>166</v>
      </c>
      <c r="F935" s="3"/>
      <c r="G935" s="3"/>
      <c r="H935" s="3" t="s">
        <v>17</v>
      </c>
      <c r="I935" s="3" t="s">
        <v>18</v>
      </c>
      <c r="J935" s="3" t="s">
        <v>19</v>
      </c>
      <c r="K935" s="3" t="s">
        <v>20</v>
      </c>
      <c r="L935" s="3" t="s">
        <v>21</v>
      </c>
      <c r="M935" s="3" t="str">
        <f>CONCATENATE(E935,"-G-C-W")</f>
        <v>51246669_8-G-C-W</v>
      </c>
      <c r="N935" s="3" t="str">
        <f>$I$2</f>
        <v>G - 1016 x 1525</v>
      </c>
      <c r="O935" s="3" t="str">
        <f>$C$15</f>
        <v>Canvas</v>
      </c>
      <c r="P935" s="3" t="str">
        <f>$D$16</f>
        <v xml:space="preserve">White </v>
      </c>
      <c r="Q935" s="3">
        <f>$I$16</f>
        <v>2750</v>
      </c>
      <c r="R935" s="3">
        <f t="shared" si="57"/>
        <v>1980</v>
      </c>
      <c r="S935" s="3">
        <v>2000</v>
      </c>
      <c r="T935" s="3">
        <f t="shared" si="58"/>
        <v>1440</v>
      </c>
      <c r="U935" s="3">
        <v>1250</v>
      </c>
      <c r="V935" s="3">
        <f t="shared" si="59"/>
        <v>900</v>
      </c>
      <c r="W935" s="3">
        <v>390</v>
      </c>
      <c r="X935" s="3">
        <f t="shared" si="60"/>
        <v>281</v>
      </c>
      <c r="Y935" s="3" t="s">
        <v>34</v>
      </c>
    </row>
    <row r="936" spans="1:25" x14ac:dyDescent="0.25">
      <c r="A936" s="3" t="s">
        <v>16</v>
      </c>
      <c r="B936" s="4" t="s">
        <v>34</v>
      </c>
      <c r="C936" s="3">
        <v>1</v>
      </c>
      <c r="D936" s="3" t="s">
        <v>165</v>
      </c>
      <c r="E936" s="4" t="s">
        <v>151</v>
      </c>
      <c r="F936" s="3"/>
      <c r="G936" s="3"/>
      <c r="H936" s="3" t="s">
        <v>17</v>
      </c>
      <c r="I936" s="3" t="s">
        <v>18</v>
      </c>
      <c r="J936" s="3" t="s">
        <v>19</v>
      </c>
      <c r="K936" s="3" t="s">
        <v>20</v>
      </c>
      <c r="L936" s="3" t="s">
        <v>21</v>
      </c>
      <c r="M936" s="3" t="str">
        <f>CONCATENATE(E936,"-C-P-N")</f>
        <v>53405310_8-C-P-N</v>
      </c>
      <c r="N936" s="3" t="str">
        <f>$E$2</f>
        <v>C - 406 x 508</v>
      </c>
      <c r="O936" s="3" t="str">
        <f>$C$3</f>
        <v>Photographic Paper</v>
      </c>
      <c r="P936" s="3" t="str">
        <f>$D$3</f>
        <v>None</v>
      </c>
      <c r="Q936" s="3">
        <f>$E$3</f>
        <v>510</v>
      </c>
      <c r="R936" s="3">
        <f t="shared" si="57"/>
        <v>368</v>
      </c>
      <c r="S936" s="3">
        <v>360</v>
      </c>
      <c r="T936" s="3">
        <f t="shared" si="58"/>
        <v>260</v>
      </c>
      <c r="U936" s="3">
        <v>230</v>
      </c>
      <c r="V936" s="3">
        <f t="shared" si="59"/>
        <v>166</v>
      </c>
      <c r="W936" s="3">
        <v>130</v>
      </c>
      <c r="X936" s="3">
        <f t="shared" si="60"/>
        <v>94</v>
      </c>
      <c r="Y936" s="3" t="s">
        <v>34</v>
      </c>
    </row>
    <row r="937" spans="1:25" x14ac:dyDescent="0.25">
      <c r="A937" s="3" t="s">
        <v>16</v>
      </c>
      <c r="B937" s="4" t="s">
        <v>34</v>
      </c>
      <c r="C937" s="3">
        <v>1</v>
      </c>
      <c r="D937" s="3" t="s">
        <v>165</v>
      </c>
      <c r="E937" s="4" t="s">
        <v>151</v>
      </c>
      <c r="F937" s="3"/>
      <c r="G937" s="3"/>
      <c r="H937" s="3" t="s">
        <v>17</v>
      </c>
      <c r="I937" s="3" t="s">
        <v>18</v>
      </c>
      <c r="J937" s="3" t="s">
        <v>19</v>
      </c>
      <c r="K937" s="3" t="s">
        <v>20</v>
      </c>
      <c r="L937" s="3" t="s">
        <v>21</v>
      </c>
      <c r="M937" s="3" t="str">
        <f>CONCATENATE(E937,"-C-P-W")</f>
        <v>53405310_8-C-P-W</v>
      </c>
      <c r="N937" s="3" t="str">
        <f>$E$2</f>
        <v>C - 406 x 508</v>
      </c>
      <c r="O937" s="3" t="str">
        <f>$C$3</f>
        <v>Photographic Paper</v>
      </c>
      <c r="P937" s="3" t="str">
        <f>$D$4</f>
        <v>White</v>
      </c>
      <c r="Q937" s="3">
        <f>$E$4</f>
        <v>970</v>
      </c>
      <c r="R937" s="3">
        <f t="shared" si="57"/>
        <v>699</v>
      </c>
      <c r="S937" s="3">
        <v>704</v>
      </c>
      <c r="T937" s="3">
        <f t="shared" si="58"/>
        <v>507</v>
      </c>
      <c r="U937" s="3">
        <v>440</v>
      </c>
      <c r="V937" s="3">
        <f t="shared" si="59"/>
        <v>317</v>
      </c>
      <c r="W937" s="3">
        <v>130</v>
      </c>
      <c r="X937" s="3">
        <f t="shared" si="60"/>
        <v>94</v>
      </c>
      <c r="Y937" s="3" t="s">
        <v>34</v>
      </c>
    </row>
    <row r="938" spans="1:25" x14ac:dyDescent="0.25">
      <c r="A938" s="3" t="s">
        <v>16</v>
      </c>
      <c r="B938" s="4" t="s">
        <v>34</v>
      </c>
      <c r="C938" s="3">
        <v>1</v>
      </c>
      <c r="D938" s="3" t="s">
        <v>165</v>
      </c>
      <c r="E938" s="4" t="s">
        <v>151</v>
      </c>
      <c r="F938" s="3"/>
      <c r="G938" s="3"/>
      <c r="H938" s="3" t="s">
        <v>17</v>
      </c>
      <c r="I938" s="3" t="s">
        <v>18</v>
      </c>
      <c r="J938" s="3" t="s">
        <v>19</v>
      </c>
      <c r="K938" s="3" t="s">
        <v>20</v>
      </c>
      <c r="L938" s="3" t="s">
        <v>21</v>
      </c>
      <c r="M938" s="3" t="str">
        <f>CONCATENATE(E938,"-D-P-N")</f>
        <v>53405310_8-D-P-N</v>
      </c>
      <c r="N938" s="3" t="str">
        <f>$F$2</f>
        <v>D - 508 x 610</v>
      </c>
      <c r="O938" s="3" t="str">
        <f>$C$3</f>
        <v>Photographic Paper</v>
      </c>
      <c r="P938" s="3" t="str">
        <f>$D$3</f>
        <v>None</v>
      </c>
      <c r="Q938" s="3">
        <f>$F$3</f>
        <v>595</v>
      </c>
      <c r="R938" s="3">
        <f t="shared" si="57"/>
        <v>429</v>
      </c>
      <c r="S938" s="3">
        <v>432</v>
      </c>
      <c r="T938" s="3">
        <f t="shared" si="58"/>
        <v>312</v>
      </c>
      <c r="U938" s="3">
        <v>270</v>
      </c>
      <c r="V938" s="3">
        <f t="shared" si="59"/>
        <v>195</v>
      </c>
      <c r="W938" s="3">
        <v>160</v>
      </c>
      <c r="X938" s="3">
        <f t="shared" si="60"/>
        <v>116</v>
      </c>
      <c r="Y938" s="3" t="s">
        <v>34</v>
      </c>
    </row>
    <row r="939" spans="1:25" x14ac:dyDescent="0.25">
      <c r="A939" s="3" t="s">
        <v>16</v>
      </c>
      <c r="B939" s="4" t="s">
        <v>34</v>
      </c>
      <c r="C939" s="3">
        <v>1</v>
      </c>
      <c r="D939" s="3" t="s">
        <v>165</v>
      </c>
      <c r="E939" s="4" t="s">
        <v>151</v>
      </c>
      <c r="F939" s="3"/>
      <c r="G939" s="3"/>
      <c r="H939" s="3" t="s">
        <v>17</v>
      </c>
      <c r="I939" s="3" t="s">
        <v>18</v>
      </c>
      <c r="J939" s="3" t="s">
        <v>19</v>
      </c>
      <c r="K939" s="3" t="s">
        <v>20</v>
      </c>
      <c r="L939" s="3" t="s">
        <v>21</v>
      </c>
      <c r="M939" s="3" t="str">
        <f>CONCATENATE(E939,"-D-P-W")</f>
        <v>53405310_8-D-P-W</v>
      </c>
      <c r="N939" s="3" t="str">
        <f>$F$2</f>
        <v>D - 508 x 610</v>
      </c>
      <c r="O939" s="3" t="str">
        <f>$C$3</f>
        <v>Photographic Paper</v>
      </c>
      <c r="P939" s="3" t="str">
        <f>$D$4</f>
        <v>White</v>
      </c>
      <c r="Q939" s="3">
        <f>$F$4</f>
        <v>1210</v>
      </c>
      <c r="R939" s="3">
        <f t="shared" si="57"/>
        <v>872</v>
      </c>
      <c r="S939" s="3">
        <v>880</v>
      </c>
      <c r="T939" s="3">
        <f t="shared" si="58"/>
        <v>634</v>
      </c>
      <c r="U939" s="3">
        <v>560</v>
      </c>
      <c r="V939" s="3">
        <f t="shared" si="59"/>
        <v>404</v>
      </c>
      <c r="W939" s="3">
        <v>160</v>
      </c>
      <c r="X939" s="3">
        <f t="shared" si="60"/>
        <v>116</v>
      </c>
      <c r="Y939" s="3" t="s">
        <v>34</v>
      </c>
    </row>
    <row r="940" spans="1:25" x14ac:dyDescent="0.25">
      <c r="A940" s="3" t="s">
        <v>16</v>
      </c>
      <c r="B940" s="4" t="s">
        <v>34</v>
      </c>
      <c r="C940" s="3">
        <v>1</v>
      </c>
      <c r="D940" s="3" t="s">
        <v>165</v>
      </c>
      <c r="E940" s="4" t="s">
        <v>151</v>
      </c>
      <c r="F940" s="3"/>
      <c r="G940" s="3"/>
      <c r="H940" s="3" t="s">
        <v>17</v>
      </c>
      <c r="I940" s="3" t="s">
        <v>18</v>
      </c>
      <c r="J940" s="3" t="s">
        <v>19</v>
      </c>
      <c r="K940" s="3" t="s">
        <v>20</v>
      </c>
      <c r="L940" s="3" t="s">
        <v>21</v>
      </c>
      <c r="M940" s="3" t="str">
        <f>CONCATENATE(E940,"-E-P-N")</f>
        <v>53405310_8-E-P-N</v>
      </c>
      <c r="N940" s="3" t="str">
        <f>$G$2</f>
        <v>E - 508 x 762</v>
      </c>
      <c r="O940" s="3" t="str">
        <f>$C$3</f>
        <v>Photographic Paper</v>
      </c>
      <c r="P940" s="3" t="str">
        <f>$D$3</f>
        <v>None</v>
      </c>
      <c r="Q940" s="3">
        <f>$G$3</f>
        <v>760</v>
      </c>
      <c r="R940" s="3">
        <f t="shared" si="57"/>
        <v>548</v>
      </c>
      <c r="S940" s="3">
        <v>552</v>
      </c>
      <c r="T940" s="3">
        <f t="shared" si="58"/>
        <v>398</v>
      </c>
      <c r="U940" s="3">
        <v>345</v>
      </c>
      <c r="V940" s="3">
        <f t="shared" si="59"/>
        <v>249</v>
      </c>
      <c r="W940" s="3">
        <v>195</v>
      </c>
      <c r="X940" s="3">
        <f t="shared" si="60"/>
        <v>141</v>
      </c>
      <c r="Y940" s="3" t="s">
        <v>34</v>
      </c>
    </row>
    <row r="941" spans="1:25" x14ac:dyDescent="0.25">
      <c r="A941" s="3" t="s">
        <v>16</v>
      </c>
      <c r="B941" s="4" t="s">
        <v>34</v>
      </c>
      <c r="C941" s="3">
        <v>1</v>
      </c>
      <c r="D941" s="3" t="s">
        <v>165</v>
      </c>
      <c r="E941" s="4" t="s">
        <v>151</v>
      </c>
      <c r="F941" s="3"/>
      <c r="G941" s="3"/>
      <c r="H941" s="3" t="s">
        <v>17</v>
      </c>
      <c r="I941" s="3" t="s">
        <v>18</v>
      </c>
      <c r="J941" s="3" t="s">
        <v>19</v>
      </c>
      <c r="K941" s="3" t="s">
        <v>20</v>
      </c>
      <c r="L941" s="3" t="s">
        <v>21</v>
      </c>
      <c r="M941" s="3" t="str">
        <f>CONCATENATE(E941,"-E-C-N")</f>
        <v>53405310_8-E-C-N</v>
      </c>
      <c r="N941" s="3" t="str">
        <f>$G$2</f>
        <v>E - 508 x 762</v>
      </c>
      <c r="O941" s="3" t="str">
        <f>$C$15</f>
        <v>Canvas</v>
      </c>
      <c r="P941" s="3" t="str">
        <f>$D$15</f>
        <v>None</v>
      </c>
      <c r="Q941" s="3">
        <f>$G$15</f>
        <v>1220</v>
      </c>
      <c r="R941" s="3">
        <f t="shared" si="57"/>
        <v>879</v>
      </c>
      <c r="S941" s="3">
        <v>832</v>
      </c>
      <c r="T941" s="3">
        <f t="shared" si="58"/>
        <v>600</v>
      </c>
      <c r="U941" s="3">
        <v>550</v>
      </c>
      <c r="V941" s="3">
        <f t="shared" si="59"/>
        <v>396</v>
      </c>
      <c r="W941" s="3">
        <v>195</v>
      </c>
      <c r="X941" s="3">
        <f t="shared" si="60"/>
        <v>141</v>
      </c>
      <c r="Y941" s="3" t="s">
        <v>34</v>
      </c>
    </row>
    <row r="942" spans="1:25" x14ac:dyDescent="0.25">
      <c r="A942" s="3" t="s">
        <v>16</v>
      </c>
      <c r="B942" s="4" t="s">
        <v>34</v>
      </c>
      <c r="C942" s="3">
        <v>1</v>
      </c>
      <c r="D942" s="3" t="s">
        <v>165</v>
      </c>
      <c r="E942" s="4" t="s">
        <v>151</v>
      </c>
      <c r="F942" s="3"/>
      <c r="G942" s="3"/>
      <c r="H942" s="3" t="s">
        <v>17</v>
      </c>
      <c r="I942" s="3" t="s">
        <v>18</v>
      </c>
      <c r="J942" s="3" t="s">
        <v>19</v>
      </c>
      <c r="K942" s="3" t="s">
        <v>20</v>
      </c>
      <c r="L942" s="3" t="s">
        <v>21</v>
      </c>
      <c r="M942" s="3" t="str">
        <f>CONCATENATE(E942,"-E-P-W")</f>
        <v>53405310_8-E-P-W</v>
      </c>
      <c r="N942" s="3" t="str">
        <f>$G$2</f>
        <v>E - 508 x 762</v>
      </c>
      <c r="O942" s="3" t="str">
        <f>$C$3</f>
        <v>Photographic Paper</v>
      </c>
      <c r="P942" s="3" t="str">
        <f>$D$4</f>
        <v>White</v>
      </c>
      <c r="Q942" s="3">
        <f>$G$4</f>
        <v>1530</v>
      </c>
      <c r="R942" s="3">
        <f t="shared" si="57"/>
        <v>1102</v>
      </c>
      <c r="S942" s="3">
        <v>1112</v>
      </c>
      <c r="T942" s="3">
        <f t="shared" si="58"/>
        <v>801</v>
      </c>
      <c r="U942" s="3">
        <v>760</v>
      </c>
      <c r="V942" s="3">
        <f t="shared" si="59"/>
        <v>548</v>
      </c>
      <c r="W942" s="3">
        <v>195</v>
      </c>
      <c r="X942" s="3">
        <f t="shared" si="60"/>
        <v>141</v>
      </c>
      <c r="Y942" s="3" t="s">
        <v>34</v>
      </c>
    </row>
    <row r="943" spans="1:25" x14ac:dyDescent="0.25">
      <c r="A943" s="3" t="s">
        <v>16</v>
      </c>
      <c r="B943" s="4" t="s">
        <v>34</v>
      </c>
      <c r="C943" s="3">
        <v>1</v>
      </c>
      <c r="D943" s="3" t="s">
        <v>165</v>
      </c>
      <c r="E943" s="4" t="s">
        <v>151</v>
      </c>
      <c r="F943" s="3"/>
      <c r="G943" s="3"/>
      <c r="H943" s="3" t="s">
        <v>17</v>
      </c>
      <c r="I943" s="3" t="s">
        <v>18</v>
      </c>
      <c r="J943" s="3" t="s">
        <v>19</v>
      </c>
      <c r="K943" s="3" t="s">
        <v>20</v>
      </c>
      <c r="L943" s="3" t="s">
        <v>21</v>
      </c>
      <c r="M943" s="3" t="str">
        <f>CONCATENATE(E943,"-E-C-W")</f>
        <v>53405310_8-E-C-W</v>
      </c>
      <c r="N943" s="3" t="str">
        <f>$G$2</f>
        <v>E - 508 x 762</v>
      </c>
      <c r="O943" s="3" t="str">
        <f>$C$15</f>
        <v>Canvas</v>
      </c>
      <c r="P943" s="3" t="str">
        <f>$D$16</f>
        <v xml:space="preserve">White </v>
      </c>
      <c r="Q943" s="3">
        <f>$G$16</f>
        <v>1810</v>
      </c>
      <c r="R943" s="3">
        <f t="shared" si="57"/>
        <v>1304</v>
      </c>
      <c r="S943" s="3">
        <v>1320</v>
      </c>
      <c r="T943" s="3">
        <f t="shared" si="58"/>
        <v>951</v>
      </c>
      <c r="U943" s="3">
        <v>825</v>
      </c>
      <c r="V943" s="3">
        <f t="shared" si="59"/>
        <v>594</v>
      </c>
      <c r="W943" s="3">
        <v>195</v>
      </c>
      <c r="X943" s="3">
        <f t="shared" si="60"/>
        <v>141</v>
      </c>
      <c r="Y943" s="3" t="s">
        <v>34</v>
      </c>
    </row>
    <row r="944" spans="1:25" x14ac:dyDescent="0.25">
      <c r="A944" s="3" t="s">
        <v>16</v>
      </c>
      <c r="B944" s="4" t="s">
        <v>34</v>
      </c>
      <c r="C944" s="3">
        <v>1</v>
      </c>
      <c r="D944" s="3" t="s">
        <v>165</v>
      </c>
      <c r="E944" s="4" t="s">
        <v>151</v>
      </c>
      <c r="F944" s="3"/>
      <c r="G944" s="3"/>
      <c r="H944" s="3" t="s">
        <v>17</v>
      </c>
      <c r="I944" s="3" t="s">
        <v>18</v>
      </c>
      <c r="J944" s="3" t="s">
        <v>19</v>
      </c>
      <c r="K944" s="3" t="s">
        <v>20</v>
      </c>
      <c r="L944" s="3" t="s">
        <v>21</v>
      </c>
      <c r="M944" s="3" t="str">
        <f>CONCATENATE(E944,"-F-P-N")</f>
        <v>53405310_8-F-P-N</v>
      </c>
      <c r="N944" s="3" t="str">
        <f>$H$2</f>
        <v>F - 762 x 1016</v>
      </c>
      <c r="O944" s="3" t="str">
        <f>$C$3</f>
        <v>Photographic Paper</v>
      </c>
      <c r="P944" s="3" t="str">
        <f>$D$3</f>
        <v>None</v>
      </c>
      <c r="Q944" s="3">
        <f>$H$3</f>
        <v>1300</v>
      </c>
      <c r="R944" s="3">
        <f t="shared" si="57"/>
        <v>936</v>
      </c>
      <c r="S944" s="3">
        <v>944</v>
      </c>
      <c r="T944" s="3">
        <f t="shared" si="58"/>
        <v>680</v>
      </c>
      <c r="U944" s="3">
        <v>590</v>
      </c>
      <c r="V944" s="3">
        <f t="shared" si="59"/>
        <v>425</v>
      </c>
      <c r="W944" s="3">
        <v>300</v>
      </c>
      <c r="X944" s="3">
        <f t="shared" si="60"/>
        <v>216</v>
      </c>
      <c r="Y944" s="3" t="s">
        <v>34</v>
      </c>
    </row>
    <row r="945" spans="1:25" x14ac:dyDescent="0.25">
      <c r="A945" s="3" t="s">
        <v>16</v>
      </c>
      <c r="B945" s="4" t="s">
        <v>34</v>
      </c>
      <c r="C945" s="3">
        <v>1</v>
      </c>
      <c r="D945" s="3" t="s">
        <v>165</v>
      </c>
      <c r="E945" s="4" t="s">
        <v>151</v>
      </c>
      <c r="F945" s="3"/>
      <c r="G945" s="3"/>
      <c r="H945" s="3" t="s">
        <v>17</v>
      </c>
      <c r="I945" s="3" t="s">
        <v>18</v>
      </c>
      <c r="J945" s="3" t="s">
        <v>19</v>
      </c>
      <c r="K945" s="3" t="s">
        <v>20</v>
      </c>
      <c r="L945" s="3" t="s">
        <v>21</v>
      </c>
      <c r="M945" s="3" t="str">
        <f>CONCATENATE(E945,"-F-C-N")</f>
        <v>53405310_8-F-C-N</v>
      </c>
      <c r="N945" s="3" t="str">
        <f>$H$2</f>
        <v>F - 762 x 1016</v>
      </c>
      <c r="O945" s="3" t="str">
        <f>$C$15</f>
        <v>Canvas</v>
      </c>
      <c r="P945" s="3" t="str">
        <f>$D$15</f>
        <v>None</v>
      </c>
      <c r="Q945" s="3">
        <f>$H$15</f>
        <v>1760</v>
      </c>
      <c r="R945" s="3">
        <f t="shared" si="57"/>
        <v>1268</v>
      </c>
      <c r="S945" s="3">
        <v>1200</v>
      </c>
      <c r="T945" s="3">
        <f t="shared" si="58"/>
        <v>864</v>
      </c>
      <c r="U945" s="3">
        <v>800</v>
      </c>
      <c r="V945" s="3">
        <f t="shared" si="59"/>
        <v>576</v>
      </c>
      <c r="W945" s="3">
        <v>300</v>
      </c>
      <c r="X945" s="3">
        <f t="shared" si="60"/>
        <v>216</v>
      </c>
      <c r="Y945" s="3" t="s">
        <v>34</v>
      </c>
    </row>
    <row r="946" spans="1:25" x14ac:dyDescent="0.25">
      <c r="A946" s="3" t="s">
        <v>16</v>
      </c>
      <c r="B946" s="4" t="s">
        <v>34</v>
      </c>
      <c r="C946" s="3">
        <v>1</v>
      </c>
      <c r="D946" s="3" t="s">
        <v>165</v>
      </c>
      <c r="E946" s="4" t="s">
        <v>151</v>
      </c>
      <c r="F946" s="3"/>
      <c r="G946" s="3"/>
      <c r="H946" s="3" t="s">
        <v>17</v>
      </c>
      <c r="I946" s="3" t="s">
        <v>18</v>
      </c>
      <c r="J946" s="3" t="s">
        <v>19</v>
      </c>
      <c r="K946" s="3" t="s">
        <v>20</v>
      </c>
      <c r="L946" s="3" t="s">
        <v>21</v>
      </c>
      <c r="M946" s="3" t="str">
        <f>CONCATENATE(E946,"-F-P-W")</f>
        <v>53405310_8-F-P-W</v>
      </c>
      <c r="N946" s="3" t="str">
        <f>$H$2</f>
        <v>F - 762 x 1016</v>
      </c>
      <c r="O946" s="3" t="str">
        <f>$C$3</f>
        <v>Photographic Paper</v>
      </c>
      <c r="P946" s="3" t="str">
        <f>$D$4</f>
        <v>White</v>
      </c>
      <c r="Q946" s="3">
        <f>$H$4</f>
        <v>2200</v>
      </c>
      <c r="R946" s="3">
        <f t="shared" si="57"/>
        <v>1584</v>
      </c>
      <c r="S946" s="3">
        <v>1510</v>
      </c>
      <c r="T946" s="3">
        <f t="shared" si="58"/>
        <v>1088</v>
      </c>
      <c r="U946" s="3">
        <v>1150</v>
      </c>
      <c r="V946" s="3">
        <f t="shared" si="59"/>
        <v>828</v>
      </c>
      <c r="W946" s="3">
        <v>300</v>
      </c>
      <c r="X946" s="3">
        <f t="shared" si="60"/>
        <v>216</v>
      </c>
      <c r="Y946" s="3" t="s">
        <v>34</v>
      </c>
    </row>
    <row r="947" spans="1:25" x14ac:dyDescent="0.25">
      <c r="A947" s="3" t="s">
        <v>16</v>
      </c>
      <c r="B947" s="4" t="s">
        <v>34</v>
      </c>
      <c r="C947" s="3">
        <v>1</v>
      </c>
      <c r="D947" s="3" t="s">
        <v>165</v>
      </c>
      <c r="E947" s="4" t="s">
        <v>151</v>
      </c>
      <c r="F947" s="3"/>
      <c r="G947" s="3"/>
      <c r="H947" s="3" t="s">
        <v>17</v>
      </c>
      <c r="I947" s="3" t="s">
        <v>18</v>
      </c>
      <c r="J947" s="3" t="s">
        <v>19</v>
      </c>
      <c r="K947" s="3" t="s">
        <v>20</v>
      </c>
      <c r="L947" s="3" t="s">
        <v>21</v>
      </c>
      <c r="M947" s="3" t="str">
        <f>CONCATENATE(E947,"-F-C-W")</f>
        <v>53405310_8-F-C-W</v>
      </c>
      <c r="N947" s="3" t="str">
        <f>$H$2</f>
        <v>F - 762 x 1016</v>
      </c>
      <c r="O947" s="3" t="str">
        <f>$C$15</f>
        <v>Canvas</v>
      </c>
      <c r="P947" s="3" t="str">
        <f>$D$16</f>
        <v xml:space="preserve">White </v>
      </c>
      <c r="Q947" s="3">
        <f>$H$16</f>
        <v>2420</v>
      </c>
      <c r="R947" s="3">
        <f t="shared" si="57"/>
        <v>1743</v>
      </c>
      <c r="S947" s="3">
        <v>1760</v>
      </c>
      <c r="T947" s="3">
        <f t="shared" si="58"/>
        <v>1268</v>
      </c>
      <c r="U947" s="3">
        <v>1100</v>
      </c>
      <c r="V947" s="3">
        <f t="shared" si="59"/>
        <v>792</v>
      </c>
      <c r="W947" s="3">
        <v>300</v>
      </c>
      <c r="X947" s="3">
        <f t="shared" si="60"/>
        <v>216</v>
      </c>
      <c r="Y947" s="3" t="s">
        <v>34</v>
      </c>
    </row>
    <row r="948" spans="1:25" x14ac:dyDescent="0.25">
      <c r="A948" s="3" t="s">
        <v>16</v>
      </c>
      <c r="B948" s="4" t="s">
        <v>34</v>
      </c>
      <c r="C948" s="3">
        <v>1</v>
      </c>
      <c r="D948" s="3" t="s">
        <v>165</v>
      </c>
      <c r="E948" s="4" t="s">
        <v>151</v>
      </c>
      <c r="F948" s="3"/>
      <c r="G948" s="3"/>
      <c r="H948" s="3" t="s">
        <v>17</v>
      </c>
      <c r="I948" s="3" t="s">
        <v>18</v>
      </c>
      <c r="J948" s="3" t="s">
        <v>19</v>
      </c>
      <c r="K948" s="3" t="s">
        <v>20</v>
      </c>
      <c r="L948" s="3" t="s">
        <v>21</v>
      </c>
      <c r="M948" s="3" t="str">
        <f>CONCATENATE(E948,"-G-P-N")</f>
        <v>53405310_8-G-P-N</v>
      </c>
      <c r="N948" s="3" t="str">
        <f>$I$2</f>
        <v>G - 1016 x 1525</v>
      </c>
      <c r="O948" s="3" t="str">
        <f>$C$3</f>
        <v>Photographic Paper</v>
      </c>
      <c r="P948" s="3" t="str">
        <f>$D$3</f>
        <v>None</v>
      </c>
      <c r="Q948" s="3">
        <f>$I$3</f>
        <v>1625</v>
      </c>
      <c r="R948" s="3">
        <f t="shared" si="57"/>
        <v>1170</v>
      </c>
      <c r="S948" s="3">
        <v>1180</v>
      </c>
      <c r="T948" s="3">
        <f t="shared" si="58"/>
        <v>850</v>
      </c>
      <c r="U948" s="3">
        <v>735</v>
      </c>
      <c r="V948" s="3">
        <f t="shared" si="59"/>
        <v>530</v>
      </c>
      <c r="W948" s="3">
        <v>390</v>
      </c>
      <c r="X948" s="3">
        <f t="shared" si="60"/>
        <v>281</v>
      </c>
      <c r="Y948" s="3" t="s">
        <v>34</v>
      </c>
    </row>
    <row r="949" spans="1:25" x14ac:dyDescent="0.25">
      <c r="A949" s="3" t="s">
        <v>16</v>
      </c>
      <c r="B949" s="4" t="s">
        <v>34</v>
      </c>
      <c r="C949" s="3">
        <v>1</v>
      </c>
      <c r="D949" s="3" t="s">
        <v>165</v>
      </c>
      <c r="E949" s="4" t="s">
        <v>151</v>
      </c>
      <c r="F949" s="3"/>
      <c r="G949" s="3"/>
      <c r="H949" s="3" t="s">
        <v>17</v>
      </c>
      <c r="I949" s="3" t="s">
        <v>18</v>
      </c>
      <c r="J949" s="3" t="s">
        <v>19</v>
      </c>
      <c r="K949" s="3" t="s">
        <v>20</v>
      </c>
      <c r="L949" s="3" t="s">
        <v>21</v>
      </c>
      <c r="M949" s="3" t="str">
        <f>CONCATENATE(E949,"-G-C-N")</f>
        <v>53405310_8-G-C-N</v>
      </c>
      <c r="N949" s="3" t="str">
        <f>$I$2</f>
        <v>G - 1016 x 1525</v>
      </c>
      <c r="O949" s="3" t="str">
        <f>$C$15</f>
        <v>Canvas</v>
      </c>
      <c r="P949" s="3" t="str">
        <f>$D$15</f>
        <v>None</v>
      </c>
      <c r="Q949" s="3">
        <f>$I$15</f>
        <v>1870</v>
      </c>
      <c r="R949" s="3">
        <f t="shared" si="57"/>
        <v>1347</v>
      </c>
      <c r="S949" s="3">
        <v>1275</v>
      </c>
      <c r="T949" s="3">
        <f t="shared" si="58"/>
        <v>918</v>
      </c>
      <c r="U949" s="3">
        <v>850</v>
      </c>
      <c r="V949" s="3">
        <f t="shared" si="59"/>
        <v>612</v>
      </c>
      <c r="W949" s="3">
        <v>390</v>
      </c>
      <c r="X949" s="3">
        <f t="shared" si="60"/>
        <v>281</v>
      </c>
      <c r="Y949" s="3" t="s">
        <v>34</v>
      </c>
    </row>
    <row r="950" spans="1:25" x14ac:dyDescent="0.25">
      <c r="A950" s="3" t="s">
        <v>16</v>
      </c>
      <c r="B950" s="4" t="s">
        <v>34</v>
      </c>
      <c r="C950" s="3">
        <v>1</v>
      </c>
      <c r="D950" s="3" t="s">
        <v>165</v>
      </c>
      <c r="E950" s="4" t="s">
        <v>151</v>
      </c>
      <c r="F950" s="3"/>
      <c r="G950" s="3"/>
      <c r="H950" s="3" t="s">
        <v>17</v>
      </c>
      <c r="I950" s="3" t="s">
        <v>18</v>
      </c>
      <c r="J950" s="3" t="s">
        <v>19</v>
      </c>
      <c r="K950" s="3" t="s">
        <v>20</v>
      </c>
      <c r="L950" s="3" t="s">
        <v>21</v>
      </c>
      <c r="M950" s="3" t="str">
        <f>CONCATENATE(E950,"-G-P-W")</f>
        <v>53405310_8-G-P-W</v>
      </c>
      <c r="N950" s="3" t="str">
        <f>$I$2</f>
        <v>G - 1016 x 1525</v>
      </c>
      <c r="O950" s="3" t="str">
        <f>$C$3</f>
        <v>Photographic Paper</v>
      </c>
      <c r="P950" s="3" t="str">
        <f>$D$4</f>
        <v>White</v>
      </c>
      <c r="Q950" s="3">
        <f>$I$4</f>
        <v>2950</v>
      </c>
      <c r="R950" s="3">
        <f t="shared" si="57"/>
        <v>2124</v>
      </c>
      <c r="S950" s="3">
        <v>2000</v>
      </c>
      <c r="T950" s="3">
        <f t="shared" si="58"/>
        <v>1440</v>
      </c>
      <c r="U950" s="3">
        <v>1535</v>
      </c>
      <c r="V950" s="3">
        <f t="shared" si="59"/>
        <v>1106</v>
      </c>
      <c r="W950" s="3">
        <v>390</v>
      </c>
      <c r="X950" s="3">
        <f t="shared" si="60"/>
        <v>281</v>
      </c>
      <c r="Y950" s="3" t="s">
        <v>34</v>
      </c>
    </row>
    <row r="951" spans="1:25" x14ac:dyDescent="0.25">
      <c r="A951" s="3" t="s">
        <v>16</v>
      </c>
      <c r="B951" s="4" t="s">
        <v>34</v>
      </c>
      <c r="C951" s="3">
        <v>1</v>
      </c>
      <c r="D951" s="3" t="s">
        <v>165</v>
      </c>
      <c r="E951" s="4" t="s">
        <v>151</v>
      </c>
      <c r="F951" s="3"/>
      <c r="G951" s="3"/>
      <c r="H951" s="3" t="s">
        <v>17</v>
      </c>
      <c r="I951" s="3" t="s">
        <v>18</v>
      </c>
      <c r="J951" s="3" t="s">
        <v>19</v>
      </c>
      <c r="K951" s="3" t="s">
        <v>20</v>
      </c>
      <c r="L951" s="3" t="s">
        <v>21</v>
      </c>
      <c r="M951" s="3" t="str">
        <f>CONCATENATE(E951,"-G-C-W")</f>
        <v>53405310_8-G-C-W</v>
      </c>
      <c r="N951" s="3" t="str">
        <f>$I$2</f>
        <v>G - 1016 x 1525</v>
      </c>
      <c r="O951" s="3" t="str">
        <f>$C$15</f>
        <v>Canvas</v>
      </c>
      <c r="P951" s="3" t="str">
        <f>$D$16</f>
        <v xml:space="preserve">White </v>
      </c>
      <c r="Q951" s="3">
        <f>$I$16</f>
        <v>2750</v>
      </c>
      <c r="R951" s="3">
        <f t="shared" si="57"/>
        <v>1980</v>
      </c>
      <c r="S951" s="3">
        <v>2000</v>
      </c>
      <c r="T951" s="3">
        <f t="shared" si="58"/>
        <v>1440</v>
      </c>
      <c r="U951" s="3">
        <v>1250</v>
      </c>
      <c r="V951" s="3">
        <f t="shared" si="59"/>
        <v>900</v>
      </c>
      <c r="W951" s="3">
        <v>390</v>
      </c>
      <c r="X951" s="3">
        <f t="shared" si="60"/>
        <v>281</v>
      </c>
      <c r="Y951" s="3" t="s">
        <v>34</v>
      </c>
    </row>
    <row r="952" spans="1:25" x14ac:dyDescent="0.25">
      <c r="A952" s="3" t="s">
        <v>16</v>
      </c>
      <c r="B952" s="4" t="s">
        <v>34</v>
      </c>
      <c r="C952" s="3">
        <v>1</v>
      </c>
      <c r="D952" s="3" t="s">
        <v>154</v>
      </c>
      <c r="E952" s="4">
        <v>475371105</v>
      </c>
      <c r="F952" s="3"/>
      <c r="G952" s="3"/>
      <c r="H952" s="3" t="s">
        <v>17</v>
      </c>
      <c r="I952" s="3" t="s">
        <v>18</v>
      </c>
      <c r="J952" s="3" t="s">
        <v>19</v>
      </c>
      <c r="K952" s="3" t="s">
        <v>20</v>
      </c>
      <c r="L952" s="3" t="s">
        <v>21</v>
      </c>
      <c r="M952" s="3" t="str">
        <f>CONCATENATE(E952,"-C-P-N")</f>
        <v>475371105-C-P-N</v>
      </c>
      <c r="N952" s="3" t="str">
        <f>$E$2</f>
        <v>C - 406 x 508</v>
      </c>
      <c r="O952" s="3" t="str">
        <f>$C$3</f>
        <v>Photographic Paper</v>
      </c>
      <c r="P952" s="3" t="str">
        <f>$D$3</f>
        <v>None</v>
      </c>
      <c r="Q952" s="3">
        <f>$E$3</f>
        <v>510</v>
      </c>
      <c r="R952" s="3">
        <f t="shared" si="57"/>
        <v>368</v>
      </c>
      <c r="S952" s="3">
        <v>360</v>
      </c>
      <c r="T952" s="3">
        <f t="shared" si="58"/>
        <v>260</v>
      </c>
      <c r="U952" s="3">
        <v>230</v>
      </c>
      <c r="V952" s="3">
        <f t="shared" si="59"/>
        <v>166</v>
      </c>
      <c r="W952" s="3">
        <v>130</v>
      </c>
      <c r="X952" s="3">
        <f t="shared" si="60"/>
        <v>94</v>
      </c>
      <c r="Y952" s="3" t="s">
        <v>34</v>
      </c>
    </row>
    <row r="953" spans="1:25" x14ac:dyDescent="0.25">
      <c r="A953" s="3" t="s">
        <v>16</v>
      </c>
      <c r="B953" s="4" t="s">
        <v>34</v>
      </c>
      <c r="C953" s="3">
        <v>1</v>
      </c>
      <c r="D953" s="3" t="s">
        <v>154</v>
      </c>
      <c r="E953" s="4">
        <v>475371105</v>
      </c>
      <c r="F953" s="3"/>
      <c r="G953" s="3"/>
      <c r="H953" s="3" t="s">
        <v>17</v>
      </c>
      <c r="I953" s="3" t="s">
        <v>18</v>
      </c>
      <c r="J953" s="3" t="s">
        <v>19</v>
      </c>
      <c r="K953" s="3" t="s">
        <v>20</v>
      </c>
      <c r="L953" s="3" t="s">
        <v>21</v>
      </c>
      <c r="M953" s="3" t="str">
        <f>CONCATENATE(E953,"-C-P-W")</f>
        <v>475371105-C-P-W</v>
      </c>
      <c r="N953" s="3" t="str">
        <f>$E$2</f>
        <v>C - 406 x 508</v>
      </c>
      <c r="O953" s="3" t="str">
        <f>$C$3</f>
        <v>Photographic Paper</v>
      </c>
      <c r="P953" s="3" t="str">
        <f>$D$4</f>
        <v>White</v>
      </c>
      <c r="Q953" s="3">
        <f>$E$4</f>
        <v>970</v>
      </c>
      <c r="R953" s="3">
        <f t="shared" si="57"/>
        <v>699</v>
      </c>
      <c r="S953" s="3">
        <v>704</v>
      </c>
      <c r="T953" s="3">
        <f t="shared" si="58"/>
        <v>507</v>
      </c>
      <c r="U953" s="3">
        <v>440</v>
      </c>
      <c r="V953" s="3">
        <f t="shared" si="59"/>
        <v>317</v>
      </c>
      <c r="W953" s="3">
        <v>130</v>
      </c>
      <c r="X953" s="3">
        <f t="shared" si="60"/>
        <v>94</v>
      </c>
      <c r="Y953" s="3" t="s">
        <v>34</v>
      </c>
    </row>
    <row r="954" spans="1:25" x14ac:dyDescent="0.25">
      <c r="A954" s="3" t="s">
        <v>16</v>
      </c>
      <c r="B954" s="4" t="s">
        <v>34</v>
      </c>
      <c r="C954" s="3">
        <v>1</v>
      </c>
      <c r="D954" s="3" t="s">
        <v>154</v>
      </c>
      <c r="E954" s="4">
        <v>475371105</v>
      </c>
      <c r="F954" s="3"/>
      <c r="G954" s="3"/>
      <c r="H954" s="3" t="s">
        <v>17</v>
      </c>
      <c r="I954" s="3" t="s">
        <v>18</v>
      </c>
      <c r="J954" s="3" t="s">
        <v>19</v>
      </c>
      <c r="K954" s="3" t="s">
        <v>20</v>
      </c>
      <c r="L954" s="3" t="s">
        <v>21</v>
      </c>
      <c r="M954" s="3" t="str">
        <f>CONCATENATE(E954,"-D-P-N")</f>
        <v>475371105-D-P-N</v>
      </c>
      <c r="N954" s="3" t="str">
        <f>$F$2</f>
        <v>D - 508 x 610</v>
      </c>
      <c r="O954" s="3" t="str">
        <f>$C$3</f>
        <v>Photographic Paper</v>
      </c>
      <c r="P954" s="3" t="str">
        <f>$D$3</f>
        <v>None</v>
      </c>
      <c r="Q954" s="3">
        <f>$F$3</f>
        <v>595</v>
      </c>
      <c r="R954" s="3">
        <f t="shared" si="57"/>
        <v>429</v>
      </c>
      <c r="S954" s="3">
        <v>432</v>
      </c>
      <c r="T954" s="3">
        <f t="shared" si="58"/>
        <v>312</v>
      </c>
      <c r="U954" s="3">
        <v>270</v>
      </c>
      <c r="V954" s="3">
        <f t="shared" si="59"/>
        <v>195</v>
      </c>
      <c r="W954" s="3">
        <v>160</v>
      </c>
      <c r="X954" s="3">
        <f t="shared" si="60"/>
        <v>116</v>
      </c>
      <c r="Y954" s="3" t="s">
        <v>34</v>
      </c>
    </row>
    <row r="955" spans="1:25" x14ac:dyDescent="0.25">
      <c r="A955" s="3" t="s">
        <v>16</v>
      </c>
      <c r="B955" s="4" t="s">
        <v>34</v>
      </c>
      <c r="C955" s="3">
        <v>1</v>
      </c>
      <c r="D955" s="3" t="s">
        <v>154</v>
      </c>
      <c r="E955" s="4">
        <v>475371105</v>
      </c>
      <c r="F955" s="3"/>
      <c r="G955" s="3"/>
      <c r="H955" s="3" t="s">
        <v>17</v>
      </c>
      <c r="I955" s="3" t="s">
        <v>18</v>
      </c>
      <c r="J955" s="3" t="s">
        <v>19</v>
      </c>
      <c r="K955" s="3" t="s">
        <v>20</v>
      </c>
      <c r="L955" s="3" t="s">
        <v>21</v>
      </c>
      <c r="M955" s="3" t="str">
        <f>CONCATENATE(E955,"-D-P-W")</f>
        <v>475371105-D-P-W</v>
      </c>
      <c r="N955" s="3" t="str">
        <f>$F$2</f>
        <v>D - 508 x 610</v>
      </c>
      <c r="O955" s="3" t="str">
        <f>$C$3</f>
        <v>Photographic Paper</v>
      </c>
      <c r="P955" s="3" t="str">
        <f>$D$4</f>
        <v>White</v>
      </c>
      <c r="Q955" s="3">
        <f>$F$4</f>
        <v>1210</v>
      </c>
      <c r="R955" s="3">
        <f t="shared" si="57"/>
        <v>872</v>
      </c>
      <c r="S955" s="3">
        <v>880</v>
      </c>
      <c r="T955" s="3">
        <f t="shared" si="58"/>
        <v>634</v>
      </c>
      <c r="U955" s="3">
        <v>560</v>
      </c>
      <c r="V955" s="3">
        <f t="shared" si="59"/>
        <v>404</v>
      </c>
      <c r="W955" s="3">
        <v>160</v>
      </c>
      <c r="X955" s="3">
        <f t="shared" si="60"/>
        <v>116</v>
      </c>
      <c r="Y955" s="3" t="s">
        <v>34</v>
      </c>
    </row>
    <row r="956" spans="1:25" x14ac:dyDescent="0.25">
      <c r="A956" s="3" t="s">
        <v>16</v>
      </c>
      <c r="B956" s="4" t="s">
        <v>34</v>
      </c>
      <c r="C956" s="3">
        <v>1</v>
      </c>
      <c r="D956" s="3" t="s">
        <v>154</v>
      </c>
      <c r="E956" s="4">
        <v>475371105</v>
      </c>
      <c r="F956" s="3"/>
      <c r="G956" s="3"/>
      <c r="H956" s="3" t="s">
        <v>17</v>
      </c>
      <c r="I956" s="3" t="s">
        <v>18</v>
      </c>
      <c r="J956" s="3" t="s">
        <v>19</v>
      </c>
      <c r="K956" s="3" t="s">
        <v>20</v>
      </c>
      <c r="L956" s="3" t="s">
        <v>21</v>
      </c>
      <c r="M956" s="3" t="str">
        <f>CONCATENATE(E956,"-E-P-N")</f>
        <v>475371105-E-P-N</v>
      </c>
      <c r="N956" s="3" t="str">
        <f>$G$2</f>
        <v>E - 508 x 762</v>
      </c>
      <c r="O956" s="3" t="str">
        <f>$C$3</f>
        <v>Photographic Paper</v>
      </c>
      <c r="P956" s="3" t="str">
        <f>$D$3</f>
        <v>None</v>
      </c>
      <c r="Q956" s="3">
        <f>$G$3</f>
        <v>760</v>
      </c>
      <c r="R956" s="3">
        <f t="shared" si="57"/>
        <v>548</v>
      </c>
      <c r="S956" s="3">
        <v>552</v>
      </c>
      <c r="T956" s="3">
        <f t="shared" si="58"/>
        <v>398</v>
      </c>
      <c r="U956" s="3">
        <v>345</v>
      </c>
      <c r="V956" s="3">
        <f t="shared" si="59"/>
        <v>249</v>
      </c>
      <c r="W956" s="3">
        <v>195</v>
      </c>
      <c r="X956" s="3">
        <f t="shared" si="60"/>
        <v>141</v>
      </c>
      <c r="Y956" s="3" t="s">
        <v>34</v>
      </c>
    </row>
    <row r="957" spans="1:25" x14ac:dyDescent="0.25">
      <c r="A957" s="3" t="s">
        <v>16</v>
      </c>
      <c r="B957" s="4" t="s">
        <v>34</v>
      </c>
      <c r="C957" s="3">
        <v>1</v>
      </c>
      <c r="D957" s="3" t="s">
        <v>154</v>
      </c>
      <c r="E957" s="4">
        <v>475371105</v>
      </c>
      <c r="F957" s="3"/>
      <c r="G957" s="3"/>
      <c r="H957" s="3" t="s">
        <v>17</v>
      </c>
      <c r="I957" s="3" t="s">
        <v>18</v>
      </c>
      <c r="J957" s="3" t="s">
        <v>19</v>
      </c>
      <c r="K957" s="3" t="s">
        <v>20</v>
      </c>
      <c r="L957" s="3" t="s">
        <v>21</v>
      </c>
      <c r="M957" s="3" t="str">
        <f>CONCATENATE(E957,"-E-C-N")</f>
        <v>475371105-E-C-N</v>
      </c>
      <c r="N957" s="3" t="str">
        <f>$G$2</f>
        <v>E - 508 x 762</v>
      </c>
      <c r="O957" s="3" t="str">
        <f>$C$15</f>
        <v>Canvas</v>
      </c>
      <c r="P957" s="3" t="str">
        <f>$D$15</f>
        <v>None</v>
      </c>
      <c r="Q957" s="3">
        <f>$G$15</f>
        <v>1220</v>
      </c>
      <c r="R957" s="3">
        <f t="shared" si="57"/>
        <v>879</v>
      </c>
      <c r="S957" s="3">
        <v>832</v>
      </c>
      <c r="T957" s="3">
        <f t="shared" si="58"/>
        <v>600</v>
      </c>
      <c r="U957" s="3">
        <v>550</v>
      </c>
      <c r="V957" s="3">
        <f t="shared" si="59"/>
        <v>396</v>
      </c>
      <c r="W957" s="3">
        <v>195</v>
      </c>
      <c r="X957" s="3">
        <f t="shared" si="60"/>
        <v>141</v>
      </c>
      <c r="Y957" s="3" t="s">
        <v>34</v>
      </c>
    </row>
    <row r="958" spans="1:25" x14ac:dyDescent="0.25">
      <c r="A958" s="3" t="s">
        <v>16</v>
      </c>
      <c r="B958" s="4" t="s">
        <v>34</v>
      </c>
      <c r="C958" s="3">
        <v>1</v>
      </c>
      <c r="D958" s="3" t="s">
        <v>154</v>
      </c>
      <c r="E958" s="4">
        <v>475371105</v>
      </c>
      <c r="F958" s="3"/>
      <c r="G958" s="3"/>
      <c r="H958" s="3" t="s">
        <v>17</v>
      </c>
      <c r="I958" s="3" t="s">
        <v>18</v>
      </c>
      <c r="J958" s="3" t="s">
        <v>19</v>
      </c>
      <c r="K958" s="3" t="s">
        <v>20</v>
      </c>
      <c r="L958" s="3" t="s">
        <v>21</v>
      </c>
      <c r="M958" s="3" t="str">
        <f>CONCATENATE(E958,"-E-P-W")</f>
        <v>475371105-E-P-W</v>
      </c>
      <c r="N958" s="3" t="str">
        <f>$G$2</f>
        <v>E - 508 x 762</v>
      </c>
      <c r="O958" s="3" t="str">
        <f>$C$3</f>
        <v>Photographic Paper</v>
      </c>
      <c r="P958" s="3" t="str">
        <f>$D$4</f>
        <v>White</v>
      </c>
      <c r="Q958" s="3">
        <f>$G$4</f>
        <v>1530</v>
      </c>
      <c r="R958" s="3">
        <f t="shared" si="57"/>
        <v>1102</v>
      </c>
      <c r="S958" s="3">
        <v>1112</v>
      </c>
      <c r="T958" s="3">
        <f t="shared" si="58"/>
        <v>801</v>
      </c>
      <c r="U958" s="3">
        <v>760</v>
      </c>
      <c r="V958" s="3">
        <f t="shared" si="59"/>
        <v>548</v>
      </c>
      <c r="W958" s="3">
        <v>195</v>
      </c>
      <c r="X958" s="3">
        <f t="shared" si="60"/>
        <v>141</v>
      </c>
      <c r="Y958" s="3" t="s">
        <v>34</v>
      </c>
    </row>
    <row r="959" spans="1:25" x14ac:dyDescent="0.25">
      <c r="A959" s="3" t="s">
        <v>16</v>
      </c>
      <c r="B959" s="4" t="s">
        <v>34</v>
      </c>
      <c r="C959" s="3">
        <v>1</v>
      </c>
      <c r="D959" s="3" t="s">
        <v>154</v>
      </c>
      <c r="E959" s="4">
        <v>475371105</v>
      </c>
      <c r="F959" s="3"/>
      <c r="G959" s="3"/>
      <c r="H959" s="3" t="s">
        <v>17</v>
      </c>
      <c r="I959" s="3" t="s">
        <v>18</v>
      </c>
      <c r="J959" s="3" t="s">
        <v>19</v>
      </c>
      <c r="K959" s="3" t="s">
        <v>20</v>
      </c>
      <c r="L959" s="3" t="s">
        <v>21</v>
      </c>
      <c r="M959" s="3" t="str">
        <f>CONCATENATE(E959,"-E-C-W")</f>
        <v>475371105-E-C-W</v>
      </c>
      <c r="N959" s="3" t="str">
        <f>$G$2</f>
        <v>E - 508 x 762</v>
      </c>
      <c r="O959" s="3" t="str">
        <f>$C$15</f>
        <v>Canvas</v>
      </c>
      <c r="P959" s="3" t="str">
        <f>$D$16</f>
        <v xml:space="preserve">White </v>
      </c>
      <c r="Q959" s="3">
        <f>$G$16</f>
        <v>1810</v>
      </c>
      <c r="R959" s="3">
        <f t="shared" si="57"/>
        <v>1304</v>
      </c>
      <c r="S959" s="3">
        <v>1320</v>
      </c>
      <c r="T959" s="3">
        <f t="shared" si="58"/>
        <v>951</v>
      </c>
      <c r="U959" s="3">
        <v>825</v>
      </c>
      <c r="V959" s="3">
        <f t="shared" si="59"/>
        <v>594</v>
      </c>
      <c r="W959" s="3">
        <v>195</v>
      </c>
      <c r="X959" s="3">
        <f t="shared" si="60"/>
        <v>141</v>
      </c>
      <c r="Y959" s="3" t="s">
        <v>34</v>
      </c>
    </row>
    <row r="960" spans="1:25" x14ac:dyDescent="0.25">
      <c r="A960" s="3" t="s">
        <v>16</v>
      </c>
      <c r="B960" s="4" t="s">
        <v>34</v>
      </c>
      <c r="C960" s="3">
        <v>1</v>
      </c>
      <c r="D960" s="3" t="s">
        <v>154</v>
      </c>
      <c r="E960" s="4">
        <v>475371105</v>
      </c>
      <c r="F960" s="3"/>
      <c r="G960" s="3"/>
      <c r="H960" s="3" t="s">
        <v>17</v>
      </c>
      <c r="I960" s="3" t="s">
        <v>18</v>
      </c>
      <c r="J960" s="3" t="s">
        <v>19</v>
      </c>
      <c r="K960" s="3" t="s">
        <v>20</v>
      </c>
      <c r="L960" s="3" t="s">
        <v>21</v>
      </c>
      <c r="M960" s="3" t="str">
        <f>CONCATENATE(E960,"-F-P-N")</f>
        <v>475371105-F-P-N</v>
      </c>
      <c r="N960" s="3" t="str">
        <f>$H$2</f>
        <v>F - 762 x 1016</v>
      </c>
      <c r="O960" s="3" t="str">
        <f>$C$3</f>
        <v>Photographic Paper</v>
      </c>
      <c r="P960" s="3" t="str">
        <f>$D$3</f>
        <v>None</v>
      </c>
      <c r="Q960" s="3">
        <f>$H$3</f>
        <v>1300</v>
      </c>
      <c r="R960" s="3">
        <f t="shared" si="57"/>
        <v>936</v>
      </c>
      <c r="S960" s="3">
        <v>944</v>
      </c>
      <c r="T960" s="3">
        <f t="shared" si="58"/>
        <v>680</v>
      </c>
      <c r="U960" s="3">
        <v>590</v>
      </c>
      <c r="V960" s="3">
        <f t="shared" si="59"/>
        <v>425</v>
      </c>
      <c r="W960" s="3">
        <v>300</v>
      </c>
      <c r="X960" s="3">
        <f t="shared" si="60"/>
        <v>216</v>
      </c>
      <c r="Y960" s="3" t="s">
        <v>34</v>
      </c>
    </row>
    <row r="961" spans="1:25" x14ac:dyDescent="0.25">
      <c r="A961" s="3" t="s">
        <v>16</v>
      </c>
      <c r="B961" s="4" t="s">
        <v>34</v>
      </c>
      <c r="C961" s="3">
        <v>1</v>
      </c>
      <c r="D961" s="3" t="s">
        <v>154</v>
      </c>
      <c r="E961" s="4">
        <v>475371105</v>
      </c>
      <c r="F961" s="3"/>
      <c r="G961" s="3"/>
      <c r="H961" s="3" t="s">
        <v>17</v>
      </c>
      <c r="I961" s="3" t="s">
        <v>18</v>
      </c>
      <c r="J961" s="3" t="s">
        <v>19</v>
      </c>
      <c r="K961" s="3" t="s">
        <v>20</v>
      </c>
      <c r="L961" s="3" t="s">
        <v>21</v>
      </c>
      <c r="M961" s="3" t="str">
        <f>CONCATENATE(E961,"-F-C-N")</f>
        <v>475371105-F-C-N</v>
      </c>
      <c r="N961" s="3" t="str">
        <f>$H$2</f>
        <v>F - 762 x 1016</v>
      </c>
      <c r="O961" s="3" t="str">
        <f>$C$15</f>
        <v>Canvas</v>
      </c>
      <c r="P961" s="3" t="str">
        <f>$D$15</f>
        <v>None</v>
      </c>
      <c r="Q961" s="3">
        <f>$H$15</f>
        <v>1760</v>
      </c>
      <c r="R961" s="3">
        <f t="shared" si="57"/>
        <v>1268</v>
      </c>
      <c r="S961" s="3">
        <v>1200</v>
      </c>
      <c r="T961" s="3">
        <f t="shared" si="58"/>
        <v>864</v>
      </c>
      <c r="U961" s="3">
        <v>800</v>
      </c>
      <c r="V961" s="3">
        <f t="shared" si="59"/>
        <v>576</v>
      </c>
      <c r="W961" s="3">
        <v>300</v>
      </c>
      <c r="X961" s="3">
        <f t="shared" si="60"/>
        <v>216</v>
      </c>
      <c r="Y961" s="3" t="s">
        <v>34</v>
      </c>
    </row>
    <row r="962" spans="1:25" x14ac:dyDescent="0.25">
      <c r="A962" s="3" t="s">
        <v>16</v>
      </c>
      <c r="B962" s="4" t="s">
        <v>34</v>
      </c>
      <c r="C962" s="3">
        <v>1</v>
      </c>
      <c r="D962" s="3" t="s">
        <v>154</v>
      </c>
      <c r="E962" s="4">
        <v>475371105</v>
      </c>
      <c r="F962" s="3"/>
      <c r="G962" s="3"/>
      <c r="H962" s="3" t="s">
        <v>17</v>
      </c>
      <c r="I962" s="3" t="s">
        <v>18</v>
      </c>
      <c r="J962" s="3" t="s">
        <v>19</v>
      </c>
      <c r="K962" s="3" t="s">
        <v>20</v>
      </c>
      <c r="L962" s="3" t="s">
        <v>21</v>
      </c>
      <c r="M962" s="3" t="str">
        <f>CONCATENATE(E962,"-F-P-W")</f>
        <v>475371105-F-P-W</v>
      </c>
      <c r="N962" s="3" t="str">
        <f>$H$2</f>
        <v>F - 762 x 1016</v>
      </c>
      <c r="O962" s="3" t="str">
        <f>$C$3</f>
        <v>Photographic Paper</v>
      </c>
      <c r="P962" s="3" t="str">
        <f>$D$4</f>
        <v>White</v>
      </c>
      <c r="Q962" s="3">
        <f>$H$4</f>
        <v>2200</v>
      </c>
      <c r="R962" s="3">
        <f t="shared" si="57"/>
        <v>1584</v>
      </c>
      <c r="S962" s="3">
        <v>1510</v>
      </c>
      <c r="T962" s="3">
        <f t="shared" si="58"/>
        <v>1088</v>
      </c>
      <c r="U962" s="3">
        <v>1150</v>
      </c>
      <c r="V962" s="3">
        <f t="shared" si="59"/>
        <v>828</v>
      </c>
      <c r="W962" s="3">
        <v>300</v>
      </c>
      <c r="X962" s="3">
        <f t="shared" si="60"/>
        <v>216</v>
      </c>
      <c r="Y962" s="3" t="s">
        <v>34</v>
      </c>
    </row>
    <row r="963" spans="1:25" x14ac:dyDescent="0.25">
      <c r="A963" s="3" t="s">
        <v>16</v>
      </c>
      <c r="B963" s="4" t="s">
        <v>34</v>
      </c>
      <c r="C963" s="3">
        <v>1</v>
      </c>
      <c r="D963" s="3" t="s">
        <v>154</v>
      </c>
      <c r="E963" s="4">
        <v>475371105</v>
      </c>
      <c r="F963" s="3"/>
      <c r="G963" s="3"/>
      <c r="H963" s="3" t="s">
        <v>17</v>
      </c>
      <c r="I963" s="3" t="s">
        <v>18</v>
      </c>
      <c r="J963" s="3" t="s">
        <v>19</v>
      </c>
      <c r="K963" s="3" t="s">
        <v>20</v>
      </c>
      <c r="L963" s="3" t="s">
        <v>21</v>
      </c>
      <c r="M963" s="3" t="str">
        <f>CONCATENATE(E963,"-F-C-W")</f>
        <v>475371105-F-C-W</v>
      </c>
      <c r="N963" s="3" t="str">
        <f>$H$2</f>
        <v>F - 762 x 1016</v>
      </c>
      <c r="O963" s="3" t="str">
        <f>$C$15</f>
        <v>Canvas</v>
      </c>
      <c r="P963" s="3" t="str">
        <f>$D$16</f>
        <v xml:space="preserve">White </v>
      </c>
      <c r="Q963" s="3">
        <f>$H$16</f>
        <v>2420</v>
      </c>
      <c r="R963" s="3">
        <f t="shared" si="57"/>
        <v>1743</v>
      </c>
      <c r="S963" s="3">
        <v>1760</v>
      </c>
      <c r="T963" s="3">
        <f t="shared" si="58"/>
        <v>1268</v>
      </c>
      <c r="U963" s="3">
        <v>1100</v>
      </c>
      <c r="V963" s="3">
        <f t="shared" si="59"/>
        <v>792</v>
      </c>
      <c r="W963" s="3">
        <v>300</v>
      </c>
      <c r="X963" s="3">
        <f t="shared" si="60"/>
        <v>216</v>
      </c>
      <c r="Y963" s="3" t="s">
        <v>34</v>
      </c>
    </row>
    <row r="964" spans="1:25" x14ac:dyDescent="0.25">
      <c r="A964" s="3" t="s">
        <v>16</v>
      </c>
      <c r="B964" s="4" t="s">
        <v>34</v>
      </c>
      <c r="C964" s="3">
        <v>1</v>
      </c>
      <c r="D964" s="3" t="s">
        <v>154</v>
      </c>
      <c r="E964" s="4">
        <v>475371105</v>
      </c>
      <c r="F964" s="3"/>
      <c r="G964" s="3"/>
      <c r="H964" s="3" t="s">
        <v>17</v>
      </c>
      <c r="I964" s="3" t="s">
        <v>18</v>
      </c>
      <c r="J964" s="3" t="s">
        <v>19</v>
      </c>
      <c r="K964" s="3" t="s">
        <v>20</v>
      </c>
      <c r="L964" s="3" t="s">
        <v>21</v>
      </c>
      <c r="M964" s="3" t="str">
        <f>CONCATENATE(E964,"-G-P-N")</f>
        <v>475371105-G-P-N</v>
      </c>
      <c r="N964" s="3" t="str">
        <f>$I$2</f>
        <v>G - 1016 x 1525</v>
      </c>
      <c r="O964" s="3" t="str">
        <f>$C$3</f>
        <v>Photographic Paper</v>
      </c>
      <c r="P964" s="3" t="str">
        <f>$D$3</f>
        <v>None</v>
      </c>
      <c r="Q964" s="3">
        <f>$I$3</f>
        <v>1625</v>
      </c>
      <c r="R964" s="3">
        <f t="shared" si="57"/>
        <v>1170</v>
      </c>
      <c r="S964" s="3">
        <v>1180</v>
      </c>
      <c r="T964" s="3">
        <f t="shared" si="58"/>
        <v>850</v>
      </c>
      <c r="U964" s="3">
        <v>735</v>
      </c>
      <c r="V964" s="3">
        <f t="shared" si="59"/>
        <v>530</v>
      </c>
      <c r="W964" s="3">
        <v>390</v>
      </c>
      <c r="X964" s="3">
        <f t="shared" si="60"/>
        <v>281</v>
      </c>
      <c r="Y964" s="3" t="s">
        <v>34</v>
      </c>
    </row>
    <row r="965" spans="1:25" x14ac:dyDescent="0.25">
      <c r="A965" s="3" t="s">
        <v>16</v>
      </c>
      <c r="B965" s="4" t="s">
        <v>34</v>
      </c>
      <c r="C965" s="3">
        <v>1</v>
      </c>
      <c r="D965" s="3" t="s">
        <v>154</v>
      </c>
      <c r="E965" s="4">
        <v>475371105</v>
      </c>
      <c r="F965" s="3"/>
      <c r="G965" s="3"/>
      <c r="H965" s="3" t="s">
        <v>17</v>
      </c>
      <c r="I965" s="3" t="s">
        <v>18</v>
      </c>
      <c r="J965" s="3" t="s">
        <v>19</v>
      </c>
      <c r="K965" s="3" t="s">
        <v>20</v>
      </c>
      <c r="L965" s="3" t="s">
        <v>21</v>
      </c>
      <c r="M965" s="3" t="str">
        <f>CONCATENATE(E965,"-G-C-N")</f>
        <v>475371105-G-C-N</v>
      </c>
      <c r="N965" s="3" t="str">
        <f>$I$2</f>
        <v>G - 1016 x 1525</v>
      </c>
      <c r="O965" s="3" t="str">
        <f>$C$15</f>
        <v>Canvas</v>
      </c>
      <c r="P965" s="3" t="str">
        <f>$D$15</f>
        <v>None</v>
      </c>
      <c r="Q965" s="3">
        <f>$I$15</f>
        <v>1870</v>
      </c>
      <c r="R965" s="3">
        <f t="shared" si="57"/>
        <v>1347</v>
      </c>
      <c r="S965" s="3">
        <v>1275</v>
      </c>
      <c r="T965" s="3">
        <f t="shared" si="58"/>
        <v>918</v>
      </c>
      <c r="U965" s="3">
        <v>850</v>
      </c>
      <c r="V965" s="3">
        <f t="shared" si="59"/>
        <v>612</v>
      </c>
      <c r="W965" s="3">
        <v>390</v>
      </c>
      <c r="X965" s="3">
        <f t="shared" si="60"/>
        <v>281</v>
      </c>
      <c r="Y965" s="3" t="s">
        <v>34</v>
      </c>
    </row>
    <row r="966" spans="1:25" x14ac:dyDescent="0.25">
      <c r="A966" s="3" t="s">
        <v>16</v>
      </c>
      <c r="B966" s="4" t="s">
        <v>34</v>
      </c>
      <c r="C966" s="3">
        <v>1</v>
      </c>
      <c r="D966" s="3" t="s">
        <v>154</v>
      </c>
      <c r="E966" s="4">
        <v>475371105</v>
      </c>
      <c r="F966" s="3"/>
      <c r="G966" s="3"/>
      <c r="H966" s="3" t="s">
        <v>17</v>
      </c>
      <c r="I966" s="3" t="s">
        <v>18</v>
      </c>
      <c r="J966" s="3" t="s">
        <v>19</v>
      </c>
      <c r="K966" s="3" t="s">
        <v>20</v>
      </c>
      <c r="L966" s="3" t="s">
        <v>21</v>
      </c>
      <c r="M966" s="3" t="str">
        <f>CONCATENATE(E966,"-G-P-W")</f>
        <v>475371105-G-P-W</v>
      </c>
      <c r="N966" s="3" t="str">
        <f>$I$2</f>
        <v>G - 1016 x 1525</v>
      </c>
      <c r="O966" s="3" t="str">
        <f>$C$3</f>
        <v>Photographic Paper</v>
      </c>
      <c r="P966" s="3" t="str">
        <f>$D$4</f>
        <v>White</v>
      </c>
      <c r="Q966" s="3">
        <f>$I$4</f>
        <v>2950</v>
      </c>
      <c r="R966" s="3">
        <f t="shared" si="57"/>
        <v>2124</v>
      </c>
      <c r="S966" s="3">
        <v>2000</v>
      </c>
      <c r="T966" s="3">
        <f t="shared" si="58"/>
        <v>1440</v>
      </c>
      <c r="U966" s="3">
        <v>1535</v>
      </c>
      <c r="V966" s="3">
        <f t="shared" si="59"/>
        <v>1106</v>
      </c>
      <c r="W966" s="3">
        <v>390</v>
      </c>
      <c r="X966" s="3">
        <f t="shared" si="60"/>
        <v>281</v>
      </c>
      <c r="Y966" s="3" t="s">
        <v>34</v>
      </c>
    </row>
    <row r="967" spans="1:25" x14ac:dyDescent="0.25">
      <c r="A967" s="3" t="s">
        <v>16</v>
      </c>
      <c r="B967" s="4" t="s">
        <v>34</v>
      </c>
      <c r="C967" s="3">
        <v>1</v>
      </c>
      <c r="D967" s="3" t="s">
        <v>154</v>
      </c>
      <c r="E967" s="4">
        <v>475371105</v>
      </c>
      <c r="F967" s="3"/>
      <c r="G967" s="3"/>
      <c r="H967" s="3" t="s">
        <v>17</v>
      </c>
      <c r="I967" s="3" t="s">
        <v>18</v>
      </c>
      <c r="J967" s="3" t="s">
        <v>19</v>
      </c>
      <c r="K967" s="3" t="s">
        <v>20</v>
      </c>
      <c r="L967" s="3" t="s">
        <v>21</v>
      </c>
      <c r="M967" s="3" t="str">
        <f>CONCATENATE(E967,"-G-C-W")</f>
        <v>475371105-G-C-W</v>
      </c>
      <c r="N967" s="3" t="str">
        <f>$I$2</f>
        <v>G - 1016 x 1525</v>
      </c>
      <c r="O967" s="3" t="str">
        <f>$C$15</f>
        <v>Canvas</v>
      </c>
      <c r="P967" s="3" t="str">
        <f>$D$16</f>
        <v xml:space="preserve">White </v>
      </c>
      <c r="Q967" s="3">
        <f>$I$16</f>
        <v>2750</v>
      </c>
      <c r="R967" s="3">
        <f t="shared" si="57"/>
        <v>1980</v>
      </c>
      <c r="S967" s="3">
        <v>2000</v>
      </c>
      <c r="T967" s="3">
        <f t="shared" si="58"/>
        <v>1440</v>
      </c>
      <c r="U967" s="3">
        <v>1250</v>
      </c>
      <c r="V967" s="3">
        <f t="shared" si="59"/>
        <v>900</v>
      </c>
      <c r="W967" s="3">
        <v>390</v>
      </c>
      <c r="X967" s="3">
        <f t="shared" si="60"/>
        <v>281</v>
      </c>
      <c r="Y967" s="3" t="s">
        <v>34</v>
      </c>
    </row>
    <row r="968" spans="1:25" x14ac:dyDescent="0.25">
      <c r="A968" s="3" t="s">
        <v>16</v>
      </c>
      <c r="B968" s="4" t="s">
        <v>34</v>
      </c>
      <c r="C968" s="3">
        <v>1</v>
      </c>
      <c r="D968" s="3" t="s">
        <v>154</v>
      </c>
      <c r="E968" s="4">
        <v>475373393</v>
      </c>
      <c r="F968" s="3"/>
      <c r="G968" s="3"/>
      <c r="H968" s="3" t="s">
        <v>17</v>
      </c>
      <c r="I968" s="3" t="s">
        <v>18</v>
      </c>
      <c r="J968" s="3" t="s">
        <v>19</v>
      </c>
      <c r="K968" s="3" t="s">
        <v>20</v>
      </c>
      <c r="L968" s="3" t="s">
        <v>21</v>
      </c>
      <c r="M968" s="3" t="str">
        <f>CONCATENATE(E968,"-C-P-N")</f>
        <v>475373393-C-P-N</v>
      </c>
      <c r="N968" s="3" t="str">
        <f>$E$2</f>
        <v>C - 406 x 508</v>
      </c>
      <c r="O968" s="3" t="str">
        <f>$C$3</f>
        <v>Photographic Paper</v>
      </c>
      <c r="P968" s="3" t="str">
        <f>$D$3</f>
        <v>None</v>
      </c>
      <c r="Q968" s="3">
        <f>$E$3</f>
        <v>510</v>
      </c>
      <c r="R968" s="3">
        <f t="shared" si="57"/>
        <v>368</v>
      </c>
      <c r="S968" s="3">
        <v>360</v>
      </c>
      <c r="T968" s="3">
        <f t="shared" si="58"/>
        <v>260</v>
      </c>
      <c r="U968" s="3">
        <v>230</v>
      </c>
      <c r="V968" s="3">
        <f t="shared" si="59"/>
        <v>166</v>
      </c>
      <c r="W968" s="3">
        <v>130</v>
      </c>
      <c r="X968" s="3">
        <f t="shared" si="60"/>
        <v>94</v>
      </c>
      <c r="Y968" s="3" t="s">
        <v>34</v>
      </c>
    </row>
    <row r="969" spans="1:25" x14ac:dyDescent="0.25">
      <c r="A969" s="3" t="s">
        <v>16</v>
      </c>
      <c r="B969" s="4" t="s">
        <v>34</v>
      </c>
      <c r="C969" s="3">
        <v>1</v>
      </c>
      <c r="D969" s="3" t="s">
        <v>154</v>
      </c>
      <c r="E969" s="4">
        <v>475373393</v>
      </c>
      <c r="F969" s="3"/>
      <c r="G969" s="3"/>
      <c r="H969" s="3" t="s">
        <v>17</v>
      </c>
      <c r="I969" s="3" t="s">
        <v>18</v>
      </c>
      <c r="J969" s="3" t="s">
        <v>19</v>
      </c>
      <c r="K969" s="3" t="s">
        <v>20</v>
      </c>
      <c r="L969" s="3" t="s">
        <v>21</v>
      </c>
      <c r="M969" s="3" t="str">
        <f>CONCATENATE(E969,"-C-P-W")</f>
        <v>475373393-C-P-W</v>
      </c>
      <c r="N969" s="3" t="str">
        <f>$E$2</f>
        <v>C - 406 x 508</v>
      </c>
      <c r="O969" s="3" t="str">
        <f>$C$3</f>
        <v>Photographic Paper</v>
      </c>
      <c r="P969" s="3" t="str">
        <f>$D$4</f>
        <v>White</v>
      </c>
      <c r="Q969" s="3">
        <f>$E$4</f>
        <v>970</v>
      </c>
      <c r="R969" s="3">
        <f t="shared" si="57"/>
        <v>699</v>
      </c>
      <c r="S969" s="3">
        <v>704</v>
      </c>
      <c r="T969" s="3">
        <f t="shared" si="58"/>
        <v>507</v>
      </c>
      <c r="U969" s="3">
        <v>440</v>
      </c>
      <c r="V969" s="3">
        <f t="shared" si="59"/>
        <v>317</v>
      </c>
      <c r="W969" s="3">
        <v>130</v>
      </c>
      <c r="X969" s="3">
        <f t="shared" si="60"/>
        <v>94</v>
      </c>
      <c r="Y969" s="3" t="s">
        <v>34</v>
      </c>
    </row>
    <row r="970" spans="1:25" x14ac:dyDescent="0.25">
      <c r="A970" s="3" t="s">
        <v>16</v>
      </c>
      <c r="B970" s="4" t="s">
        <v>34</v>
      </c>
      <c r="C970" s="3">
        <v>1</v>
      </c>
      <c r="D970" s="3" t="s">
        <v>154</v>
      </c>
      <c r="E970" s="4">
        <v>475373393</v>
      </c>
      <c r="F970" s="3"/>
      <c r="G970" s="3"/>
      <c r="H970" s="3" t="s">
        <v>17</v>
      </c>
      <c r="I970" s="3" t="s">
        <v>18</v>
      </c>
      <c r="J970" s="3" t="s">
        <v>19</v>
      </c>
      <c r="K970" s="3" t="s">
        <v>20</v>
      </c>
      <c r="L970" s="3" t="s">
        <v>21</v>
      </c>
      <c r="M970" s="3" t="str">
        <f>CONCATENATE(E970,"-D-P-N")</f>
        <v>475373393-D-P-N</v>
      </c>
      <c r="N970" s="3" t="str">
        <f>$F$2</f>
        <v>D - 508 x 610</v>
      </c>
      <c r="O970" s="3" t="str">
        <f>$C$3</f>
        <v>Photographic Paper</v>
      </c>
      <c r="P970" s="3" t="str">
        <f>$D$3</f>
        <v>None</v>
      </c>
      <c r="Q970" s="3">
        <f>$F$3</f>
        <v>595</v>
      </c>
      <c r="R970" s="3">
        <f t="shared" si="57"/>
        <v>429</v>
      </c>
      <c r="S970" s="3">
        <v>432</v>
      </c>
      <c r="T970" s="3">
        <f t="shared" si="58"/>
        <v>312</v>
      </c>
      <c r="U970" s="3">
        <v>270</v>
      </c>
      <c r="V970" s="3">
        <f t="shared" si="59"/>
        <v>195</v>
      </c>
      <c r="W970" s="3">
        <v>160</v>
      </c>
      <c r="X970" s="3">
        <f t="shared" si="60"/>
        <v>116</v>
      </c>
      <c r="Y970" s="3" t="s">
        <v>34</v>
      </c>
    </row>
    <row r="971" spans="1:25" x14ac:dyDescent="0.25">
      <c r="A971" s="3" t="s">
        <v>16</v>
      </c>
      <c r="B971" s="4" t="s">
        <v>34</v>
      </c>
      <c r="C971" s="3">
        <v>1</v>
      </c>
      <c r="D971" s="3" t="s">
        <v>154</v>
      </c>
      <c r="E971" s="4">
        <v>475373393</v>
      </c>
      <c r="F971" s="3"/>
      <c r="G971" s="3"/>
      <c r="H971" s="3" t="s">
        <v>17</v>
      </c>
      <c r="I971" s="3" t="s">
        <v>18</v>
      </c>
      <c r="J971" s="3" t="s">
        <v>19</v>
      </c>
      <c r="K971" s="3" t="s">
        <v>20</v>
      </c>
      <c r="L971" s="3" t="s">
        <v>21</v>
      </c>
      <c r="M971" s="3" t="str">
        <f>CONCATENATE(E971,"-D-P-W")</f>
        <v>475373393-D-P-W</v>
      </c>
      <c r="N971" s="3" t="str">
        <f>$F$2</f>
        <v>D - 508 x 610</v>
      </c>
      <c r="O971" s="3" t="str">
        <f>$C$3</f>
        <v>Photographic Paper</v>
      </c>
      <c r="P971" s="3" t="str">
        <f>$D$4</f>
        <v>White</v>
      </c>
      <c r="Q971" s="3">
        <f>$F$4</f>
        <v>1210</v>
      </c>
      <c r="R971" s="3">
        <f t="shared" si="57"/>
        <v>872</v>
      </c>
      <c r="S971" s="3">
        <v>880</v>
      </c>
      <c r="T971" s="3">
        <f t="shared" si="58"/>
        <v>634</v>
      </c>
      <c r="U971" s="3">
        <v>560</v>
      </c>
      <c r="V971" s="3">
        <f t="shared" si="59"/>
        <v>404</v>
      </c>
      <c r="W971" s="3">
        <v>160</v>
      </c>
      <c r="X971" s="3">
        <f t="shared" si="60"/>
        <v>116</v>
      </c>
      <c r="Y971" s="3" t="s">
        <v>34</v>
      </c>
    </row>
    <row r="972" spans="1:25" x14ac:dyDescent="0.25">
      <c r="A972" s="3" t="s">
        <v>16</v>
      </c>
      <c r="B972" s="4" t="s">
        <v>34</v>
      </c>
      <c r="C972" s="3">
        <v>1</v>
      </c>
      <c r="D972" s="3" t="s">
        <v>154</v>
      </c>
      <c r="E972" s="4">
        <v>475373393</v>
      </c>
      <c r="F972" s="3"/>
      <c r="G972" s="3"/>
      <c r="H972" s="3" t="s">
        <v>17</v>
      </c>
      <c r="I972" s="3" t="s">
        <v>18</v>
      </c>
      <c r="J972" s="3" t="s">
        <v>19</v>
      </c>
      <c r="K972" s="3" t="s">
        <v>20</v>
      </c>
      <c r="L972" s="3" t="s">
        <v>21</v>
      </c>
      <c r="M972" s="3" t="str">
        <f>CONCATENATE(E972,"-E-P-N")</f>
        <v>475373393-E-P-N</v>
      </c>
      <c r="N972" s="3" t="str">
        <f>$G$2</f>
        <v>E - 508 x 762</v>
      </c>
      <c r="O972" s="3" t="str">
        <f>$C$3</f>
        <v>Photographic Paper</v>
      </c>
      <c r="P972" s="3" t="str">
        <f>$D$3</f>
        <v>None</v>
      </c>
      <c r="Q972" s="3">
        <f>$G$3</f>
        <v>760</v>
      </c>
      <c r="R972" s="3">
        <f t="shared" si="57"/>
        <v>548</v>
      </c>
      <c r="S972" s="3">
        <v>552</v>
      </c>
      <c r="T972" s="3">
        <f t="shared" si="58"/>
        <v>398</v>
      </c>
      <c r="U972" s="3">
        <v>345</v>
      </c>
      <c r="V972" s="3">
        <f t="shared" si="59"/>
        <v>249</v>
      </c>
      <c r="W972" s="3">
        <v>195</v>
      </c>
      <c r="X972" s="3">
        <f t="shared" si="60"/>
        <v>141</v>
      </c>
      <c r="Y972" s="3" t="s">
        <v>34</v>
      </c>
    </row>
    <row r="973" spans="1:25" x14ac:dyDescent="0.25">
      <c r="A973" s="3" t="s">
        <v>16</v>
      </c>
      <c r="B973" s="4" t="s">
        <v>34</v>
      </c>
      <c r="C973" s="3">
        <v>1</v>
      </c>
      <c r="D973" s="3" t="s">
        <v>154</v>
      </c>
      <c r="E973" s="4">
        <v>475373393</v>
      </c>
      <c r="F973" s="3"/>
      <c r="G973" s="3"/>
      <c r="H973" s="3" t="s">
        <v>17</v>
      </c>
      <c r="I973" s="3" t="s">
        <v>18</v>
      </c>
      <c r="J973" s="3" t="s">
        <v>19</v>
      </c>
      <c r="K973" s="3" t="s">
        <v>20</v>
      </c>
      <c r="L973" s="3" t="s">
        <v>21</v>
      </c>
      <c r="M973" s="3" t="str">
        <f>CONCATENATE(E973,"-E-C-N")</f>
        <v>475373393-E-C-N</v>
      </c>
      <c r="N973" s="3" t="str">
        <f>$G$2</f>
        <v>E - 508 x 762</v>
      </c>
      <c r="O973" s="3" t="str">
        <f>$C$15</f>
        <v>Canvas</v>
      </c>
      <c r="P973" s="3" t="str">
        <f>$D$15</f>
        <v>None</v>
      </c>
      <c r="Q973" s="3">
        <f>$G$15</f>
        <v>1220</v>
      </c>
      <c r="R973" s="3">
        <f t="shared" si="57"/>
        <v>879</v>
      </c>
      <c r="S973" s="3">
        <v>832</v>
      </c>
      <c r="T973" s="3">
        <f t="shared" si="58"/>
        <v>600</v>
      </c>
      <c r="U973" s="3">
        <v>550</v>
      </c>
      <c r="V973" s="3">
        <f t="shared" si="59"/>
        <v>396</v>
      </c>
      <c r="W973" s="3">
        <v>195</v>
      </c>
      <c r="X973" s="3">
        <f t="shared" si="60"/>
        <v>141</v>
      </c>
      <c r="Y973" s="3" t="s">
        <v>34</v>
      </c>
    </row>
    <row r="974" spans="1:25" x14ac:dyDescent="0.25">
      <c r="A974" s="3" t="s">
        <v>16</v>
      </c>
      <c r="B974" s="4" t="s">
        <v>34</v>
      </c>
      <c r="C974" s="3">
        <v>1</v>
      </c>
      <c r="D974" s="3" t="s">
        <v>154</v>
      </c>
      <c r="E974" s="4">
        <v>475373393</v>
      </c>
      <c r="F974" s="3"/>
      <c r="G974" s="3"/>
      <c r="H974" s="3" t="s">
        <v>17</v>
      </c>
      <c r="I974" s="3" t="s">
        <v>18</v>
      </c>
      <c r="J974" s="3" t="s">
        <v>19</v>
      </c>
      <c r="K974" s="3" t="s">
        <v>20</v>
      </c>
      <c r="L974" s="3" t="s">
        <v>21</v>
      </c>
      <c r="M974" s="3" t="str">
        <f>CONCATENATE(E974,"-E-P-W")</f>
        <v>475373393-E-P-W</v>
      </c>
      <c r="N974" s="3" t="str">
        <f>$G$2</f>
        <v>E - 508 x 762</v>
      </c>
      <c r="O974" s="3" t="str">
        <f>$C$3</f>
        <v>Photographic Paper</v>
      </c>
      <c r="P974" s="3" t="str">
        <f>$D$4</f>
        <v>White</v>
      </c>
      <c r="Q974" s="3">
        <f>$G$4</f>
        <v>1530</v>
      </c>
      <c r="R974" s="3">
        <f t="shared" si="57"/>
        <v>1102</v>
      </c>
      <c r="S974" s="3">
        <v>1112</v>
      </c>
      <c r="T974" s="3">
        <f t="shared" si="58"/>
        <v>801</v>
      </c>
      <c r="U974" s="3">
        <v>760</v>
      </c>
      <c r="V974" s="3">
        <f t="shared" si="59"/>
        <v>548</v>
      </c>
      <c r="W974" s="3">
        <v>195</v>
      </c>
      <c r="X974" s="3">
        <f t="shared" si="60"/>
        <v>141</v>
      </c>
      <c r="Y974" s="3" t="s">
        <v>34</v>
      </c>
    </row>
    <row r="975" spans="1:25" x14ac:dyDescent="0.25">
      <c r="A975" s="3" t="s">
        <v>16</v>
      </c>
      <c r="B975" s="4" t="s">
        <v>34</v>
      </c>
      <c r="C975" s="3">
        <v>1</v>
      </c>
      <c r="D975" s="3" t="s">
        <v>154</v>
      </c>
      <c r="E975" s="4">
        <v>475373393</v>
      </c>
      <c r="F975" s="3"/>
      <c r="G975" s="3"/>
      <c r="H975" s="3" t="s">
        <v>17</v>
      </c>
      <c r="I975" s="3" t="s">
        <v>18</v>
      </c>
      <c r="J975" s="3" t="s">
        <v>19</v>
      </c>
      <c r="K975" s="3" t="s">
        <v>20</v>
      </c>
      <c r="L975" s="3" t="s">
        <v>21</v>
      </c>
      <c r="M975" s="3" t="str">
        <f>CONCATENATE(E975,"-E-C-W")</f>
        <v>475373393-E-C-W</v>
      </c>
      <c r="N975" s="3" t="str">
        <f>$G$2</f>
        <v>E - 508 x 762</v>
      </c>
      <c r="O975" s="3" t="str">
        <f>$C$15</f>
        <v>Canvas</v>
      </c>
      <c r="P975" s="3" t="str">
        <f>$D$16</f>
        <v xml:space="preserve">White </v>
      </c>
      <c r="Q975" s="3">
        <f>$G$16</f>
        <v>1810</v>
      </c>
      <c r="R975" s="3">
        <f t="shared" si="57"/>
        <v>1304</v>
      </c>
      <c r="S975" s="3">
        <v>1320</v>
      </c>
      <c r="T975" s="3">
        <f t="shared" si="58"/>
        <v>951</v>
      </c>
      <c r="U975" s="3">
        <v>825</v>
      </c>
      <c r="V975" s="3">
        <f t="shared" si="59"/>
        <v>594</v>
      </c>
      <c r="W975" s="3">
        <v>195</v>
      </c>
      <c r="X975" s="3">
        <f t="shared" si="60"/>
        <v>141</v>
      </c>
      <c r="Y975" s="3" t="s">
        <v>34</v>
      </c>
    </row>
    <row r="976" spans="1:25" x14ac:dyDescent="0.25">
      <c r="A976" s="3" t="s">
        <v>16</v>
      </c>
      <c r="B976" s="4" t="s">
        <v>34</v>
      </c>
      <c r="C976" s="3">
        <v>1</v>
      </c>
      <c r="D976" s="3" t="s">
        <v>154</v>
      </c>
      <c r="E976" s="4">
        <v>475373393</v>
      </c>
      <c r="F976" s="3"/>
      <c r="G976" s="3"/>
      <c r="H976" s="3" t="s">
        <v>17</v>
      </c>
      <c r="I976" s="3" t="s">
        <v>18</v>
      </c>
      <c r="J976" s="3" t="s">
        <v>19</v>
      </c>
      <c r="K976" s="3" t="s">
        <v>20</v>
      </c>
      <c r="L976" s="3" t="s">
        <v>21</v>
      </c>
      <c r="M976" s="3" t="str">
        <f>CONCATENATE(E976,"-F-P-N")</f>
        <v>475373393-F-P-N</v>
      </c>
      <c r="N976" s="3" t="str">
        <f>$H$2</f>
        <v>F - 762 x 1016</v>
      </c>
      <c r="O976" s="3" t="str">
        <f>$C$3</f>
        <v>Photographic Paper</v>
      </c>
      <c r="P976" s="3" t="str">
        <f>$D$3</f>
        <v>None</v>
      </c>
      <c r="Q976" s="3">
        <f>$H$3</f>
        <v>1300</v>
      </c>
      <c r="R976" s="3">
        <f t="shared" si="57"/>
        <v>936</v>
      </c>
      <c r="S976" s="3">
        <v>944</v>
      </c>
      <c r="T976" s="3">
        <f t="shared" si="58"/>
        <v>680</v>
      </c>
      <c r="U976" s="3">
        <v>590</v>
      </c>
      <c r="V976" s="3">
        <f t="shared" si="59"/>
        <v>425</v>
      </c>
      <c r="W976" s="3">
        <v>300</v>
      </c>
      <c r="X976" s="3">
        <f t="shared" si="60"/>
        <v>216</v>
      </c>
      <c r="Y976" s="3" t="s">
        <v>34</v>
      </c>
    </row>
    <row r="977" spans="1:25" x14ac:dyDescent="0.25">
      <c r="A977" s="3" t="s">
        <v>16</v>
      </c>
      <c r="B977" s="4" t="s">
        <v>34</v>
      </c>
      <c r="C977" s="3">
        <v>1</v>
      </c>
      <c r="D977" s="3" t="s">
        <v>154</v>
      </c>
      <c r="E977" s="4">
        <v>475373393</v>
      </c>
      <c r="F977" s="3"/>
      <c r="G977" s="3"/>
      <c r="H977" s="3" t="s">
        <v>17</v>
      </c>
      <c r="I977" s="3" t="s">
        <v>18</v>
      </c>
      <c r="J977" s="3" t="s">
        <v>19</v>
      </c>
      <c r="K977" s="3" t="s">
        <v>20</v>
      </c>
      <c r="L977" s="3" t="s">
        <v>21</v>
      </c>
      <c r="M977" s="3" t="str">
        <f>CONCATENATE(E977,"-F-C-N")</f>
        <v>475373393-F-C-N</v>
      </c>
      <c r="N977" s="3" t="str">
        <f>$H$2</f>
        <v>F - 762 x 1016</v>
      </c>
      <c r="O977" s="3" t="str">
        <f>$C$15</f>
        <v>Canvas</v>
      </c>
      <c r="P977" s="3" t="str">
        <f>$D$15</f>
        <v>None</v>
      </c>
      <c r="Q977" s="3">
        <f>$H$15</f>
        <v>1760</v>
      </c>
      <c r="R977" s="3">
        <f t="shared" si="57"/>
        <v>1268</v>
      </c>
      <c r="S977" s="3">
        <v>1200</v>
      </c>
      <c r="T977" s="3">
        <f t="shared" si="58"/>
        <v>864</v>
      </c>
      <c r="U977" s="3">
        <v>800</v>
      </c>
      <c r="V977" s="3">
        <f t="shared" si="59"/>
        <v>576</v>
      </c>
      <c r="W977" s="3">
        <v>300</v>
      </c>
      <c r="X977" s="3">
        <f t="shared" si="60"/>
        <v>216</v>
      </c>
      <c r="Y977" s="3" t="s">
        <v>34</v>
      </c>
    </row>
    <row r="978" spans="1:25" x14ac:dyDescent="0.25">
      <c r="A978" s="3" t="s">
        <v>16</v>
      </c>
      <c r="B978" s="4" t="s">
        <v>34</v>
      </c>
      <c r="C978" s="3">
        <v>1</v>
      </c>
      <c r="D978" s="3" t="s">
        <v>154</v>
      </c>
      <c r="E978" s="4">
        <v>475373393</v>
      </c>
      <c r="F978" s="3"/>
      <c r="G978" s="3"/>
      <c r="H978" s="3" t="s">
        <v>17</v>
      </c>
      <c r="I978" s="3" t="s">
        <v>18</v>
      </c>
      <c r="J978" s="3" t="s">
        <v>19</v>
      </c>
      <c r="K978" s="3" t="s">
        <v>20</v>
      </c>
      <c r="L978" s="3" t="s">
        <v>21</v>
      </c>
      <c r="M978" s="3" t="str">
        <f>CONCATENATE(E978,"-F-P-W")</f>
        <v>475373393-F-P-W</v>
      </c>
      <c r="N978" s="3" t="str">
        <f>$H$2</f>
        <v>F - 762 x 1016</v>
      </c>
      <c r="O978" s="3" t="str">
        <f>$C$3</f>
        <v>Photographic Paper</v>
      </c>
      <c r="P978" s="3" t="str">
        <f>$D$4</f>
        <v>White</v>
      </c>
      <c r="Q978" s="3">
        <f>$H$4</f>
        <v>2200</v>
      </c>
      <c r="R978" s="3">
        <f t="shared" si="57"/>
        <v>1584</v>
      </c>
      <c r="S978" s="3">
        <v>1510</v>
      </c>
      <c r="T978" s="3">
        <f t="shared" si="58"/>
        <v>1088</v>
      </c>
      <c r="U978" s="3">
        <v>1150</v>
      </c>
      <c r="V978" s="3">
        <f t="shared" si="59"/>
        <v>828</v>
      </c>
      <c r="W978" s="3">
        <v>300</v>
      </c>
      <c r="X978" s="3">
        <f t="shared" si="60"/>
        <v>216</v>
      </c>
      <c r="Y978" s="3" t="s">
        <v>34</v>
      </c>
    </row>
    <row r="979" spans="1:25" x14ac:dyDescent="0.25">
      <c r="A979" s="3" t="s">
        <v>16</v>
      </c>
      <c r="B979" s="4" t="s">
        <v>34</v>
      </c>
      <c r="C979" s="3">
        <v>1</v>
      </c>
      <c r="D979" s="3" t="s">
        <v>154</v>
      </c>
      <c r="E979" s="4">
        <v>475373393</v>
      </c>
      <c r="F979" s="3"/>
      <c r="G979" s="3"/>
      <c r="H979" s="3" t="s">
        <v>17</v>
      </c>
      <c r="I979" s="3" t="s">
        <v>18</v>
      </c>
      <c r="J979" s="3" t="s">
        <v>19</v>
      </c>
      <c r="K979" s="3" t="s">
        <v>20</v>
      </c>
      <c r="L979" s="3" t="s">
        <v>21</v>
      </c>
      <c r="M979" s="3" t="str">
        <f>CONCATENATE(E979,"-F-C-W")</f>
        <v>475373393-F-C-W</v>
      </c>
      <c r="N979" s="3" t="str">
        <f>$H$2</f>
        <v>F - 762 x 1016</v>
      </c>
      <c r="O979" s="3" t="str">
        <f>$C$15</f>
        <v>Canvas</v>
      </c>
      <c r="P979" s="3" t="str">
        <f>$D$16</f>
        <v xml:space="preserve">White </v>
      </c>
      <c r="Q979" s="3">
        <f>$H$16</f>
        <v>2420</v>
      </c>
      <c r="R979" s="3">
        <f t="shared" si="57"/>
        <v>1743</v>
      </c>
      <c r="S979" s="3">
        <v>1760</v>
      </c>
      <c r="T979" s="3">
        <f t="shared" si="58"/>
        <v>1268</v>
      </c>
      <c r="U979" s="3">
        <v>1100</v>
      </c>
      <c r="V979" s="3">
        <f t="shared" si="59"/>
        <v>792</v>
      </c>
      <c r="W979" s="3">
        <v>300</v>
      </c>
      <c r="X979" s="3">
        <f t="shared" si="60"/>
        <v>216</v>
      </c>
      <c r="Y979" s="3" t="s">
        <v>34</v>
      </c>
    </row>
    <row r="980" spans="1:25" x14ac:dyDescent="0.25">
      <c r="A980" s="3" t="s">
        <v>16</v>
      </c>
      <c r="B980" s="4" t="s">
        <v>34</v>
      </c>
      <c r="C980" s="3">
        <v>1</v>
      </c>
      <c r="D980" s="3" t="s">
        <v>154</v>
      </c>
      <c r="E980" s="4">
        <v>475373393</v>
      </c>
      <c r="F980" s="3"/>
      <c r="G980" s="3"/>
      <c r="H980" s="3" t="s">
        <v>17</v>
      </c>
      <c r="I980" s="3" t="s">
        <v>18</v>
      </c>
      <c r="J980" s="3" t="s">
        <v>19</v>
      </c>
      <c r="K980" s="3" t="s">
        <v>20</v>
      </c>
      <c r="L980" s="3" t="s">
        <v>21</v>
      </c>
      <c r="M980" s="3" t="str">
        <f>CONCATENATE(E980,"-G-P-N")</f>
        <v>475373393-G-P-N</v>
      </c>
      <c r="N980" s="3" t="str">
        <f>$I$2</f>
        <v>G - 1016 x 1525</v>
      </c>
      <c r="O980" s="3" t="str">
        <f>$C$3</f>
        <v>Photographic Paper</v>
      </c>
      <c r="P980" s="3" t="str">
        <f>$D$3</f>
        <v>None</v>
      </c>
      <c r="Q980" s="3">
        <f>$I$3</f>
        <v>1625</v>
      </c>
      <c r="R980" s="3">
        <f t="shared" si="57"/>
        <v>1170</v>
      </c>
      <c r="S980" s="3">
        <v>1180</v>
      </c>
      <c r="T980" s="3">
        <f t="shared" si="58"/>
        <v>850</v>
      </c>
      <c r="U980" s="3">
        <v>735</v>
      </c>
      <c r="V980" s="3">
        <f t="shared" si="59"/>
        <v>530</v>
      </c>
      <c r="W980" s="3">
        <v>390</v>
      </c>
      <c r="X980" s="3">
        <f t="shared" si="60"/>
        <v>281</v>
      </c>
      <c r="Y980" s="3" t="s">
        <v>34</v>
      </c>
    </row>
    <row r="981" spans="1:25" x14ac:dyDescent="0.25">
      <c r="A981" s="3" t="s">
        <v>16</v>
      </c>
      <c r="B981" s="4" t="s">
        <v>34</v>
      </c>
      <c r="C981" s="3">
        <v>1</v>
      </c>
      <c r="D981" s="3" t="s">
        <v>154</v>
      </c>
      <c r="E981" s="4">
        <v>475373393</v>
      </c>
      <c r="F981" s="3"/>
      <c r="G981" s="3"/>
      <c r="H981" s="3" t="s">
        <v>17</v>
      </c>
      <c r="I981" s="3" t="s">
        <v>18</v>
      </c>
      <c r="J981" s="3" t="s">
        <v>19</v>
      </c>
      <c r="K981" s="3" t="s">
        <v>20</v>
      </c>
      <c r="L981" s="3" t="s">
        <v>21</v>
      </c>
      <c r="M981" s="3" t="str">
        <f>CONCATENATE(E981,"-G-C-N")</f>
        <v>475373393-G-C-N</v>
      </c>
      <c r="N981" s="3" t="str">
        <f>$I$2</f>
        <v>G - 1016 x 1525</v>
      </c>
      <c r="O981" s="3" t="str">
        <f>$C$15</f>
        <v>Canvas</v>
      </c>
      <c r="P981" s="3" t="str">
        <f>$D$15</f>
        <v>None</v>
      </c>
      <c r="Q981" s="3">
        <f>$I$15</f>
        <v>1870</v>
      </c>
      <c r="R981" s="3">
        <f t="shared" si="57"/>
        <v>1347</v>
      </c>
      <c r="S981" s="3">
        <v>1275</v>
      </c>
      <c r="T981" s="3">
        <f t="shared" si="58"/>
        <v>918</v>
      </c>
      <c r="U981" s="3">
        <v>850</v>
      </c>
      <c r="V981" s="3">
        <f t="shared" si="59"/>
        <v>612</v>
      </c>
      <c r="W981" s="3">
        <v>390</v>
      </c>
      <c r="X981" s="3">
        <f t="shared" si="60"/>
        <v>281</v>
      </c>
      <c r="Y981" s="3" t="s">
        <v>34</v>
      </c>
    </row>
    <row r="982" spans="1:25" x14ac:dyDescent="0.25">
      <c r="A982" s="3" t="s">
        <v>16</v>
      </c>
      <c r="B982" s="4" t="s">
        <v>34</v>
      </c>
      <c r="C982" s="3">
        <v>1</v>
      </c>
      <c r="D982" s="3" t="s">
        <v>154</v>
      </c>
      <c r="E982" s="4">
        <v>475373393</v>
      </c>
      <c r="F982" s="3"/>
      <c r="G982" s="3"/>
      <c r="H982" s="3" t="s">
        <v>17</v>
      </c>
      <c r="I982" s="3" t="s">
        <v>18</v>
      </c>
      <c r="J982" s="3" t="s">
        <v>19</v>
      </c>
      <c r="K982" s="3" t="s">
        <v>20</v>
      </c>
      <c r="L982" s="3" t="s">
        <v>21</v>
      </c>
      <c r="M982" s="3" t="str">
        <f>CONCATENATE(E982,"-G-P-W")</f>
        <v>475373393-G-P-W</v>
      </c>
      <c r="N982" s="3" t="str">
        <f>$I$2</f>
        <v>G - 1016 x 1525</v>
      </c>
      <c r="O982" s="3" t="str">
        <f>$C$3</f>
        <v>Photographic Paper</v>
      </c>
      <c r="P982" s="3" t="str">
        <f>$D$4</f>
        <v>White</v>
      </c>
      <c r="Q982" s="3">
        <f>$I$4</f>
        <v>2950</v>
      </c>
      <c r="R982" s="3">
        <f t="shared" si="57"/>
        <v>2124</v>
      </c>
      <c r="S982" s="3">
        <v>2000</v>
      </c>
      <c r="T982" s="3">
        <f t="shared" si="58"/>
        <v>1440</v>
      </c>
      <c r="U982" s="3">
        <v>1535</v>
      </c>
      <c r="V982" s="3">
        <f t="shared" si="59"/>
        <v>1106</v>
      </c>
      <c r="W982" s="3">
        <v>390</v>
      </c>
      <c r="X982" s="3">
        <f t="shared" si="60"/>
        <v>281</v>
      </c>
      <c r="Y982" s="3" t="s">
        <v>34</v>
      </c>
    </row>
    <row r="983" spans="1:25" x14ac:dyDescent="0.25">
      <c r="A983" s="3" t="s">
        <v>16</v>
      </c>
      <c r="B983" s="4" t="s">
        <v>34</v>
      </c>
      <c r="C983" s="3">
        <v>1</v>
      </c>
      <c r="D983" s="3" t="s">
        <v>154</v>
      </c>
      <c r="E983" s="4">
        <v>475373393</v>
      </c>
      <c r="F983" s="3"/>
      <c r="G983" s="3"/>
      <c r="H983" s="3" t="s">
        <v>17</v>
      </c>
      <c r="I983" s="3" t="s">
        <v>18</v>
      </c>
      <c r="J983" s="3" t="s">
        <v>19</v>
      </c>
      <c r="K983" s="3" t="s">
        <v>20</v>
      </c>
      <c r="L983" s="3" t="s">
        <v>21</v>
      </c>
      <c r="M983" s="3" t="str">
        <f>CONCATENATE(E983,"-G-C-W")</f>
        <v>475373393-G-C-W</v>
      </c>
      <c r="N983" s="3" t="str">
        <f>$I$2</f>
        <v>G - 1016 x 1525</v>
      </c>
      <c r="O983" s="3" t="str">
        <f>$C$15</f>
        <v>Canvas</v>
      </c>
      <c r="P983" s="3" t="str">
        <f>$D$16</f>
        <v xml:space="preserve">White </v>
      </c>
      <c r="Q983" s="3">
        <f>$I$16</f>
        <v>2750</v>
      </c>
      <c r="R983" s="3">
        <f t="shared" si="57"/>
        <v>1980</v>
      </c>
      <c r="S983" s="3">
        <v>2000</v>
      </c>
      <c r="T983" s="3">
        <f t="shared" si="58"/>
        <v>1440</v>
      </c>
      <c r="U983" s="3">
        <v>1250</v>
      </c>
      <c r="V983" s="3">
        <f t="shared" si="59"/>
        <v>900</v>
      </c>
      <c r="W983" s="3">
        <v>390</v>
      </c>
      <c r="X983" s="3">
        <f t="shared" si="60"/>
        <v>281</v>
      </c>
      <c r="Y983" s="3" t="s">
        <v>34</v>
      </c>
    </row>
    <row r="984" spans="1:25" x14ac:dyDescent="0.25">
      <c r="A984" s="3" t="s">
        <v>16</v>
      </c>
      <c r="B984" s="4" t="s">
        <v>34</v>
      </c>
      <c r="C984" s="3">
        <v>1</v>
      </c>
      <c r="D984" s="3" t="s">
        <v>154</v>
      </c>
      <c r="E984" s="4">
        <v>475373743</v>
      </c>
      <c r="F984" s="3"/>
      <c r="G984" s="3"/>
      <c r="H984" s="3" t="s">
        <v>17</v>
      </c>
      <c r="I984" s="3" t="s">
        <v>18</v>
      </c>
      <c r="J984" s="3" t="s">
        <v>19</v>
      </c>
      <c r="K984" s="3" t="s">
        <v>20</v>
      </c>
      <c r="L984" s="3" t="s">
        <v>21</v>
      </c>
      <c r="M984" s="3" t="str">
        <f>CONCATENATE(E984,"-C-P-N")</f>
        <v>475373743-C-P-N</v>
      </c>
      <c r="N984" s="3" t="str">
        <f>$E$2</f>
        <v>C - 406 x 508</v>
      </c>
      <c r="O984" s="3" t="str">
        <f>$C$3</f>
        <v>Photographic Paper</v>
      </c>
      <c r="P984" s="3" t="str">
        <f>$D$3</f>
        <v>None</v>
      </c>
      <c r="Q984" s="3">
        <f>$E$3</f>
        <v>510</v>
      </c>
      <c r="R984" s="3">
        <f t="shared" si="57"/>
        <v>368</v>
      </c>
      <c r="S984" s="3">
        <v>360</v>
      </c>
      <c r="T984" s="3">
        <f t="shared" si="58"/>
        <v>260</v>
      </c>
      <c r="U984" s="3">
        <v>230</v>
      </c>
      <c r="V984" s="3">
        <f t="shared" si="59"/>
        <v>166</v>
      </c>
      <c r="W984" s="3">
        <v>130</v>
      </c>
      <c r="X984" s="3">
        <f t="shared" si="60"/>
        <v>94</v>
      </c>
      <c r="Y984" s="3" t="s">
        <v>34</v>
      </c>
    </row>
    <row r="985" spans="1:25" x14ac:dyDescent="0.25">
      <c r="A985" s="3" t="s">
        <v>16</v>
      </c>
      <c r="B985" s="4" t="s">
        <v>34</v>
      </c>
      <c r="C985" s="3">
        <v>1</v>
      </c>
      <c r="D985" s="3" t="s">
        <v>154</v>
      </c>
      <c r="E985" s="4">
        <v>475373743</v>
      </c>
      <c r="F985" s="3"/>
      <c r="G985" s="3"/>
      <c r="H985" s="3" t="s">
        <v>17</v>
      </c>
      <c r="I985" s="3" t="s">
        <v>18</v>
      </c>
      <c r="J985" s="3" t="s">
        <v>19</v>
      </c>
      <c r="K985" s="3" t="s">
        <v>20</v>
      </c>
      <c r="L985" s="3" t="s">
        <v>21</v>
      </c>
      <c r="M985" s="3" t="str">
        <f>CONCATENATE(E985,"-C-P-W")</f>
        <v>475373743-C-P-W</v>
      </c>
      <c r="N985" s="3" t="str">
        <f>$E$2</f>
        <v>C - 406 x 508</v>
      </c>
      <c r="O985" s="3" t="str">
        <f>$C$3</f>
        <v>Photographic Paper</v>
      </c>
      <c r="P985" s="3" t="str">
        <f>$D$4</f>
        <v>White</v>
      </c>
      <c r="Q985" s="3">
        <f>$E$4</f>
        <v>970</v>
      </c>
      <c r="R985" s="3">
        <f t="shared" ref="R985:R1048" si="61">ROUNDUP(Q985*$K$3,0)</f>
        <v>699</v>
      </c>
      <c r="S985" s="3">
        <v>704</v>
      </c>
      <c r="T985" s="3">
        <f t="shared" ref="T985:T1048" si="62">ROUNDUP(S985*$K$3,0)</f>
        <v>507</v>
      </c>
      <c r="U985" s="3">
        <v>440</v>
      </c>
      <c r="V985" s="3">
        <f t="shared" ref="V985:V1048" si="63">ROUNDUP(U985*$K$3,0)</f>
        <v>317</v>
      </c>
      <c r="W985" s="3">
        <v>130</v>
      </c>
      <c r="X985" s="3">
        <f t="shared" ref="X985:X1048" si="64">ROUNDUP(W985*$K$3,0)</f>
        <v>94</v>
      </c>
      <c r="Y985" s="3" t="s">
        <v>34</v>
      </c>
    </row>
    <row r="986" spans="1:25" x14ac:dyDescent="0.25">
      <c r="A986" s="3" t="s">
        <v>16</v>
      </c>
      <c r="B986" s="4" t="s">
        <v>34</v>
      </c>
      <c r="C986" s="3">
        <v>1</v>
      </c>
      <c r="D986" s="3" t="s">
        <v>154</v>
      </c>
      <c r="E986" s="4">
        <v>475373743</v>
      </c>
      <c r="F986" s="3"/>
      <c r="G986" s="3"/>
      <c r="H986" s="3" t="s">
        <v>17</v>
      </c>
      <c r="I986" s="3" t="s">
        <v>18</v>
      </c>
      <c r="J986" s="3" t="s">
        <v>19</v>
      </c>
      <c r="K986" s="3" t="s">
        <v>20</v>
      </c>
      <c r="L986" s="3" t="s">
        <v>21</v>
      </c>
      <c r="M986" s="3" t="str">
        <f>CONCATENATE(E986,"-D-P-N")</f>
        <v>475373743-D-P-N</v>
      </c>
      <c r="N986" s="3" t="str">
        <f>$F$2</f>
        <v>D - 508 x 610</v>
      </c>
      <c r="O986" s="3" t="str">
        <f>$C$3</f>
        <v>Photographic Paper</v>
      </c>
      <c r="P986" s="3" t="str">
        <f>$D$3</f>
        <v>None</v>
      </c>
      <c r="Q986" s="3">
        <f>$F$3</f>
        <v>595</v>
      </c>
      <c r="R986" s="3">
        <f t="shared" si="61"/>
        <v>429</v>
      </c>
      <c r="S986" s="3">
        <v>432</v>
      </c>
      <c r="T986" s="3">
        <f t="shared" si="62"/>
        <v>312</v>
      </c>
      <c r="U986" s="3">
        <v>270</v>
      </c>
      <c r="V986" s="3">
        <f t="shared" si="63"/>
        <v>195</v>
      </c>
      <c r="W986" s="3">
        <v>160</v>
      </c>
      <c r="X986" s="3">
        <f t="shared" si="64"/>
        <v>116</v>
      </c>
      <c r="Y986" s="3" t="s">
        <v>34</v>
      </c>
    </row>
    <row r="987" spans="1:25" x14ac:dyDescent="0.25">
      <c r="A987" s="3" t="s">
        <v>16</v>
      </c>
      <c r="B987" s="4" t="s">
        <v>34</v>
      </c>
      <c r="C987" s="3">
        <v>1</v>
      </c>
      <c r="D987" s="3" t="s">
        <v>154</v>
      </c>
      <c r="E987" s="4">
        <v>475373743</v>
      </c>
      <c r="F987" s="3"/>
      <c r="G987" s="3"/>
      <c r="H987" s="3" t="s">
        <v>17</v>
      </c>
      <c r="I987" s="3" t="s">
        <v>18</v>
      </c>
      <c r="J987" s="3" t="s">
        <v>19</v>
      </c>
      <c r="K987" s="3" t="s">
        <v>20</v>
      </c>
      <c r="L987" s="3" t="s">
        <v>21</v>
      </c>
      <c r="M987" s="3" t="str">
        <f>CONCATENATE(E987,"-D-P-W")</f>
        <v>475373743-D-P-W</v>
      </c>
      <c r="N987" s="3" t="str">
        <f>$F$2</f>
        <v>D - 508 x 610</v>
      </c>
      <c r="O987" s="3" t="str">
        <f>$C$3</f>
        <v>Photographic Paper</v>
      </c>
      <c r="P987" s="3" t="str">
        <f>$D$4</f>
        <v>White</v>
      </c>
      <c r="Q987" s="3">
        <f>$F$4</f>
        <v>1210</v>
      </c>
      <c r="R987" s="3">
        <f t="shared" si="61"/>
        <v>872</v>
      </c>
      <c r="S987" s="3">
        <v>880</v>
      </c>
      <c r="T987" s="3">
        <f t="shared" si="62"/>
        <v>634</v>
      </c>
      <c r="U987" s="3">
        <v>560</v>
      </c>
      <c r="V987" s="3">
        <f t="shared" si="63"/>
        <v>404</v>
      </c>
      <c r="W987" s="3">
        <v>160</v>
      </c>
      <c r="X987" s="3">
        <f t="shared" si="64"/>
        <v>116</v>
      </c>
      <c r="Y987" s="3" t="s">
        <v>34</v>
      </c>
    </row>
    <row r="988" spans="1:25" x14ac:dyDescent="0.25">
      <c r="A988" s="3" t="s">
        <v>16</v>
      </c>
      <c r="B988" s="4" t="s">
        <v>34</v>
      </c>
      <c r="C988" s="3">
        <v>1</v>
      </c>
      <c r="D988" s="3" t="s">
        <v>154</v>
      </c>
      <c r="E988" s="4">
        <v>475373743</v>
      </c>
      <c r="F988" s="3"/>
      <c r="G988" s="3"/>
      <c r="H988" s="3" t="s">
        <v>17</v>
      </c>
      <c r="I988" s="3" t="s">
        <v>18</v>
      </c>
      <c r="J988" s="3" t="s">
        <v>19</v>
      </c>
      <c r="K988" s="3" t="s">
        <v>20</v>
      </c>
      <c r="L988" s="3" t="s">
        <v>21</v>
      </c>
      <c r="M988" s="3" t="str">
        <f>CONCATENATE(E988,"-E-P-N")</f>
        <v>475373743-E-P-N</v>
      </c>
      <c r="N988" s="3" t="str">
        <f>$G$2</f>
        <v>E - 508 x 762</v>
      </c>
      <c r="O988" s="3" t="str">
        <f>$C$3</f>
        <v>Photographic Paper</v>
      </c>
      <c r="P988" s="3" t="str">
        <f>$D$3</f>
        <v>None</v>
      </c>
      <c r="Q988" s="3">
        <f>$G$3</f>
        <v>760</v>
      </c>
      <c r="R988" s="3">
        <f t="shared" si="61"/>
        <v>548</v>
      </c>
      <c r="S988" s="3">
        <v>552</v>
      </c>
      <c r="T988" s="3">
        <f t="shared" si="62"/>
        <v>398</v>
      </c>
      <c r="U988" s="3">
        <v>345</v>
      </c>
      <c r="V988" s="3">
        <f t="shared" si="63"/>
        <v>249</v>
      </c>
      <c r="W988" s="3">
        <v>195</v>
      </c>
      <c r="X988" s="3">
        <f t="shared" si="64"/>
        <v>141</v>
      </c>
      <c r="Y988" s="3" t="s">
        <v>34</v>
      </c>
    </row>
    <row r="989" spans="1:25" x14ac:dyDescent="0.25">
      <c r="A989" s="3" t="s">
        <v>16</v>
      </c>
      <c r="B989" s="4" t="s">
        <v>34</v>
      </c>
      <c r="C989" s="3">
        <v>1</v>
      </c>
      <c r="D989" s="3" t="s">
        <v>154</v>
      </c>
      <c r="E989" s="4">
        <v>475373743</v>
      </c>
      <c r="F989" s="3"/>
      <c r="G989" s="3"/>
      <c r="H989" s="3" t="s">
        <v>17</v>
      </c>
      <c r="I989" s="3" t="s">
        <v>18</v>
      </c>
      <c r="J989" s="3" t="s">
        <v>19</v>
      </c>
      <c r="K989" s="3" t="s">
        <v>20</v>
      </c>
      <c r="L989" s="3" t="s">
        <v>21</v>
      </c>
      <c r="M989" s="3" t="str">
        <f>CONCATENATE(E989,"-E-C-N")</f>
        <v>475373743-E-C-N</v>
      </c>
      <c r="N989" s="3" t="str">
        <f>$G$2</f>
        <v>E - 508 x 762</v>
      </c>
      <c r="O989" s="3" t="str">
        <f>$C$15</f>
        <v>Canvas</v>
      </c>
      <c r="P989" s="3" t="str">
        <f>$D$15</f>
        <v>None</v>
      </c>
      <c r="Q989" s="3">
        <f>$G$15</f>
        <v>1220</v>
      </c>
      <c r="R989" s="3">
        <f t="shared" si="61"/>
        <v>879</v>
      </c>
      <c r="S989" s="3">
        <v>832</v>
      </c>
      <c r="T989" s="3">
        <f t="shared" si="62"/>
        <v>600</v>
      </c>
      <c r="U989" s="3">
        <v>550</v>
      </c>
      <c r="V989" s="3">
        <f t="shared" si="63"/>
        <v>396</v>
      </c>
      <c r="W989" s="3">
        <v>195</v>
      </c>
      <c r="X989" s="3">
        <f t="shared" si="64"/>
        <v>141</v>
      </c>
      <c r="Y989" s="3" t="s">
        <v>34</v>
      </c>
    </row>
    <row r="990" spans="1:25" x14ac:dyDescent="0.25">
      <c r="A990" s="3" t="s">
        <v>16</v>
      </c>
      <c r="B990" s="4" t="s">
        <v>34</v>
      </c>
      <c r="C990" s="3">
        <v>1</v>
      </c>
      <c r="D990" s="3" t="s">
        <v>154</v>
      </c>
      <c r="E990" s="4">
        <v>475373743</v>
      </c>
      <c r="F990" s="3"/>
      <c r="G990" s="3"/>
      <c r="H990" s="3" t="s">
        <v>17</v>
      </c>
      <c r="I990" s="3" t="s">
        <v>18</v>
      </c>
      <c r="J990" s="3" t="s">
        <v>19</v>
      </c>
      <c r="K990" s="3" t="s">
        <v>20</v>
      </c>
      <c r="L990" s="3" t="s">
        <v>21</v>
      </c>
      <c r="M990" s="3" t="str">
        <f>CONCATENATE(E990,"-E-P-W")</f>
        <v>475373743-E-P-W</v>
      </c>
      <c r="N990" s="3" t="str">
        <f>$G$2</f>
        <v>E - 508 x 762</v>
      </c>
      <c r="O990" s="3" t="str">
        <f>$C$3</f>
        <v>Photographic Paper</v>
      </c>
      <c r="P990" s="3" t="str">
        <f>$D$4</f>
        <v>White</v>
      </c>
      <c r="Q990" s="3">
        <f>$G$4</f>
        <v>1530</v>
      </c>
      <c r="R990" s="3">
        <f t="shared" si="61"/>
        <v>1102</v>
      </c>
      <c r="S990" s="3">
        <v>1112</v>
      </c>
      <c r="T990" s="3">
        <f t="shared" si="62"/>
        <v>801</v>
      </c>
      <c r="U990" s="3">
        <v>760</v>
      </c>
      <c r="V990" s="3">
        <f t="shared" si="63"/>
        <v>548</v>
      </c>
      <c r="W990" s="3">
        <v>195</v>
      </c>
      <c r="X990" s="3">
        <f t="shared" si="64"/>
        <v>141</v>
      </c>
      <c r="Y990" s="3" t="s">
        <v>34</v>
      </c>
    </row>
    <row r="991" spans="1:25" x14ac:dyDescent="0.25">
      <c r="A991" s="3" t="s">
        <v>16</v>
      </c>
      <c r="B991" s="4" t="s">
        <v>34</v>
      </c>
      <c r="C991" s="3">
        <v>1</v>
      </c>
      <c r="D991" s="3" t="s">
        <v>154</v>
      </c>
      <c r="E991" s="4">
        <v>475373743</v>
      </c>
      <c r="F991" s="3"/>
      <c r="G991" s="3"/>
      <c r="H991" s="3" t="s">
        <v>17</v>
      </c>
      <c r="I991" s="3" t="s">
        <v>18</v>
      </c>
      <c r="J991" s="3" t="s">
        <v>19</v>
      </c>
      <c r="K991" s="3" t="s">
        <v>20</v>
      </c>
      <c r="L991" s="3" t="s">
        <v>21</v>
      </c>
      <c r="M991" s="3" t="str">
        <f>CONCATENATE(E991,"-E-C-W")</f>
        <v>475373743-E-C-W</v>
      </c>
      <c r="N991" s="3" t="str">
        <f>$G$2</f>
        <v>E - 508 x 762</v>
      </c>
      <c r="O991" s="3" t="str">
        <f>$C$15</f>
        <v>Canvas</v>
      </c>
      <c r="P991" s="3" t="str">
        <f>$D$16</f>
        <v xml:space="preserve">White </v>
      </c>
      <c r="Q991" s="3">
        <f>$G$16</f>
        <v>1810</v>
      </c>
      <c r="R991" s="3">
        <f t="shared" si="61"/>
        <v>1304</v>
      </c>
      <c r="S991" s="3">
        <v>1320</v>
      </c>
      <c r="T991" s="3">
        <f t="shared" si="62"/>
        <v>951</v>
      </c>
      <c r="U991" s="3">
        <v>825</v>
      </c>
      <c r="V991" s="3">
        <f t="shared" si="63"/>
        <v>594</v>
      </c>
      <c r="W991" s="3">
        <v>195</v>
      </c>
      <c r="X991" s="3">
        <f t="shared" si="64"/>
        <v>141</v>
      </c>
      <c r="Y991" s="3" t="s">
        <v>34</v>
      </c>
    </row>
    <row r="992" spans="1:25" x14ac:dyDescent="0.25">
      <c r="A992" s="3" t="s">
        <v>16</v>
      </c>
      <c r="B992" s="4" t="s">
        <v>34</v>
      </c>
      <c r="C992" s="3">
        <v>1</v>
      </c>
      <c r="D992" s="3" t="s">
        <v>154</v>
      </c>
      <c r="E992" s="4">
        <v>475373743</v>
      </c>
      <c r="F992" s="3"/>
      <c r="G992" s="3"/>
      <c r="H992" s="3" t="s">
        <v>17</v>
      </c>
      <c r="I992" s="3" t="s">
        <v>18</v>
      </c>
      <c r="J992" s="3" t="s">
        <v>19</v>
      </c>
      <c r="K992" s="3" t="s">
        <v>20</v>
      </c>
      <c r="L992" s="3" t="s">
        <v>21</v>
      </c>
      <c r="M992" s="3" t="str">
        <f>CONCATENATE(E992,"-F-P-N")</f>
        <v>475373743-F-P-N</v>
      </c>
      <c r="N992" s="3" t="str">
        <f>$H$2</f>
        <v>F - 762 x 1016</v>
      </c>
      <c r="O992" s="3" t="str">
        <f>$C$3</f>
        <v>Photographic Paper</v>
      </c>
      <c r="P992" s="3" t="str">
        <f>$D$3</f>
        <v>None</v>
      </c>
      <c r="Q992" s="3">
        <f>$H$3</f>
        <v>1300</v>
      </c>
      <c r="R992" s="3">
        <f t="shared" si="61"/>
        <v>936</v>
      </c>
      <c r="S992" s="3">
        <v>944</v>
      </c>
      <c r="T992" s="3">
        <f t="shared" si="62"/>
        <v>680</v>
      </c>
      <c r="U992" s="3">
        <v>590</v>
      </c>
      <c r="V992" s="3">
        <f t="shared" si="63"/>
        <v>425</v>
      </c>
      <c r="W992" s="3">
        <v>300</v>
      </c>
      <c r="X992" s="3">
        <f t="shared" si="64"/>
        <v>216</v>
      </c>
      <c r="Y992" s="3" t="s">
        <v>34</v>
      </c>
    </row>
    <row r="993" spans="1:25" x14ac:dyDescent="0.25">
      <c r="A993" s="3" t="s">
        <v>16</v>
      </c>
      <c r="B993" s="4" t="s">
        <v>34</v>
      </c>
      <c r="C993" s="3">
        <v>1</v>
      </c>
      <c r="D993" s="3" t="s">
        <v>154</v>
      </c>
      <c r="E993" s="4">
        <v>475373743</v>
      </c>
      <c r="F993" s="3"/>
      <c r="G993" s="3"/>
      <c r="H993" s="3" t="s">
        <v>17</v>
      </c>
      <c r="I993" s="3" t="s">
        <v>18</v>
      </c>
      <c r="J993" s="3" t="s">
        <v>19</v>
      </c>
      <c r="K993" s="3" t="s">
        <v>20</v>
      </c>
      <c r="L993" s="3" t="s">
        <v>21</v>
      </c>
      <c r="M993" s="3" t="str">
        <f>CONCATENATE(E993,"-F-C-N")</f>
        <v>475373743-F-C-N</v>
      </c>
      <c r="N993" s="3" t="str">
        <f>$H$2</f>
        <v>F - 762 x 1016</v>
      </c>
      <c r="O993" s="3" t="str">
        <f>$C$15</f>
        <v>Canvas</v>
      </c>
      <c r="P993" s="3" t="str">
        <f>$D$15</f>
        <v>None</v>
      </c>
      <c r="Q993" s="3">
        <f>$H$15</f>
        <v>1760</v>
      </c>
      <c r="R993" s="3">
        <f t="shared" si="61"/>
        <v>1268</v>
      </c>
      <c r="S993" s="3">
        <v>1200</v>
      </c>
      <c r="T993" s="3">
        <f t="shared" si="62"/>
        <v>864</v>
      </c>
      <c r="U993" s="3">
        <v>800</v>
      </c>
      <c r="V993" s="3">
        <f t="shared" si="63"/>
        <v>576</v>
      </c>
      <c r="W993" s="3">
        <v>300</v>
      </c>
      <c r="X993" s="3">
        <f t="shared" si="64"/>
        <v>216</v>
      </c>
      <c r="Y993" s="3" t="s">
        <v>34</v>
      </c>
    </row>
    <row r="994" spans="1:25" x14ac:dyDescent="0.25">
      <c r="A994" s="3" t="s">
        <v>16</v>
      </c>
      <c r="B994" s="4" t="s">
        <v>34</v>
      </c>
      <c r="C994" s="3">
        <v>1</v>
      </c>
      <c r="D994" s="3" t="s">
        <v>154</v>
      </c>
      <c r="E994" s="4">
        <v>475373743</v>
      </c>
      <c r="F994" s="3"/>
      <c r="G994" s="3"/>
      <c r="H994" s="3" t="s">
        <v>17</v>
      </c>
      <c r="I994" s="3" t="s">
        <v>18</v>
      </c>
      <c r="J994" s="3" t="s">
        <v>19</v>
      </c>
      <c r="K994" s="3" t="s">
        <v>20</v>
      </c>
      <c r="L994" s="3" t="s">
        <v>21</v>
      </c>
      <c r="M994" s="3" t="str">
        <f>CONCATENATE(E994,"-F-P-W")</f>
        <v>475373743-F-P-W</v>
      </c>
      <c r="N994" s="3" t="str">
        <f>$H$2</f>
        <v>F - 762 x 1016</v>
      </c>
      <c r="O994" s="3" t="str">
        <f>$C$3</f>
        <v>Photographic Paper</v>
      </c>
      <c r="P994" s="3" t="str">
        <f>$D$4</f>
        <v>White</v>
      </c>
      <c r="Q994" s="3">
        <f>$H$4</f>
        <v>2200</v>
      </c>
      <c r="R994" s="3">
        <f t="shared" si="61"/>
        <v>1584</v>
      </c>
      <c r="S994" s="3">
        <v>1510</v>
      </c>
      <c r="T994" s="3">
        <f t="shared" si="62"/>
        <v>1088</v>
      </c>
      <c r="U994" s="3">
        <v>1150</v>
      </c>
      <c r="V994" s="3">
        <f t="shared" si="63"/>
        <v>828</v>
      </c>
      <c r="W994" s="3">
        <v>300</v>
      </c>
      <c r="X994" s="3">
        <f t="shared" si="64"/>
        <v>216</v>
      </c>
      <c r="Y994" s="3" t="s">
        <v>34</v>
      </c>
    </row>
    <row r="995" spans="1:25" x14ac:dyDescent="0.25">
      <c r="A995" s="3" t="s">
        <v>16</v>
      </c>
      <c r="B995" s="4" t="s">
        <v>34</v>
      </c>
      <c r="C995" s="3">
        <v>1</v>
      </c>
      <c r="D995" s="3" t="s">
        <v>154</v>
      </c>
      <c r="E995" s="4">
        <v>475373743</v>
      </c>
      <c r="F995" s="3"/>
      <c r="G995" s="3"/>
      <c r="H995" s="3" t="s">
        <v>17</v>
      </c>
      <c r="I995" s="3" t="s">
        <v>18</v>
      </c>
      <c r="J995" s="3" t="s">
        <v>19</v>
      </c>
      <c r="K995" s="3" t="s">
        <v>20</v>
      </c>
      <c r="L995" s="3" t="s">
        <v>21</v>
      </c>
      <c r="M995" s="3" t="str">
        <f>CONCATENATE(E995,"-F-C-W")</f>
        <v>475373743-F-C-W</v>
      </c>
      <c r="N995" s="3" t="str">
        <f>$H$2</f>
        <v>F - 762 x 1016</v>
      </c>
      <c r="O995" s="3" t="str">
        <f>$C$15</f>
        <v>Canvas</v>
      </c>
      <c r="P995" s="3" t="str">
        <f>$D$16</f>
        <v xml:space="preserve">White </v>
      </c>
      <c r="Q995" s="3">
        <f>$H$16</f>
        <v>2420</v>
      </c>
      <c r="R995" s="3">
        <f t="shared" si="61"/>
        <v>1743</v>
      </c>
      <c r="S995" s="3">
        <v>1760</v>
      </c>
      <c r="T995" s="3">
        <f t="shared" si="62"/>
        <v>1268</v>
      </c>
      <c r="U995" s="3">
        <v>1100</v>
      </c>
      <c r="V995" s="3">
        <f t="shared" si="63"/>
        <v>792</v>
      </c>
      <c r="W995" s="3">
        <v>300</v>
      </c>
      <c r="X995" s="3">
        <f t="shared" si="64"/>
        <v>216</v>
      </c>
      <c r="Y995" s="3" t="s">
        <v>34</v>
      </c>
    </row>
    <row r="996" spans="1:25" x14ac:dyDescent="0.25">
      <c r="A996" s="3" t="s">
        <v>16</v>
      </c>
      <c r="B996" s="4" t="s">
        <v>34</v>
      </c>
      <c r="C996" s="3">
        <v>1</v>
      </c>
      <c r="D996" s="3" t="s">
        <v>154</v>
      </c>
      <c r="E996" s="4">
        <v>475373743</v>
      </c>
      <c r="F996" s="3"/>
      <c r="G996" s="3"/>
      <c r="H996" s="3" t="s">
        <v>17</v>
      </c>
      <c r="I996" s="3" t="s">
        <v>18</v>
      </c>
      <c r="J996" s="3" t="s">
        <v>19</v>
      </c>
      <c r="K996" s="3" t="s">
        <v>20</v>
      </c>
      <c r="L996" s="3" t="s">
        <v>21</v>
      </c>
      <c r="M996" s="3" t="str">
        <f>CONCATENATE(E996,"-G-P-N")</f>
        <v>475373743-G-P-N</v>
      </c>
      <c r="N996" s="3" t="str">
        <f>$I$2</f>
        <v>G - 1016 x 1525</v>
      </c>
      <c r="O996" s="3" t="str">
        <f>$C$3</f>
        <v>Photographic Paper</v>
      </c>
      <c r="P996" s="3" t="str">
        <f>$D$3</f>
        <v>None</v>
      </c>
      <c r="Q996" s="3">
        <f>$I$3</f>
        <v>1625</v>
      </c>
      <c r="R996" s="3">
        <f t="shared" si="61"/>
        <v>1170</v>
      </c>
      <c r="S996" s="3">
        <v>1180</v>
      </c>
      <c r="T996" s="3">
        <f t="shared" si="62"/>
        <v>850</v>
      </c>
      <c r="U996" s="3">
        <v>735</v>
      </c>
      <c r="V996" s="3">
        <f t="shared" si="63"/>
        <v>530</v>
      </c>
      <c r="W996" s="3">
        <v>390</v>
      </c>
      <c r="X996" s="3">
        <f t="shared" si="64"/>
        <v>281</v>
      </c>
      <c r="Y996" s="3" t="s">
        <v>34</v>
      </c>
    </row>
    <row r="997" spans="1:25" x14ac:dyDescent="0.25">
      <c r="A997" s="3" t="s">
        <v>16</v>
      </c>
      <c r="B997" s="4" t="s">
        <v>34</v>
      </c>
      <c r="C997" s="3">
        <v>1</v>
      </c>
      <c r="D997" s="3" t="s">
        <v>154</v>
      </c>
      <c r="E997" s="4">
        <v>475373743</v>
      </c>
      <c r="F997" s="3"/>
      <c r="G997" s="3"/>
      <c r="H997" s="3" t="s">
        <v>17</v>
      </c>
      <c r="I997" s="3" t="s">
        <v>18</v>
      </c>
      <c r="J997" s="3" t="s">
        <v>19</v>
      </c>
      <c r="K997" s="3" t="s">
        <v>20</v>
      </c>
      <c r="L997" s="3" t="s">
        <v>21</v>
      </c>
      <c r="M997" s="3" t="str">
        <f>CONCATENATE(E997,"-G-C-N")</f>
        <v>475373743-G-C-N</v>
      </c>
      <c r="N997" s="3" t="str">
        <f>$I$2</f>
        <v>G - 1016 x 1525</v>
      </c>
      <c r="O997" s="3" t="str">
        <f>$C$15</f>
        <v>Canvas</v>
      </c>
      <c r="P997" s="3" t="str">
        <f>$D$15</f>
        <v>None</v>
      </c>
      <c r="Q997" s="3">
        <f>$I$15</f>
        <v>1870</v>
      </c>
      <c r="R997" s="3">
        <f t="shared" si="61"/>
        <v>1347</v>
      </c>
      <c r="S997" s="3">
        <v>1275</v>
      </c>
      <c r="T997" s="3">
        <f t="shared" si="62"/>
        <v>918</v>
      </c>
      <c r="U997" s="3">
        <v>850</v>
      </c>
      <c r="V997" s="3">
        <f t="shared" si="63"/>
        <v>612</v>
      </c>
      <c r="W997" s="3">
        <v>390</v>
      </c>
      <c r="X997" s="3">
        <f t="shared" si="64"/>
        <v>281</v>
      </c>
      <c r="Y997" s="3" t="s">
        <v>34</v>
      </c>
    </row>
    <row r="998" spans="1:25" x14ac:dyDescent="0.25">
      <c r="A998" s="3" t="s">
        <v>16</v>
      </c>
      <c r="B998" s="4" t="s">
        <v>34</v>
      </c>
      <c r="C998" s="3">
        <v>1</v>
      </c>
      <c r="D998" s="3" t="s">
        <v>154</v>
      </c>
      <c r="E998" s="4">
        <v>475373743</v>
      </c>
      <c r="F998" s="3"/>
      <c r="G998" s="3"/>
      <c r="H998" s="3" t="s">
        <v>17</v>
      </c>
      <c r="I998" s="3" t="s">
        <v>18</v>
      </c>
      <c r="J998" s="3" t="s">
        <v>19</v>
      </c>
      <c r="K998" s="3" t="s">
        <v>20</v>
      </c>
      <c r="L998" s="3" t="s">
        <v>21</v>
      </c>
      <c r="M998" s="3" t="str">
        <f>CONCATENATE(E998,"-G-P-W")</f>
        <v>475373743-G-P-W</v>
      </c>
      <c r="N998" s="3" t="str">
        <f>$I$2</f>
        <v>G - 1016 x 1525</v>
      </c>
      <c r="O998" s="3" t="str">
        <f>$C$3</f>
        <v>Photographic Paper</v>
      </c>
      <c r="P998" s="3" t="str">
        <f>$D$4</f>
        <v>White</v>
      </c>
      <c r="Q998" s="3">
        <f>$I$4</f>
        <v>2950</v>
      </c>
      <c r="R998" s="3">
        <f t="shared" si="61"/>
        <v>2124</v>
      </c>
      <c r="S998" s="3">
        <v>2000</v>
      </c>
      <c r="T998" s="3">
        <f t="shared" si="62"/>
        <v>1440</v>
      </c>
      <c r="U998" s="3">
        <v>1535</v>
      </c>
      <c r="V998" s="3">
        <f t="shared" si="63"/>
        <v>1106</v>
      </c>
      <c r="W998" s="3">
        <v>390</v>
      </c>
      <c r="X998" s="3">
        <f t="shared" si="64"/>
        <v>281</v>
      </c>
      <c r="Y998" s="3" t="s">
        <v>34</v>
      </c>
    </row>
    <row r="999" spans="1:25" x14ac:dyDescent="0.25">
      <c r="A999" s="3" t="s">
        <v>16</v>
      </c>
      <c r="B999" s="4" t="s">
        <v>34</v>
      </c>
      <c r="C999" s="3">
        <v>1</v>
      </c>
      <c r="D999" s="3" t="s">
        <v>154</v>
      </c>
      <c r="E999" s="4">
        <v>475373743</v>
      </c>
      <c r="F999" s="3"/>
      <c r="G999" s="3"/>
      <c r="H999" s="3" t="s">
        <v>17</v>
      </c>
      <c r="I999" s="3" t="s">
        <v>18</v>
      </c>
      <c r="J999" s="3" t="s">
        <v>19</v>
      </c>
      <c r="K999" s="3" t="s">
        <v>20</v>
      </c>
      <c r="L999" s="3" t="s">
        <v>21</v>
      </c>
      <c r="M999" s="3" t="str">
        <f>CONCATENATE(E999,"-G-C-W")</f>
        <v>475373743-G-C-W</v>
      </c>
      <c r="N999" s="3" t="str">
        <f>$I$2</f>
        <v>G - 1016 x 1525</v>
      </c>
      <c r="O999" s="3" t="str">
        <f>$C$15</f>
        <v>Canvas</v>
      </c>
      <c r="P999" s="3" t="str">
        <f>$D$16</f>
        <v xml:space="preserve">White </v>
      </c>
      <c r="Q999" s="3">
        <f>$I$16</f>
        <v>2750</v>
      </c>
      <c r="R999" s="3">
        <f t="shared" si="61"/>
        <v>1980</v>
      </c>
      <c r="S999" s="3">
        <v>2000</v>
      </c>
      <c r="T999" s="3">
        <f t="shared" si="62"/>
        <v>1440</v>
      </c>
      <c r="U999" s="3">
        <v>1250</v>
      </c>
      <c r="V999" s="3">
        <f t="shared" si="63"/>
        <v>900</v>
      </c>
      <c r="W999" s="3">
        <v>390</v>
      </c>
      <c r="X999" s="3">
        <f t="shared" si="64"/>
        <v>281</v>
      </c>
      <c r="Y999" s="3" t="s">
        <v>34</v>
      </c>
    </row>
    <row r="1000" spans="1:25" x14ac:dyDescent="0.25">
      <c r="A1000" s="3" t="s">
        <v>16</v>
      </c>
      <c r="B1000" s="4" t="s">
        <v>34</v>
      </c>
      <c r="C1000" s="3">
        <v>1</v>
      </c>
      <c r="D1000" s="3" t="s">
        <v>155</v>
      </c>
      <c r="E1000" s="4">
        <v>102061209</v>
      </c>
      <c r="F1000" s="3"/>
      <c r="G1000" s="3"/>
      <c r="H1000" s="3" t="s">
        <v>17</v>
      </c>
      <c r="I1000" s="3" t="s">
        <v>18</v>
      </c>
      <c r="J1000" s="3" t="s">
        <v>19</v>
      </c>
      <c r="K1000" s="3" t="s">
        <v>20</v>
      </c>
      <c r="L1000" s="3" t="s">
        <v>21</v>
      </c>
      <c r="M1000" s="3" t="str">
        <f>CONCATENATE(E1000,"-C-P-N")</f>
        <v>102061209-C-P-N</v>
      </c>
      <c r="N1000" s="3" t="str">
        <f>$E$2</f>
        <v>C - 406 x 508</v>
      </c>
      <c r="O1000" s="3" t="str">
        <f>$C$3</f>
        <v>Photographic Paper</v>
      </c>
      <c r="P1000" s="3" t="str">
        <f>$D$3</f>
        <v>None</v>
      </c>
      <c r="Q1000" s="3">
        <f>$E$3</f>
        <v>510</v>
      </c>
      <c r="R1000" s="3">
        <f t="shared" si="61"/>
        <v>368</v>
      </c>
      <c r="S1000" s="3">
        <v>360</v>
      </c>
      <c r="T1000" s="3">
        <f t="shared" si="62"/>
        <v>260</v>
      </c>
      <c r="U1000" s="3">
        <v>230</v>
      </c>
      <c r="V1000" s="3">
        <f t="shared" si="63"/>
        <v>166</v>
      </c>
      <c r="W1000" s="3">
        <v>130</v>
      </c>
      <c r="X1000" s="3">
        <f t="shared" si="64"/>
        <v>94</v>
      </c>
      <c r="Y1000" s="3" t="s">
        <v>34</v>
      </c>
    </row>
    <row r="1001" spans="1:25" x14ac:dyDescent="0.25">
      <c r="A1001" s="3" t="s">
        <v>16</v>
      </c>
      <c r="B1001" s="4" t="s">
        <v>34</v>
      </c>
      <c r="C1001" s="3">
        <v>1</v>
      </c>
      <c r="D1001" s="3" t="s">
        <v>155</v>
      </c>
      <c r="E1001" s="4">
        <v>102061209</v>
      </c>
      <c r="F1001" s="3"/>
      <c r="G1001" s="3"/>
      <c r="H1001" s="3" t="s">
        <v>17</v>
      </c>
      <c r="I1001" s="3" t="s">
        <v>18</v>
      </c>
      <c r="J1001" s="3" t="s">
        <v>19</v>
      </c>
      <c r="K1001" s="3" t="s">
        <v>20</v>
      </c>
      <c r="L1001" s="3" t="s">
        <v>21</v>
      </c>
      <c r="M1001" s="3" t="str">
        <f>CONCATENATE(E1001,"-C-P-W")</f>
        <v>102061209-C-P-W</v>
      </c>
      <c r="N1001" s="3" t="str">
        <f>$E$2</f>
        <v>C - 406 x 508</v>
      </c>
      <c r="O1001" s="3" t="str">
        <f>$C$3</f>
        <v>Photographic Paper</v>
      </c>
      <c r="P1001" s="3" t="str">
        <f>$D$4</f>
        <v>White</v>
      </c>
      <c r="Q1001" s="3">
        <f>$E$4</f>
        <v>970</v>
      </c>
      <c r="R1001" s="3">
        <f t="shared" si="61"/>
        <v>699</v>
      </c>
      <c r="S1001" s="3">
        <v>704</v>
      </c>
      <c r="T1001" s="3">
        <f t="shared" si="62"/>
        <v>507</v>
      </c>
      <c r="U1001" s="3">
        <v>440</v>
      </c>
      <c r="V1001" s="3">
        <f t="shared" si="63"/>
        <v>317</v>
      </c>
      <c r="W1001" s="3">
        <v>130</v>
      </c>
      <c r="X1001" s="3">
        <f t="shared" si="64"/>
        <v>94</v>
      </c>
      <c r="Y1001" s="3" t="s">
        <v>34</v>
      </c>
    </row>
    <row r="1002" spans="1:25" x14ac:dyDescent="0.25">
      <c r="A1002" s="3" t="s">
        <v>16</v>
      </c>
      <c r="B1002" s="4" t="s">
        <v>34</v>
      </c>
      <c r="C1002" s="3">
        <v>1</v>
      </c>
      <c r="D1002" s="3" t="s">
        <v>155</v>
      </c>
      <c r="E1002" s="4">
        <v>102061209</v>
      </c>
      <c r="F1002" s="3"/>
      <c r="G1002" s="3"/>
      <c r="H1002" s="3" t="s">
        <v>17</v>
      </c>
      <c r="I1002" s="3" t="s">
        <v>18</v>
      </c>
      <c r="J1002" s="3" t="s">
        <v>19</v>
      </c>
      <c r="K1002" s="3" t="s">
        <v>20</v>
      </c>
      <c r="L1002" s="3" t="s">
        <v>21</v>
      </c>
      <c r="M1002" s="3" t="str">
        <f>CONCATENATE(E1002,"-D-P-N")</f>
        <v>102061209-D-P-N</v>
      </c>
      <c r="N1002" s="3" t="str">
        <f>$F$2</f>
        <v>D - 508 x 610</v>
      </c>
      <c r="O1002" s="3" t="str">
        <f>$C$3</f>
        <v>Photographic Paper</v>
      </c>
      <c r="P1002" s="3" t="str">
        <f>$D$3</f>
        <v>None</v>
      </c>
      <c r="Q1002" s="3">
        <f>$F$3</f>
        <v>595</v>
      </c>
      <c r="R1002" s="3">
        <f t="shared" si="61"/>
        <v>429</v>
      </c>
      <c r="S1002" s="3">
        <v>432</v>
      </c>
      <c r="T1002" s="3">
        <f t="shared" si="62"/>
        <v>312</v>
      </c>
      <c r="U1002" s="3">
        <v>270</v>
      </c>
      <c r="V1002" s="3">
        <f t="shared" si="63"/>
        <v>195</v>
      </c>
      <c r="W1002" s="3">
        <v>160</v>
      </c>
      <c r="X1002" s="3">
        <f t="shared" si="64"/>
        <v>116</v>
      </c>
      <c r="Y1002" s="3" t="s">
        <v>34</v>
      </c>
    </row>
    <row r="1003" spans="1:25" x14ac:dyDescent="0.25">
      <c r="A1003" s="3" t="s">
        <v>16</v>
      </c>
      <c r="B1003" s="4" t="s">
        <v>34</v>
      </c>
      <c r="C1003" s="3">
        <v>1</v>
      </c>
      <c r="D1003" s="3" t="s">
        <v>155</v>
      </c>
      <c r="E1003" s="4">
        <v>102061209</v>
      </c>
      <c r="F1003" s="3"/>
      <c r="G1003" s="3"/>
      <c r="H1003" s="3" t="s">
        <v>17</v>
      </c>
      <c r="I1003" s="3" t="s">
        <v>18</v>
      </c>
      <c r="J1003" s="3" t="s">
        <v>19</v>
      </c>
      <c r="K1003" s="3" t="s">
        <v>20</v>
      </c>
      <c r="L1003" s="3" t="s">
        <v>21</v>
      </c>
      <c r="M1003" s="3" t="str">
        <f>CONCATENATE(E1003,"-D-P-W")</f>
        <v>102061209-D-P-W</v>
      </c>
      <c r="N1003" s="3" t="str">
        <f>$F$2</f>
        <v>D - 508 x 610</v>
      </c>
      <c r="O1003" s="3" t="str">
        <f>$C$3</f>
        <v>Photographic Paper</v>
      </c>
      <c r="P1003" s="3" t="str">
        <f>$D$4</f>
        <v>White</v>
      </c>
      <c r="Q1003" s="3">
        <f>$F$4</f>
        <v>1210</v>
      </c>
      <c r="R1003" s="3">
        <f t="shared" si="61"/>
        <v>872</v>
      </c>
      <c r="S1003" s="3">
        <v>880</v>
      </c>
      <c r="T1003" s="3">
        <f t="shared" si="62"/>
        <v>634</v>
      </c>
      <c r="U1003" s="3">
        <v>560</v>
      </c>
      <c r="V1003" s="3">
        <f t="shared" si="63"/>
        <v>404</v>
      </c>
      <c r="W1003" s="3">
        <v>160</v>
      </c>
      <c r="X1003" s="3">
        <f t="shared" si="64"/>
        <v>116</v>
      </c>
      <c r="Y1003" s="3" t="s">
        <v>34</v>
      </c>
    </row>
    <row r="1004" spans="1:25" x14ac:dyDescent="0.25">
      <c r="A1004" s="3" t="s">
        <v>16</v>
      </c>
      <c r="B1004" s="4" t="s">
        <v>34</v>
      </c>
      <c r="C1004" s="3">
        <v>1</v>
      </c>
      <c r="D1004" s="3" t="s">
        <v>155</v>
      </c>
      <c r="E1004" s="4">
        <v>102061209</v>
      </c>
      <c r="F1004" s="3"/>
      <c r="G1004" s="3"/>
      <c r="H1004" s="3" t="s">
        <v>17</v>
      </c>
      <c r="I1004" s="3" t="s">
        <v>18</v>
      </c>
      <c r="J1004" s="3" t="s">
        <v>19</v>
      </c>
      <c r="K1004" s="3" t="s">
        <v>20</v>
      </c>
      <c r="L1004" s="3" t="s">
        <v>21</v>
      </c>
      <c r="M1004" s="3" t="str">
        <f>CONCATENATE(E1004,"-E-P-N")</f>
        <v>102061209-E-P-N</v>
      </c>
      <c r="N1004" s="3" t="str">
        <f>$G$2</f>
        <v>E - 508 x 762</v>
      </c>
      <c r="O1004" s="3" t="str">
        <f>$C$3</f>
        <v>Photographic Paper</v>
      </c>
      <c r="P1004" s="3" t="str">
        <f>$D$3</f>
        <v>None</v>
      </c>
      <c r="Q1004" s="3">
        <f>$G$3</f>
        <v>760</v>
      </c>
      <c r="R1004" s="3">
        <f t="shared" si="61"/>
        <v>548</v>
      </c>
      <c r="S1004" s="3">
        <v>552</v>
      </c>
      <c r="T1004" s="3">
        <f t="shared" si="62"/>
        <v>398</v>
      </c>
      <c r="U1004" s="3">
        <v>345</v>
      </c>
      <c r="V1004" s="3">
        <f t="shared" si="63"/>
        <v>249</v>
      </c>
      <c r="W1004" s="3">
        <v>195</v>
      </c>
      <c r="X1004" s="3">
        <f t="shared" si="64"/>
        <v>141</v>
      </c>
      <c r="Y1004" s="3" t="s">
        <v>34</v>
      </c>
    </row>
    <row r="1005" spans="1:25" x14ac:dyDescent="0.25">
      <c r="A1005" s="3" t="s">
        <v>16</v>
      </c>
      <c r="B1005" s="4" t="s">
        <v>34</v>
      </c>
      <c r="C1005" s="3">
        <v>1</v>
      </c>
      <c r="D1005" s="3" t="s">
        <v>155</v>
      </c>
      <c r="E1005" s="4">
        <v>102061209</v>
      </c>
      <c r="F1005" s="3"/>
      <c r="G1005" s="3"/>
      <c r="H1005" s="3" t="s">
        <v>17</v>
      </c>
      <c r="I1005" s="3" t="s">
        <v>18</v>
      </c>
      <c r="J1005" s="3" t="s">
        <v>19</v>
      </c>
      <c r="K1005" s="3" t="s">
        <v>20</v>
      </c>
      <c r="L1005" s="3" t="s">
        <v>21</v>
      </c>
      <c r="M1005" s="3" t="str">
        <f>CONCATENATE(E1005,"-E-C-N")</f>
        <v>102061209-E-C-N</v>
      </c>
      <c r="N1005" s="3" t="str">
        <f>$G$2</f>
        <v>E - 508 x 762</v>
      </c>
      <c r="O1005" s="3" t="str">
        <f>$C$15</f>
        <v>Canvas</v>
      </c>
      <c r="P1005" s="3" t="str">
        <f>$D$15</f>
        <v>None</v>
      </c>
      <c r="Q1005" s="3">
        <f>$G$15</f>
        <v>1220</v>
      </c>
      <c r="R1005" s="3">
        <f t="shared" si="61"/>
        <v>879</v>
      </c>
      <c r="S1005" s="3">
        <v>832</v>
      </c>
      <c r="T1005" s="3">
        <f t="shared" si="62"/>
        <v>600</v>
      </c>
      <c r="U1005" s="3">
        <v>550</v>
      </c>
      <c r="V1005" s="3">
        <f t="shared" si="63"/>
        <v>396</v>
      </c>
      <c r="W1005" s="3">
        <v>195</v>
      </c>
      <c r="X1005" s="3">
        <f t="shared" si="64"/>
        <v>141</v>
      </c>
      <c r="Y1005" s="3" t="s">
        <v>34</v>
      </c>
    </row>
    <row r="1006" spans="1:25" x14ac:dyDescent="0.25">
      <c r="A1006" s="3" t="s">
        <v>16</v>
      </c>
      <c r="B1006" s="4" t="s">
        <v>34</v>
      </c>
      <c r="C1006" s="3">
        <v>1</v>
      </c>
      <c r="D1006" s="3" t="s">
        <v>155</v>
      </c>
      <c r="E1006" s="4">
        <v>102061209</v>
      </c>
      <c r="F1006" s="3"/>
      <c r="G1006" s="3"/>
      <c r="H1006" s="3" t="s">
        <v>17</v>
      </c>
      <c r="I1006" s="3" t="s">
        <v>18</v>
      </c>
      <c r="J1006" s="3" t="s">
        <v>19</v>
      </c>
      <c r="K1006" s="3" t="s">
        <v>20</v>
      </c>
      <c r="L1006" s="3" t="s">
        <v>21</v>
      </c>
      <c r="M1006" s="3" t="str">
        <f>CONCATENATE(E1006,"-E-P-W")</f>
        <v>102061209-E-P-W</v>
      </c>
      <c r="N1006" s="3" t="str">
        <f>$G$2</f>
        <v>E - 508 x 762</v>
      </c>
      <c r="O1006" s="3" t="str">
        <f>$C$3</f>
        <v>Photographic Paper</v>
      </c>
      <c r="P1006" s="3" t="str">
        <f>$D$4</f>
        <v>White</v>
      </c>
      <c r="Q1006" s="3">
        <f>$G$4</f>
        <v>1530</v>
      </c>
      <c r="R1006" s="3">
        <f t="shared" si="61"/>
        <v>1102</v>
      </c>
      <c r="S1006" s="3">
        <v>1112</v>
      </c>
      <c r="T1006" s="3">
        <f t="shared" si="62"/>
        <v>801</v>
      </c>
      <c r="U1006" s="3">
        <v>760</v>
      </c>
      <c r="V1006" s="3">
        <f t="shared" si="63"/>
        <v>548</v>
      </c>
      <c r="W1006" s="3">
        <v>195</v>
      </c>
      <c r="X1006" s="3">
        <f t="shared" si="64"/>
        <v>141</v>
      </c>
      <c r="Y1006" s="3" t="s">
        <v>34</v>
      </c>
    </row>
    <row r="1007" spans="1:25" x14ac:dyDescent="0.25">
      <c r="A1007" s="3" t="s">
        <v>16</v>
      </c>
      <c r="B1007" s="4" t="s">
        <v>34</v>
      </c>
      <c r="C1007" s="3">
        <v>1</v>
      </c>
      <c r="D1007" s="3" t="s">
        <v>155</v>
      </c>
      <c r="E1007" s="4">
        <v>102061209</v>
      </c>
      <c r="F1007" s="3"/>
      <c r="G1007" s="3"/>
      <c r="H1007" s="3" t="s">
        <v>17</v>
      </c>
      <c r="I1007" s="3" t="s">
        <v>18</v>
      </c>
      <c r="J1007" s="3" t="s">
        <v>19</v>
      </c>
      <c r="K1007" s="3" t="s">
        <v>20</v>
      </c>
      <c r="L1007" s="3" t="s">
        <v>21</v>
      </c>
      <c r="M1007" s="3" t="str">
        <f>CONCATENATE(E1007,"-E-C-W")</f>
        <v>102061209-E-C-W</v>
      </c>
      <c r="N1007" s="3" t="str">
        <f>$G$2</f>
        <v>E - 508 x 762</v>
      </c>
      <c r="O1007" s="3" t="str">
        <f>$C$15</f>
        <v>Canvas</v>
      </c>
      <c r="P1007" s="3" t="str">
        <f>$D$16</f>
        <v xml:space="preserve">White </v>
      </c>
      <c r="Q1007" s="3">
        <f>$G$16</f>
        <v>1810</v>
      </c>
      <c r="R1007" s="3">
        <f t="shared" si="61"/>
        <v>1304</v>
      </c>
      <c r="S1007" s="3">
        <v>1320</v>
      </c>
      <c r="T1007" s="3">
        <f t="shared" si="62"/>
        <v>951</v>
      </c>
      <c r="U1007" s="3">
        <v>825</v>
      </c>
      <c r="V1007" s="3">
        <f t="shared" si="63"/>
        <v>594</v>
      </c>
      <c r="W1007" s="3">
        <v>195</v>
      </c>
      <c r="X1007" s="3">
        <f t="shared" si="64"/>
        <v>141</v>
      </c>
      <c r="Y1007" s="3" t="s">
        <v>34</v>
      </c>
    </row>
    <row r="1008" spans="1:25" x14ac:dyDescent="0.25">
      <c r="A1008" s="3" t="s">
        <v>16</v>
      </c>
      <c r="B1008" s="4" t="s">
        <v>34</v>
      </c>
      <c r="C1008" s="3">
        <v>1</v>
      </c>
      <c r="D1008" s="3" t="s">
        <v>155</v>
      </c>
      <c r="E1008" s="4">
        <v>102061209</v>
      </c>
      <c r="F1008" s="3"/>
      <c r="G1008" s="3"/>
      <c r="H1008" s="3" t="s">
        <v>17</v>
      </c>
      <c r="I1008" s="3" t="s">
        <v>18</v>
      </c>
      <c r="J1008" s="3" t="s">
        <v>19</v>
      </c>
      <c r="K1008" s="3" t="s">
        <v>20</v>
      </c>
      <c r="L1008" s="3" t="s">
        <v>21</v>
      </c>
      <c r="M1008" s="3" t="str">
        <f>CONCATENATE(E1008,"-F-P-N")</f>
        <v>102061209-F-P-N</v>
      </c>
      <c r="N1008" s="3" t="str">
        <f>$H$2</f>
        <v>F - 762 x 1016</v>
      </c>
      <c r="O1008" s="3" t="str">
        <f>$C$3</f>
        <v>Photographic Paper</v>
      </c>
      <c r="P1008" s="3" t="str">
        <f>$D$3</f>
        <v>None</v>
      </c>
      <c r="Q1008" s="3">
        <f>$H$3</f>
        <v>1300</v>
      </c>
      <c r="R1008" s="3">
        <f t="shared" si="61"/>
        <v>936</v>
      </c>
      <c r="S1008" s="3">
        <v>944</v>
      </c>
      <c r="T1008" s="3">
        <f t="shared" si="62"/>
        <v>680</v>
      </c>
      <c r="U1008" s="3">
        <v>590</v>
      </c>
      <c r="V1008" s="3">
        <f t="shared" si="63"/>
        <v>425</v>
      </c>
      <c r="W1008" s="3">
        <v>300</v>
      </c>
      <c r="X1008" s="3">
        <f t="shared" si="64"/>
        <v>216</v>
      </c>
      <c r="Y1008" s="3" t="s">
        <v>34</v>
      </c>
    </row>
    <row r="1009" spans="1:25" x14ac:dyDescent="0.25">
      <c r="A1009" s="3" t="s">
        <v>16</v>
      </c>
      <c r="B1009" s="4" t="s">
        <v>34</v>
      </c>
      <c r="C1009" s="3">
        <v>1</v>
      </c>
      <c r="D1009" s="3" t="s">
        <v>155</v>
      </c>
      <c r="E1009" s="4">
        <v>102061209</v>
      </c>
      <c r="F1009" s="3"/>
      <c r="G1009" s="3"/>
      <c r="H1009" s="3" t="s">
        <v>17</v>
      </c>
      <c r="I1009" s="3" t="s">
        <v>18</v>
      </c>
      <c r="J1009" s="3" t="s">
        <v>19</v>
      </c>
      <c r="K1009" s="3" t="s">
        <v>20</v>
      </c>
      <c r="L1009" s="3" t="s">
        <v>21</v>
      </c>
      <c r="M1009" s="3" t="str">
        <f>CONCATENATE(E1009,"-F-C-N")</f>
        <v>102061209-F-C-N</v>
      </c>
      <c r="N1009" s="3" t="str">
        <f>$H$2</f>
        <v>F - 762 x 1016</v>
      </c>
      <c r="O1009" s="3" t="str">
        <f>$C$15</f>
        <v>Canvas</v>
      </c>
      <c r="P1009" s="3" t="str">
        <f>$D$15</f>
        <v>None</v>
      </c>
      <c r="Q1009" s="3">
        <f>$H$15</f>
        <v>1760</v>
      </c>
      <c r="R1009" s="3">
        <f t="shared" si="61"/>
        <v>1268</v>
      </c>
      <c r="S1009" s="3">
        <v>1200</v>
      </c>
      <c r="T1009" s="3">
        <f t="shared" si="62"/>
        <v>864</v>
      </c>
      <c r="U1009" s="3">
        <v>800</v>
      </c>
      <c r="V1009" s="3">
        <f t="shared" si="63"/>
        <v>576</v>
      </c>
      <c r="W1009" s="3">
        <v>300</v>
      </c>
      <c r="X1009" s="3">
        <f t="shared" si="64"/>
        <v>216</v>
      </c>
      <c r="Y1009" s="3" t="s">
        <v>34</v>
      </c>
    </row>
    <row r="1010" spans="1:25" x14ac:dyDescent="0.25">
      <c r="A1010" s="3" t="s">
        <v>16</v>
      </c>
      <c r="B1010" s="4" t="s">
        <v>34</v>
      </c>
      <c r="C1010" s="3">
        <v>1</v>
      </c>
      <c r="D1010" s="3" t="s">
        <v>155</v>
      </c>
      <c r="E1010" s="4">
        <v>102061209</v>
      </c>
      <c r="F1010" s="3"/>
      <c r="G1010" s="3"/>
      <c r="H1010" s="3" t="s">
        <v>17</v>
      </c>
      <c r="I1010" s="3" t="s">
        <v>18</v>
      </c>
      <c r="J1010" s="3" t="s">
        <v>19</v>
      </c>
      <c r="K1010" s="3" t="s">
        <v>20</v>
      </c>
      <c r="L1010" s="3" t="s">
        <v>21</v>
      </c>
      <c r="M1010" s="3" t="str">
        <f>CONCATENATE(E1010,"-F-P-W")</f>
        <v>102061209-F-P-W</v>
      </c>
      <c r="N1010" s="3" t="str">
        <f>$H$2</f>
        <v>F - 762 x 1016</v>
      </c>
      <c r="O1010" s="3" t="str">
        <f>$C$3</f>
        <v>Photographic Paper</v>
      </c>
      <c r="P1010" s="3" t="str">
        <f>$D$4</f>
        <v>White</v>
      </c>
      <c r="Q1010" s="3">
        <f>$H$4</f>
        <v>2200</v>
      </c>
      <c r="R1010" s="3">
        <f t="shared" si="61"/>
        <v>1584</v>
      </c>
      <c r="S1010" s="3">
        <v>1510</v>
      </c>
      <c r="T1010" s="3">
        <f t="shared" si="62"/>
        <v>1088</v>
      </c>
      <c r="U1010" s="3">
        <v>1150</v>
      </c>
      <c r="V1010" s="3">
        <f t="shared" si="63"/>
        <v>828</v>
      </c>
      <c r="W1010" s="3">
        <v>300</v>
      </c>
      <c r="X1010" s="3">
        <f t="shared" si="64"/>
        <v>216</v>
      </c>
      <c r="Y1010" s="3" t="s">
        <v>34</v>
      </c>
    </row>
    <row r="1011" spans="1:25" x14ac:dyDescent="0.25">
      <c r="A1011" s="3" t="s">
        <v>16</v>
      </c>
      <c r="B1011" s="4" t="s">
        <v>34</v>
      </c>
      <c r="C1011" s="3">
        <v>1</v>
      </c>
      <c r="D1011" s="3" t="s">
        <v>155</v>
      </c>
      <c r="E1011" s="4">
        <v>102061209</v>
      </c>
      <c r="F1011" s="3"/>
      <c r="G1011" s="3"/>
      <c r="H1011" s="3" t="s">
        <v>17</v>
      </c>
      <c r="I1011" s="3" t="s">
        <v>18</v>
      </c>
      <c r="J1011" s="3" t="s">
        <v>19</v>
      </c>
      <c r="K1011" s="3" t="s">
        <v>20</v>
      </c>
      <c r="L1011" s="3" t="s">
        <v>21</v>
      </c>
      <c r="M1011" s="3" t="str">
        <f>CONCATENATE(E1011,"-F-C-W")</f>
        <v>102061209-F-C-W</v>
      </c>
      <c r="N1011" s="3" t="str">
        <f>$H$2</f>
        <v>F - 762 x 1016</v>
      </c>
      <c r="O1011" s="3" t="str">
        <f>$C$15</f>
        <v>Canvas</v>
      </c>
      <c r="P1011" s="3" t="str">
        <f>$D$16</f>
        <v xml:space="preserve">White </v>
      </c>
      <c r="Q1011" s="3">
        <f>$H$16</f>
        <v>2420</v>
      </c>
      <c r="R1011" s="3">
        <f t="shared" si="61"/>
        <v>1743</v>
      </c>
      <c r="S1011" s="3">
        <v>1760</v>
      </c>
      <c r="T1011" s="3">
        <f t="shared" si="62"/>
        <v>1268</v>
      </c>
      <c r="U1011" s="3">
        <v>1100</v>
      </c>
      <c r="V1011" s="3">
        <f t="shared" si="63"/>
        <v>792</v>
      </c>
      <c r="W1011" s="3">
        <v>300</v>
      </c>
      <c r="X1011" s="3">
        <f t="shared" si="64"/>
        <v>216</v>
      </c>
      <c r="Y1011" s="3" t="s">
        <v>34</v>
      </c>
    </row>
    <row r="1012" spans="1:25" x14ac:dyDescent="0.25">
      <c r="A1012" s="3" t="s">
        <v>16</v>
      </c>
      <c r="B1012" s="4" t="s">
        <v>34</v>
      </c>
      <c r="C1012" s="3">
        <v>1</v>
      </c>
      <c r="D1012" s="3" t="s">
        <v>155</v>
      </c>
      <c r="E1012" s="4">
        <v>102061209</v>
      </c>
      <c r="F1012" s="3"/>
      <c r="G1012" s="3"/>
      <c r="H1012" s="3" t="s">
        <v>17</v>
      </c>
      <c r="I1012" s="3" t="s">
        <v>18</v>
      </c>
      <c r="J1012" s="3" t="s">
        <v>19</v>
      </c>
      <c r="K1012" s="3" t="s">
        <v>20</v>
      </c>
      <c r="L1012" s="3" t="s">
        <v>21</v>
      </c>
      <c r="M1012" s="3" t="str">
        <f>CONCATENATE(E1012,"-G-P-N")</f>
        <v>102061209-G-P-N</v>
      </c>
      <c r="N1012" s="3" t="str">
        <f>$I$2</f>
        <v>G - 1016 x 1525</v>
      </c>
      <c r="O1012" s="3" t="str">
        <f>$C$3</f>
        <v>Photographic Paper</v>
      </c>
      <c r="P1012" s="3" t="str">
        <f>$D$3</f>
        <v>None</v>
      </c>
      <c r="Q1012" s="3">
        <f>$I$3</f>
        <v>1625</v>
      </c>
      <c r="R1012" s="3">
        <f t="shared" si="61"/>
        <v>1170</v>
      </c>
      <c r="S1012" s="3">
        <v>1180</v>
      </c>
      <c r="T1012" s="3">
        <f t="shared" si="62"/>
        <v>850</v>
      </c>
      <c r="U1012" s="3">
        <v>735</v>
      </c>
      <c r="V1012" s="3">
        <f t="shared" si="63"/>
        <v>530</v>
      </c>
      <c r="W1012" s="3">
        <v>390</v>
      </c>
      <c r="X1012" s="3">
        <f t="shared" si="64"/>
        <v>281</v>
      </c>
      <c r="Y1012" s="3" t="s">
        <v>34</v>
      </c>
    </row>
    <row r="1013" spans="1:25" x14ac:dyDescent="0.25">
      <c r="A1013" s="3" t="s">
        <v>16</v>
      </c>
      <c r="B1013" s="4" t="s">
        <v>34</v>
      </c>
      <c r="C1013" s="3">
        <v>1</v>
      </c>
      <c r="D1013" s="3" t="s">
        <v>155</v>
      </c>
      <c r="E1013" s="4">
        <v>102061209</v>
      </c>
      <c r="F1013" s="3"/>
      <c r="G1013" s="3"/>
      <c r="H1013" s="3" t="s">
        <v>17</v>
      </c>
      <c r="I1013" s="3" t="s">
        <v>18</v>
      </c>
      <c r="J1013" s="3" t="s">
        <v>19</v>
      </c>
      <c r="K1013" s="3" t="s">
        <v>20</v>
      </c>
      <c r="L1013" s="3" t="s">
        <v>21</v>
      </c>
      <c r="M1013" s="3" t="str">
        <f>CONCATENATE(E1013,"-G-C-N")</f>
        <v>102061209-G-C-N</v>
      </c>
      <c r="N1013" s="3" t="str">
        <f>$I$2</f>
        <v>G - 1016 x 1525</v>
      </c>
      <c r="O1013" s="3" t="str">
        <f>$C$15</f>
        <v>Canvas</v>
      </c>
      <c r="P1013" s="3" t="str">
        <f>$D$15</f>
        <v>None</v>
      </c>
      <c r="Q1013" s="3">
        <f>$I$15</f>
        <v>1870</v>
      </c>
      <c r="R1013" s="3">
        <f t="shared" si="61"/>
        <v>1347</v>
      </c>
      <c r="S1013" s="3">
        <v>1275</v>
      </c>
      <c r="T1013" s="3">
        <f t="shared" si="62"/>
        <v>918</v>
      </c>
      <c r="U1013" s="3">
        <v>850</v>
      </c>
      <c r="V1013" s="3">
        <f t="shared" si="63"/>
        <v>612</v>
      </c>
      <c r="W1013" s="3">
        <v>390</v>
      </c>
      <c r="X1013" s="3">
        <f t="shared" si="64"/>
        <v>281</v>
      </c>
      <c r="Y1013" s="3" t="s">
        <v>34</v>
      </c>
    </row>
    <row r="1014" spans="1:25" x14ac:dyDescent="0.25">
      <c r="A1014" s="3" t="s">
        <v>16</v>
      </c>
      <c r="B1014" s="4" t="s">
        <v>34</v>
      </c>
      <c r="C1014" s="3">
        <v>1</v>
      </c>
      <c r="D1014" s="3" t="s">
        <v>155</v>
      </c>
      <c r="E1014" s="4">
        <v>102061209</v>
      </c>
      <c r="F1014" s="3"/>
      <c r="G1014" s="3"/>
      <c r="H1014" s="3" t="s">
        <v>17</v>
      </c>
      <c r="I1014" s="3" t="s">
        <v>18</v>
      </c>
      <c r="J1014" s="3" t="s">
        <v>19</v>
      </c>
      <c r="K1014" s="3" t="s">
        <v>20</v>
      </c>
      <c r="L1014" s="3" t="s">
        <v>21</v>
      </c>
      <c r="M1014" s="3" t="str">
        <f>CONCATENATE(E1014,"-G-P-W")</f>
        <v>102061209-G-P-W</v>
      </c>
      <c r="N1014" s="3" t="str">
        <f>$I$2</f>
        <v>G - 1016 x 1525</v>
      </c>
      <c r="O1014" s="3" t="str">
        <f>$C$3</f>
        <v>Photographic Paper</v>
      </c>
      <c r="P1014" s="3" t="str">
        <f>$D$4</f>
        <v>White</v>
      </c>
      <c r="Q1014" s="3">
        <f>$I$4</f>
        <v>2950</v>
      </c>
      <c r="R1014" s="3">
        <f t="shared" si="61"/>
        <v>2124</v>
      </c>
      <c r="S1014" s="3">
        <v>2000</v>
      </c>
      <c r="T1014" s="3">
        <f t="shared" si="62"/>
        <v>1440</v>
      </c>
      <c r="U1014" s="3">
        <v>1535</v>
      </c>
      <c r="V1014" s="3">
        <f t="shared" si="63"/>
        <v>1106</v>
      </c>
      <c r="W1014" s="3">
        <v>390</v>
      </c>
      <c r="X1014" s="3">
        <f t="shared" si="64"/>
        <v>281</v>
      </c>
      <c r="Y1014" s="3" t="s">
        <v>34</v>
      </c>
    </row>
    <row r="1015" spans="1:25" x14ac:dyDescent="0.25">
      <c r="A1015" s="3" t="s">
        <v>16</v>
      </c>
      <c r="B1015" s="4" t="s">
        <v>34</v>
      </c>
      <c r="C1015" s="3">
        <v>1</v>
      </c>
      <c r="D1015" s="3" t="s">
        <v>155</v>
      </c>
      <c r="E1015" s="4">
        <v>102061209</v>
      </c>
      <c r="F1015" s="3"/>
      <c r="G1015" s="3"/>
      <c r="H1015" s="3" t="s">
        <v>17</v>
      </c>
      <c r="I1015" s="3" t="s">
        <v>18</v>
      </c>
      <c r="J1015" s="3" t="s">
        <v>19</v>
      </c>
      <c r="K1015" s="3" t="s">
        <v>20</v>
      </c>
      <c r="L1015" s="3" t="s">
        <v>21</v>
      </c>
      <c r="M1015" s="3" t="str">
        <f>CONCATENATE(E1015,"-G-C-W")</f>
        <v>102061209-G-C-W</v>
      </c>
      <c r="N1015" s="3" t="str">
        <f>$I$2</f>
        <v>G - 1016 x 1525</v>
      </c>
      <c r="O1015" s="3" t="str">
        <f>$C$15</f>
        <v>Canvas</v>
      </c>
      <c r="P1015" s="3" t="str">
        <f>$D$16</f>
        <v xml:space="preserve">White </v>
      </c>
      <c r="Q1015" s="3">
        <f>$I$16</f>
        <v>2750</v>
      </c>
      <c r="R1015" s="3">
        <f t="shared" si="61"/>
        <v>1980</v>
      </c>
      <c r="S1015" s="3">
        <v>2000</v>
      </c>
      <c r="T1015" s="3">
        <f t="shared" si="62"/>
        <v>1440</v>
      </c>
      <c r="U1015" s="3">
        <v>1250</v>
      </c>
      <c r="V1015" s="3">
        <f t="shared" si="63"/>
        <v>900</v>
      </c>
      <c r="W1015" s="3">
        <v>390</v>
      </c>
      <c r="X1015" s="3">
        <f t="shared" si="64"/>
        <v>281</v>
      </c>
      <c r="Y1015" s="3" t="s">
        <v>34</v>
      </c>
    </row>
    <row r="1016" spans="1:25" x14ac:dyDescent="0.25">
      <c r="A1016" s="3" t="s">
        <v>16</v>
      </c>
      <c r="B1016" s="4" t="s">
        <v>34</v>
      </c>
      <c r="C1016" s="3">
        <v>1</v>
      </c>
      <c r="D1016" s="3" t="s">
        <v>156</v>
      </c>
      <c r="E1016" s="4">
        <v>102060802</v>
      </c>
      <c r="F1016" s="3"/>
      <c r="G1016" s="3"/>
      <c r="H1016" s="3" t="s">
        <v>17</v>
      </c>
      <c r="I1016" s="3" t="s">
        <v>18</v>
      </c>
      <c r="J1016" s="3" t="s">
        <v>19</v>
      </c>
      <c r="K1016" s="3" t="s">
        <v>20</v>
      </c>
      <c r="L1016" s="3" t="s">
        <v>21</v>
      </c>
      <c r="M1016" s="3" t="str">
        <f>CONCATENATE(E1016,"-C-P-N")</f>
        <v>102060802-C-P-N</v>
      </c>
      <c r="N1016" s="3" t="str">
        <f>$E$2</f>
        <v>C - 406 x 508</v>
      </c>
      <c r="O1016" s="3" t="str">
        <f>$C$3</f>
        <v>Photographic Paper</v>
      </c>
      <c r="P1016" s="3" t="str">
        <f>$D$3</f>
        <v>None</v>
      </c>
      <c r="Q1016" s="3">
        <f>$E$3</f>
        <v>510</v>
      </c>
      <c r="R1016" s="3">
        <f t="shared" si="61"/>
        <v>368</v>
      </c>
      <c r="S1016" s="3">
        <v>360</v>
      </c>
      <c r="T1016" s="3">
        <f t="shared" si="62"/>
        <v>260</v>
      </c>
      <c r="U1016" s="3">
        <v>230</v>
      </c>
      <c r="V1016" s="3">
        <f t="shared" si="63"/>
        <v>166</v>
      </c>
      <c r="W1016" s="3">
        <v>130</v>
      </c>
      <c r="X1016" s="3">
        <f t="shared" si="64"/>
        <v>94</v>
      </c>
      <c r="Y1016" s="3" t="s">
        <v>34</v>
      </c>
    </row>
    <row r="1017" spans="1:25" x14ac:dyDescent="0.25">
      <c r="A1017" s="3" t="s">
        <v>16</v>
      </c>
      <c r="B1017" s="4" t="s">
        <v>34</v>
      </c>
      <c r="C1017" s="3">
        <v>1</v>
      </c>
      <c r="D1017" s="3" t="s">
        <v>156</v>
      </c>
      <c r="E1017" s="4">
        <v>102060802</v>
      </c>
      <c r="F1017" s="3"/>
      <c r="G1017" s="3"/>
      <c r="H1017" s="3" t="s">
        <v>17</v>
      </c>
      <c r="I1017" s="3" t="s">
        <v>18</v>
      </c>
      <c r="J1017" s="3" t="s">
        <v>19</v>
      </c>
      <c r="K1017" s="3" t="s">
        <v>20</v>
      </c>
      <c r="L1017" s="3" t="s">
        <v>21</v>
      </c>
      <c r="M1017" s="3" t="str">
        <f>CONCATENATE(E1017,"-C-P-W")</f>
        <v>102060802-C-P-W</v>
      </c>
      <c r="N1017" s="3" t="str">
        <f>$E$2</f>
        <v>C - 406 x 508</v>
      </c>
      <c r="O1017" s="3" t="str">
        <f>$C$3</f>
        <v>Photographic Paper</v>
      </c>
      <c r="P1017" s="3" t="str">
        <f>$D$4</f>
        <v>White</v>
      </c>
      <c r="Q1017" s="3">
        <f>$E$4</f>
        <v>970</v>
      </c>
      <c r="R1017" s="3">
        <f t="shared" si="61"/>
        <v>699</v>
      </c>
      <c r="S1017" s="3">
        <v>704</v>
      </c>
      <c r="T1017" s="3">
        <f t="shared" si="62"/>
        <v>507</v>
      </c>
      <c r="U1017" s="3">
        <v>440</v>
      </c>
      <c r="V1017" s="3">
        <f t="shared" si="63"/>
        <v>317</v>
      </c>
      <c r="W1017" s="3">
        <v>130</v>
      </c>
      <c r="X1017" s="3">
        <f t="shared" si="64"/>
        <v>94</v>
      </c>
      <c r="Y1017" s="3" t="s">
        <v>34</v>
      </c>
    </row>
    <row r="1018" spans="1:25" x14ac:dyDescent="0.25">
      <c r="A1018" s="3" t="s">
        <v>16</v>
      </c>
      <c r="B1018" s="4" t="s">
        <v>34</v>
      </c>
      <c r="C1018" s="3">
        <v>1</v>
      </c>
      <c r="D1018" s="3" t="s">
        <v>156</v>
      </c>
      <c r="E1018" s="4">
        <v>102060802</v>
      </c>
      <c r="F1018" s="3"/>
      <c r="G1018" s="3"/>
      <c r="H1018" s="3" t="s">
        <v>17</v>
      </c>
      <c r="I1018" s="3" t="s">
        <v>18</v>
      </c>
      <c r="J1018" s="3" t="s">
        <v>19</v>
      </c>
      <c r="K1018" s="3" t="s">
        <v>20</v>
      </c>
      <c r="L1018" s="3" t="s">
        <v>21</v>
      </c>
      <c r="M1018" s="3" t="str">
        <f>CONCATENATE(E1018,"-D-P-N")</f>
        <v>102060802-D-P-N</v>
      </c>
      <c r="N1018" s="3" t="str">
        <f>$F$2</f>
        <v>D - 508 x 610</v>
      </c>
      <c r="O1018" s="3" t="str">
        <f>$C$3</f>
        <v>Photographic Paper</v>
      </c>
      <c r="P1018" s="3" t="str">
        <f>$D$3</f>
        <v>None</v>
      </c>
      <c r="Q1018" s="3">
        <f>$F$3</f>
        <v>595</v>
      </c>
      <c r="R1018" s="3">
        <f t="shared" si="61"/>
        <v>429</v>
      </c>
      <c r="S1018" s="3">
        <v>432</v>
      </c>
      <c r="T1018" s="3">
        <f t="shared" si="62"/>
        <v>312</v>
      </c>
      <c r="U1018" s="3">
        <v>270</v>
      </c>
      <c r="V1018" s="3">
        <f t="shared" si="63"/>
        <v>195</v>
      </c>
      <c r="W1018" s="3">
        <v>160</v>
      </c>
      <c r="X1018" s="3">
        <f t="shared" si="64"/>
        <v>116</v>
      </c>
      <c r="Y1018" s="3" t="s">
        <v>34</v>
      </c>
    </row>
    <row r="1019" spans="1:25" x14ac:dyDescent="0.25">
      <c r="A1019" s="3" t="s">
        <v>16</v>
      </c>
      <c r="B1019" s="4" t="s">
        <v>34</v>
      </c>
      <c r="C1019" s="3">
        <v>1</v>
      </c>
      <c r="D1019" s="3" t="s">
        <v>156</v>
      </c>
      <c r="E1019" s="4">
        <v>102060802</v>
      </c>
      <c r="F1019" s="3"/>
      <c r="G1019" s="3"/>
      <c r="H1019" s="3" t="s">
        <v>17</v>
      </c>
      <c r="I1019" s="3" t="s">
        <v>18</v>
      </c>
      <c r="J1019" s="3" t="s">
        <v>19</v>
      </c>
      <c r="K1019" s="3" t="s">
        <v>20</v>
      </c>
      <c r="L1019" s="3" t="s">
        <v>21</v>
      </c>
      <c r="M1019" s="3" t="str">
        <f>CONCATENATE(E1019,"-D-P-W")</f>
        <v>102060802-D-P-W</v>
      </c>
      <c r="N1019" s="3" t="str">
        <f>$F$2</f>
        <v>D - 508 x 610</v>
      </c>
      <c r="O1019" s="3" t="str">
        <f>$C$3</f>
        <v>Photographic Paper</v>
      </c>
      <c r="P1019" s="3" t="str">
        <f>$D$4</f>
        <v>White</v>
      </c>
      <c r="Q1019" s="3">
        <f>$F$4</f>
        <v>1210</v>
      </c>
      <c r="R1019" s="3">
        <f t="shared" si="61"/>
        <v>872</v>
      </c>
      <c r="S1019" s="3">
        <v>880</v>
      </c>
      <c r="T1019" s="3">
        <f t="shared" si="62"/>
        <v>634</v>
      </c>
      <c r="U1019" s="3">
        <v>560</v>
      </c>
      <c r="V1019" s="3">
        <f t="shared" si="63"/>
        <v>404</v>
      </c>
      <c r="W1019" s="3">
        <v>160</v>
      </c>
      <c r="X1019" s="3">
        <f t="shared" si="64"/>
        <v>116</v>
      </c>
      <c r="Y1019" s="3" t="s">
        <v>34</v>
      </c>
    </row>
    <row r="1020" spans="1:25" x14ac:dyDescent="0.25">
      <c r="A1020" s="3" t="s">
        <v>16</v>
      </c>
      <c r="B1020" s="4" t="s">
        <v>34</v>
      </c>
      <c r="C1020" s="3">
        <v>1</v>
      </c>
      <c r="D1020" s="3" t="s">
        <v>156</v>
      </c>
      <c r="E1020" s="4">
        <v>102060802</v>
      </c>
      <c r="F1020" s="3"/>
      <c r="G1020" s="3"/>
      <c r="H1020" s="3" t="s">
        <v>17</v>
      </c>
      <c r="I1020" s="3" t="s">
        <v>18</v>
      </c>
      <c r="J1020" s="3" t="s">
        <v>19</v>
      </c>
      <c r="K1020" s="3" t="s">
        <v>20</v>
      </c>
      <c r="L1020" s="3" t="s">
        <v>21</v>
      </c>
      <c r="M1020" s="3" t="str">
        <f>CONCATENATE(E1020,"-E-P-N")</f>
        <v>102060802-E-P-N</v>
      </c>
      <c r="N1020" s="3" t="str">
        <f>$G$2</f>
        <v>E - 508 x 762</v>
      </c>
      <c r="O1020" s="3" t="str">
        <f>$C$3</f>
        <v>Photographic Paper</v>
      </c>
      <c r="P1020" s="3" t="str">
        <f>$D$3</f>
        <v>None</v>
      </c>
      <c r="Q1020" s="3">
        <f>$G$3</f>
        <v>760</v>
      </c>
      <c r="R1020" s="3">
        <f t="shared" si="61"/>
        <v>548</v>
      </c>
      <c r="S1020" s="3">
        <v>552</v>
      </c>
      <c r="T1020" s="3">
        <f t="shared" si="62"/>
        <v>398</v>
      </c>
      <c r="U1020" s="3">
        <v>345</v>
      </c>
      <c r="V1020" s="3">
        <f t="shared" si="63"/>
        <v>249</v>
      </c>
      <c r="W1020" s="3">
        <v>195</v>
      </c>
      <c r="X1020" s="3">
        <f t="shared" si="64"/>
        <v>141</v>
      </c>
      <c r="Y1020" s="3" t="s">
        <v>34</v>
      </c>
    </row>
    <row r="1021" spans="1:25" x14ac:dyDescent="0.25">
      <c r="A1021" s="3" t="s">
        <v>16</v>
      </c>
      <c r="B1021" s="4" t="s">
        <v>34</v>
      </c>
      <c r="C1021" s="3">
        <v>1</v>
      </c>
      <c r="D1021" s="3" t="s">
        <v>156</v>
      </c>
      <c r="E1021" s="4">
        <v>102060802</v>
      </c>
      <c r="F1021" s="3"/>
      <c r="G1021" s="3"/>
      <c r="H1021" s="3" t="s">
        <v>17</v>
      </c>
      <c r="I1021" s="3" t="s">
        <v>18</v>
      </c>
      <c r="J1021" s="3" t="s">
        <v>19</v>
      </c>
      <c r="K1021" s="3" t="s">
        <v>20</v>
      </c>
      <c r="L1021" s="3" t="s">
        <v>21</v>
      </c>
      <c r="M1021" s="3" t="str">
        <f>CONCATENATE(E1021,"-E-C-N")</f>
        <v>102060802-E-C-N</v>
      </c>
      <c r="N1021" s="3" t="str">
        <f>$G$2</f>
        <v>E - 508 x 762</v>
      </c>
      <c r="O1021" s="3" t="str">
        <f>$C$15</f>
        <v>Canvas</v>
      </c>
      <c r="P1021" s="3" t="str">
        <f>$D$15</f>
        <v>None</v>
      </c>
      <c r="Q1021" s="3">
        <f>$G$15</f>
        <v>1220</v>
      </c>
      <c r="R1021" s="3">
        <f t="shared" si="61"/>
        <v>879</v>
      </c>
      <c r="S1021" s="3">
        <v>832</v>
      </c>
      <c r="T1021" s="3">
        <f t="shared" si="62"/>
        <v>600</v>
      </c>
      <c r="U1021" s="3">
        <v>550</v>
      </c>
      <c r="V1021" s="3">
        <f t="shared" si="63"/>
        <v>396</v>
      </c>
      <c r="W1021" s="3">
        <v>195</v>
      </c>
      <c r="X1021" s="3">
        <f t="shared" si="64"/>
        <v>141</v>
      </c>
      <c r="Y1021" s="3" t="s">
        <v>34</v>
      </c>
    </row>
    <row r="1022" spans="1:25" x14ac:dyDescent="0.25">
      <c r="A1022" s="3" t="s">
        <v>16</v>
      </c>
      <c r="B1022" s="4" t="s">
        <v>34</v>
      </c>
      <c r="C1022" s="3">
        <v>1</v>
      </c>
      <c r="D1022" s="3" t="s">
        <v>156</v>
      </c>
      <c r="E1022" s="4">
        <v>102060802</v>
      </c>
      <c r="F1022" s="3"/>
      <c r="G1022" s="3"/>
      <c r="H1022" s="3" t="s">
        <v>17</v>
      </c>
      <c r="I1022" s="3" t="s">
        <v>18</v>
      </c>
      <c r="J1022" s="3" t="s">
        <v>19</v>
      </c>
      <c r="K1022" s="3" t="s">
        <v>20</v>
      </c>
      <c r="L1022" s="3" t="s">
        <v>21</v>
      </c>
      <c r="M1022" s="3" t="str">
        <f>CONCATENATE(E1022,"-E-P-W")</f>
        <v>102060802-E-P-W</v>
      </c>
      <c r="N1022" s="3" t="str">
        <f>$G$2</f>
        <v>E - 508 x 762</v>
      </c>
      <c r="O1022" s="3" t="str">
        <f>$C$3</f>
        <v>Photographic Paper</v>
      </c>
      <c r="P1022" s="3" t="str">
        <f>$D$4</f>
        <v>White</v>
      </c>
      <c r="Q1022" s="3">
        <f>$G$4</f>
        <v>1530</v>
      </c>
      <c r="R1022" s="3">
        <f t="shared" si="61"/>
        <v>1102</v>
      </c>
      <c r="S1022" s="3">
        <v>1112</v>
      </c>
      <c r="T1022" s="3">
        <f t="shared" si="62"/>
        <v>801</v>
      </c>
      <c r="U1022" s="3">
        <v>760</v>
      </c>
      <c r="V1022" s="3">
        <f t="shared" si="63"/>
        <v>548</v>
      </c>
      <c r="W1022" s="3">
        <v>195</v>
      </c>
      <c r="X1022" s="3">
        <f t="shared" si="64"/>
        <v>141</v>
      </c>
      <c r="Y1022" s="3" t="s">
        <v>34</v>
      </c>
    </row>
    <row r="1023" spans="1:25" x14ac:dyDescent="0.25">
      <c r="A1023" s="3" t="s">
        <v>16</v>
      </c>
      <c r="B1023" s="4" t="s">
        <v>34</v>
      </c>
      <c r="C1023" s="3">
        <v>1</v>
      </c>
      <c r="D1023" s="3" t="s">
        <v>156</v>
      </c>
      <c r="E1023" s="4">
        <v>102060802</v>
      </c>
      <c r="F1023" s="3"/>
      <c r="G1023" s="3"/>
      <c r="H1023" s="3" t="s">
        <v>17</v>
      </c>
      <c r="I1023" s="3" t="s">
        <v>18</v>
      </c>
      <c r="J1023" s="3" t="s">
        <v>19</v>
      </c>
      <c r="K1023" s="3" t="s">
        <v>20</v>
      </c>
      <c r="L1023" s="3" t="s">
        <v>21</v>
      </c>
      <c r="M1023" s="3" t="str">
        <f>CONCATENATE(E1023,"-E-C-W")</f>
        <v>102060802-E-C-W</v>
      </c>
      <c r="N1023" s="3" t="str">
        <f>$G$2</f>
        <v>E - 508 x 762</v>
      </c>
      <c r="O1023" s="3" t="str">
        <f>$C$15</f>
        <v>Canvas</v>
      </c>
      <c r="P1023" s="3" t="str">
        <f>$D$16</f>
        <v xml:space="preserve">White </v>
      </c>
      <c r="Q1023" s="3">
        <f>$G$16</f>
        <v>1810</v>
      </c>
      <c r="R1023" s="3">
        <f t="shared" si="61"/>
        <v>1304</v>
      </c>
      <c r="S1023" s="3">
        <v>1320</v>
      </c>
      <c r="T1023" s="3">
        <f t="shared" si="62"/>
        <v>951</v>
      </c>
      <c r="U1023" s="3">
        <v>825</v>
      </c>
      <c r="V1023" s="3">
        <f t="shared" si="63"/>
        <v>594</v>
      </c>
      <c r="W1023" s="3">
        <v>195</v>
      </c>
      <c r="X1023" s="3">
        <f t="shared" si="64"/>
        <v>141</v>
      </c>
      <c r="Y1023" s="3" t="s">
        <v>34</v>
      </c>
    </row>
    <row r="1024" spans="1:25" x14ac:dyDescent="0.25">
      <c r="A1024" s="3" t="s">
        <v>16</v>
      </c>
      <c r="B1024" s="4" t="s">
        <v>34</v>
      </c>
      <c r="C1024" s="3">
        <v>1</v>
      </c>
      <c r="D1024" s="3" t="s">
        <v>156</v>
      </c>
      <c r="E1024" s="4">
        <v>102060802</v>
      </c>
      <c r="F1024" s="3"/>
      <c r="G1024" s="3"/>
      <c r="H1024" s="3" t="s">
        <v>17</v>
      </c>
      <c r="I1024" s="3" t="s">
        <v>18</v>
      </c>
      <c r="J1024" s="3" t="s">
        <v>19</v>
      </c>
      <c r="K1024" s="3" t="s">
        <v>20</v>
      </c>
      <c r="L1024" s="3" t="s">
        <v>21</v>
      </c>
      <c r="M1024" s="3" t="str">
        <f>CONCATENATE(E1024,"-F-P-N")</f>
        <v>102060802-F-P-N</v>
      </c>
      <c r="N1024" s="3" t="str">
        <f>$H$2</f>
        <v>F - 762 x 1016</v>
      </c>
      <c r="O1024" s="3" t="str">
        <f>$C$3</f>
        <v>Photographic Paper</v>
      </c>
      <c r="P1024" s="3" t="str">
        <f>$D$3</f>
        <v>None</v>
      </c>
      <c r="Q1024" s="3">
        <f>$H$3</f>
        <v>1300</v>
      </c>
      <c r="R1024" s="3">
        <f t="shared" si="61"/>
        <v>936</v>
      </c>
      <c r="S1024" s="3">
        <v>944</v>
      </c>
      <c r="T1024" s="3">
        <f t="shared" si="62"/>
        <v>680</v>
      </c>
      <c r="U1024" s="3">
        <v>590</v>
      </c>
      <c r="V1024" s="3">
        <f t="shared" si="63"/>
        <v>425</v>
      </c>
      <c r="W1024" s="3">
        <v>300</v>
      </c>
      <c r="X1024" s="3">
        <f t="shared" si="64"/>
        <v>216</v>
      </c>
      <c r="Y1024" s="3" t="s">
        <v>34</v>
      </c>
    </row>
    <row r="1025" spans="1:25" x14ac:dyDescent="0.25">
      <c r="A1025" s="3" t="s">
        <v>16</v>
      </c>
      <c r="B1025" s="4" t="s">
        <v>34</v>
      </c>
      <c r="C1025" s="3">
        <v>1</v>
      </c>
      <c r="D1025" s="3" t="s">
        <v>156</v>
      </c>
      <c r="E1025" s="4">
        <v>102060802</v>
      </c>
      <c r="F1025" s="3"/>
      <c r="G1025" s="3"/>
      <c r="H1025" s="3" t="s">
        <v>17</v>
      </c>
      <c r="I1025" s="3" t="s">
        <v>18</v>
      </c>
      <c r="J1025" s="3" t="s">
        <v>19</v>
      </c>
      <c r="K1025" s="3" t="s">
        <v>20</v>
      </c>
      <c r="L1025" s="3" t="s">
        <v>21</v>
      </c>
      <c r="M1025" s="3" t="str">
        <f>CONCATENATE(E1025,"-F-C-N")</f>
        <v>102060802-F-C-N</v>
      </c>
      <c r="N1025" s="3" t="str">
        <f>$H$2</f>
        <v>F - 762 x 1016</v>
      </c>
      <c r="O1025" s="3" t="str">
        <f>$C$15</f>
        <v>Canvas</v>
      </c>
      <c r="P1025" s="3" t="str">
        <f>$D$15</f>
        <v>None</v>
      </c>
      <c r="Q1025" s="3">
        <f>$H$15</f>
        <v>1760</v>
      </c>
      <c r="R1025" s="3">
        <f t="shared" si="61"/>
        <v>1268</v>
      </c>
      <c r="S1025" s="3">
        <v>1200</v>
      </c>
      <c r="T1025" s="3">
        <f t="shared" si="62"/>
        <v>864</v>
      </c>
      <c r="U1025" s="3">
        <v>800</v>
      </c>
      <c r="V1025" s="3">
        <f t="shared" si="63"/>
        <v>576</v>
      </c>
      <c r="W1025" s="3">
        <v>300</v>
      </c>
      <c r="X1025" s="3">
        <f t="shared" si="64"/>
        <v>216</v>
      </c>
      <c r="Y1025" s="3" t="s">
        <v>34</v>
      </c>
    </row>
    <row r="1026" spans="1:25" x14ac:dyDescent="0.25">
      <c r="A1026" s="3" t="s">
        <v>16</v>
      </c>
      <c r="B1026" s="4" t="s">
        <v>34</v>
      </c>
      <c r="C1026" s="3">
        <v>1</v>
      </c>
      <c r="D1026" s="3" t="s">
        <v>156</v>
      </c>
      <c r="E1026" s="4">
        <v>102060802</v>
      </c>
      <c r="F1026" s="3"/>
      <c r="G1026" s="3"/>
      <c r="H1026" s="3" t="s">
        <v>17</v>
      </c>
      <c r="I1026" s="3" t="s">
        <v>18</v>
      </c>
      <c r="J1026" s="3" t="s">
        <v>19</v>
      </c>
      <c r="K1026" s="3" t="s">
        <v>20</v>
      </c>
      <c r="L1026" s="3" t="s">
        <v>21</v>
      </c>
      <c r="M1026" s="3" t="str">
        <f>CONCATENATE(E1026,"-F-P-W")</f>
        <v>102060802-F-P-W</v>
      </c>
      <c r="N1026" s="3" t="str">
        <f>$H$2</f>
        <v>F - 762 x 1016</v>
      </c>
      <c r="O1026" s="3" t="str">
        <f>$C$3</f>
        <v>Photographic Paper</v>
      </c>
      <c r="P1026" s="3" t="str">
        <f>$D$4</f>
        <v>White</v>
      </c>
      <c r="Q1026" s="3">
        <f>$H$4</f>
        <v>2200</v>
      </c>
      <c r="R1026" s="3">
        <f t="shared" si="61"/>
        <v>1584</v>
      </c>
      <c r="S1026" s="3">
        <v>1510</v>
      </c>
      <c r="T1026" s="3">
        <f t="shared" si="62"/>
        <v>1088</v>
      </c>
      <c r="U1026" s="3">
        <v>1150</v>
      </c>
      <c r="V1026" s="3">
        <f t="shared" si="63"/>
        <v>828</v>
      </c>
      <c r="W1026" s="3">
        <v>300</v>
      </c>
      <c r="X1026" s="3">
        <f t="shared" si="64"/>
        <v>216</v>
      </c>
      <c r="Y1026" s="3" t="s">
        <v>34</v>
      </c>
    </row>
    <row r="1027" spans="1:25" x14ac:dyDescent="0.25">
      <c r="A1027" s="3" t="s">
        <v>16</v>
      </c>
      <c r="B1027" s="4" t="s">
        <v>34</v>
      </c>
      <c r="C1027" s="3">
        <v>1</v>
      </c>
      <c r="D1027" s="3" t="s">
        <v>156</v>
      </c>
      <c r="E1027" s="4">
        <v>102060802</v>
      </c>
      <c r="F1027" s="3"/>
      <c r="G1027" s="3"/>
      <c r="H1027" s="3" t="s">
        <v>17</v>
      </c>
      <c r="I1027" s="3" t="s">
        <v>18</v>
      </c>
      <c r="J1027" s="3" t="s">
        <v>19</v>
      </c>
      <c r="K1027" s="3" t="s">
        <v>20</v>
      </c>
      <c r="L1027" s="3" t="s">
        <v>21</v>
      </c>
      <c r="M1027" s="3" t="str">
        <f>CONCATENATE(E1027,"-F-C-W")</f>
        <v>102060802-F-C-W</v>
      </c>
      <c r="N1027" s="3" t="str">
        <f>$H$2</f>
        <v>F - 762 x 1016</v>
      </c>
      <c r="O1027" s="3" t="str">
        <f>$C$15</f>
        <v>Canvas</v>
      </c>
      <c r="P1027" s="3" t="str">
        <f>$D$16</f>
        <v xml:space="preserve">White </v>
      </c>
      <c r="Q1027" s="3">
        <f>$H$16</f>
        <v>2420</v>
      </c>
      <c r="R1027" s="3">
        <f t="shared" si="61"/>
        <v>1743</v>
      </c>
      <c r="S1027" s="3">
        <v>1760</v>
      </c>
      <c r="T1027" s="3">
        <f t="shared" si="62"/>
        <v>1268</v>
      </c>
      <c r="U1027" s="3">
        <v>1100</v>
      </c>
      <c r="V1027" s="3">
        <f t="shared" si="63"/>
        <v>792</v>
      </c>
      <c r="W1027" s="3">
        <v>300</v>
      </c>
      <c r="X1027" s="3">
        <f t="shared" si="64"/>
        <v>216</v>
      </c>
      <c r="Y1027" s="3" t="s">
        <v>34</v>
      </c>
    </row>
    <row r="1028" spans="1:25" x14ac:dyDescent="0.25">
      <c r="A1028" s="3" t="s">
        <v>16</v>
      </c>
      <c r="B1028" s="4" t="s">
        <v>34</v>
      </c>
      <c r="C1028" s="3">
        <v>1</v>
      </c>
      <c r="D1028" s="3" t="s">
        <v>156</v>
      </c>
      <c r="E1028" s="4">
        <v>102060802</v>
      </c>
      <c r="F1028" s="3"/>
      <c r="G1028" s="3"/>
      <c r="H1028" s="3" t="s">
        <v>17</v>
      </c>
      <c r="I1028" s="3" t="s">
        <v>18</v>
      </c>
      <c r="J1028" s="3" t="s">
        <v>19</v>
      </c>
      <c r="K1028" s="3" t="s">
        <v>20</v>
      </c>
      <c r="L1028" s="3" t="s">
        <v>21</v>
      </c>
      <c r="M1028" s="3" t="str">
        <f>CONCATENATE(E1028,"-G-P-N")</f>
        <v>102060802-G-P-N</v>
      </c>
      <c r="N1028" s="3" t="str">
        <f>$I$2</f>
        <v>G - 1016 x 1525</v>
      </c>
      <c r="O1028" s="3" t="str">
        <f>$C$3</f>
        <v>Photographic Paper</v>
      </c>
      <c r="P1028" s="3" t="str">
        <f>$D$3</f>
        <v>None</v>
      </c>
      <c r="Q1028" s="3">
        <f>$I$3</f>
        <v>1625</v>
      </c>
      <c r="R1028" s="3">
        <f t="shared" si="61"/>
        <v>1170</v>
      </c>
      <c r="S1028" s="3">
        <v>1180</v>
      </c>
      <c r="T1028" s="3">
        <f t="shared" si="62"/>
        <v>850</v>
      </c>
      <c r="U1028" s="3">
        <v>735</v>
      </c>
      <c r="V1028" s="3">
        <f t="shared" si="63"/>
        <v>530</v>
      </c>
      <c r="W1028" s="3">
        <v>390</v>
      </c>
      <c r="X1028" s="3">
        <f t="shared" si="64"/>
        <v>281</v>
      </c>
      <c r="Y1028" s="3" t="s">
        <v>34</v>
      </c>
    </row>
    <row r="1029" spans="1:25" x14ac:dyDescent="0.25">
      <c r="A1029" s="3" t="s">
        <v>16</v>
      </c>
      <c r="B1029" s="4" t="s">
        <v>34</v>
      </c>
      <c r="C1029" s="3">
        <v>1</v>
      </c>
      <c r="D1029" s="3" t="s">
        <v>156</v>
      </c>
      <c r="E1029" s="4">
        <v>102060802</v>
      </c>
      <c r="F1029" s="3"/>
      <c r="G1029" s="3"/>
      <c r="H1029" s="3" t="s">
        <v>17</v>
      </c>
      <c r="I1029" s="3" t="s">
        <v>18</v>
      </c>
      <c r="J1029" s="3" t="s">
        <v>19</v>
      </c>
      <c r="K1029" s="3" t="s">
        <v>20</v>
      </c>
      <c r="L1029" s="3" t="s">
        <v>21</v>
      </c>
      <c r="M1029" s="3" t="str">
        <f>CONCATENATE(E1029,"-G-C-N")</f>
        <v>102060802-G-C-N</v>
      </c>
      <c r="N1029" s="3" t="str">
        <f>$I$2</f>
        <v>G - 1016 x 1525</v>
      </c>
      <c r="O1029" s="3" t="str">
        <f>$C$15</f>
        <v>Canvas</v>
      </c>
      <c r="P1029" s="3" t="str">
        <f>$D$15</f>
        <v>None</v>
      </c>
      <c r="Q1029" s="3">
        <f>$I$15</f>
        <v>1870</v>
      </c>
      <c r="R1029" s="3">
        <f t="shared" si="61"/>
        <v>1347</v>
      </c>
      <c r="S1029" s="3">
        <v>1275</v>
      </c>
      <c r="T1029" s="3">
        <f t="shared" si="62"/>
        <v>918</v>
      </c>
      <c r="U1029" s="3">
        <v>850</v>
      </c>
      <c r="V1029" s="3">
        <f t="shared" si="63"/>
        <v>612</v>
      </c>
      <c r="W1029" s="3">
        <v>390</v>
      </c>
      <c r="X1029" s="3">
        <f t="shared" si="64"/>
        <v>281</v>
      </c>
      <c r="Y1029" s="3" t="s">
        <v>34</v>
      </c>
    </row>
    <row r="1030" spans="1:25" x14ac:dyDescent="0.25">
      <c r="A1030" s="3" t="s">
        <v>16</v>
      </c>
      <c r="B1030" s="4" t="s">
        <v>34</v>
      </c>
      <c r="C1030" s="3">
        <v>1</v>
      </c>
      <c r="D1030" s="3" t="s">
        <v>156</v>
      </c>
      <c r="E1030" s="4">
        <v>102060802</v>
      </c>
      <c r="F1030" s="3"/>
      <c r="G1030" s="3"/>
      <c r="H1030" s="3" t="s">
        <v>17</v>
      </c>
      <c r="I1030" s="3" t="s">
        <v>18</v>
      </c>
      <c r="J1030" s="3" t="s">
        <v>19</v>
      </c>
      <c r="K1030" s="3" t="s">
        <v>20</v>
      </c>
      <c r="L1030" s="3" t="s">
        <v>21</v>
      </c>
      <c r="M1030" s="3" t="str">
        <f>CONCATENATE(E1030,"-G-P-W")</f>
        <v>102060802-G-P-W</v>
      </c>
      <c r="N1030" s="3" t="str">
        <f>$I$2</f>
        <v>G - 1016 x 1525</v>
      </c>
      <c r="O1030" s="3" t="str">
        <f>$C$3</f>
        <v>Photographic Paper</v>
      </c>
      <c r="P1030" s="3" t="str">
        <f>$D$4</f>
        <v>White</v>
      </c>
      <c r="Q1030" s="3">
        <f>$I$4</f>
        <v>2950</v>
      </c>
      <c r="R1030" s="3">
        <f t="shared" si="61"/>
        <v>2124</v>
      </c>
      <c r="S1030" s="3">
        <v>2000</v>
      </c>
      <c r="T1030" s="3">
        <f t="shared" si="62"/>
        <v>1440</v>
      </c>
      <c r="U1030" s="3">
        <v>1535</v>
      </c>
      <c r="V1030" s="3">
        <f t="shared" si="63"/>
        <v>1106</v>
      </c>
      <c r="W1030" s="3">
        <v>390</v>
      </c>
      <c r="X1030" s="3">
        <f t="shared" si="64"/>
        <v>281</v>
      </c>
      <c r="Y1030" s="3" t="s">
        <v>34</v>
      </c>
    </row>
    <row r="1031" spans="1:25" x14ac:dyDescent="0.25">
      <c r="A1031" s="3" t="s">
        <v>16</v>
      </c>
      <c r="B1031" s="4" t="s">
        <v>34</v>
      </c>
      <c r="C1031" s="3">
        <v>1</v>
      </c>
      <c r="D1031" s="3" t="s">
        <v>156</v>
      </c>
      <c r="E1031" s="4">
        <v>102060802</v>
      </c>
      <c r="F1031" s="3"/>
      <c r="G1031" s="3"/>
      <c r="H1031" s="3" t="s">
        <v>17</v>
      </c>
      <c r="I1031" s="3" t="s">
        <v>18</v>
      </c>
      <c r="J1031" s="3" t="s">
        <v>19</v>
      </c>
      <c r="K1031" s="3" t="s">
        <v>20</v>
      </c>
      <c r="L1031" s="3" t="s">
        <v>21</v>
      </c>
      <c r="M1031" s="3" t="str">
        <f>CONCATENATE(E1031,"-G-C-W")</f>
        <v>102060802-G-C-W</v>
      </c>
      <c r="N1031" s="3" t="str">
        <f>$I$2</f>
        <v>G - 1016 x 1525</v>
      </c>
      <c r="O1031" s="3" t="str">
        <f>$C$15</f>
        <v>Canvas</v>
      </c>
      <c r="P1031" s="3" t="str">
        <f>$D$16</f>
        <v xml:space="preserve">White </v>
      </c>
      <c r="Q1031" s="3">
        <f>$I$16</f>
        <v>2750</v>
      </c>
      <c r="R1031" s="3">
        <f t="shared" si="61"/>
        <v>1980</v>
      </c>
      <c r="S1031" s="3">
        <v>2000</v>
      </c>
      <c r="T1031" s="3">
        <f t="shared" si="62"/>
        <v>1440</v>
      </c>
      <c r="U1031" s="3">
        <v>1250</v>
      </c>
      <c r="V1031" s="3">
        <f t="shared" si="63"/>
        <v>900</v>
      </c>
      <c r="W1031" s="3">
        <v>390</v>
      </c>
      <c r="X1031" s="3">
        <f t="shared" si="64"/>
        <v>281</v>
      </c>
      <c r="Y1031" s="3" t="s">
        <v>34</v>
      </c>
    </row>
    <row r="1032" spans="1:25" x14ac:dyDescent="0.25">
      <c r="A1032" s="3" t="s">
        <v>16</v>
      </c>
      <c r="B1032" s="4" t="s">
        <v>34</v>
      </c>
      <c r="C1032" s="3">
        <v>1</v>
      </c>
      <c r="D1032" s="3" t="s">
        <v>157</v>
      </c>
      <c r="E1032" s="4">
        <v>53403798</v>
      </c>
      <c r="F1032" s="3"/>
      <c r="G1032" s="3"/>
      <c r="H1032" s="3" t="s">
        <v>17</v>
      </c>
      <c r="I1032" s="3" t="s">
        <v>18</v>
      </c>
      <c r="J1032" s="3" t="s">
        <v>19</v>
      </c>
      <c r="K1032" s="3" t="s">
        <v>20</v>
      </c>
      <c r="L1032" s="3" t="s">
        <v>21</v>
      </c>
      <c r="M1032" s="3" t="str">
        <f>CONCATENATE(E1032,"-C-P-N")</f>
        <v>53403798-C-P-N</v>
      </c>
      <c r="N1032" s="3" t="str">
        <f>$E$2</f>
        <v>C - 406 x 508</v>
      </c>
      <c r="O1032" s="3" t="str">
        <f>$C$3</f>
        <v>Photographic Paper</v>
      </c>
      <c r="P1032" s="3" t="str">
        <f>$D$3</f>
        <v>None</v>
      </c>
      <c r="Q1032" s="3">
        <f>$E$3</f>
        <v>510</v>
      </c>
      <c r="R1032" s="3">
        <f t="shared" si="61"/>
        <v>368</v>
      </c>
      <c r="S1032" s="3">
        <v>360</v>
      </c>
      <c r="T1032" s="3">
        <f t="shared" si="62"/>
        <v>260</v>
      </c>
      <c r="U1032" s="3">
        <v>230</v>
      </c>
      <c r="V1032" s="3">
        <f t="shared" si="63"/>
        <v>166</v>
      </c>
      <c r="W1032" s="3">
        <v>130</v>
      </c>
      <c r="X1032" s="3">
        <f t="shared" si="64"/>
        <v>94</v>
      </c>
      <c r="Y1032" s="3" t="s">
        <v>34</v>
      </c>
    </row>
    <row r="1033" spans="1:25" x14ac:dyDescent="0.25">
      <c r="A1033" s="3" t="s">
        <v>16</v>
      </c>
      <c r="B1033" s="4" t="s">
        <v>34</v>
      </c>
      <c r="C1033" s="3">
        <v>1</v>
      </c>
      <c r="D1033" s="3" t="s">
        <v>157</v>
      </c>
      <c r="E1033" s="4">
        <v>53403798</v>
      </c>
      <c r="F1033" s="3"/>
      <c r="G1033" s="3"/>
      <c r="H1033" s="3" t="s">
        <v>17</v>
      </c>
      <c r="I1033" s="3" t="s">
        <v>18</v>
      </c>
      <c r="J1033" s="3" t="s">
        <v>19</v>
      </c>
      <c r="K1033" s="3" t="s">
        <v>20</v>
      </c>
      <c r="L1033" s="3" t="s">
        <v>21</v>
      </c>
      <c r="M1033" s="3" t="str">
        <f>CONCATENATE(E1033,"-C-P-W")</f>
        <v>53403798-C-P-W</v>
      </c>
      <c r="N1033" s="3" t="str">
        <f>$E$2</f>
        <v>C - 406 x 508</v>
      </c>
      <c r="O1033" s="3" t="str">
        <f>$C$3</f>
        <v>Photographic Paper</v>
      </c>
      <c r="P1033" s="3" t="str">
        <f>$D$4</f>
        <v>White</v>
      </c>
      <c r="Q1033" s="3">
        <f>$E$4</f>
        <v>970</v>
      </c>
      <c r="R1033" s="3">
        <f t="shared" si="61"/>
        <v>699</v>
      </c>
      <c r="S1033" s="3">
        <v>704</v>
      </c>
      <c r="T1033" s="3">
        <f t="shared" si="62"/>
        <v>507</v>
      </c>
      <c r="U1033" s="3">
        <v>440</v>
      </c>
      <c r="V1033" s="3">
        <f t="shared" si="63"/>
        <v>317</v>
      </c>
      <c r="W1033" s="3">
        <v>130</v>
      </c>
      <c r="X1033" s="3">
        <f t="shared" si="64"/>
        <v>94</v>
      </c>
      <c r="Y1033" s="3" t="s">
        <v>34</v>
      </c>
    </row>
    <row r="1034" spans="1:25" x14ac:dyDescent="0.25">
      <c r="A1034" s="3" t="s">
        <v>16</v>
      </c>
      <c r="B1034" s="4" t="s">
        <v>34</v>
      </c>
      <c r="C1034" s="3">
        <v>1</v>
      </c>
      <c r="D1034" s="3" t="s">
        <v>157</v>
      </c>
      <c r="E1034" s="4">
        <v>53403798</v>
      </c>
      <c r="F1034" s="3"/>
      <c r="G1034" s="3"/>
      <c r="H1034" s="3" t="s">
        <v>17</v>
      </c>
      <c r="I1034" s="3" t="s">
        <v>18</v>
      </c>
      <c r="J1034" s="3" t="s">
        <v>19</v>
      </c>
      <c r="K1034" s="3" t="s">
        <v>20</v>
      </c>
      <c r="L1034" s="3" t="s">
        <v>21</v>
      </c>
      <c r="M1034" s="3" t="str">
        <f>CONCATENATE(E1034,"-D-P-N")</f>
        <v>53403798-D-P-N</v>
      </c>
      <c r="N1034" s="3" t="str">
        <f>$F$2</f>
        <v>D - 508 x 610</v>
      </c>
      <c r="O1034" s="3" t="str">
        <f>$C$3</f>
        <v>Photographic Paper</v>
      </c>
      <c r="P1034" s="3" t="str">
        <f>$D$3</f>
        <v>None</v>
      </c>
      <c r="Q1034" s="3">
        <f>$F$3</f>
        <v>595</v>
      </c>
      <c r="R1034" s="3">
        <f t="shared" si="61"/>
        <v>429</v>
      </c>
      <c r="S1034" s="3">
        <v>432</v>
      </c>
      <c r="T1034" s="3">
        <f t="shared" si="62"/>
        <v>312</v>
      </c>
      <c r="U1034" s="3">
        <v>270</v>
      </c>
      <c r="V1034" s="3">
        <f t="shared" si="63"/>
        <v>195</v>
      </c>
      <c r="W1034" s="3">
        <v>160</v>
      </c>
      <c r="X1034" s="3">
        <f t="shared" si="64"/>
        <v>116</v>
      </c>
      <c r="Y1034" s="3" t="s">
        <v>34</v>
      </c>
    </row>
    <row r="1035" spans="1:25" x14ac:dyDescent="0.25">
      <c r="A1035" s="3" t="s">
        <v>16</v>
      </c>
      <c r="B1035" s="4" t="s">
        <v>34</v>
      </c>
      <c r="C1035" s="3">
        <v>1</v>
      </c>
      <c r="D1035" s="3" t="s">
        <v>157</v>
      </c>
      <c r="E1035" s="4">
        <v>53403798</v>
      </c>
      <c r="F1035" s="3"/>
      <c r="G1035" s="3"/>
      <c r="H1035" s="3" t="s">
        <v>17</v>
      </c>
      <c r="I1035" s="3" t="s">
        <v>18</v>
      </c>
      <c r="J1035" s="3" t="s">
        <v>19</v>
      </c>
      <c r="K1035" s="3" t="s">
        <v>20</v>
      </c>
      <c r="L1035" s="3" t="s">
        <v>21</v>
      </c>
      <c r="M1035" s="3" t="str">
        <f>CONCATENATE(E1035,"-D-P-W")</f>
        <v>53403798-D-P-W</v>
      </c>
      <c r="N1035" s="3" t="str">
        <f>$F$2</f>
        <v>D - 508 x 610</v>
      </c>
      <c r="O1035" s="3" t="str">
        <f>$C$3</f>
        <v>Photographic Paper</v>
      </c>
      <c r="P1035" s="3" t="str">
        <f>$D$4</f>
        <v>White</v>
      </c>
      <c r="Q1035" s="3">
        <f>$F$4</f>
        <v>1210</v>
      </c>
      <c r="R1035" s="3">
        <f t="shared" si="61"/>
        <v>872</v>
      </c>
      <c r="S1035" s="3">
        <v>880</v>
      </c>
      <c r="T1035" s="3">
        <f t="shared" si="62"/>
        <v>634</v>
      </c>
      <c r="U1035" s="3">
        <v>560</v>
      </c>
      <c r="V1035" s="3">
        <f t="shared" si="63"/>
        <v>404</v>
      </c>
      <c r="W1035" s="3">
        <v>160</v>
      </c>
      <c r="X1035" s="3">
        <f t="shared" si="64"/>
        <v>116</v>
      </c>
      <c r="Y1035" s="3" t="s">
        <v>34</v>
      </c>
    </row>
    <row r="1036" spans="1:25" x14ac:dyDescent="0.25">
      <c r="A1036" s="3" t="s">
        <v>16</v>
      </c>
      <c r="B1036" s="4" t="s">
        <v>34</v>
      </c>
      <c r="C1036" s="3">
        <v>1</v>
      </c>
      <c r="D1036" s="3" t="s">
        <v>157</v>
      </c>
      <c r="E1036" s="4">
        <v>53403798</v>
      </c>
      <c r="F1036" s="3"/>
      <c r="G1036" s="3"/>
      <c r="H1036" s="3" t="s">
        <v>17</v>
      </c>
      <c r="I1036" s="3" t="s">
        <v>18</v>
      </c>
      <c r="J1036" s="3" t="s">
        <v>19</v>
      </c>
      <c r="K1036" s="3" t="s">
        <v>20</v>
      </c>
      <c r="L1036" s="3" t="s">
        <v>21</v>
      </c>
      <c r="M1036" s="3" t="str">
        <f>CONCATENATE(E1036,"-E-P-N")</f>
        <v>53403798-E-P-N</v>
      </c>
      <c r="N1036" s="3" t="str">
        <f>$G$2</f>
        <v>E - 508 x 762</v>
      </c>
      <c r="O1036" s="3" t="str">
        <f>$C$3</f>
        <v>Photographic Paper</v>
      </c>
      <c r="P1036" s="3" t="str">
        <f>$D$3</f>
        <v>None</v>
      </c>
      <c r="Q1036" s="3">
        <f>$G$3</f>
        <v>760</v>
      </c>
      <c r="R1036" s="3">
        <f t="shared" si="61"/>
        <v>548</v>
      </c>
      <c r="S1036" s="3">
        <v>552</v>
      </c>
      <c r="T1036" s="3">
        <f t="shared" si="62"/>
        <v>398</v>
      </c>
      <c r="U1036" s="3">
        <v>345</v>
      </c>
      <c r="V1036" s="3">
        <f t="shared" si="63"/>
        <v>249</v>
      </c>
      <c r="W1036" s="3">
        <v>195</v>
      </c>
      <c r="X1036" s="3">
        <f t="shared" si="64"/>
        <v>141</v>
      </c>
      <c r="Y1036" s="3" t="s">
        <v>34</v>
      </c>
    </row>
    <row r="1037" spans="1:25" x14ac:dyDescent="0.25">
      <c r="A1037" s="3" t="s">
        <v>16</v>
      </c>
      <c r="B1037" s="4" t="s">
        <v>34</v>
      </c>
      <c r="C1037" s="3">
        <v>1</v>
      </c>
      <c r="D1037" s="3" t="s">
        <v>157</v>
      </c>
      <c r="E1037" s="4">
        <v>53403798</v>
      </c>
      <c r="F1037" s="3"/>
      <c r="G1037" s="3"/>
      <c r="H1037" s="3" t="s">
        <v>17</v>
      </c>
      <c r="I1037" s="3" t="s">
        <v>18</v>
      </c>
      <c r="J1037" s="3" t="s">
        <v>19</v>
      </c>
      <c r="K1037" s="3" t="s">
        <v>20</v>
      </c>
      <c r="L1037" s="3" t="s">
        <v>21</v>
      </c>
      <c r="M1037" s="3" t="str">
        <f>CONCATENATE(E1037,"-E-C-N")</f>
        <v>53403798-E-C-N</v>
      </c>
      <c r="N1037" s="3" t="str">
        <f>$G$2</f>
        <v>E - 508 x 762</v>
      </c>
      <c r="O1037" s="3" t="str">
        <f>$C$15</f>
        <v>Canvas</v>
      </c>
      <c r="P1037" s="3" t="str">
        <f>$D$15</f>
        <v>None</v>
      </c>
      <c r="Q1037" s="3">
        <f>$G$15</f>
        <v>1220</v>
      </c>
      <c r="R1037" s="3">
        <f t="shared" si="61"/>
        <v>879</v>
      </c>
      <c r="S1037" s="3">
        <v>832</v>
      </c>
      <c r="T1037" s="3">
        <f t="shared" si="62"/>
        <v>600</v>
      </c>
      <c r="U1037" s="3">
        <v>550</v>
      </c>
      <c r="V1037" s="3">
        <f t="shared" si="63"/>
        <v>396</v>
      </c>
      <c r="W1037" s="3">
        <v>195</v>
      </c>
      <c r="X1037" s="3">
        <f t="shared" si="64"/>
        <v>141</v>
      </c>
      <c r="Y1037" s="3" t="s">
        <v>34</v>
      </c>
    </row>
    <row r="1038" spans="1:25" x14ac:dyDescent="0.25">
      <c r="A1038" s="3" t="s">
        <v>16</v>
      </c>
      <c r="B1038" s="4" t="s">
        <v>34</v>
      </c>
      <c r="C1038" s="3">
        <v>1</v>
      </c>
      <c r="D1038" s="3" t="s">
        <v>157</v>
      </c>
      <c r="E1038" s="4">
        <v>53403798</v>
      </c>
      <c r="F1038" s="3"/>
      <c r="G1038" s="3"/>
      <c r="H1038" s="3" t="s">
        <v>17</v>
      </c>
      <c r="I1038" s="3" t="s">
        <v>18</v>
      </c>
      <c r="J1038" s="3" t="s">
        <v>19</v>
      </c>
      <c r="K1038" s="3" t="s">
        <v>20</v>
      </c>
      <c r="L1038" s="3" t="s">
        <v>21</v>
      </c>
      <c r="M1038" s="3" t="str">
        <f>CONCATENATE(E1038,"-E-P-W")</f>
        <v>53403798-E-P-W</v>
      </c>
      <c r="N1038" s="3" t="str">
        <f>$G$2</f>
        <v>E - 508 x 762</v>
      </c>
      <c r="O1038" s="3" t="str">
        <f>$C$3</f>
        <v>Photographic Paper</v>
      </c>
      <c r="P1038" s="3" t="str">
        <f>$D$4</f>
        <v>White</v>
      </c>
      <c r="Q1038" s="3">
        <f>$G$4</f>
        <v>1530</v>
      </c>
      <c r="R1038" s="3">
        <f t="shared" si="61"/>
        <v>1102</v>
      </c>
      <c r="S1038" s="3">
        <v>1112</v>
      </c>
      <c r="T1038" s="3">
        <f t="shared" si="62"/>
        <v>801</v>
      </c>
      <c r="U1038" s="3">
        <v>760</v>
      </c>
      <c r="V1038" s="3">
        <f t="shared" si="63"/>
        <v>548</v>
      </c>
      <c r="W1038" s="3">
        <v>195</v>
      </c>
      <c r="X1038" s="3">
        <f t="shared" si="64"/>
        <v>141</v>
      </c>
      <c r="Y1038" s="3" t="s">
        <v>34</v>
      </c>
    </row>
    <row r="1039" spans="1:25" x14ac:dyDescent="0.25">
      <c r="A1039" s="3" t="s">
        <v>16</v>
      </c>
      <c r="B1039" s="4" t="s">
        <v>34</v>
      </c>
      <c r="C1039" s="3">
        <v>1</v>
      </c>
      <c r="D1039" s="3" t="s">
        <v>157</v>
      </c>
      <c r="E1039" s="4">
        <v>53403798</v>
      </c>
      <c r="F1039" s="3"/>
      <c r="G1039" s="3"/>
      <c r="H1039" s="3" t="s">
        <v>17</v>
      </c>
      <c r="I1039" s="3" t="s">
        <v>18</v>
      </c>
      <c r="J1039" s="3" t="s">
        <v>19</v>
      </c>
      <c r="K1039" s="3" t="s">
        <v>20</v>
      </c>
      <c r="L1039" s="3" t="s">
        <v>21</v>
      </c>
      <c r="M1039" s="3" t="str">
        <f>CONCATENATE(E1039,"-E-C-W")</f>
        <v>53403798-E-C-W</v>
      </c>
      <c r="N1039" s="3" t="str">
        <f>$G$2</f>
        <v>E - 508 x 762</v>
      </c>
      <c r="O1039" s="3" t="str">
        <f>$C$15</f>
        <v>Canvas</v>
      </c>
      <c r="P1039" s="3" t="str">
        <f>$D$16</f>
        <v xml:space="preserve">White </v>
      </c>
      <c r="Q1039" s="3">
        <f>$G$16</f>
        <v>1810</v>
      </c>
      <c r="R1039" s="3">
        <f t="shared" si="61"/>
        <v>1304</v>
      </c>
      <c r="S1039" s="3">
        <v>1320</v>
      </c>
      <c r="T1039" s="3">
        <f t="shared" si="62"/>
        <v>951</v>
      </c>
      <c r="U1039" s="3">
        <v>825</v>
      </c>
      <c r="V1039" s="3">
        <f t="shared" si="63"/>
        <v>594</v>
      </c>
      <c r="W1039" s="3">
        <v>195</v>
      </c>
      <c r="X1039" s="3">
        <f t="shared" si="64"/>
        <v>141</v>
      </c>
      <c r="Y1039" s="3" t="s">
        <v>34</v>
      </c>
    </row>
    <row r="1040" spans="1:25" x14ac:dyDescent="0.25">
      <c r="A1040" s="3" t="s">
        <v>16</v>
      </c>
      <c r="B1040" s="4" t="s">
        <v>34</v>
      </c>
      <c r="C1040" s="3">
        <v>1</v>
      </c>
      <c r="D1040" s="3" t="s">
        <v>157</v>
      </c>
      <c r="E1040" s="4">
        <v>53403798</v>
      </c>
      <c r="F1040" s="3"/>
      <c r="G1040" s="3"/>
      <c r="H1040" s="3" t="s">
        <v>17</v>
      </c>
      <c r="I1040" s="3" t="s">
        <v>18</v>
      </c>
      <c r="J1040" s="3" t="s">
        <v>19</v>
      </c>
      <c r="K1040" s="3" t="s">
        <v>20</v>
      </c>
      <c r="L1040" s="3" t="s">
        <v>21</v>
      </c>
      <c r="M1040" s="3" t="str">
        <f>CONCATENATE(E1040,"-F-P-N")</f>
        <v>53403798-F-P-N</v>
      </c>
      <c r="N1040" s="3" t="str">
        <f>$H$2</f>
        <v>F - 762 x 1016</v>
      </c>
      <c r="O1040" s="3" t="str">
        <f>$C$3</f>
        <v>Photographic Paper</v>
      </c>
      <c r="P1040" s="3" t="str">
        <f>$D$3</f>
        <v>None</v>
      </c>
      <c r="Q1040" s="3">
        <f>$H$3</f>
        <v>1300</v>
      </c>
      <c r="R1040" s="3">
        <f t="shared" si="61"/>
        <v>936</v>
      </c>
      <c r="S1040" s="3">
        <v>944</v>
      </c>
      <c r="T1040" s="3">
        <f t="shared" si="62"/>
        <v>680</v>
      </c>
      <c r="U1040" s="3">
        <v>590</v>
      </c>
      <c r="V1040" s="3">
        <f t="shared" si="63"/>
        <v>425</v>
      </c>
      <c r="W1040" s="3">
        <v>300</v>
      </c>
      <c r="X1040" s="3">
        <f t="shared" si="64"/>
        <v>216</v>
      </c>
      <c r="Y1040" s="3" t="s">
        <v>34</v>
      </c>
    </row>
    <row r="1041" spans="1:25" x14ac:dyDescent="0.25">
      <c r="A1041" s="3" t="s">
        <v>16</v>
      </c>
      <c r="B1041" s="4" t="s">
        <v>34</v>
      </c>
      <c r="C1041" s="3">
        <v>1</v>
      </c>
      <c r="D1041" s="3" t="s">
        <v>157</v>
      </c>
      <c r="E1041" s="4">
        <v>53403798</v>
      </c>
      <c r="F1041" s="3"/>
      <c r="G1041" s="3"/>
      <c r="H1041" s="3" t="s">
        <v>17</v>
      </c>
      <c r="I1041" s="3" t="s">
        <v>18</v>
      </c>
      <c r="J1041" s="3" t="s">
        <v>19</v>
      </c>
      <c r="K1041" s="3" t="s">
        <v>20</v>
      </c>
      <c r="L1041" s="3" t="s">
        <v>21</v>
      </c>
      <c r="M1041" s="3" t="str">
        <f>CONCATENATE(E1041,"-F-C-N")</f>
        <v>53403798-F-C-N</v>
      </c>
      <c r="N1041" s="3" t="str">
        <f>$H$2</f>
        <v>F - 762 x 1016</v>
      </c>
      <c r="O1041" s="3" t="str">
        <f>$C$15</f>
        <v>Canvas</v>
      </c>
      <c r="P1041" s="3" t="str">
        <f>$D$15</f>
        <v>None</v>
      </c>
      <c r="Q1041" s="3">
        <f>$H$15</f>
        <v>1760</v>
      </c>
      <c r="R1041" s="3">
        <f t="shared" si="61"/>
        <v>1268</v>
      </c>
      <c r="S1041" s="3">
        <v>1200</v>
      </c>
      <c r="T1041" s="3">
        <f t="shared" si="62"/>
        <v>864</v>
      </c>
      <c r="U1041" s="3">
        <v>800</v>
      </c>
      <c r="V1041" s="3">
        <f t="shared" si="63"/>
        <v>576</v>
      </c>
      <c r="W1041" s="3">
        <v>300</v>
      </c>
      <c r="X1041" s="3">
        <f t="shared" si="64"/>
        <v>216</v>
      </c>
      <c r="Y1041" s="3" t="s">
        <v>34</v>
      </c>
    </row>
    <row r="1042" spans="1:25" x14ac:dyDescent="0.25">
      <c r="A1042" s="3" t="s">
        <v>16</v>
      </c>
      <c r="B1042" s="4" t="s">
        <v>34</v>
      </c>
      <c r="C1042" s="3">
        <v>1</v>
      </c>
      <c r="D1042" s="3" t="s">
        <v>157</v>
      </c>
      <c r="E1042" s="4">
        <v>53403798</v>
      </c>
      <c r="F1042" s="3"/>
      <c r="G1042" s="3"/>
      <c r="H1042" s="3" t="s">
        <v>17</v>
      </c>
      <c r="I1042" s="3" t="s">
        <v>18</v>
      </c>
      <c r="J1042" s="3" t="s">
        <v>19</v>
      </c>
      <c r="K1042" s="3" t="s">
        <v>20</v>
      </c>
      <c r="L1042" s="3" t="s">
        <v>21</v>
      </c>
      <c r="M1042" s="3" t="str">
        <f>CONCATENATE(E1042,"-F-P-W")</f>
        <v>53403798-F-P-W</v>
      </c>
      <c r="N1042" s="3" t="str">
        <f>$H$2</f>
        <v>F - 762 x 1016</v>
      </c>
      <c r="O1042" s="3" t="str">
        <f>$C$3</f>
        <v>Photographic Paper</v>
      </c>
      <c r="P1042" s="3" t="str">
        <f>$D$4</f>
        <v>White</v>
      </c>
      <c r="Q1042" s="3">
        <f>$H$4</f>
        <v>2200</v>
      </c>
      <c r="R1042" s="3">
        <f t="shared" si="61"/>
        <v>1584</v>
      </c>
      <c r="S1042" s="3">
        <v>1510</v>
      </c>
      <c r="T1042" s="3">
        <f t="shared" si="62"/>
        <v>1088</v>
      </c>
      <c r="U1042" s="3">
        <v>1150</v>
      </c>
      <c r="V1042" s="3">
        <f t="shared" si="63"/>
        <v>828</v>
      </c>
      <c r="W1042" s="3">
        <v>300</v>
      </c>
      <c r="X1042" s="3">
        <f t="shared" si="64"/>
        <v>216</v>
      </c>
      <c r="Y1042" s="3" t="s">
        <v>34</v>
      </c>
    </row>
    <row r="1043" spans="1:25" x14ac:dyDescent="0.25">
      <c r="A1043" s="3" t="s">
        <v>16</v>
      </c>
      <c r="B1043" s="4" t="s">
        <v>34</v>
      </c>
      <c r="C1043" s="3">
        <v>1</v>
      </c>
      <c r="D1043" s="3" t="s">
        <v>157</v>
      </c>
      <c r="E1043" s="4">
        <v>53403798</v>
      </c>
      <c r="F1043" s="3"/>
      <c r="G1043" s="3"/>
      <c r="H1043" s="3" t="s">
        <v>17</v>
      </c>
      <c r="I1043" s="3" t="s">
        <v>18</v>
      </c>
      <c r="J1043" s="3" t="s">
        <v>19</v>
      </c>
      <c r="K1043" s="3" t="s">
        <v>20</v>
      </c>
      <c r="L1043" s="3" t="s">
        <v>21</v>
      </c>
      <c r="M1043" s="3" t="str">
        <f>CONCATENATE(E1043,"-F-C-W")</f>
        <v>53403798-F-C-W</v>
      </c>
      <c r="N1043" s="3" t="str">
        <f>$H$2</f>
        <v>F - 762 x 1016</v>
      </c>
      <c r="O1043" s="3" t="str">
        <f>$C$15</f>
        <v>Canvas</v>
      </c>
      <c r="P1043" s="3" t="str">
        <f>$D$16</f>
        <v xml:space="preserve">White </v>
      </c>
      <c r="Q1043" s="3">
        <f>$H$16</f>
        <v>2420</v>
      </c>
      <c r="R1043" s="3">
        <f t="shared" si="61"/>
        <v>1743</v>
      </c>
      <c r="S1043" s="3">
        <v>1760</v>
      </c>
      <c r="T1043" s="3">
        <f t="shared" si="62"/>
        <v>1268</v>
      </c>
      <c r="U1043" s="3">
        <v>1100</v>
      </c>
      <c r="V1043" s="3">
        <f t="shared" si="63"/>
        <v>792</v>
      </c>
      <c r="W1043" s="3">
        <v>300</v>
      </c>
      <c r="X1043" s="3">
        <f t="shared" si="64"/>
        <v>216</v>
      </c>
      <c r="Y1043" s="3" t="s">
        <v>34</v>
      </c>
    </row>
    <row r="1044" spans="1:25" x14ac:dyDescent="0.25">
      <c r="A1044" s="3" t="s">
        <v>16</v>
      </c>
      <c r="B1044" s="4" t="s">
        <v>34</v>
      </c>
      <c r="C1044" s="3">
        <v>1</v>
      </c>
      <c r="D1044" s="3" t="s">
        <v>157</v>
      </c>
      <c r="E1044" s="4">
        <v>53403798</v>
      </c>
      <c r="F1044" s="3"/>
      <c r="G1044" s="3"/>
      <c r="H1044" s="3" t="s">
        <v>17</v>
      </c>
      <c r="I1044" s="3" t="s">
        <v>18</v>
      </c>
      <c r="J1044" s="3" t="s">
        <v>19</v>
      </c>
      <c r="K1044" s="3" t="s">
        <v>20</v>
      </c>
      <c r="L1044" s="3" t="s">
        <v>21</v>
      </c>
      <c r="M1044" s="3" t="str">
        <f>CONCATENATE(E1044,"-G-P-N")</f>
        <v>53403798-G-P-N</v>
      </c>
      <c r="N1044" s="3" t="str">
        <f>$I$2</f>
        <v>G - 1016 x 1525</v>
      </c>
      <c r="O1044" s="3" t="str">
        <f>$C$3</f>
        <v>Photographic Paper</v>
      </c>
      <c r="P1044" s="3" t="str">
        <f>$D$3</f>
        <v>None</v>
      </c>
      <c r="Q1044" s="3">
        <f>$I$3</f>
        <v>1625</v>
      </c>
      <c r="R1044" s="3">
        <f t="shared" si="61"/>
        <v>1170</v>
      </c>
      <c r="S1044" s="3">
        <v>1180</v>
      </c>
      <c r="T1044" s="3">
        <f t="shared" si="62"/>
        <v>850</v>
      </c>
      <c r="U1044" s="3">
        <v>735</v>
      </c>
      <c r="V1044" s="3">
        <f t="shared" si="63"/>
        <v>530</v>
      </c>
      <c r="W1044" s="3">
        <v>390</v>
      </c>
      <c r="X1044" s="3">
        <f t="shared" si="64"/>
        <v>281</v>
      </c>
      <c r="Y1044" s="3" t="s">
        <v>34</v>
      </c>
    </row>
    <row r="1045" spans="1:25" x14ac:dyDescent="0.25">
      <c r="A1045" s="3" t="s">
        <v>16</v>
      </c>
      <c r="B1045" s="4" t="s">
        <v>34</v>
      </c>
      <c r="C1045" s="3">
        <v>1</v>
      </c>
      <c r="D1045" s="3" t="s">
        <v>157</v>
      </c>
      <c r="E1045" s="4">
        <v>53403798</v>
      </c>
      <c r="F1045" s="3"/>
      <c r="G1045" s="3"/>
      <c r="H1045" s="3" t="s">
        <v>17</v>
      </c>
      <c r="I1045" s="3" t="s">
        <v>18</v>
      </c>
      <c r="J1045" s="3" t="s">
        <v>19</v>
      </c>
      <c r="K1045" s="3" t="s">
        <v>20</v>
      </c>
      <c r="L1045" s="3" t="s">
        <v>21</v>
      </c>
      <c r="M1045" s="3" t="str">
        <f>CONCATENATE(E1045,"-G-C-N")</f>
        <v>53403798-G-C-N</v>
      </c>
      <c r="N1045" s="3" t="str">
        <f>$I$2</f>
        <v>G - 1016 x 1525</v>
      </c>
      <c r="O1045" s="3" t="str">
        <f>$C$15</f>
        <v>Canvas</v>
      </c>
      <c r="P1045" s="3" t="str">
        <f>$D$15</f>
        <v>None</v>
      </c>
      <c r="Q1045" s="3">
        <f>$I$15</f>
        <v>1870</v>
      </c>
      <c r="R1045" s="3">
        <f t="shared" si="61"/>
        <v>1347</v>
      </c>
      <c r="S1045" s="3">
        <v>1275</v>
      </c>
      <c r="T1045" s="3">
        <f t="shared" si="62"/>
        <v>918</v>
      </c>
      <c r="U1045" s="3">
        <v>850</v>
      </c>
      <c r="V1045" s="3">
        <f t="shared" si="63"/>
        <v>612</v>
      </c>
      <c r="W1045" s="3">
        <v>390</v>
      </c>
      <c r="X1045" s="3">
        <f t="shared" si="64"/>
        <v>281</v>
      </c>
      <c r="Y1045" s="3" t="s">
        <v>34</v>
      </c>
    </row>
    <row r="1046" spans="1:25" x14ac:dyDescent="0.25">
      <c r="A1046" s="3" t="s">
        <v>16</v>
      </c>
      <c r="B1046" s="4" t="s">
        <v>34</v>
      </c>
      <c r="C1046" s="3">
        <v>1</v>
      </c>
      <c r="D1046" s="3" t="s">
        <v>157</v>
      </c>
      <c r="E1046" s="4">
        <v>53403798</v>
      </c>
      <c r="F1046" s="3"/>
      <c r="G1046" s="3"/>
      <c r="H1046" s="3" t="s">
        <v>17</v>
      </c>
      <c r="I1046" s="3" t="s">
        <v>18</v>
      </c>
      <c r="J1046" s="3" t="s">
        <v>19</v>
      </c>
      <c r="K1046" s="3" t="s">
        <v>20</v>
      </c>
      <c r="L1046" s="3" t="s">
        <v>21</v>
      </c>
      <c r="M1046" s="3" t="str">
        <f>CONCATENATE(E1046,"-G-P-W")</f>
        <v>53403798-G-P-W</v>
      </c>
      <c r="N1046" s="3" t="str">
        <f>$I$2</f>
        <v>G - 1016 x 1525</v>
      </c>
      <c r="O1046" s="3" t="str">
        <f>$C$3</f>
        <v>Photographic Paper</v>
      </c>
      <c r="P1046" s="3" t="str">
        <f>$D$4</f>
        <v>White</v>
      </c>
      <c r="Q1046" s="3">
        <f>$I$4</f>
        <v>2950</v>
      </c>
      <c r="R1046" s="3">
        <f t="shared" si="61"/>
        <v>2124</v>
      </c>
      <c r="S1046" s="3">
        <v>2000</v>
      </c>
      <c r="T1046" s="3">
        <f t="shared" si="62"/>
        <v>1440</v>
      </c>
      <c r="U1046" s="3">
        <v>1535</v>
      </c>
      <c r="V1046" s="3">
        <f t="shared" si="63"/>
        <v>1106</v>
      </c>
      <c r="W1046" s="3">
        <v>390</v>
      </c>
      <c r="X1046" s="3">
        <f t="shared" si="64"/>
        <v>281</v>
      </c>
      <c r="Y1046" s="3" t="s">
        <v>34</v>
      </c>
    </row>
    <row r="1047" spans="1:25" x14ac:dyDescent="0.25">
      <c r="A1047" s="3" t="s">
        <v>16</v>
      </c>
      <c r="B1047" s="4" t="s">
        <v>34</v>
      </c>
      <c r="C1047" s="3">
        <v>1</v>
      </c>
      <c r="D1047" s="3" t="s">
        <v>157</v>
      </c>
      <c r="E1047" s="4">
        <v>53403798</v>
      </c>
      <c r="F1047" s="3"/>
      <c r="G1047" s="3"/>
      <c r="H1047" s="3" t="s">
        <v>17</v>
      </c>
      <c r="I1047" s="3" t="s">
        <v>18</v>
      </c>
      <c r="J1047" s="3" t="s">
        <v>19</v>
      </c>
      <c r="K1047" s="3" t="s">
        <v>20</v>
      </c>
      <c r="L1047" s="3" t="s">
        <v>21</v>
      </c>
      <c r="M1047" s="3" t="str">
        <f>CONCATENATE(E1047,"-G-C-W")</f>
        <v>53403798-G-C-W</v>
      </c>
      <c r="N1047" s="3" t="str">
        <f>$I$2</f>
        <v>G - 1016 x 1525</v>
      </c>
      <c r="O1047" s="3" t="str">
        <f>$C$15</f>
        <v>Canvas</v>
      </c>
      <c r="P1047" s="3" t="str">
        <f>$D$16</f>
        <v xml:space="preserve">White </v>
      </c>
      <c r="Q1047" s="3">
        <f>$I$16</f>
        <v>2750</v>
      </c>
      <c r="R1047" s="3">
        <f t="shared" si="61"/>
        <v>1980</v>
      </c>
      <c r="S1047" s="3">
        <v>2000</v>
      </c>
      <c r="T1047" s="3">
        <f t="shared" si="62"/>
        <v>1440</v>
      </c>
      <c r="U1047" s="3">
        <v>1250</v>
      </c>
      <c r="V1047" s="3">
        <f t="shared" si="63"/>
        <v>900</v>
      </c>
      <c r="W1047" s="3">
        <v>390</v>
      </c>
      <c r="X1047" s="3">
        <f t="shared" si="64"/>
        <v>281</v>
      </c>
      <c r="Y1047" s="3" t="s">
        <v>34</v>
      </c>
    </row>
    <row r="1048" spans="1:25" x14ac:dyDescent="0.25">
      <c r="A1048" s="3" t="s">
        <v>16</v>
      </c>
      <c r="B1048" s="4" t="s">
        <v>34</v>
      </c>
      <c r="C1048" s="3">
        <v>1</v>
      </c>
      <c r="D1048" s="3" t="s">
        <v>158</v>
      </c>
      <c r="E1048" s="4" t="s">
        <v>159</v>
      </c>
      <c r="F1048" s="3"/>
      <c r="G1048" s="3"/>
      <c r="H1048" s="3" t="s">
        <v>17</v>
      </c>
      <c r="I1048" s="3" t="s">
        <v>18</v>
      </c>
      <c r="J1048" s="3" t="s">
        <v>19</v>
      </c>
      <c r="K1048" s="3" t="s">
        <v>20</v>
      </c>
      <c r="L1048" s="3" t="s">
        <v>21</v>
      </c>
      <c r="M1048" s="3" t="str">
        <f>CONCATENATE(E1048,"-C-P-N")</f>
        <v>3088770_8-C-P-N</v>
      </c>
      <c r="N1048" s="3" t="str">
        <f>$E$2</f>
        <v>C - 406 x 508</v>
      </c>
      <c r="O1048" s="3" t="str">
        <f>$C$3</f>
        <v>Photographic Paper</v>
      </c>
      <c r="P1048" s="3" t="str">
        <f>$D$3</f>
        <v>None</v>
      </c>
      <c r="Q1048" s="3">
        <f>$E$3</f>
        <v>510</v>
      </c>
      <c r="R1048" s="3">
        <f t="shared" si="61"/>
        <v>368</v>
      </c>
      <c r="S1048" s="3">
        <v>360</v>
      </c>
      <c r="T1048" s="3">
        <f t="shared" si="62"/>
        <v>260</v>
      </c>
      <c r="U1048" s="3">
        <v>230</v>
      </c>
      <c r="V1048" s="3">
        <f t="shared" si="63"/>
        <v>166</v>
      </c>
      <c r="W1048" s="3">
        <v>130</v>
      </c>
      <c r="X1048" s="3">
        <f t="shared" si="64"/>
        <v>94</v>
      </c>
      <c r="Y1048" s="3" t="s">
        <v>34</v>
      </c>
    </row>
    <row r="1049" spans="1:25" x14ac:dyDescent="0.25">
      <c r="A1049" s="3" t="s">
        <v>16</v>
      </c>
      <c r="B1049" s="4" t="s">
        <v>34</v>
      </c>
      <c r="C1049" s="3">
        <v>1</v>
      </c>
      <c r="D1049" s="3" t="s">
        <v>158</v>
      </c>
      <c r="E1049" s="4" t="s">
        <v>159</v>
      </c>
      <c r="F1049" s="3"/>
      <c r="G1049" s="3"/>
      <c r="H1049" s="3" t="s">
        <v>17</v>
      </c>
      <c r="I1049" s="3" t="s">
        <v>18</v>
      </c>
      <c r="J1049" s="3" t="s">
        <v>19</v>
      </c>
      <c r="K1049" s="3" t="s">
        <v>20</v>
      </c>
      <c r="L1049" s="3" t="s">
        <v>21</v>
      </c>
      <c r="M1049" s="3" t="str">
        <f>CONCATENATE(E1049,"-C-P-W")</f>
        <v>3088770_8-C-P-W</v>
      </c>
      <c r="N1049" s="3" t="str">
        <f>$E$2</f>
        <v>C - 406 x 508</v>
      </c>
      <c r="O1049" s="3" t="str">
        <f>$C$3</f>
        <v>Photographic Paper</v>
      </c>
      <c r="P1049" s="3" t="str">
        <f>$D$4</f>
        <v>White</v>
      </c>
      <c r="Q1049" s="3">
        <f>$E$4</f>
        <v>970</v>
      </c>
      <c r="R1049" s="3">
        <f t="shared" ref="R1049:R1112" si="65">ROUNDUP(Q1049*$K$3,0)</f>
        <v>699</v>
      </c>
      <c r="S1049" s="3">
        <v>704</v>
      </c>
      <c r="T1049" s="3">
        <f t="shared" ref="T1049:T1112" si="66">ROUNDUP(S1049*$K$3,0)</f>
        <v>507</v>
      </c>
      <c r="U1049" s="3">
        <v>440</v>
      </c>
      <c r="V1049" s="3">
        <f t="shared" ref="V1049:V1112" si="67">ROUNDUP(U1049*$K$3,0)</f>
        <v>317</v>
      </c>
      <c r="W1049" s="3">
        <v>130</v>
      </c>
      <c r="X1049" s="3">
        <f t="shared" ref="X1049:X1112" si="68">ROUNDUP(W1049*$K$3,0)</f>
        <v>94</v>
      </c>
      <c r="Y1049" s="3" t="s">
        <v>34</v>
      </c>
    </row>
    <row r="1050" spans="1:25" x14ac:dyDescent="0.25">
      <c r="A1050" s="3" t="s">
        <v>16</v>
      </c>
      <c r="B1050" s="4" t="s">
        <v>34</v>
      </c>
      <c r="C1050" s="3">
        <v>1</v>
      </c>
      <c r="D1050" s="3" t="s">
        <v>158</v>
      </c>
      <c r="E1050" s="4" t="s">
        <v>159</v>
      </c>
      <c r="F1050" s="3"/>
      <c r="G1050" s="3"/>
      <c r="H1050" s="3" t="s">
        <v>17</v>
      </c>
      <c r="I1050" s="3" t="s">
        <v>18</v>
      </c>
      <c r="J1050" s="3" t="s">
        <v>19</v>
      </c>
      <c r="K1050" s="3" t="s">
        <v>20</v>
      </c>
      <c r="L1050" s="3" t="s">
        <v>21</v>
      </c>
      <c r="M1050" s="3" t="str">
        <f>CONCATENATE(E1050,"-D-P-N")</f>
        <v>3088770_8-D-P-N</v>
      </c>
      <c r="N1050" s="3" t="str">
        <f>$F$2</f>
        <v>D - 508 x 610</v>
      </c>
      <c r="O1050" s="3" t="str">
        <f>$C$3</f>
        <v>Photographic Paper</v>
      </c>
      <c r="P1050" s="3" t="str">
        <f>$D$3</f>
        <v>None</v>
      </c>
      <c r="Q1050" s="3">
        <f>$F$3</f>
        <v>595</v>
      </c>
      <c r="R1050" s="3">
        <f t="shared" si="65"/>
        <v>429</v>
      </c>
      <c r="S1050" s="3">
        <v>432</v>
      </c>
      <c r="T1050" s="3">
        <f t="shared" si="66"/>
        <v>312</v>
      </c>
      <c r="U1050" s="3">
        <v>270</v>
      </c>
      <c r="V1050" s="3">
        <f t="shared" si="67"/>
        <v>195</v>
      </c>
      <c r="W1050" s="3">
        <v>160</v>
      </c>
      <c r="X1050" s="3">
        <f t="shared" si="68"/>
        <v>116</v>
      </c>
      <c r="Y1050" s="3" t="s">
        <v>34</v>
      </c>
    </row>
    <row r="1051" spans="1:25" x14ac:dyDescent="0.25">
      <c r="A1051" s="3" t="s">
        <v>16</v>
      </c>
      <c r="B1051" s="4" t="s">
        <v>34</v>
      </c>
      <c r="C1051" s="3">
        <v>1</v>
      </c>
      <c r="D1051" s="3" t="s">
        <v>158</v>
      </c>
      <c r="E1051" s="4" t="s">
        <v>159</v>
      </c>
      <c r="F1051" s="3"/>
      <c r="G1051" s="3"/>
      <c r="H1051" s="3" t="s">
        <v>17</v>
      </c>
      <c r="I1051" s="3" t="s">
        <v>18</v>
      </c>
      <c r="J1051" s="3" t="s">
        <v>19</v>
      </c>
      <c r="K1051" s="3" t="s">
        <v>20</v>
      </c>
      <c r="L1051" s="3" t="s">
        <v>21</v>
      </c>
      <c r="M1051" s="3" t="str">
        <f>CONCATENATE(E1051,"-D-P-W")</f>
        <v>3088770_8-D-P-W</v>
      </c>
      <c r="N1051" s="3" t="str">
        <f>$F$2</f>
        <v>D - 508 x 610</v>
      </c>
      <c r="O1051" s="3" t="str">
        <f>$C$3</f>
        <v>Photographic Paper</v>
      </c>
      <c r="P1051" s="3" t="str">
        <f>$D$4</f>
        <v>White</v>
      </c>
      <c r="Q1051" s="3">
        <f>$F$4</f>
        <v>1210</v>
      </c>
      <c r="R1051" s="3">
        <f t="shared" si="65"/>
        <v>872</v>
      </c>
      <c r="S1051" s="3">
        <v>880</v>
      </c>
      <c r="T1051" s="3">
        <f t="shared" si="66"/>
        <v>634</v>
      </c>
      <c r="U1051" s="3">
        <v>560</v>
      </c>
      <c r="V1051" s="3">
        <f t="shared" si="67"/>
        <v>404</v>
      </c>
      <c r="W1051" s="3">
        <v>160</v>
      </c>
      <c r="X1051" s="3">
        <f t="shared" si="68"/>
        <v>116</v>
      </c>
      <c r="Y1051" s="3" t="s">
        <v>34</v>
      </c>
    </row>
    <row r="1052" spans="1:25" x14ac:dyDescent="0.25">
      <c r="A1052" s="3" t="s">
        <v>16</v>
      </c>
      <c r="B1052" s="4" t="s">
        <v>34</v>
      </c>
      <c r="C1052" s="3">
        <v>1</v>
      </c>
      <c r="D1052" s="3" t="s">
        <v>158</v>
      </c>
      <c r="E1052" s="4" t="s">
        <v>159</v>
      </c>
      <c r="F1052" s="3"/>
      <c r="G1052" s="3"/>
      <c r="H1052" s="3" t="s">
        <v>17</v>
      </c>
      <c r="I1052" s="3" t="s">
        <v>18</v>
      </c>
      <c r="J1052" s="3" t="s">
        <v>19</v>
      </c>
      <c r="K1052" s="3" t="s">
        <v>20</v>
      </c>
      <c r="L1052" s="3" t="s">
        <v>21</v>
      </c>
      <c r="M1052" s="3" t="str">
        <f>CONCATENATE(E1052,"-E-P-N")</f>
        <v>3088770_8-E-P-N</v>
      </c>
      <c r="N1052" s="3" t="str">
        <f>$G$2</f>
        <v>E - 508 x 762</v>
      </c>
      <c r="O1052" s="3" t="str">
        <f>$C$3</f>
        <v>Photographic Paper</v>
      </c>
      <c r="P1052" s="3" t="str">
        <f>$D$3</f>
        <v>None</v>
      </c>
      <c r="Q1052" s="3">
        <f>$G$3</f>
        <v>760</v>
      </c>
      <c r="R1052" s="3">
        <f t="shared" si="65"/>
        <v>548</v>
      </c>
      <c r="S1052" s="3">
        <v>552</v>
      </c>
      <c r="T1052" s="3">
        <f t="shared" si="66"/>
        <v>398</v>
      </c>
      <c r="U1052" s="3">
        <v>345</v>
      </c>
      <c r="V1052" s="3">
        <f t="shared" si="67"/>
        <v>249</v>
      </c>
      <c r="W1052" s="3">
        <v>195</v>
      </c>
      <c r="X1052" s="3">
        <f t="shared" si="68"/>
        <v>141</v>
      </c>
      <c r="Y1052" s="3" t="s">
        <v>34</v>
      </c>
    </row>
    <row r="1053" spans="1:25" x14ac:dyDescent="0.25">
      <c r="A1053" s="3" t="s">
        <v>16</v>
      </c>
      <c r="B1053" s="4" t="s">
        <v>34</v>
      </c>
      <c r="C1053" s="3">
        <v>1</v>
      </c>
      <c r="D1053" s="3" t="s">
        <v>158</v>
      </c>
      <c r="E1053" s="4" t="s">
        <v>159</v>
      </c>
      <c r="F1053" s="3"/>
      <c r="G1053" s="3"/>
      <c r="H1053" s="3" t="s">
        <v>17</v>
      </c>
      <c r="I1053" s="3" t="s">
        <v>18</v>
      </c>
      <c r="J1053" s="3" t="s">
        <v>19</v>
      </c>
      <c r="K1053" s="3" t="s">
        <v>20</v>
      </c>
      <c r="L1053" s="3" t="s">
        <v>21</v>
      </c>
      <c r="M1053" s="3" t="str">
        <f>CONCATENATE(E1053,"-E-C-N")</f>
        <v>3088770_8-E-C-N</v>
      </c>
      <c r="N1053" s="3" t="str">
        <f>$G$2</f>
        <v>E - 508 x 762</v>
      </c>
      <c r="O1053" s="3" t="str">
        <f>$C$15</f>
        <v>Canvas</v>
      </c>
      <c r="P1053" s="3" t="str">
        <f>$D$15</f>
        <v>None</v>
      </c>
      <c r="Q1053" s="3">
        <f>$G$15</f>
        <v>1220</v>
      </c>
      <c r="R1053" s="3">
        <f t="shared" si="65"/>
        <v>879</v>
      </c>
      <c r="S1053" s="3">
        <v>832</v>
      </c>
      <c r="T1053" s="3">
        <f t="shared" si="66"/>
        <v>600</v>
      </c>
      <c r="U1053" s="3">
        <v>550</v>
      </c>
      <c r="V1053" s="3">
        <f t="shared" si="67"/>
        <v>396</v>
      </c>
      <c r="W1053" s="3">
        <v>195</v>
      </c>
      <c r="X1053" s="3">
        <f t="shared" si="68"/>
        <v>141</v>
      </c>
      <c r="Y1053" s="3" t="s">
        <v>34</v>
      </c>
    </row>
    <row r="1054" spans="1:25" x14ac:dyDescent="0.25">
      <c r="A1054" s="3" t="s">
        <v>16</v>
      </c>
      <c r="B1054" s="4" t="s">
        <v>34</v>
      </c>
      <c r="C1054" s="3">
        <v>1</v>
      </c>
      <c r="D1054" s="3" t="s">
        <v>158</v>
      </c>
      <c r="E1054" s="4" t="s">
        <v>159</v>
      </c>
      <c r="F1054" s="3"/>
      <c r="G1054" s="3"/>
      <c r="H1054" s="3" t="s">
        <v>17</v>
      </c>
      <c r="I1054" s="3" t="s">
        <v>18</v>
      </c>
      <c r="J1054" s="3" t="s">
        <v>19</v>
      </c>
      <c r="K1054" s="3" t="s">
        <v>20</v>
      </c>
      <c r="L1054" s="3" t="s">
        <v>21</v>
      </c>
      <c r="M1054" s="3" t="str">
        <f>CONCATENATE(E1054,"-E-P-W")</f>
        <v>3088770_8-E-P-W</v>
      </c>
      <c r="N1054" s="3" t="str">
        <f>$G$2</f>
        <v>E - 508 x 762</v>
      </c>
      <c r="O1054" s="3" t="str">
        <f>$C$3</f>
        <v>Photographic Paper</v>
      </c>
      <c r="P1054" s="3" t="str">
        <f>$D$4</f>
        <v>White</v>
      </c>
      <c r="Q1054" s="3">
        <f>$G$4</f>
        <v>1530</v>
      </c>
      <c r="R1054" s="3">
        <f t="shared" si="65"/>
        <v>1102</v>
      </c>
      <c r="S1054" s="3">
        <v>1112</v>
      </c>
      <c r="T1054" s="3">
        <f t="shared" si="66"/>
        <v>801</v>
      </c>
      <c r="U1054" s="3">
        <v>760</v>
      </c>
      <c r="V1054" s="3">
        <f t="shared" si="67"/>
        <v>548</v>
      </c>
      <c r="W1054" s="3">
        <v>195</v>
      </c>
      <c r="X1054" s="3">
        <f t="shared" si="68"/>
        <v>141</v>
      </c>
      <c r="Y1054" s="3" t="s">
        <v>34</v>
      </c>
    </row>
    <row r="1055" spans="1:25" x14ac:dyDescent="0.25">
      <c r="A1055" s="3" t="s">
        <v>16</v>
      </c>
      <c r="B1055" s="4" t="s">
        <v>34</v>
      </c>
      <c r="C1055" s="3">
        <v>1</v>
      </c>
      <c r="D1055" s="3" t="s">
        <v>158</v>
      </c>
      <c r="E1055" s="4" t="s">
        <v>159</v>
      </c>
      <c r="F1055" s="3"/>
      <c r="G1055" s="3"/>
      <c r="H1055" s="3" t="s">
        <v>17</v>
      </c>
      <c r="I1055" s="3" t="s">
        <v>18</v>
      </c>
      <c r="J1055" s="3" t="s">
        <v>19</v>
      </c>
      <c r="K1055" s="3" t="s">
        <v>20</v>
      </c>
      <c r="L1055" s="3" t="s">
        <v>21</v>
      </c>
      <c r="M1055" s="3" t="str">
        <f>CONCATENATE(E1055,"-E-C-W")</f>
        <v>3088770_8-E-C-W</v>
      </c>
      <c r="N1055" s="3" t="str">
        <f>$G$2</f>
        <v>E - 508 x 762</v>
      </c>
      <c r="O1055" s="3" t="str">
        <f>$C$15</f>
        <v>Canvas</v>
      </c>
      <c r="P1055" s="3" t="str">
        <f>$D$16</f>
        <v xml:space="preserve">White </v>
      </c>
      <c r="Q1055" s="3">
        <f>$G$16</f>
        <v>1810</v>
      </c>
      <c r="R1055" s="3">
        <f t="shared" si="65"/>
        <v>1304</v>
      </c>
      <c r="S1055" s="3">
        <v>1320</v>
      </c>
      <c r="T1055" s="3">
        <f t="shared" si="66"/>
        <v>951</v>
      </c>
      <c r="U1055" s="3">
        <v>825</v>
      </c>
      <c r="V1055" s="3">
        <f t="shared" si="67"/>
        <v>594</v>
      </c>
      <c r="W1055" s="3">
        <v>195</v>
      </c>
      <c r="X1055" s="3">
        <f t="shared" si="68"/>
        <v>141</v>
      </c>
      <c r="Y1055" s="3" t="s">
        <v>34</v>
      </c>
    </row>
    <row r="1056" spans="1:25" x14ac:dyDescent="0.25">
      <c r="A1056" s="3" t="s">
        <v>16</v>
      </c>
      <c r="B1056" s="4" t="s">
        <v>34</v>
      </c>
      <c r="C1056" s="3">
        <v>1</v>
      </c>
      <c r="D1056" s="3" t="s">
        <v>158</v>
      </c>
      <c r="E1056" s="4" t="s">
        <v>159</v>
      </c>
      <c r="F1056" s="3"/>
      <c r="G1056" s="3"/>
      <c r="H1056" s="3" t="s">
        <v>17</v>
      </c>
      <c r="I1056" s="3" t="s">
        <v>18</v>
      </c>
      <c r="J1056" s="3" t="s">
        <v>19</v>
      </c>
      <c r="K1056" s="3" t="s">
        <v>20</v>
      </c>
      <c r="L1056" s="3" t="s">
        <v>21</v>
      </c>
      <c r="M1056" s="3" t="str">
        <f>CONCATENATE(E1056,"-F-P-N")</f>
        <v>3088770_8-F-P-N</v>
      </c>
      <c r="N1056" s="3" t="str">
        <f>$H$2</f>
        <v>F - 762 x 1016</v>
      </c>
      <c r="O1056" s="3" t="str">
        <f>$C$3</f>
        <v>Photographic Paper</v>
      </c>
      <c r="P1056" s="3" t="str">
        <f>$D$3</f>
        <v>None</v>
      </c>
      <c r="Q1056" s="3">
        <f>$H$3</f>
        <v>1300</v>
      </c>
      <c r="R1056" s="3">
        <f t="shared" si="65"/>
        <v>936</v>
      </c>
      <c r="S1056" s="3">
        <v>944</v>
      </c>
      <c r="T1056" s="3">
        <f t="shared" si="66"/>
        <v>680</v>
      </c>
      <c r="U1056" s="3">
        <v>590</v>
      </c>
      <c r="V1056" s="3">
        <f t="shared" si="67"/>
        <v>425</v>
      </c>
      <c r="W1056" s="3">
        <v>300</v>
      </c>
      <c r="X1056" s="3">
        <f t="shared" si="68"/>
        <v>216</v>
      </c>
      <c r="Y1056" s="3" t="s">
        <v>34</v>
      </c>
    </row>
    <row r="1057" spans="1:25" x14ac:dyDescent="0.25">
      <c r="A1057" s="3" t="s">
        <v>16</v>
      </c>
      <c r="B1057" s="4" t="s">
        <v>34</v>
      </c>
      <c r="C1057" s="3">
        <v>1</v>
      </c>
      <c r="D1057" s="3" t="s">
        <v>158</v>
      </c>
      <c r="E1057" s="4" t="s">
        <v>159</v>
      </c>
      <c r="F1057" s="3"/>
      <c r="G1057" s="3"/>
      <c r="H1057" s="3" t="s">
        <v>17</v>
      </c>
      <c r="I1057" s="3" t="s">
        <v>18</v>
      </c>
      <c r="J1057" s="3" t="s">
        <v>19</v>
      </c>
      <c r="K1057" s="3" t="s">
        <v>20</v>
      </c>
      <c r="L1057" s="3" t="s">
        <v>21</v>
      </c>
      <c r="M1057" s="3" t="str">
        <f>CONCATENATE(E1057,"-F-C-N")</f>
        <v>3088770_8-F-C-N</v>
      </c>
      <c r="N1057" s="3" t="str">
        <f>$H$2</f>
        <v>F - 762 x 1016</v>
      </c>
      <c r="O1057" s="3" t="str">
        <f>$C$15</f>
        <v>Canvas</v>
      </c>
      <c r="P1057" s="3" t="str">
        <f>$D$15</f>
        <v>None</v>
      </c>
      <c r="Q1057" s="3">
        <f>$H$15</f>
        <v>1760</v>
      </c>
      <c r="R1057" s="3">
        <f t="shared" si="65"/>
        <v>1268</v>
      </c>
      <c r="S1057" s="3">
        <v>1200</v>
      </c>
      <c r="T1057" s="3">
        <f t="shared" si="66"/>
        <v>864</v>
      </c>
      <c r="U1057" s="3">
        <v>800</v>
      </c>
      <c r="V1057" s="3">
        <f t="shared" si="67"/>
        <v>576</v>
      </c>
      <c r="W1057" s="3">
        <v>300</v>
      </c>
      <c r="X1057" s="3">
        <f t="shared" si="68"/>
        <v>216</v>
      </c>
      <c r="Y1057" s="3" t="s">
        <v>34</v>
      </c>
    </row>
    <row r="1058" spans="1:25" x14ac:dyDescent="0.25">
      <c r="A1058" s="3" t="s">
        <v>16</v>
      </c>
      <c r="B1058" s="4" t="s">
        <v>34</v>
      </c>
      <c r="C1058" s="3">
        <v>1</v>
      </c>
      <c r="D1058" s="3" t="s">
        <v>158</v>
      </c>
      <c r="E1058" s="4" t="s">
        <v>159</v>
      </c>
      <c r="F1058" s="3"/>
      <c r="G1058" s="3"/>
      <c r="H1058" s="3" t="s">
        <v>17</v>
      </c>
      <c r="I1058" s="3" t="s">
        <v>18</v>
      </c>
      <c r="J1058" s="3" t="s">
        <v>19</v>
      </c>
      <c r="K1058" s="3" t="s">
        <v>20</v>
      </c>
      <c r="L1058" s="3" t="s">
        <v>21</v>
      </c>
      <c r="M1058" s="3" t="str">
        <f>CONCATENATE(E1058,"-F-P-W")</f>
        <v>3088770_8-F-P-W</v>
      </c>
      <c r="N1058" s="3" t="str">
        <f>$H$2</f>
        <v>F - 762 x 1016</v>
      </c>
      <c r="O1058" s="3" t="str">
        <f>$C$3</f>
        <v>Photographic Paper</v>
      </c>
      <c r="P1058" s="3" t="str">
        <f>$D$4</f>
        <v>White</v>
      </c>
      <c r="Q1058" s="3">
        <f>$H$4</f>
        <v>2200</v>
      </c>
      <c r="R1058" s="3">
        <f t="shared" si="65"/>
        <v>1584</v>
      </c>
      <c r="S1058" s="3">
        <v>1510</v>
      </c>
      <c r="T1058" s="3">
        <f t="shared" si="66"/>
        <v>1088</v>
      </c>
      <c r="U1058" s="3">
        <v>1150</v>
      </c>
      <c r="V1058" s="3">
        <f t="shared" si="67"/>
        <v>828</v>
      </c>
      <c r="W1058" s="3">
        <v>300</v>
      </c>
      <c r="X1058" s="3">
        <f t="shared" si="68"/>
        <v>216</v>
      </c>
      <c r="Y1058" s="3" t="s">
        <v>34</v>
      </c>
    </row>
    <row r="1059" spans="1:25" x14ac:dyDescent="0.25">
      <c r="A1059" s="3" t="s">
        <v>16</v>
      </c>
      <c r="B1059" s="4" t="s">
        <v>34</v>
      </c>
      <c r="C1059" s="3">
        <v>1</v>
      </c>
      <c r="D1059" s="3" t="s">
        <v>158</v>
      </c>
      <c r="E1059" s="4" t="s">
        <v>159</v>
      </c>
      <c r="F1059" s="3"/>
      <c r="G1059" s="3"/>
      <c r="H1059" s="3" t="s">
        <v>17</v>
      </c>
      <c r="I1059" s="3" t="s">
        <v>18</v>
      </c>
      <c r="J1059" s="3" t="s">
        <v>19</v>
      </c>
      <c r="K1059" s="3" t="s">
        <v>20</v>
      </c>
      <c r="L1059" s="3" t="s">
        <v>21</v>
      </c>
      <c r="M1059" s="3" t="str">
        <f>CONCATENATE(E1059,"-F-C-W")</f>
        <v>3088770_8-F-C-W</v>
      </c>
      <c r="N1059" s="3" t="str">
        <f>$H$2</f>
        <v>F - 762 x 1016</v>
      </c>
      <c r="O1059" s="3" t="str">
        <f>$C$15</f>
        <v>Canvas</v>
      </c>
      <c r="P1059" s="3" t="str">
        <f>$D$16</f>
        <v xml:space="preserve">White </v>
      </c>
      <c r="Q1059" s="3">
        <f>$H$16</f>
        <v>2420</v>
      </c>
      <c r="R1059" s="3">
        <f t="shared" si="65"/>
        <v>1743</v>
      </c>
      <c r="S1059" s="3">
        <v>1760</v>
      </c>
      <c r="T1059" s="3">
        <f t="shared" si="66"/>
        <v>1268</v>
      </c>
      <c r="U1059" s="3">
        <v>1100</v>
      </c>
      <c r="V1059" s="3">
        <f t="shared" si="67"/>
        <v>792</v>
      </c>
      <c r="W1059" s="3">
        <v>300</v>
      </c>
      <c r="X1059" s="3">
        <f t="shared" si="68"/>
        <v>216</v>
      </c>
      <c r="Y1059" s="3" t="s">
        <v>34</v>
      </c>
    </row>
    <row r="1060" spans="1:25" x14ac:dyDescent="0.25">
      <c r="A1060" s="3" t="s">
        <v>16</v>
      </c>
      <c r="B1060" s="4" t="s">
        <v>34</v>
      </c>
      <c r="C1060" s="3">
        <v>1</v>
      </c>
      <c r="D1060" s="3" t="s">
        <v>158</v>
      </c>
      <c r="E1060" s="4" t="s">
        <v>159</v>
      </c>
      <c r="F1060" s="3"/>
      <c r="G1060" s="3"/>
      <c r="H1060" s="3" t="s">
        <v>17</v>
      </c>
      <c r="I1060" s="3" t="s">
        <v>18</v>
      </c>
      <c r="J1060" s="3" t="s">
        <v>19</v>
      </c>
      <c r="K1060" s="3" t="s">
        <v>20</v>
      </c>
      <c r="L1060" s="3" t="s">
        <v>21</v>
      </c>
      <c r="M1060" s="3" t="str">
        <f>CONCATENATE(E1060,"-G-P-N")</f>
        <v>3088770_8-G-P-N</v>
      </c>
      <c r="N1060" s="3" t="str">
        <f>$I$2</f>
        <v>G - 1016 x 1525</v>
      </c>
      <c r="O1060" s="3" t="str">
        <f>$C$3</f>
        <v>Photographic Paper</v>
      </c>
      <c r="P1060" s="3" t="str">
        <f>$D$3</f>
        <v>None</v>
      </c>
      <c r="Q1060" s="3">
        <f>$I$3</f>
        <v>1625</v>
      </c>
      <c r="R1060" s="3">
        <f t="shared" si="65"/>
        <v>1170</v>
      </c>
      <c r="S1060" s="3">
        <v>1180</v>
      </c>
      <c r="T1060" s="3">
        <f t="shared" si="66"/>
        <v>850</v>
      </c>
      <c r="U1060" s="3">
        <v>735</v>
      </c>
      <c r="V1060" s="3">
        <f t="shared" si="67"/>
        <v>530</v>
      </c>
      <c r="W1060" s="3">
        <v>390</v>
      </c>
      <c r="X1060" s="3">
        <f t="shared" si="68"/>
        <v>281</v>
      </c>
      <c r="Y1060" s="3" t="s">
        <v>34</v>
      </c>
    </row>
    <row r="1061" spans="1:25" x14ac:dyDescent="0.25">
      <c r="A1061" s="3" t="s">
        <v>16</v>
      </c>
      <c r="B1061" s="4" t="s">
        <v>34</v>
      </c>
      <c r="C1061" s="3">
        <v>1</v>
      </c>
      <c r="D1061" s="3" t="s">
        <v>158</v>
      </c>
      <c r="E1061" s="4" t="s">
        <v>159</v>
      </c>
      <c r="F1061" s="3"/>
      <c r="G1061" s="3"/>
      <c r="H1061" s="3" t="s">
        <v>17</v>
      </c>
      <c r="I1061" s="3" t="s">
        <v>18</v>
      </c>
      <c r="J1061" s="3" t="s">
        <v>19</v>
      </c>
      <c r="K1061" s="3" t="s">
        <v>20</v>
      </c>
      <c r="L1061" s="3" t="s">
        <v>21</v>
      </c>
      <c r="M1061" s="3" t="str">
        <f>CONCATENATE(E1061,"-G-C-N")</f>
        <v>3088770_8-G-C-N</v>
      </c>
      <c r="N1061" s="3" t="str">
        <f>$I$2</f>
        <v>G - 1016 x 1525</v>
      </c>
      <c r="O1061" s="3" t="str">
        <f>$C$15</f>
        <v>Canvas</v>
      </c>
      <c r="P1061" s="3" t="str">
        <f>$D$15</f>
        <v>None</v>
      </c>
      <c r="Q1061" s="3">
        <f>$I$15</f>
        <v>1870</v>
      </c>
      <c r="R1061" s="3">
        <f t="shared" si="65"/>
        <v>1347</v>
      </c>
      <c r="S1061" s="3">
        <v>1275</v>
      </c>
      <c r="T1061" s="3">
        <f t="shared" si="66"/>
        <v>918</v>
      </c>
      <c r="U1061" s="3">
        <v>850</v>
      </c>
      <c r="V1061" s="3">
        <f t="shared" si="67"/>
        <v>612</v>
      </c>
      <c r="W1061" s="3">
        <v>390</v>
      </c>
      <c r="X1061" s="3">
        <f t="shared" si="68"/>
        <v>281</v>
      </c>
      <c r="Y1061" s="3" t="s">
        <v>34</v>
      </c>
    </row>
    <row r="1062" spans="1:25" x14ac:dyDescent="0.25">
      <c r="A1062" s="3" t="s">
        <v>16</v>
      </c>
      <c r="B1062" s="4" t="s">
        <v>34</v>
      </c>
      <c r="C1062" s="3">
        <v>1</v>
      </c>
      <c r="D1062" s="3" t="s">
        <v>158</v>
      </c>
      <c r="E1062" s="4" t="s">
        <v>159</v>
      </c>
      <c r="F1062" s="3"/>
      <c r="G1062" s="3"/>
      <c r="H1062" s="3" t="s">
        <v>17</v>
      </c>
      <c r="I1062" s="3" t="s">
        <v>18</v>
      </c>
      <c r="J1062" s="3" t="s">
        <v>19</v>
      </c>
      <c r="K1062" s="3" t="s">
        <v>20</v>
      </c>
      <c r="L1062" s="3" t="s">
        <v>21</v>
      </c>
      <c r="M1062" s="3" t="str">
        <f>CONCATENATE(E1062,"-G-P-W")</f>
        <v>3088770_8-G-P-W</v>
      </c>
      <c r="N1062" s="3" t="str">
        <f>$I$2</f>
        <v>G - 1016 x 1525</v>
      </c>
      <c r="O1062" s="3" t="str">
        <f>$C$3</f>
        <v>Photographic Paper</v>
      </c>
      <c r="P1062" s="3" t="str">
        <f>$D$4</f>
        <v>White</v>
      </c>
      <c r="Q1062" s="3">
        <f>$I$4</f>
        <v>2950</v>
      </c>
      <c r="R1062" s="3">
        <f t="shared" si="65"/>
        <v>2124</v>
      </c>
      <c r="S1062" s="3">
        <v>2000</v>
      </c>
      <c r="T1062" s="3">
        <f t="shared" si="66"/>
        <v>1440</v>
      </c>
      <c r="U1062" s="3">
        <v>1535</v>
      </c>
      <c r="V1062" s="3">
        <f t="shared" si="67"/>
        <v>1106</v>
      </c>
      <c r="W1062" s="3">
        <v>390</v>
      </c>
      <c r="X1062" s="3">
        <f t="shared" si="68"/>
        <v>281</v>
      </c>
      <c r="Y1062" s="3" t="s">
        <v>34</v>
      </c>
    </row>
    <row r="1063" spans="1:25" x14ac:dyDescent="0.25">
      <c r="A1063" s="3" t="s">
        <v>16</v>
      </c>
      <c r="B1063" s="4" t="s">
        <v>34</v>
      </c>
      <c r="C1063" s="3">
        <v>1</v>
      </c>
      <c r="D1063" s="3" t="s">
        <v>158</v>
      </c>
      <c r="E1063" s="4" t="s">
        <v>159</v>
      </c>
      <c r="F1063" s="3"/>
      <c r="G1063" s="3"/>
      <c r="H1063" s="3" t="s">
        <v>17</v>
      </c>
      <c r="I1063" s="3" t="s">
        <v>18</v>
      </c>
      <c r="J1063" s="3" t="s">
        <v>19</v>
      </c>
      <c r="K1063" s="3" t="s">
        <v>20</v>
      </c>
      <c r="L1063" s="3" t="s">
        <v>21</v>
      </c>
      <c r="M1063" s="3" t="str">
        <f>CONCATENATE(E1063,"-G-C-W")</f>
        <v>3088770_8-G-C-W</v>
      </c>
      <c r="N1063" s="3" t="str">
        <f>$I$2</f>
        <v>G - 1016 x 1525</v>
      </c>
      <c r="O1063" s="3" t="str">
        <f>$C$15</f>
        <v>Canvas</v>
      </c>
      <c r="P1063" s="3" t="str">
        <f>$D$16</f>
        <v xml:space="preserve">White </v>
      </c>
      <c r="Q1063" s="3">
        <f>$I$16</f>
        <v>2750</v>
      </c>
      <c r="R1063" s="3">
        <f t="shared" si="65"/>
        <v>1980</v>
      </c>
      <c r="S1063" s="3">
        <v>2000</v>
      </c>
      <c r="T1063" s="3">
        <f t="shared" si="66"/>
        <v>1440</v>
      </c>
      <c r="U1063" s="3">
        <v>1250</v>
      </c>
      <c r="V1063" s="3">
        <f t="shared" si="67"/>
        <v>900</v>
      </c>
      <c r="W1063" s="3">
        <v>390</v>
      </c>
      <c r="X1063" s="3">
        <f t="shared" si="68"/>
        <v>281</v>
      </c>
      <c r="Y1063" s="3" t="s">
        <v>34</v>
      </c>
    </row>
    <row r="1064" spans="1:25" x14ac:dyDescent="0.25">
      <c r="A1064" s="3" t="s">
        <v>16</v>
      </c>
      <c r="B1064" s="4" t="s">
        <v>34</v>
      </c>
      <c r="C1064" s="3">
        <v>1</v>
      </c>
      <c r="D1064" s="3" t="s">
        <v>160</v>
      </c>
      <c r="E1064" s="4">
        <v>95738185</v>
      </c>
      <c r="F1064" s="3"/>
      <c r="G1064" s="3"/>
      <c r="H1064" s="3" t="s">
        <v>17</v>
      </c>
      <c r="I1064" s="3" t="s">
        <v>18</v>
      </c>
      <c r="J1064" s="3" t="s">
        <v>19</v>
      </c>
      <c r="K1064" s="3" t="s">
        <v>20</v>
      </c>
      <c r="L1064" s="3" t="s">
        <v>21</v>
      </c>
      <c r="M1064" s="3" t="str">
        <f>CONCATENATE(E1064,"-C-P-N")</f>
        <v>95738185-C-P-N</v>
      </c>
      <c r="N1064" s="3" t="str">
        <f>$E$2</f>
        <v>C - 406 x 508</v>
      </c>
      <c r="O1064" s="3" t="str">
        <f>$C$3</f>
        <v>Photographic Paper</v>
      </c>
      <c r="P1064" s="3" t="str">
        <f>$D$3</f>
        <v>None</v>
      </c>
      <c r="Q1064" s="3">
        <f>$E$3</f>
        <v>510</v>
      </c>
      <c r="R1064" s="3">
        <f t="shared" si="65"/>
        <v>368</v>
      </c>
      <c r="S1064" s="3">
        <v>360</v>
      </c>
      <c r="T1064" s="3">
        <f t="shared" si="66"/>
        <v>260</v>
      </c>
      <c r="U1064" s="3">
        <v>230</v>
      </c>
      <c r="V1064" s="3">
        <f t="shared" si="67"/>
        <v>166</v>
      </c>
      <c r="W1064" s="3">
        <v>130</v>
      </c>
      <c r="X1064" s="3">
        <f t="shared" si="68"/>
        <v>94</v>
      </c>
      <c r="Y1064" s="3" t="s">
        <v>34</v>
      </c>
    </row>
    <row r="1065" spans="1:25" x14ac:dyDescent="0.25">
      <c r="A1065" s="3" t="s">
        <v>16</v>
      </c>
      <c r="B1065" s="4" t="s">
        <v>34</v>
      </c>
      <c r="C1065" s="3">
        <v>1</v>
      </c>
      <c r="D1065" s="3" t="s">
        <v>160</v>
      </c>
      <c r="E1065" s="4">
        <v>95738185</v>
      </c>
      <c r="F1065" s="3"/>
      <c r="G1065" s="3"/>
      <c r="H1065" s="3" t="s">
        <v>17</v>
      </c>
      <c r="I1065" s="3" t="s">
        <v>18</v>
      </c>
      <c r="J1065" s="3" t="s">
        <v>19</v>
      </c>
      <c r="K1065" s="3" t="s">
        <v>20</v>
      </c>
      <c r="L1065" s="3" t="s">
        <v>21</v>
      </c>
      <c r="M1065" s="3" t="str">
        <f>CONCATENATE(E1065,"-C-P-W")</f>
        <v>95738185-C-P-W</v>
      </c>
      <c r="N1065" s="3" t="str">
        <f>$E$2</f>
        <v>C - 406 x 508</v>
      </c>
      <c r="O1065" s="3" t="str">
        <f>$C$3</f>
        <v>Photographic Paper</v>
      </c>
      <c r="P1065" s="3" t="str">
        <f>$D$4</f>
        <v>White</v>
      </c>
      <c r="Q1065" s="3">
        <f>$E$4</f>
        <v>970</v>
      </c>
      <c r="R1065" s="3">
        <f t="shared" si="65"/>
        <v>699</v>
      </c>
      <c r="S1065" s="3">
        <v>704</v>
      </c>
      <c r="T1065" s="3">
        <f t="shared" si="66"/>
        <v>507</v>
      </c>
      <c r="U1065" s="3">
        <v>440</v>
      </c>
      <c r="V1065" s="3">
        <f t="shared" si="67"/>
        <v>317</v>
      </c>
      <c r="W1065" s="3">
        <v>130</v>
      </c>
      <c r="X1065" s="3">
        <f t="shared" si="68"/>
        <v>94</v>
      </c>
      <c r="Y1065" s="3" t="s">
        <v>34</v>
      </c>
    </row>
    <row r="1066" spans="1:25" x14ac:dyDescent="0.25">
      <c r="A1066" s="3" t="s">
        <v>16</v>
      </c>
      <c r="B1066" s="4" t="s">
        <v>34</v>
      </c>
      <c r="C1066" s="3">
        <v>1</v>
      </c>
      <c r="D1066" s="3" t="s">
        <v>160</v>
      </c>
      <c r="E1066" s="4">
        <v>95738185</v>
      </c>
      <c r="F1066" s="3"/>
      <c r="G1066" s="3"/>
      <c r="H1066" s="3" t="s">
        <v>17</v>
      </c>
      <c r="I1066" s="3" t="s">
        <v>18</v>
      </c>
      <c r="J1066" s="3" t="s">
        <v>19</v>
      </c>
      <c r="K1066" s="3" t="s">
        <v>20</v>
      </c>
      <c r="L1066" s="3" t="s">
        <v>21</v>
      </c>
      <c r="M1066" s="3" t="str">
        <f>CONCATENATE(E1066,"-D-P-N")</f>
        <v>95738185-D-P-N</v>
      </c>
      <c r="N1066" s="3" t="str">
        <f>$F$2</f>
        <v>D - 508 x 610</v>
      </c>
      <c r="O1066" s="3" t="str">
        <f>$C$3</f>
        <v>Photographic Paper</v>
      </c>
      <c r="P1066" s="3" t="str">
        <f>$D$3</f>
        <v>None</v>
      </c>
      <c r="Q1066" s="3">
        <f>$F$3</f>
        <v>595</v>
      </c>
      <c r="R1066" s="3">
        <f t="shared" si="65"/>
        <v>429</v>
      </c>
      <c r="S1066" s="3">
        <v>432</v>
      </c>
      <c r="T1066" s="3">
        <f t="shared" si="66"/>
        <v>312</v>
      </c>
      <c r="U1066" s="3">
        <v>270</v>
      </c>
      <c r="V1066" s="3">
        <f t="shared" si="67"/>
        <v>195</v>
      </c>
      <c r="W1066" s="3">
        <v>160</v>
      </c>
      <c r="X1066" s="3">
        <f t="shared" si="68"/>
        <v>116</v>
      </c>
      <c r="Y1066" s="3" t="s">
        <v>34</v>
      </c>
    </row>
    <row r="1067" spans="1:25" x14ac:dyDescent="0.25">
      <c r="A1067" s="3" t="s">
        <v>16</v>
      </c>
      <c r="B1067" s="4" t="s">
        <v>34</v>
      </c>
      <c r="C1067" s="3">
        <v>1</v>
      </c>
      <c r="D1067" s="3" t="s">
        <v>160</v>
      </c>
      <c r="E1067" s="4">
        <v>95738185</v>
      </c>
      <c r="F1067" s="3"/>
      <c r="G1067" s="3"/>
      <c r="H1067" s="3" t="s">
        <v>17</v>
      </c>
      <c r="I1067" s="3" t="s">
        <v>18</v>
      </c>
      <c r="J1067" s="3" t="s">
        <v>19</v>
      </c>
      <c r="K1067" s="3" t="s">
        <v>20</v>
      </c>
      <c r="L1067" s="3" t="s">
        <v>21</v>
      </c>
      <c r="M1067" s="3" t="str">
        <f>CONCATENATE(E1067,"-D-P-W")</f>
        <v>95738185-D-P-W</v>
      </c>
      <c r="N1067" s="3" t="str">
        <f>$F$2</f>
        <v>D - 508 x 610</v>
      </c>
      <c r="O1067" s="3" t="str">
        <f>$C$3</f>
        <v>Photographic Paper</v>
      </c>
      <c r="P1067" s="3" t="str">
        <f>$D$4</f>
        <v>White</v>
      </c>
      <c r="Q1067" s="3">
        <f>$F$4</f>
        <v>1210</v>
      </c>
      <c r="R1067" s="3">
        <f t="shared" si="65"/>
        <v>872</v>
      </c>
      <c r="S1067" s="3">
        <v>880</v>
      </c>
      <c r="T1067" s="3">
        <f t="shared" si="66"/>
        <v>634</v>
      </c>
      <c r="U1067" s="3">
        <v>560</v>
      </c>
      <c r="V1067" s="3">
        <f t="shared" si="67"/>
        <v>404</v>
      </c>
      <c r="W1067" s="3">
        <v>160</v>
      </c>
      <c r="X1067" s="3">
        <f t="shared" si="68"/>
        <v>116</v>
      </c>
      <c r="Y1067" s="3" t="s">
        <v>34</v>
      </c>
    </row>
    <row r="1068" spans="1:25" x14ac:dyDescent="0.25">
      <c r="A1068" s="3" t="s">
        <v>16</v>
      </c>
      <c r="B1068" s="4" t="s">
        <v>34</v>
      </c>
      <c r="C1068" s="3">
        <v>1</v>
      </c>
      <c r="D1068" s="3" t="s">
        <v>160</v>
      </c>
      <c r="E1068" s="4">
        <v>95738185</v>
      </c>
      <c r="F1068" s="3"/>
      <c r="G1068" s="3"/>
      <c r="H1068" s="3" t="s">
        <v>17</v>
      </c>
      <c r="I1068" s="3" t="s">
        <v>18</v>
      </c>
      <c r="J1068" s="3" t="s">
        <v>19</v>
      </c>
      <c r="K1068" s="3" t="s">
        <v>20</v>
      </c>
      <c r="L1068" s="3" t="s">
        <v>21</v>
      </c>
      <c r="M1068" s="3" t="str">
        <f>CONCATENATE(E1068,"-E-P-N")</f>
        <v>95738185-E-P-N</v>
      </c>
      <c r="N1068" s="3" t="str">
        <f>$G$2</f>
        <v>E - 508 x 762</v>
      </c>
      <c r="O1068" s="3" t="str">
        <f>$C$3</f>
        <v>Photographic Paper</v>
      </c>
      <c r="P1068" s="3" t="str">
        <f>$D$3</f>
        <v>None</v>
      </c>
      <c r="Q1068" s="3">
        <f>$G$3</f>
        <v>760</v>
      </c>
      <c r="R1068" s="3">
        <f t="shared" si="65"/>
        <v>548</v>
      </c>
      <c r="S1068" s="3">
        <v>552</v>
      </c>
      <c r="T1068" s="3">
        <f t="shared" si="66"/>
        <v>398</v>
      </c>
      <c r="U1068" s="3">
        <v>345</v>
      </c>
      <c r="V1068" s="3">
        <f t="shared" si="67"/>
        <v>249</v>
      </c>
      <c r="W1068" s="3">
        <v>195</v>
      </c>
      <c r="X1068" s="3">
        <f t="shared" si="68"/>
        <v>141</v>
      </c>
      <c r="Y1068" s="3" t="s">
        <v>34</v>
      </c>
    </row>
    <row r="1069" spans="1:25" x14ac:dyDescent="0.25">
      <c r="A1069" s="3" t="s">
        <v>16</v>
      </c>
      <c r="B1069" s="4" t="s">
        <v>34</v>
      </c>
      <c r="C1069" s="3">
        <v>1</v>
      </c>
      <c r="D1069" s="3" t="s">
        <v>160</v>
      </c>
      <c r="E1069" s="4">
        <v>95738185</v>
      </c>
      <c r="F1069" s="3"/>
      <c r="G1069" s="3"/>
      <c r="H1069" s="3" t="s">
        <v>17</v>
      </c>
      <c r="I1069" s="3" t="s">
        <v>18</v>
      </c>
      <c r="J1069" s="3" t="s">
        <v>19</v>
      </c>
      <c r="K1069" s="3" t="s">
        <v>20</v>
      </c>
      <c r="L1069" s="3" t="s">
        <v>21</v>
      </c>
      <c r="M1069" s="3" t="str">
        <f>CONCATENATE(E1069,"-E-C-N")</f>
        <v>95738185-E-C-N</v>
      </c>
      <c r="N1069" s="3" t="str">
        <f>$G$2</f>
        <v>E - 508 x 762</v>
      </c>
      <c r="O1069" s="3" t="str">
        <f>$C$15</f>
        <v>Canvas</v>
      </c>
      <c r="P1069" s="3" t="str">
        <f>$D$15</f>
        <v>None</v>
      </c>
      <c r="Q1069" s="3">
        <f>$G$15</f>
        <v>1220</v>
      </c>
      <c r="R1069" s="3">
        <f t="shared" si="65"/>
        <v>879</v>
      </c>
      <c r="S1069" s="3">
        <v>832</v>
      </c>
      <c r="T1069" s="3">
        <f t="shared" si="66"/>
        <v>600</v>
      </c>
      <c r="U1069" s="3">
        <v>550</v>
      </c>
      <c r="V1069" s="3">
        <f t="shared" si="67"/>
        <v>396</v>
      </c>
      <c r="W1069" s="3">
        <v>195</v>
      </c>
      <c r="X1069" s="3">
        <f t="shared" si="68"/>
        <v>141</v>
      </c>
      <c r="Y1069" s="3" t="s">
        <v>34</v>
      </c>
    </row>
    <row r="1070" spans="1:25" x14ac:dyDescent="0.25">
      <c r="A1070" s="3" t="s">
        <v>16</v>
      </c>
      <c r="B1070" s="4" t="s">
        <v>34</v>
      </c>
      <c r="C1070" s="3">
        <v>1</v>
      </c>
      <c r="D1070" s="3" t="s">
        <v>160</v>
      </c>
      <c r="E1070" s="4">
        <v>95738185</v>
      </c>
      <c r="F1070" s="3"/>
      <c r="G1070" s="3"/>
      <c r="H1070" s="3" t="s">
        <v>17</v>
      </c>
      <c r="I1070" s="3" t="s">
        <v>18</v>
      </c>
      <c r="J1070" s="3" t="s">
        <v>19</v>
      </c>
      <c r="K1070" s="3" t="s">
        <v>20</v>
      </c>
      <c r="L1070" s="3" t="s">
        <v>21</v>
      </c>
      <c r="M1070" s="3" t="str">
        <f>CONCATENATE(E1070,"-E-P-W")</f>
        <v>95738185-E-P-W</v>
      </c>
      <c r="N1070" s="3" t="str">
        <f>$G$2</f>
        <v>E - 508 x 762</v>
      </c>
      <c r="O1070" s="3" t="str">
        <f>$C$3</f>
        <v>Photographic Paper</v>
      </c>
      <c r="P1070" s="3" t="str">
        <f>$D$4</f>
        <v>White</v>
      </c>
      <c r="Q1070" s="3">
        <f>$G$4</f>
        <v>1530</v>
      </c>
      <c r="R1070" s="3">
        <f t="shared" si="65"/>
        <v>1102</v>
      </c>
      <c r="S1070" s="3">
        <v>1112</v>
      </c>
      <c r="T1070" s="3">
        <f t="shared" si="66"/>
        <v>801</v>
      </c>
      <c r="U1070" s="3">
        <v>760</v>
      </c>
      <c r="V1070" s="3">
        <f t="shared" si="67"/>
        <v>548</v>
      </c>
      <c r="W1070" s="3">
        <v>195</v>
      </c>
      <c r="X1070" s="3">
        <f t="shared" si="68"/>
        <v>141</v>
      </c>
      <c r="Y1070" s="3" t="s">
        <v>34</v>
      </c>
    </row>
    <row r="1071" spans="1:25" x14ac:dyDescent="0.25">
      <c r="A1071" s="3" t="s">
        <v>16</v>
      </c>
      <c r="B1071" s="4" t="s">
        <v>34</v>
      </c>
      <c r="C1071" s="3">
        <v>1</v>
      </c>
      <c r="D1071" s="3" t="s">
        <v>160</v>
      </c>
      <c r="E1071" s="4">
        <v>95738185</v>
      </c>
      <c r="F1071" s="3"/>
      <c r="G1071" s="3"/>
      <c r="H1071" s="3" t="s">
        <v>17</v>
      </c>
      <c r="I1071" s="3" t="s">
        <v>18</v>
      </c>
      <c r="J1071" s="3" t="s">
        <v>19</v>
      </c>
      <c r="K1071" s="3" t="s">
        <v>20</v>
      </c>
      <c r="L1071" s="3" t="s">
        <v>21</v>
      </c>
      <c r="M1071" s="3" t="str">
        <f>CONCATENATE(E1071,"-E-C-W")</f>
        <v>95738185-E-C-W</v>
      </c>
      <c r="N1071" s="3" t="str">
        <f>$G$2</f>
        <v>E - 508 x 762</v>
      </c>
      <c r="O1071" s="3" t="str">
        <f>$C$15</f>
        <v>Canvas</v>
      </c>
      <c r="P1071" s="3" t="str">
        <f>$D$16</f>
        <v xml:space="preserve">White </v>
      </c>
      <c r="Q1071" s="3">
        <f>$G$16</f>
        <v>1810</v>
      </c>
      <c r="R1071" s="3">
        <f t="shared" si="65"/>
        <v>1304</v>
      </c>
      <c r="S1071" s="3">
        <v>1320</v>
      </c>
      <c r="T1071" s="3">
        <f t="shared" si="66"/>
        <v>951</v>
      </c>
      <c r="U1071" s="3">
        <v>825</v>
      </c>
      <c r="V1071" s="3">
        <f t="shared" si="67"/>
        <v>594</v>
      </c>
      <c r="W1071" s="3">
        <v>195</v>
      </c>
      <c r="X1071" s="3">
        <f t="shared" si="68"/>
        <v>141</v>
      </c>
      <c r="Y1071" s="3" t="s">
        <v>34</v>
      </c>
    </row>
    <row r="1072" spans="1:25" x14ac:dyDescent="0.25">
      <c r="A1072" s="3" t="s">
        <v>16</v>
      </c>
      <c r="B1072" s="4" t="s">
        <v>34</v>
      </c>
      <c r="C1072" s="3">
        <v>1</v>
      </c>
      <c r="D1072" s="3" t="s">
        <v>160</v>
      </c>
      <c r="E1072" s="4">
        <v>95738185</v>
      </c>
      <c r="F1072" s="3"/>
      <c r="G1072" s="3"/>
      <c r="H1072" s="3" t="s">
        <v>17</v>
      </c>
      <c r="I1072" s="3" t="s">
        <v>18</v>
      </c>
      <c r="J1072" s="3" t="s">
        <v>19</v>
      </c>
      <c r="K1072" s="3" t="s">
        <v>20</v>
      </c>
      <c r="L1072" s="3" t="s">
        <v>21</v>
      </c>
      <c r="M1072" s="3" t="str">
        <f>CONCATENATE(E1072,"-F-P-N")</f>
        <v>95738185-F-P-N</v>
      </c>
      <c r="N1072" s="3" t="str">
        <f>$H$2</f>
        <v>F - 762 x 1016</v>
      </c>
      <c r="O1072" s="3" t="str">
        <f>$C$3</f>
        <v>Photographic Paper</v>
      </c>
      <c r="P1072" s="3" t="str">
        <f>$D$3</f>
        <v>None</v>
      </c>
      <c r="Q1072" s="3">
        <f>$H$3</f>
        <v>1300</v>
      </c>
      <c r="R1072" s="3">
        <f t="shared" si="65"/>
        <v>936</v>
      </c>
      <c r="S1072" s="3">
        <v>944</v>
      </c>
      <c r="T1072" s="3">
        <f t="shared" si="66"/>
        <v>680</v>
      </c>
      <c r="U1072" s="3">
        <v>590</v>
      </c>
      <c r="V1072" s="3">
        <f t="shared" si="67"/>
        <v>425</v>
      </c>
      <c r="W1072" s="3">
        <v>300</v>
      </c>
      <c r="X1072" s="3">
        <f t="shared" si="68"/>
        <v>216</v>
      </c>
      <c r="Y1072" s="3" t="s">
        <v>34</v>
      </c>
    </row>
    <row r="1073" spans="1:25" x14ac:dyDescent="0.25">
      <c r="A1073" s="3" t="s">
        <v>16</v>
      </c>
      <c r="B1073" s="4" t="s">
        <v>34</v>
      </c>
      <c r="C1073" s="3">
        <v>1</v>
      </c>
      <c r="D1073" s="3" t="s">
        <v>160</v>
      </c>
      <c r="E1073" s="4">
        <v>95738185</v>
      </c>
      <c r="F1073" s="3"/>
      <c r="G1073" s="3"/>
      <c r="H1073" s="3" t="s">
        <v>17</v>
      </c>
      <c r="I1073" s="3" t="s">
        <v>18</v>
      </c>
      <c r="J1073" s="3" t="s">
        <v>19</v>
      </c>
      <c r="K1073" s="3" t="s">
        <v>20</v>
      </c>
      <c r="L1073" s="3" t="s">
        <v>21</v>
      </c>
      <c r="M1073" s="3" t="str">
        <f>CONCATENATE(E1073,"-F-C-N")</f>
        <v>95738185-F-C-N</v>
      </c>
      <c r="N1073" s="3" t="str">
        <f>$H$2</f>
        <v>F - 762 x 1016</v>
      </c>
      <c r="O1073" s="3" t="str">
        <f>$C$15</f>
        <v>Canvas</v>
      </c>
      <c r="P1073" s="3" t="str">
        <f>$D$15</f>
        <v>None</v>
      </c>
      <c r="Q1073" s="3">
        <f>$H$15</f>
        <v>1760</v>
      </c>
      <c r="R1073" s="3">
        <f t="shared" si="65"/>
        <v>1268</v>
      </c>
      <c r="S1073" s="3">
        <v>1200</v>
      </c>
      <c r="T1073" s="3">
        <f t="shared" si="66"/>
        <v>864</v>
      </c>
      <c r="U1073" s="3">
        <v>800</v>
      </c>
      <c r="V1073" s="3">
        <f t="shared" si="67"/>
        <v>576</v>
      </c>
      <c r="W1073" s="3">
        <v>300</v>
      </c>
      <c r="X1073" s="3">
        <f t="shared" si="68"/>
        <v>216</v>
      </c>
      <c r="Y1073" s="3" t="s">
        <v>34</v>
      </c>
    </row>
    <row r="1074" spans="1:25" x14ac:dyDescent="0.25">
      <c r="A1074" s="3" t="s">
        <v>16</v>
      </c>
      <c r="B1074" s="4" t="s">
        <v>34</v>
      </c>
      <c r="C1074" s="3">
        <v>1</v>
      </c>
      <c r="D1074" s="3" t="s">
        <v>160</v>
      </c>
      <c r="E1074" s="4">
        <v>95738185</v>
      </c>
      <c r="F1074" s="3"/>
      <c r="G1074" s="3"/>
      <c r="H1074" s="3" t="s">
        <v>17</v>
      </c>
      <c r="I1074" s="3" t="s">
        <v>18</v>
      </c>
      <c r="J1074" s="3" t="s">
        <v>19</v>
      </c>
      <c r="K1074" s="3" t="s">
        <v>20</v>
      </c>
      <c r="L1074" s="3" t="s">
        <v>21</v>
      </c>
      <c r="M1074" s="3" t="str">
        <f>CONCATENATE(E1074,"-F-P-W")</f>
        <v>95738185-F-P-W</v>
      </c>
      <c r="N1074" s="3" t="str">
        <f>$H$2</f>
        <v>F - 762 x 1016</v>
      </c>
      <c r="O1074" s="3" t="str">
        <f>$C$3</f>
        <v>Photographic Paper</v>
      </c>
      <c r="P1074" s="3" t="str">
        <f>$D$4</f>
        <v>White</v>
      </c>
      <c r="Q1074" s="3">
        <f>$H$4</f>
        <v>2200</v>
      </c>
      <c r="R1074" s="3">
        <f t="shared" si="65"/>
        <v>1584</v>
      </c>
      <c r="S1074" s="3">
        <v>1510</v>
      </c>
      <c r="T1074" s="3">
        <f t="shared" si="66"/>
        <v>1088</v>
      </c>
      <c r="U1074" s="3">
        <v>1150</v>
      </c>
      <c r="V1074" s="3">
        <f t="shared" si="67"/>
        <v>828</v>
      </c>
      <c r="W1074" s="3">
        <v>300</v>
      </c>
      <c r="X1074" s="3">
        <f t="shared" si="68"/>
        <v>216</v>
      </c>
      <c r="Y1074" s="3" t="s">
        <v>34</v>
      </c>
    </row>
    <row r="1075" spans="1:25" x14ac:dyDescent="0.25">
      <c r="A1075" s="3" t="s">
        <v>16</v>
      </c>
      <c r="B1075" s="4" t="s">
        <v>34</v>
      </c>
      <c r="C1075" s="3">
        <v>1</v>
      </c>
      <c r="D1075" s="3" t="s">
        <v>160</v>
      </c>
      <c r="E1075" s="4">
        <v>95738185</v>
      </c>
      <c r="F1075" s="3"/>
      <c r="G1075" s="3"/>
      <c r="H1075" s="3" t="s">
        <v>17</v>
      </c>
      <c r="I1075" s="3" t="s">
        <v>18</v>
      </c>
      <c r="J1075" s="3" t="s">
        <v>19</v>
      </c>
      <c r="K1075" s="3" t="s">
        <v>20</v>
      </c>
      <c r="L1075" s="3" t="s">
        <v>21</v>
      </c>
      <c r="M1075" s="3" t="str">
        <f>CONCATENATE(E1075,"-F-C-W")</f>
        <v>95738185-F-C-W</v>
      </c>
      <c r="N1075" s="3" t="str">
        <f>$H$2</f>
        <v>F - 762 x 1016</v>
      </c>
      <c r="O1075" s="3" t="str">
        <f>$C$15</f>
        <v>Canvas</v>
      </c>
      <c r="P1075" s="3" t="str">
        <f>$D$16</f>
        <v xml:space="preserve">White </v>
      </c>
      <c r="Q1075" s="3">
        <f>$H$16</f>
        <v>2420</v>
      </c>
      <c r="R1075" s="3">
        <f t="shared" si="65"/>
        <v>1743</v>
      </c>
      <c r="S1075" s="3">
        <v>1760</v>
      </c>
      <c r="T1075" s="3">
        <f t="shared" si="66"/>
        <v>1268</v>
      </c>
      <c r="U1075" s="3">
        <v>1100</v>
      </c>
      <c r="V1075" s="3">
        <f t="shared" si="67"/>
        <v>792</v>
      </c>
      <c r="W1075" s="3">
        <v>300</v>
      </c>
      <c r="X1075" s="3">
        <f t="shared" si="68"/>
        <v>216</v>
      </c>
      <c r="Y1075" s="3" t="s">
        <v>34</v>
      </c>
    </row>
    <row r="1076" spans="1:25" x14ac:dyDescent="0.25">
      <c r="A1076" s="3" t="s">
        <v>16</v>
      </c>
      <c r="B1076" s="4" t="s">
        <v>34</v>
      </c>
      <c r="C1076" s="3">
        <v>1</v>
      </c>
      <c r="D1076" s="3" t="s">
        <v>160</v>
      </c>
      <c r="E1076" s="4">
        <v>95738185</v>
      </c>
      <c r="F1076" s="3"/>
      <c r="G1076" s="3"/>
      <c r="H1076" s="3" t="s">
        <v>17</v>
      </c>
      <c r="I1076" s="3" t="s">
        <v>18</v>
      </c>
      <c r="J1076" s="3" t="s">
        <v>19</v>
      </c>
      <c r="K1076" s="3" t="s">
        <v>20</v>
      </c>
      <c r="L1076" s="3" t="s">
        <v>21</v>
      </c>
      <c r="M1076" s="3" t="str">
        <f>CONCATENATE(E1076,"-G-P-N")</f>
        <v>95738185-G-P-N</v>
      </c>
      <c r="N1076" s="3" t="str">
        <f>$I$2</f>
        <v>G - 1016 x 1525</v>
      </c>
      <c r="O1076" s="3" t="str">
        <f>$C$3</f>
        <v>Photographic Paper</v>
      </c>
      <c r="P1076" s="3" t="str">
        <f>$D$3</f>
        <v>None</v>
      </c>
      <c r="Q1076" s="3">
        <f>$I$3</f>
        <v>1625</v>
      </c>
      <c r="R1076" s="3">
        <f t="shared" si="65"/>
        <v>1170</v>
      </c>
      <c r="S1076" s="3">
        <v>1180</v>
      </c>
      <c r="T1076" s="3">
        <f t="shared" si="66"/>
        <v>850</v>
      </c>
      <c r="U1076" s="3">
        <v>735</v>
      </c>
      <c r="V1076" s="3">
        <f t="shared" si="67"/>
        <v>530</v>
      </c>
      <c r="W1076" s="3">
        <v>390</v>
      </c>
      <c r="X1076" s="3">
        <f t="shared" si="68"/>
        <v>281</v>
      </c>
      <c r="Y1076" s="3" t="s">
        <v>34</v>
      </c>
    </row>
    <row r="1077" spans="1:25" x14ac:dyDescent="0.25">
      <c r="A1077" s="3" t="s">
        <v>16</v>
      </c>
      <c r="B1077" s="4" t="s">
        <v>34</v>
      </c>
      <c r="C1077" s="3">
        <v>1</v>
      </c>
      <c r="D1077" s="3" t="s">
        <v>160</v>
      </c>
      <c r="E1077" s="4">
        <v>95738185</v>
      </c>
      <c r="F1077" s="3"/>
      <c r="G1077" s="3"/>
      <c r="H1077" s="3" t="s">
        <v>17</v>
      </c>
      <c r="I1077" s="3" t="s">
        <v>18</v>
      </c>
      <c r="J1077" s="3" t="s">
        <v>19</v>
      </c>
      <c r="K1077" s="3" t="s">
        <v>20</v>
      </c>
      <c r="L1077" s="3" t="s">
        <v>21</v>
      </c>
      <c r="M1077" s="3" t="str">
        <f>CONCATENATE(E1077,"-G-C-N")</f>
        <v>95738185-G-C-N</v>
      </c>
      <c r="N1077" s="3" t="str">
        <f>$I$2</f>
        <v>G - 1016 x 1525</v>
      </c>
      <c r="O1077" s="3" t="str">
        <f>$C$15</f>
        <v>Canvas</v>
      </c>
      <c r="P1077" s="3" t="str">
        <f>$D$15</f>
        <v>None</v>
      </c>
      <c r="Q1077" s="3">
        <f>$I$15</f>
        <v>1870</v>
      </c>
      <c r="R1077" s="3">
        <f t="shared" si="65"/>
        <v>1347</v>
      </c>
      <c r="S1077" s="3">
        <v>1275</v>
      </c>
      <c r="T1077" s="3">
        <f t="shared" si="66"/>
        <v>918</v>
      </c>
      <c r="U1077" s="3">
        <v>850</v>
      </c>
      <c r="V1077" s="3">
        <f t="shared" si="67"/>
        <v>612</v>
      </c>
      <c r="W1077" s="3">
        <v>390</v>
      </c>
      <c r="X1077" s="3">
        <f t="shared" si="68"/>
        <v>281</v>
      </c>
      <c r="Y1077" s="3" t="s">
        <v>34</v>
      </c>
    </row>
    <row r="1078" spans="1:25" x14ac:dyDescent="0.25">
      <c r="A1078" s="3" t="s">
        <v>16</v>
      </c>
      <c r="B1078" s="4" t="s">
        <v>34</v>
      </c>
      <c r="C1078" s="3">
        <v>1</v>
      </c>
      <c r="D1078" s="3" t="s">
        <v>160</v>
      </c>
      <c r="E1078" s="4">
        <v>95738185</v>
      </c>
      <c r="F1078" s="3"/>
      <c r="G1078" s="3"/>
      <c r="H1078" s="3" t="s">
        <v>17</v>
      </c>
      <c r="I1078" s="3" t="s">
        <v>18</v>
      </c>
      <c r="J1078" s="3" t="s">
        <v>19</v>
      </c>
      <c r="K1078" s="3" t="s">
        <v>20</v>
      </c>
      <c r="L1078" s="3" t="s">
        <v>21</v>
      </c>
      <c r="M1078" s="3" t="str">
        <f>CONCATENATE(E1078,"-G-P-W")</f>
        <v>95738185-G-P-W</v>
      </c>
      <c r="N1078" s="3" t="str">
        <f>$I$2</f>
        <v>G - 1016 x 1525</v>
      </c>
      <c r="O1078" s="3" t="str">
        <f>$C$3</f>
        <v>Photographic Paper</v>
      </c>
      <c r="P1078" s="3" t="str">
        <f>$D$4</f>
        <v>White</v>
      </c>
      <c r="Q1078" s="3">
        <f>$I$4</f>
        <v>2950</v>
      </c>
      <c r="R1078" s="3">
        <f t="shared" si="65"/>
        <v>2124</v>
      </c>
      <c r="S1078" s="3">
        <v>2000</v>
      </c>
      <c r="T1078" s="3">
        <f t="shared" si="66"/>
        <v>1440</v>
      </c>
      <c r="U1078" s="3">
        <v>1535</v>
      </c>
      <c r="V1078" s="3">
        <f t="shared" si="67"/>
        <v>1106</v>
      </c>
      <c r="W1078" s="3">
        <v>390</v>
      </c>
      <c r="X1078" s="3">
        <f t="shared" si="68"/>
        <v>281</v>
      </c>
      <c r="Y1078" s="3" t="s">
        <v>34</v>
      </c>
    </row>
    <row r="1079" spans="1:25" x14ac:dyDescent="0.25">
      <c r="A1079" s="3" t="s">
        <v>16</v>
      </c>
      <c r="B1079" s="4" t="s">
        <v>34</v>
      </c>
      <c r="C1079" s="3">
        <v>1</v>
      </c>
      <c r="D1079" s="3" t="s">
        <v>160</v>
      </c>
      <c r="E1079" s="4">
        <v>95738185</v>
      </c>
      <c r="F1079" s="3"/>
      <c r="G1079" s="3"/>
      <c r="H1079" s="3" t="s">
        <v>17</v>
      </c>
      <c r="I1079" s="3" t="s">
        <v>18</v>
      </c>
      <c r="J1079" s="3" t="s">
        <v>19</v>
      </c>
      <c r="K1079" s="3" t="s">
        <v>20</v>
      </c>
      <c r="L1079" s="3" t="s">
        <v>21</v>
      </c>
      <c r="M1079" s="3" t="str">
        <f>CONCATENATE(E1079,"-G-C-W")</f>
        <v>95738185-G-C-W</v>
      </c>
      <c r="N1079" s="3" t="str">
        <f>$I$2</f>
        <v>G - 1016 x 1525</v>
      </c>
      <c r="O1079" s="3" t="str">
        <f>$C$15</f>
        <v>Canvas</v>
      </c>
      <c r="P1079" s="3" t="str">
        <f>$D$16</f>
        <v xml:space="preserve">White </v>
      </c>
      <c r="Q1079" s="3">
        <f>$I$16</f>
        <v>2750</v>
      </c>
      <c r="R1079" s="3">
        <f t="shared" si="65"/>
        <v>1980</v>
      </c>
      <c r="S1079" s="3">
        <v>2000</v>
      </c>
      <c r="T1079" s="3">
        <f t="shared" si="66"/>
        <v>1440</v>
      </c>
      <c r="U1079" s="3">
        <v>1250</v>
      </c>
      <c r="V1079" s="3">
        <f t="shared" si="67"/>
        <v>900</v>
      </c>
      <c r="W1079" s="3">
        <v>390</v>
      </c>
      <c r="X1079" s="3">
        <f t="shared" si="68"/>
        <v>281</v>
      </c>
      <c r="Y1079" s="3" t="s">
        <v>34</v>
      </c>
    </row>
    <row r="1080" spans="1:25" x14ac:dyDescent="0.25">
      <c r="A1080" s="3" t="s">
        <v>16</v>
      </c>
      <c r="B1080" s="4" t="s">
        <v>34</v>
      </c>
      <c r="C1080" s="3">
        <v>1</v>
      </c>
      <c r="D1080" s="3" t="s">
        <v>161</v>
      </c>
      <c r="E1080" s="4" t="s">
        <v>162</v>
      </c>
      <c r="F1080" s="3"/>
      <c r="G1080" s="3"/>
      <c r="H1080" s="3" t="s">
        <v>17</v>
      </c>
      <c r="I1080" s="3" t="s">
        <v>18</v>
      </c>
      <c r="J1080" s="3" t="s">
        <v>19</v>
      </c>
      <c r="K1080" s="3" t="s">
        <v>20</v>
      </c>
      <c r="L1080" s="3" t="s">
        <v>21</v>
      </c>
      <c r="M1080" s="3" t="str">
        <f>CONCATENATE(E1080,"-C-P-N")</f>
        <v>2716725_8-C-P-N</v>
      </c>
      <c r="N1080" s="3" t="str">
        <f>$E$2</f>
        <v>C - 406 x 508</v>
      </c>
      <c r="O1080" s="3" t="str">
        <f>$C$3</f>
        <v>Photographic Paper</v>
      </c>
      <c r="P1080" s="3" t="str">
        <f>$D$3</f>
        <v>None</v>
      </c>
      <c r="Q1080" s="3">
        <f>$E$3</f>
        <v>510</v>
      </c>
      <c r="R1080" s="3">
        <f t="shared" si="65"/>
        <v>368</v>
      </c>
      <c r="S1080" s="3">
        <v>360</v>
      </c>
      <c r="T1080" s="3">
        <f t="shared" si="66"/>
        <v>260</v>
      </c>
      <c r="U1080" s="3">
        <v>230</v>
      </c>
      <c r="V1080" s="3">
        <f t="shared" si="67"/>
        <v>166</v>
      </c>
      <c r="W1080" s="3">
        <v>130</v>
      </c>
      <c r="X1080" s="3">
        <f t="shared" si="68"/>
        <v>94</v>
      </c>
      <c r="Y1080" s="3" t="s">
        <v>34</v>
      </c>
    </row>
    <row r="1081" spans="1:25" x14ac:dyDescent="0.25">
      <c r="A1081" s="3" t="s">
        <v>16</v>
      </c>
      <c r="B1081" s="4" t="s">
        <v>34</v>
      </c>
      <c r="C1081" s="3">
        <v>1</v>
      </c>
      <c r="D1081" s="3" t="s">
        <v>161</v>
      </c>
      <c r="E1081" s="4" t="s">
        <v>162</v>
      </c>
      <c r="F1081" s="3"/>
      <c r="G1081" s="3"/>
      <c r="H1081" s="3" t="s">
        <v>17</v>
      </c>
      <c r="I1081" s="3" t="s">
        <v>18</v>
      </c>
      <c r="J1081" s="3" t="s">
        <v>19</v>
      </c>
      <c r="K1081" s="3" t="s">
        <v>20</v>
      </c>
      <c r="L1081" s="3" t="s">
        <v>21</v>
      </c>
      <c r="M1081" s="3" t="str">
        <f>CONCATENATE(E1081,"-C-P-W")</f>
        <v>2716725_8-C-P-W</v>
      </c>
      <c r="N1081" s="3" t="str">
        <f>$E$2</f>
        <v>C - 406 x 508</v>
      </c>
      <c r="O1081" s="3" t="str">
        <f>$C$3</f>
        <v>Photographic Paper</v>
      </c>
      <c r="P1081" s="3" t="str">
        <f>$D$4</f>
        <v>White</v>
      </c>
      <c r="Q1081" s="3">
        <f>$E$4</f>
        <v>970</v>
      </c>
      <c r="R1081" s="3">
        <f t="shared" si="65"/>
        <v>699</v>
      </c>
      <c r="S1081" s="3">
        <v>704</v>
      </c>
      <c r="T1081" s="3">
        <f t="shared" si="66"/>
        <v>507</v>
      </c>
      <c r="U1081" s="3">
        <v>440</v>
      </c>
      <c r="V1081" s="3">
        <f t="shared" si="67"/>
        <v>317</v>
      </c>
      <c r="W1081" s="3">
        <v>130</v>
      </c>
      <c r="X1081" s="3">
        <f t="shared" si="68"/>
        <v>94</v>
      </c>
      <c r="Y1081" s="3" t="s">
        <v>34</v>
      </c>
    </row>
    <row r="1082" spans="1:25" x14ac:dyDescent="0.25">
      <c r="A1082" s="3" t="s">
        <v>16</v>
      </c>
      <c r="B1082" s="4" t="s">
        <v>34</v>
      </c>
      <c r="C1082" s="3">
        <v>1</v>
      </c>
      <c r="D1082" s="3" t="s">
        <v>161</v>
      </c>
      <c r="E1082" s="4" t="s">
        <v>162</v>
      </c>
      <c r="F1082" s="3"/>
      <c r="G1082" s="3"/>
      <c r="H1082" s="3" t="s">
        <v>17</v>
      </c>
      <c r="I1082" s="3" t="s">
        <v>18</v>
      </c>
      <c r="J1082" s="3" t="s">
        <v>19</v>
      </c>
      <c r="K1082" s="3" t="s">
        <v>20</v>
      </c>
      <c r="L1082" s="3" t="s">
        <v>21</v>
      </c>
      <c r="M1082" s="3" t="str">
        <f>CONCATENATE(E1082,"-D-P-N")</f>
        <v>2716725_8-D-P-N</v>
      </c>
      <c r="N1082" s="3" t="str">
        <f>$F$2</f>
        <v>D - 508 x 610</v>
      </c>
      <c r="O1082" s="3" t="str">
        <f>$C$3</f>
        <v>Photographic Paper</v>
      </c>
      <c r="P1082" s="3" t="str">
        <f>$D$3</f>
        <v>None</v>
      </c>
      <c r="Q1082" s="3">
        <f>$F$3</f>
        <v>595</v>
      </c>
      <c r="R1082" s="3">
        <f t="shared" si="65"/>
        <v>429</v>
      </c>
      <c r="S1082" s="3">
        <v>432</v>
      </c>
      <c r="T1082" s="3">
        <f t="shared" si="66"/>
        <v>312</v>
      </c>
      <c r="U1082" s="3">
        <v>270</v>
      </c>
      <c r="V1082" s="3">
        <f t="shared" si="67"/>
        <v>195</v>
      </c>
      <c r="W1082" s="3">
        <v>160</v>
      </c>
      <c r="X1082" s="3">
        <f t="shared" si="68"/>
        <v>116</v>
      </c>
      <c r="Y1082" s="3" t="s">
        <v>34</v>
      </c>
    </row>
    <row r="1083" spans="1:25" x14ac:dyDescent="0.25">
      <c r="A1083" s="3" t="s">
        <v>16</v>
      </c>
      <c r="B1083" s="4" t="s">
        <v>34</v>
      </c>
      <c r="C1083" s="3">
        <v>1</v>
      </c>
      <c r="D1083" s="3" t="s">
        <v>161</v>
      </c>
      <c r="E1083" s="4" t="s">
        <v>162</v>
      </c>
      <c r="F1083" s="3"/>
      <c r="G1083" s="3"/>
      <c r="H1083" s="3" t="s">
        <v>17</v>
      </c>
      <c r="I1083" s="3" t="s">
        <v>18</v>
      </c>
      <c r="J1083" s="3" t="s">
        <v>19</v>
      </c>
      <c r="K1083" s="3" t="s">
        <v>20</v>
      </c>
      <c r="L1083" s="3" t="s">
        <v>21</v>
      </c>
      <c r="M1083" s="3" t="str">
        <f>CONCATENATE(E1083,"-D-P-W")</f>
        <v>2716725_8-D-P-W</v>
      </c>
      <c r="N1083" s="3" t="str">
        <f>$F$2</f>
        <v>D - 508 x 610</v>
      </c>
      <c r="O1083" s="3" t="str">
        <f>$C$3</f>
        <v>Photographic Paper</v>
      </c>
      <c r="P1083" s="3" t="str">
        <f>$D$4</f>
        <v>White</v>
      </c>
      <c r="Q1083" s="3">
        <f>$F$4</f>
        <v>1210</v>
      </c>
      <c r="R1083" s="3">
        <f t="shared" si="65"/>
        <v>872</v>
      </c>
      <c r="S1083" s="3">
        <v>880</v>
      </c>
      <c r="T1083" s="3">
        <f t="shared" si="66"/>
        <v>634</v>
      </c>
      <c r="U1083" s="3">
        <v>560</v>
      </c>
      <c r="V1083" s="3">
        <f t="shared" si="67"/>
        <v>404</v>
      </c>
      <c r="W1083" s="3">
        <v>160</v>
      </c>
      <c r="X1083" s="3">
        <f t="shared" si="68"/>
        <v>116</v>
      </c>
      <c r="Y1083" s="3" t="s">
        <v>34</v>
      </c>
    </row>
    <row r="1084" spans="1:25" x14ac:dyDescent="0.25">
      <c r="A1084" s="3" t="s">
        <v>16</v>
      </c>
      <c r="B1084" s="4" t="s">
        <v>34</v>
      </c>
      <c r="C1084" s="3">
        <v>1</v>
      </c>
      <c r="D1084" s="3" t="s">
        <v>161</v>
      </c>
      <c r="E1084" s="4" t="s">
        <v>162</v>
      </c>
      <c r="F1084" s="3"/>
      <c r="G1084" s="3"/>
      <c r="H1084" s="3" t="s">
        <v>17</v>
      </c>
      <c r="I1084" s="3" t="s">
        <v>18</v>
      </c>
      <c r="J1084" s="3" t="s">
        <v>19</v>
      </c>
      <c r="K1084" s="3" t="s">
        <v>20</v>
      </c>
      <c r="L1084" s="3" t="s">
        <v>21</v>
      </c>
      <c r="M1084" s="3" t="str">
        <f>CONCATENATE(E1084,"-E-P-N")</f>
        <v>2716725_8-E-P-N</v>
      </c>
      <c r="N1084" s="3" t="str">
        <f>$G$2</f>
        <v>E - 508 x 762</v>
      </c>
      <c r="O1084" s="3" t="str">
        <f>$C$3</f>
        <v>Photographic Paper</v>
      </c>
      <c r="P1084" s="3" t="str">
        <f>$D$3</f>
        <v>None</v>
      </c>
      <c r="Q1084" s="3">
        <f>$G$3</f>
        <v>760</v>
      </c>
      <c r="R1084" s="3">
        <f t="shared" si="65"/>
        <v>548</v>
      </c>
      <c r="S1084" s="3">
        <v>552</v>
      </c>
      <c r="T1084" s="3">
        <f t="shared" si="66"/>
        <v>398</v>
      </c>
      <c r="U1084" s="3">
        <v>345</v>
      </c>
      <c r="V1084" s="3">
        <f t="shared" si="67"/>
        <v>249</v>
      </c>
      <c r="W1084" s="3">
        <v>195</v>
      </c>
      <c r="X1084" s="3">
        <f t="shared" si="68"/>
        <v>141</v>
      </c>
      <c r="Y1084" s="3" t="s">
        <v>34</v>
      </c>
    </row>
    <row r="1085" spans="1:25" x14ac:dyDescent="0.25">
      <c r="A1085" s="3" t="s">
        <v>16</v>
      </c>
      <c r="B1085" s="4" t="s">
        <v>34</v>
      </c>
      <c r="C1085" s="3">
        <v>1</v>
      </c>
      <c r="D1085" s="3" t="s">
        <v>161</v>
      </c>
      <c r="E1085" s="4" t="s">
        <v>162</v>
      </c>
      <c r="F1085" s="3"/>
      <c r="G1085" s="3"/>
      <c r="H1085" s="3" t="s">
        <v>17</v>
      </c>
      <c r="I1085" s="3" t="s">
        <v>18</v>
      </c>
      <c r="J1085" s="3" t="s">
        <v>19</v>
      </c>
      <c r="K1085" s="3" t="s">
        <v>20</v>
      </c>
      <c r="L1085" s="3" t="s">
        <v>21</v>
      </c>
      <c r="M1085" s="3" t="str">
        <f>CONCATENATE(E1085,"-E-C-N")</f>
        <v>2716725_8-E-C-N</v>
      </c>
      <c r="N1085" s="3" t="str">
        <f>$G$2</f>
        <v>E - 508 x 762</v>
      </c>
      <c r="O1085" s="3" t="str">
        <f>$C$15</f>
        <v>Canvas</v>
      </c>
      <c r="P1085" s="3" t="str">
        <f>$D$15</f>
        <v>None</v>
      </c>
      <c r="Q1085" s="3">
        <f>$G$15</f>
        <v>1220</v>
      </c>
      <c r="R1085" s="3">
        <f t="shared" si="65"/>
        <v>879</v>
      </c>
      <c r="S1085" s="3">
        <v>832</v>
      </c>
      <c r="T1085" s="3">
        <f t="shared" si="66"/>
        <v>600</v>
      </c>
      <c r="U1085" s="3">
        <v>550</v>
      </c>
      <c r="V1085" s="3">
        <f t="shared" si="67"/>
        <v>396</v>
      </c>
      <c r="W1085" s="3">
        <v>195</v>
      </c>
      <c r="X1085" s="3">
        <f t="shared" si="68"/>
        <v>141</v>
      </c>
      <c r="Y1085" s="3" t="s">
        <v>34</v>
      </c>
    </row>
    <row r="1086" spans="1:25" x14ac:dyDescent="0.25">
      <c r="A1086" s="3" t="s">
        <v>16</v>
      </c>
      <c r="B1086" s="4" t="s">
        <v>34</v>
      </c>
      <c r="C1086" s="3">
        <v>1</v>
      </c>
      <c r="D1086" s="3" t="s">
        <v>161</v>
      </c>
      <c r="E1086" s="4" t="s">
        <v>162</v>
      </c>
      <c r="F1086" s="3"/>
      <c r="G1086" s="3"/>
      <c r="H1086" s="3" t="s">
        <v>17</v>
      </c>
      <c r="I1086" s="3" t="s">
        <v>18</v>
      </c>
      <c r="J1086" s="3" t="s">
        <v>19</v>
      </c>
      <c r="K1086" s="3" t="s">
        <v>20</v>
      </c>
      <c r="L1086" s="3" t="s">
        <v>21</v>
      </c>
      <c r="M1086" s="3" t="str">
        <f>CONCATENATE(E1086,"-E-P-W")</f>
        <v>2716725_8-E-P-W</v>
      </c>
      <c r="N1086" s="3" t="str">
        <f>$G$2</f>
        <v>E - 508 x 762</v>
      </c>
      <c r="O1086" s="3" t="str">
        <f>$C$3</f>
        <v>Photographic Paper</v>
      </c>
      <c r="P1086" s="3" t="str">
        <f>$D$4</f>
        <v>White</v>
      </c>
      <c r="Q1086" s="3">
        <f>$G$4</f>
        <v>1530</v>
      </c>
      <c r="R1086" s="3">
        <f t="shared" si="65"/>
        <v>1102</v>
      </c>
      <c r="S1086" s="3">
        <v>1112</v>
      </c>
      <c r="T1086" s="3">
        <f t="shared" si="66"/>
        <v>801</v>
      </c>
      <c r="U1086" s="3">
        <v>760</v>
      </c>
      <c r="V1086" s="3">
        <f t="shared" si="67"/>
        <v>548</v>
      </c>
      <c r="W1086" s="3">
        <v>195</v>
      </c>
      <c r="X1086" s="3">
        <f t="shared" si="68"/>
        <v>141</v>
      </c>
      <c r="Y1086" s="3" t="s">
        <v>34</v>
      </c>
    </row>
    <row r="1087" spans="1:25" x14ac:dyDescent="0.25">
      <c r="A1087" s="3" t="s">
        <v>16</v>
      </c>
      <c r="B1087" s="4" t="s">
        <v>34</v>
      </c>
      <c r="C1087" s="3">
        <v>1</v>
      </c>
      <c r="D1087" s="3" t="s">
        <v>161</v>
      </c>
      <c r="E1087" s="4" t="s">
        <v>162</v>
      </c>
      <c r="F1087" s="3"/>
      <c r="G1087" s="3"/>
      <c r="H1087" s="3" t="s">
        <v>17</v>
      </c>
      <c r="I1087" s="3" t="s">
        <v>18</v>
      </c>
      <c r="J1087" s="3" t="s">
        <v>19</v>
      </c>
      <c r="K1087" s="3" t="s">
        <v>20</v>
      </c>
      <c r="L1087" s="3" t="s">
        <v>21</v>
      </c>
      <c r="M1087" s="3" t="str">
        <f>CONCATENATE(E1087,"-E-C-W")</f>
        <v>2716725_8-E-C-W</v>
      </c>
      <c r="N1087" s="3" t="str">
        <f>$G$2</f>
        <v>E - 508 x 762</v>
      </c>
      <c r="O1087" s="3" t="str">
        <f>$C$15</f>
        <v>Canvas</v>
      </c>
      <c r="P1087" s="3" t="str">
        <f>$D$16</f>
        <v xml:space="preserve">White </v>
      </c>
      <c r="Q1087" s="3">
        <f>$G$16</f>
        <v>1810</v>
      </c>
      <c r="R1087" s="3">
        <f t="shared" si="65"/>
        <v>1304</v>
      </c>
      <c r="S1087" s="3">
        <v>1320</v>
      </c>
      <c r="T1087" s="3">
        <f t="shared" si="66"/>
        <v>951</v>
      </c>
      <c r="U1087" s="3">
        <v>825</v>
      </c>
      <c r="V1087" s="3">
        <f t="shared" si="67"/>
        <v>594</v>
      </c>
      <c r="W1087" s="3">
        <v>195</v>
      </c>
      <c r="X1087" s="3">
        <f t="shared" si="68"/>
        <v>141</v>
      </c>
      <c r="Y1087" s="3" t="s">
        <v>34</v>
      </c>
    </row>
    <row r="1088" spans="1:25" x14ac:dyDescent="0.25">
      <c r="A1088" s="3" t="s">
        <v>16</v>
      </c>
      <c r="B1088" s="4" t="s">
        <v>34</v>
      </c>
      <c r="C1088" s="3">
        <v>1</v>
      </c>
      <c r="D1088" s="3" t="s">
        <v>161</v>
      </c>
      <c r="E1088" s="4" t="s">
        <v>162</v>
      </c>
      <c r="F1088" s="3"/>
      <c r="G1088" s="3"/>
      <c r="H1088" s="3" t="s">
        <v>17</v>
      </c>
      <c r="I1088" s="3" t="s">
        <v>18</v>
      </c>
      <c r="J1088" s="3" t="s">
        <v>19</v>
      </c>
      <c r="K1088" s="3" t="s">
        <v>20</v>
      </c>
      <c r="L1088" s="3" t="s">
        <v>21</v>
      </c>
      <c r="M1088" s="3" t="str">
        <f>CONCATENATE(E1088,"-F-P-N")</f>
        <v>2716725_8-F-P-N</v>
      </c>
      <c r="N1088" s="3" t="str">
        <f>$H$2</f>
        <v>F - 762 x 1016</v>
      </c>
      <c r="O1088" s="3" t="str">
        <f>$C$3</f>
        <v>Photographic Paper</v>
      </c>
      <c r="P1088" s="3" t="str">
        <f>$D$3</f>
        <v>None</v>
      </c>
      <c r="Q1088" s="3">
        <f>$H$3</f>
        <v>1300</v>
      </c>
      <c r="R1088" s="3">
        <f t="shared" si="65"/>
        <v>936</v>
      </c>
      <c r="S1088" s="3">
        <v>944</v>
      </c>
      <c r="T1088" s="3">
        <f t="shared" si="66"/>
        <v>680</v>
      </c>
      <c r="U1088" s="3">
        <v>590</v>
      </c>
      <c r="V1088" s="3">
        <f t="shared" si="67"/>
        <v>425</v>
      </c>
      <c r="W1088" s="3">
        <v>300</v>
      </c>
      <c r="X1088" s="3">
        <f t="shared" si="68"/>
        <v>216</v>
      </c>
      <c r="Y1088" s="3" t="s">
        <v>34</v>
      </c>
    </row>
    <row r="1089" spans="1:25" x14ac:dyDescent="0.25">
      <c r="A1089" s="3" t="s">
        <v>16</v>
      </c>
      <c r="B1089" s="4" t="s">
        <v>34</v>
      </c>
      <c r="C1089" s="3">
        <v>1</v>
      </c>
      <c r="D1089" s="3" t="s">
        <v>161</v>
      </c>
      <c r="E1089" s="4" t="s">
        <v>162</v>
      </c>
      <c r="F1089" s="3"/>
      <c r="G1089" s="3"/>
      <c r="H1089" s="3" t="s">
        <v>17</v>
      </c>
      <c r="I1089" s="3" t="s">
        <v>18</v>
      </c>
      <c r="J1089" s="3" t="s">
        <v>19</v>
      </c>
      <c r="K1089" s="3" t="s">
        <v>20</v>
      </c>
      <c r="L1089" s="3" t="s">
        <v>21</v>
      </c>
      <c r="M1089" s="3" t="str">
        <f>CONCATENATE(E1089,"-F-C-N")</f>
        <v>2716725_8-F-C-N</v>
      </c>
      <c r="N1089" s="3" t="str">
        <f>$H$2</f>
        <v>F - 762 x 1016</v>
      </c>
      <c r="O1089" s="3" t="str">
        <f>$C$15</f>
        <v>Canvas</v>
      </c>
      <c r="P1089" s="3" t="str">
        <f>$D$15</f>
        <v>None</v>
      </c>
      <c r="Q1089" s="3">
        <f>$H$15</f>
        <v>1760</v>
      </c>
      <c r="R1089" s="3">
        <f t="shared" si="65"/>
        <v>1268</v>
      </c>
      <c r="S1089" s="3">
        <v>1200</v>
      </c>
      <c r="T1089" s="3">
        <f t="shared" si="66"/>
        <v>864</v>
      </c>
      <c r="U1089" s="3">
        <v>800</v>
      </c>
      <c r="V1089" s="3">
        <f t="shared" si="67"/>
        <v>576</v>
      </c>
      <c r="W1089" s="3">
        <v>300</v>
      </c>
      <c r="X1089" s="3">
        <f t="shared" si="68"/>
        <v>216</v>
      </c>
      <c r="Y1089" s="3" t="s">
        <v>34</v>
      </c>
    </row>
    <row r="1090" spans="1:25" x14ac:dyDescent="0.25">
      <c r="A1090" s="3" t="s">
        <v>16</v>
      </c>
      <c r="B1090" s="4" t="s">
        <v>34</v>
      </c>
      <c r="C1090" s="3">
        <v>1</v>
      </c>
      <c r="D1090" s="3" t="s">
        <v>161</v>
      </c>
      <c r="E1090" s="4" t="s">
        <v>162</v>
      </c>
      <c r="F1090" s="3"/>
      <c r="G1090" s="3"/>
      <c r="H1090" s="3" t="s">
        <v>17</v>
      </c>
      <c r="I1090" s="3" t="s">
        <v>18</v>
      </c>
      <c r="J1090" s="3" t="s">
        <v>19</v>
      </c>
      <c r="K1090" s="3" t="s">
        <v>20</v>
      </c>
      <c r="L1090" s="3" t="s">
        <v>21</v>
      </c>
      <c r="M1090" s="3" t="str">
        <f>CONCATENATE(E1090,"-F-P-W")</f>
        <v>2716725_8-F-P-W</v>
      </c>
      <c r="N1090" s="3" t="str">
        <f>$H$2</f>
        <v>F - 762 x 1016</v>
      </c>
      <c r="O1090" s="3" t="str">
        <f>$C$3</f>
        <v>Photographic Paper</v>
      </c>
      <c r="P1090" s="3" t="str">
        <f>$D$4</f>
        <v>White</v>
      </c>
      <c r="Q1090" s="3">
        <f>$H$4</f>
        <v>2200</v>
      </c>
      <c r="R1090" s="3">
        <f t="shared" si="65"/>
        <v>1584</v>
      </c>
      <c r="S1090" s="3">
        <v>1510</v>
      </c>
      <c r="T1090" s="3">
        <f t="shared" si="66"/>
        <v>1088</v>
      </c>
      <c r="U1090" s="3">
        <v>1150</v>
      </c>
      <c r="V1090" s="3">
        <f t="shared" si="67"/>
        <v>828</v>
      </c>
      <c r="W1090" s="3">
        <v>300</v>
      </c>
      <c r="X1090" s="3">
        <f t="shared" si="68"/>
        <v>216</v>
      </c>
      <c r="Y1090" s="3" t="s">
        <v>34</v>
      </c>
    </row>
    <row r="1091" spans="1:25" x14ac:dyDescent="0.25">
      <c r="A1091" s="3" t="s">
        <v>16</v>
      </c>
      <c r="B1091" s="4" t="s">
        <v>34</v>
      </c>
      <c r="C1091" s="3">
        <v>1</v>
      </c>
      <c r="D1091" s="3" t="s">
        <v>161</v>
      </c>
      <c r="E1091" s="4" t="s">
        <v>162</v>
      </c>
      <c r="F1091" s="3"/>
      <c r="G1091" s="3"/>
      <c r="H1091" s="3" t="s">
        <v>17</v>
      </c>
      <c r="I1091" s="3" t="s">
        <v>18</v>
      </c>
      <c r="J1091" s="3" t="s">
        <v>19</v>
      </c>
      <c r="K1091" s="3" t="s">
        <v>20</v>
      </c>
      <c r="L1091" s="3" t="s">
        <v>21</v>
      </c>
      <c r="M1091" s="3" t="str">
        <f>CONCATENATE(E1091,"-F-C-W")</f>
        <v>2716725_8-F-C-W</v>
      </c>
      <c r="N1091" s="3" t="str">
        <f>$H$2</f>
        <v>F - 762 x 1016</v>
      </c>
      <c r="O1091" s="3" t="str">
        <f>$C$15</f>
        <v>Canvas</v>
      </c>
      <c r="P1091" s="3" t="str">
        <f>$D$16</f>
        <v xml:space="preserve">White </v>
      </c>
      <c r="Q1091" s="3">
        <f>$H$16</f>
        <v>2420</v>
      </c>
      <c r="R1091" s="3">
        <f t="shared" si="65"/>
        <v>1743</v>
      </c>
      <c r="S1091" s="3">
        <v>1760</v>
      </c>
      <c r="T1091" s="3">
        <f t="shared" si="66"/>
        <v>1268</v>
      </c>
      <c r="U1091" s="3">
        <v>1100</v>
      </c>
      <c r="V1091" s="3">
        <f t="shared" si="67"/>
        <v>792</v>
      </c>
      <c r="W1091" s="3">
        <v>300</v>
      </c>
      <c r="X1091" s="3">
        <f t="shared" si="68"/>
        <v>216</v>
      </c>
      <c r="Y1091" s="3" t="s">
        <v>34</v>
      </c>
    </row>
    <row r="1092" spans="1:25" x14ac:dyDescent="0.25">
      <c r="A1092" s="3" t="s">
        <v>16</v>
      </c>
      <c r="B1092" s="4" t="s">
        <v>34</v>
      </c>
      <c r="C1092" s="3">
        <v>1</v>
      </c>
      <c r="D1092" s="3" t="s">
        <v>161</v>
      </c>
      <c r="E1092" s="4" t="s">
        <v>162</v>
      </c>
      <c r="F1092" s="3"/>
      <c r="G1092" s="3"/>
      <c r="H1092" s="3" t="s">
        <v>17</v>
      </c>
      <c r="I1092" s="3" t="s">
        <v>18</v>
      </c>
      <c r="J1092" s="3" t="s">
        <v>19</v>
      </c>
      <c r="K1092" s="3" t="s">
        <v>20</v>
      </c>
      <c r="L1092" s="3" t="s">
        <v>21</v>
      </c>
      <c r="M1092" s="3" t="str">
        <f>CONCATENATE(E1092,"-G-P-N")</f>
        <v>2716725_8-G-P-N</v>
      </c>
      <c r="N1092" s="3" t="str">
        <f>$I$2</f>
        <v>G - 1016 x 1525</v>
      </c>
      <c r="O1092" s="3" t="str">
        <f>$C$3</f>
        <v>Photographic Paper</v>
      </c>
      <c r="P1092" s="3" t="str">
        <f>$D$3</f>
        <v>None</v>
      </c>
      <c r="Q1092" s="3">
        <f>$I$3</f>
        <v>1625</v>
      </c>
      <c r="R1092" s="3">
        <f t="shared" si="65"/>
        <v>1170</v>
      </c>
      <c r="S1092" s="3">
        <v>1180</v>
      </c>
      <c r="T1092" s="3">
        <f t="shared" si="66"/>
        <v>850</v>
      </c>
      <c r="U1092" s="3">
        <v>735</v>
      </c>
      <c r="V1092" s="3">
        <f t="shared" si="67"/>
        <v>530</v>
      </c>
      <c r="W1092" s="3">
        <v>390</v>
      </c>
      <c r="X1092" s="3">
        <f t="shared" si="68"/>
        <v>281</v>
      </c>
      <c r="Y1092" s="3" t="s">
        <v>34</v>
      </c>
    </row>
    <row r="1093" spans="1:25" x14ac:dyDescent="0.25">
      <c r="A1093" s="3" t="s">
        <v>16</v>
      </c>
      <c r="B1093" s="4" t="s">
        <v>34</v>
      </c>
      <c r="C1093" s="3">
        <v>1</v>
      </c>
      <c r="D1093" s="3" t="s">
        <v>161</v>
      </c>
      <c r="E1093" s="4" t="s">
        <v>162</v>
      </c>
      <c r="F1093" s="3"/>
      <c r="G1093" s="3"/>
      <c r="H1093" s="3" t="s">
        <v>17</v>
      </c>
      <c r="I1093" s="3" t="s">
        <v>18</v>
      </c>
      <c r="J1093" s="3" t="s">
        <v>19</v>
      </c>
      <c r="K1093" s="3" t="s">
        <v>20</v>
      </c>
      <c r="L1093" s="3" t="s">
        <v>21</v>
      </c>
      <c r="M1093" s="3" t="str">
        <f>CONCATENATE(E1093,"-G-C-N")</f>
        <v>2716725_8-G-C-N</v>
      </c>
      <c r="N1093" s="3" t="str">
        <f>$I$2</f>
        <v>G - 1016 x 1525</v>
      </c>
      <c r="O1093" s="3" t="str">
        <f>$C$15</f>
        <v>Canvas</v>
      </c>
      <c r="P1093" s="3" t="str">
        <f>$D$15</f>
        <v>None</v>
      </c>
      <c r="Q1093" s="3">
        <f>$I$15</f>
        <v>1870</v>
      </c>
      <c r="R1093" s="3">
        <f t="shared" si="65"/>
        <v>1347</v>
      </c>
      <c r="S1093" s="3">
        <v>1275</v>
      </c>
      <c r="T1093" s="3">
        <f t="shared" si="66"/>
        <v>918</v>
      </c>
      <c r="U1093" s="3">
        <v>850</v>
      </c>
      <c r="V1093" s="3">
        <f t="shared" si="67"/>
        <v>612</v>
      </c>
      <c r="W1093" s="3">
        <v>390</v>
      </c>
      <c r="X1093" s="3">
        <f t="shared" si="68"/>
        <v>281</v>
      </c>
      <c r="Y1093" s="3" t="s">
        <v>34</v>
      </c>
    </row>
    <row r="1094" spans="1:25" x14ac:dyDescent="0.25">
      <c r="A1094" s="3" t="s">
        <v>16</v>
      </c>
      <c r="B1094" s="4" t="s">
        <v>34</v>
      </c>
      <c r="C1094" s="3">
        <v>1</v>
      </c>
      <c r="D1094" s="3" t="s">
        <v>161</v>
      </c>
      <c r="E1094" s="4" t="s">
        <v>162</v>
      </c>
      <c r="F1094" s="3"/>
      <c r="G1094" s="3"/>
      <c r="H1094" s="3" t="s">
        <v>17</v>
      </c>
      <c r="I1094" s="3" t="s">
        <v>18</v>
      </c>
      <c r="J1094" s="3" t="s">
        <v>19</v>
      </c>
      <c r="K1094" s="3" t="s">
        <v>20</v>
      </c>
      <c r="L1094" s="3" t="s">
        <v>21</v>
      </c>
      <c r="M1094" s="3" t="str">
        <f>CONCATENATE(E1094,"-G-P-W")</f>
        <v>2716725_8-G-P-W</v>
      </c>
      <c r="N1094" s="3" t="str">
        <f>$I$2</f>
        <v>G - 1016 x 1525</v>
      </c>
      <c r="O1094" s="3" t="str">
        <f>$C$3</f>
        <v>Photographic Paper</v>
      </c>
      <c r="P1094" s="3" t="str">
        <f>$D$4</f>
        <v>White</v>
      </c>
      <c r="Q1094" s="3">
        <f>$I$4</f>
        <v>2950</v>
      </c>
      <c r="R1094" s="3">
        <f t="shared" si="65"/>
        <v>2124</v>
      </c>
      <c r="S1094" s="3">
        <v>2000</v>
      </c>
      <c r="T1094" s="3">
        <f t="shared" si="66"/>
        <v>1440</v>
      </c>
      <c r="U1094" s="3">
        <v>1535</v>
      </c>
      <c r="V1094" s="3">
        <f t="shared" si="67"/>
        <v>1106</v>
      </c>
      <c r="W1094" s="3">
        <v>390</v>
      </c>
      <c r="X1094" s="3">
        <f t="shared" si="68"/>
        <v>281</v>
      </c>
      <c r="Y1094" s="3" t="s">
        <v>34</v>
      </c>
    </row>
    <row r="1095" spans="1:25" x14ac:dyDescent="0.25">
      <c r="A1095" s="3" t="s">
        <v>16</v>
      </c>
      <c r="B1095" s="4" t="s">
        <v>34</v>
      </c>
      <c r="C1095" s="3">
        <v>1</v>
      </c>
      <c r="D1095" s="3" t="s">
        <v>161</v>
      </c>
      <c r="E1095" s="4" t="s">
        <v>162</v>
      </c>
      <c r="F1095" s="3"/>
      <c r="G1095" s="3"/>
      <c r="H1095" s="3" t="s">
        <v>17</v>
      </c>
      <c r="I1095" s="3" t="s">
        <v>18</v>
      </c>
      <c r="J1095" s="3" t="s">
        <v>19</v>
      </c>
      <c r="K1095" s="3" t="s">
        <v>20</v>
      </c>
      <c r="L1095" s="3" t="s">
        <v>21</v>
      </c>
      <c r="M1095" s="3" t="str">
        <f>CONCATENATE(E1095,"-G-C-W")</f>
        <v>2716725_8-G-C-W</v>
      </c>
      <c r="N1095" s="3" t="str">
        <f>$I$2</f>
        <v>G - 1016 x 1525</v>
      </c>
      <c r="O1095" s="3" t="str">
        <f>$C$15</f>
        <v>Canvas</v>
      </c>
      <c r="P1095" s="3" t="str">
        <f>$D$16</f>
        <v xml:space="preserve">White </v>
      </c>
      <c r="Q1095" s="3">
        <f>$I$16</f>
        <v>2750</v>
      </c>
      <c r="R1095" s="3">
        <f t="shared" si="65"/>
        <v>1980</v>
      </c>
      <c r="S1095" s="3">
        <v>2000</v>
      </c>
      <c r="T1095" s="3">
        <f t="shared" si="66"/>
        <v>1440</v>
      </c>
      <c r="U1095" s="3">
        <v>1250</v>
      </c>
      <c r="V1095" s="3">
        <f t="shared" si="67"/>
        <v>900</v>
      </c>
      <c r="W1095" s="3">
        <v>390</v>
      </c>
      <c r="X1095" s="3">
        <f t="shared" si="68"/>
        <v>281</v>
      </c>
      <c r="Y1095" s="3" t="s">
        <v>34</v>
      </c>
    </row>
    <row r="1096" spans="1:25" x14ac:dyDescent="0.25">
      <c r="A1096" s="3" t="s">
        <v>16</v>
      </c>
      <c r="B1096" s="4" t="s">
        <v>34</v>
      </c>
      <c r="C1096" s="3">
        <v>1</v>
      </c>
      <c r="D1096" s="3" t="s">
        <v>163</v>
      </c>
      <c r="E1096" s="4">
        <v>745210699</v>
      </c>
      <c r="F1096" s="3"/>
      <c r="G1096" s="3"/>
      <c r="H1096" s="3" t="s">
        <v>17</v>
      </c>
      <c r="I1096" s="3" t="s">
        <v>18</v>
      </c>
      <c r="J1096" s="3" t="s">
        <v>19</v>
      </c>
      <c r="K1096" s="3" t="s">
        <v>20</v>
      </c>
      <c r="L1096" s="3" t="s">
        <v>21</v>
      </c>
      <c r="M1096" s="3" t="str">
        <f>CONCATENATE(E1096,"-C-P-N")</f>
        <v>745210699-C-P-N</v>
      </c>
      <c r="N1096" s="3" t="str">
        <f>$E$2</f>
        <v>C - 406 x 508</v>
      </c>
      <c r="O1096" s="3" t="str">
        <f>$C$3</f>
        <v>Photographic Paper</v>
      </c>
      <c r="P1096" s="3" t="str">
        <f>$D$3</f>
        <v>None</v>
      </c>
      <c r="Q1096" s="3">
        <f>$E$3</f>
        <v>510</v>
      </c>
      <c r="R1096" s="3">
        <f t="shared" si="65"/>
        <v>368</v>
      </c>
      <c r="S1096" s="3">
        <v>360</v>
      </c>
      <c r="T1096" s="3">
        <f t="shared" si="66"/>
        <v>260</v>
      </c>
      <c r="U1096" s="3">
        <v>230</v>
      </c>
      <c r="V1096" s="3">
        <f t="shared" si="67"/>
        <v>166</v>
      </c>
      <c r="W1096" s="3">
        <v>130</v>
      </c>
      <c r="X1096" s="3">
        <f t="shared" si="68"/>
        <v>94</v>
      </c>
      <c r="Y1096" s="3" t="s">
        <v>34</v>
      </c>
    </row>
    <row r="1097" spans="1:25" x14ac:dyDescent="0.25">
      <c r="A1097" s="3" t="s">
        <v>16</v>
      </c>
      <c r="B1097" s="4" t="s">
        <v>34</v>
      </c>
      <c r="C1097" s="3">
        <v>1</v>
      </c>
      <c r="D1097" s="3" t="s">
        <v>163</v>
      </c>
      <c r="E1097" s="4">
        <v>745210699</v>
      </c>
      <c r="F1097" s="3"/>
      <c r="G1097" s="3"/>
      <c r="H1097" s="3" t="s">
        <v>17</v>
      </c>
      <c r="I1097" s="3" t="s">
        <v>18</v>
      </c>
      <c r="J1097" s="3" t="s">
        <v>19</v>
      </c>
      <c r="K1097" s="3" t="s">
        <v>20</v>
      </c>
      <c r="L1097" s="3" t="s">
        <v>21</v>
      </c>
      <c r="M1097" s="3" t="str">
        <f>CONCATENATE(E1097,"-C-P-W")</f>
        <v>745210699-C-P-W</v>
      </c>
      <c r="N1097" s="3" t="str">
        <f>$E$2</f>
        <v>C - 406 x 508</v>
      </c>
      <c r="O1097" s="3" t="str">
        <f>$C$3</f>
        <v>Photographic Paper</v>
      </c>
      <c r="P1097" s="3" t="str">
        <f>$D$4</f>
        <v>White</v>
      </c>
      <c r="Q1097" s="3">
        <f>$E$4</f>
        <v>970</v>
      </c>
      <c r="R1097" s="3">
        <f t="shared" si="65"/>
        <v>699</v>
      </c>
      <c r="S1097" s="3">
        <v>704</v>
      </c>
      <c r="T1097" s="3">
        <f t="shared" si="66"/>
        <v>507</v>
      </c>
      <c r="U1097" s="3">
        <v>440</v>
      </c>
      <c r="V1097" s="3">
        <f t="shared" si="67"/>
        <v>317</v>
      </c>
      <c r="W1097" s="3">
        <v>130</v>
      </c>
      <c r="X1097" s="3">
        <f t="shared" si="68"/>
        <v>94</v>
      </c>
      <c r="Y1097" s="3" t="s">
        <v>34</v>
      </c>
    </row>
    <row r="1098" spans="1:25" x14ac:dyDescent="0.25">
      <c r="A1098" s="3" t="s">
        <v>16</v>
      </c>
      <c r="B1098" s="4" t="s">
        <v>34</v>
      </c>
      <c r="C1098" s="3">
        <v>1</v>
      </c>
      <c r="D1098" s="3" t="s">
        <v>163</v>
      </c>
      <c r="E1098" s="4">
        <v>745210699</v>
      </c>
      <c r="F1098" s="3"/>
      <c r="G1098" s="3"/>
      <c r="H1098" s="3" t="s">
        <v>17</v>
      </c>
      <c r="I1098" s="3" t="s">
        <v>18</v>
      </c>
      <c r="J1098" s="3" t="s">
        <v>19</v>
      </c>
      <c r="K1098" s="3" t="s">
        <v>20</v>
      </c>
      <c r="L1098" s="3" t="s">
        <v>21</v>
      </c>
      <c r="M1098" s="3" t="str">
        <f>CONCATENATE(E1098,"-D-P-N")</f>
        <v>745210699-D-P-N</v>
      </c>
      <c r="N1098" s="3" t="str">
        <f>$F$2</f>
        <v>D - 508 x 610</v>
      </c>
      <c r="O1098" s="3" t="str">
        <f>$C$3</f>
        <v>Photographic Paper</v>
      </c>
      <c r="P1098" s="3" t="str">
        <f>$D$3</f>
        <v>None</v>
      </c>
      <c r="Q1098" s="3">
        <f>$F$3</f>
        <v>595</v>
      </c>
      <c r="R1098" s="3">
        <f t="shared" si="65"/>
        <v>429</v>
      </c>
      <c r="S1098" s="3">
        <v>432</v>
      </c>
      <c r="T1098" s="3">
        <f t="shared" si="66"/>
        <v>312</v>
      </c>
      <c r="U1098" s="3">
        <v>270</v>
      </c>
      <c r="V1098" s="3">
        <f t="shared" si="67"/>
        <v>195</v>
      </c>
      <c r="W1098" s="3">
        <v>160</v>
      </c>
      <c r="X1098" s="3">
        <f t="shared" si="68"/>
        <v>116</v>
      </c>
      <c r="Y1098" s="3" t="s">
        <v>34</v>
      </c>
    </row>
    <row r="1099" spans="1:25" x14ac:dyDescent="0.25">
      <c r="A1099" s="3" t="s">
        <v>16</v>
      </c>
      <c r="B1099" s="4" t="s">
        <v>34</v>
      </c>
      <c r="C1099" s="3">
        <v>1</v>
      </c>
      <c r="D1099" s="3" t="s">
        <v>163</v>
      </c>
      <c r="E1099" s="4">
        <v>745210699</v>
      </c>
      <c r="F1099" s="3"/>
      <c r="G1099" s="3"/>
      <c r="H1099" s="3" t="s">
        <v>17</v>
      </c>
      <c r="I1099" s="3" t="s">
        <v>18</v>
      </c>
      <c r="J1099" s="3" t="s">
        <v>19</v>
      </c>
      <c r="K1099" s="3" t="s">
        <v>20</v>
      </c>
      <c r="L1099" s="3" t="s">
        <v>21</v>
      </c>
      <c r="M1099" s="3" t="str">
        <f>CONCATENATE(E1099,"-D-P-W")</f>
        <v>745210699-D-P-W</v>
      </c>
      <c r="N1099" s="3" t="str">
        <f>$F$2</f>
        <v>D - 508 x 610</v>
      </c>
      <c r="O1099" s="3" t="str">
        <f>$C$3</f>
        <v>Photographic Paper</v>
      </c>
      <c r="P1099" s="3" t="str">
        <f>$D$4</f>
        <v>White</v>
      </c>
      <c r="Q1099" s="3">
        <f>$F$4</f>
        <v>1210</v>
      </c>
      <c r="R1099" s="3">
        <f t="shared" si="65"/>
        <v>872</v>
      </c>
      <c r="S1099" s="3">
        <v>880</v>
      </c>
      <c r="T1099" s="3">
        <f t="shared" si="66"/>
        <v>634</v>
      </c>
      <c r="U1099" s="3">
        <v>560</v>
      </c>
      <c r="V1099" s="3">
        <f t="shared" si="67"/>
        <v>404</v>
      </c>
      <c r="W1099" s="3">
        <v>160</v>
      </c>
      <c r="X1099" s="3">
        <f t="shared" si="68"/>
        <v>116</v>
      </c>
      <c r="Y1099" s="3" t="s">
        <v>34</v>
      </c>
    </row>
    <row r="1100" spans="1:25" x14ac:dyDescent="0.25">
      <c r="A1100" s="3" t="s">
        <v>16</v>
      </c>
      <c r="B1100" s="4" t="s">
        <v>34</v>
      </c>
      <c r="C1100" s="3">
        <v>1</v>
      </c>
      <c r="D1100" s="3" t="s">
        <v>163</v>
      </c>
      <c r="E1100" s="4">
        <v>745210699</v>
      </c>
      <c r="F1100" s="3"/>
      <c r="G1100" s="3"/>
      <c r="H1100" s="3" t="s">
        <v>17</v>
      </c>
      <c r="I1100" s="3" t="s">
        <v>18</v>
      </c>
      <c r="J1100" s="3" t="s">
        <v>19</v>
      </c>
      <c r="K1100" s="3" t="s">
        <v>20</v>
      </c>
      <c r="L1100" s="3" t="s">
        <v>21</v>
      </c>
      <c r="M1100" s="3" t="str">
        <f>CONCATENATE(E1100,"-E-P-N")</f>
        <v>745210699-E-P-N</v>
      </c>
      <c r="N1100" s="3" t="str">
        <f>$G$2</f>
        <v>E - 508 x 762</v>
      </c>
      <c r="O1100" s="3" t="str">
        <f>$C$3</f>
        <v>Photographic Paper</v>
      </c>
      <c r="P1100" s="3" t="str">
        <f>$D$3</f>
        <v>None</v>
      </c>
      <c r="Q1100" s="3">
        <f>$G$3</f>
        <v>760</v>
      </c>
      <c r="R1100" s="3">
        <f t="shared" si="65"/>
        <v>548</v>
      </c>
      <c r="S1100" s="3">
        <v>552</v>
      </c>
      <c r="T1100" s="3">
        <f t="shared" si="66"/>
        <v>398</v>
      </c>
      <c r="U1100" s="3">
        <v>345</v>
      </c>
      <c r="V1100" s="3">
        <f t="shared" si="67"/>
        <v>249</v>
      </c>
      <c r="W1100" s="3">
        <v>195</v>
      </c>
      <c r="X1100" s="3">
        <f t="shared" si="68"/>
        <v>141</v>
      </c>
      <c r="Y1100" s="3" t="s">
        <v>34</v>
      </c>
    </row>
    <row r="1101" spans="1:25" x14ac:dyDescent="0.25">
      <c r="A1101" s="3" t="s">
        <v>16</v>
      </c>
      <c r="B1101" s="4" t="s">
        <v>34</v>
      </c>
      <c r="C1101" s="3">
        <v>1</v>
      </c>
      <c r="D1101" s="3" t="s">
        <v>163</v>
      </c>
      <c r="E1101" s="4">
        <v>745210699</v>
      </c>
      <c r="F1101" s="3"/>
      <c r="G1101" s="3"/>
      <c r="H1101" s="3" t="s">
        <v>17</v>
      </c>
      <c r="I1101" s="3" t="s">
        <v>18</v>
      </c>
      <c r="J1101" s="3" t="s">
        <v>19</v>
      </c>
      <c r="K1101" s="3" t="s">
        <v>20</v>
      </c>
      <c r="L1101" s="3" t="s">
        <v>21</v>
      </c>
      <c r="M1101" s="3" t="str">
        <f>CONCATENATE(E1101,"-E-C-N")</f>
        <v>745210699-E-C-N</v>
      </c>
      <c r="N1101" s="3" t="str">
        <f>$G$2</f>
        <v>E - 508 x 762</v>
      </c>
      <c r="O1101" s="3" t="str">
        <f>$C$15</f>
        <v>Canvas</v>
      </c>
      <c r="P1101" s="3" t="str">
        <f>$D$15</f>
        <v>None</v>
      </c>
      <c r="Q1101" s="3">
        <f>$G$15</f>
        <v>1220</v>
      </c>
      <c r="R1101" s="3">
        <f t="shared" si="65"/>
        <v>879</v>
      </c>
      <c r="S1101" s="3">
        <v>832</v>
      </c>
      <c r="T1101" s="3">
        <f t="shared" si="66"/>
        <v>600</v>
      </c>
      <c r="U1101" s="3">
        <v>550</v>
      </c>
      <c r="V1101" s="3">
        <f t="shared" si="67"/>
        <v>396</v>
      </c>
      <c r="W1101" s="3">
        <v>195</v>
      </c>
      <c r="X1101" s="3">
        <f t="shared" si="68"/>
        <v>141</v>
      </c>
      <c r="Y1101" s="3" t="s">
        <v>34</v>
      </c>
    </row>
    <row r="1102" spans="1:25" x14ac:dyDescent="0.25">
      <c r="A1102" s="3" t="s">
        <v>16</v>
      </c>
      <c r="B1102" s="4" t="s">
        <v>34</v>
      </c>
      <c r="C1102" s="3">
        <v>1</v>
      </c>
      <c r="D1102" s="3" t="s">
        <v>163</v>
      </c>
      <c r="E1102" s="4">
        <v>745210699</v>
      </c>
      <c r="F1102" s="3"/>
      <c r="G1102" s="3"/>
      <c r="H1102" s="3" t="s">
        <v>17</v>
      </c>
      <c r="I1102" s="3" t="s">
        <v>18</v>
      </c>
      <c r="J1102" s="3" t="s">
        <v>19</v>
      </c>
      <c r="K1102" s="3" t="s">
        <v>20</v>
      </c>
      <c r="L1102" s="3" t="s">
        <v>21</v>
      </c>
      <c r="M1102" s="3" t="str">
        <f>CONCATENATE(E1102,"-E-P-W")</f>
        <v>745210699-E-P-W</v>
      </c>
      <c r="N1102" s="3" t="str">
        <f>$G$2</f>
        <v>E - 508 x 762</v>
      </c>
      <c r="O1102" s="3" t="str">
        <f>$C$3</f>
        <v>Photographic Paper</v>
      </c>
      <c r="P1102" s="3" t="str">
        <f>$D$4</f>
        <v>White</v>
      </c>
      <c r="Q1102" s="3">
        <f>$G$4</f>
        <v>1530</v>
      </c>
      <c r="R1102" s="3">
        <f t="shared" si="65"/>
        <v>1102</v>
      </c>
      <c r="S1102" s="3">
        <v>1112</v>
      </c>
      <c r="T1102" s="3">
        <f t="shared" si="66"/>
        <v>801</v>
      </c>
      <c r="U1102" s="3">
        <v>760</v>
      </c>
      <c r="V1102" s="3">
        <f t="shared" si="67"/>
        <v>548</v>
      </c>
      <c r="W1102" s="3">
        <v>195</v>
      </c>
      <c r="X1102" s="3">
        <f t="shared" si="68"/>
        <v>141</v>
      </c>
      <c r="Y1102" s="3" t="s">
        <v>34</v>
      </c>
    </row>
    <row r="1103" spans="1:25" x14ac:dyDescent="0.25">
      <c r="A1103" s="3" t="s">
        <v>16</v>
      </c>
      <c r="B1103" s="4" t="s">
        <v>34</v>
      </c>
      <c r="C1103" s="3">
        <v>1</v>
      </c>
      <c r="D1103" s="3" t="s">
        <v>163</v>
      </c>
      <c r="E1103" s="4">
        <v>745210699</v>
      </c>
      <c r="F1103" s="3"/>
      <c r="G1103" s="3"/>
      <c r="H1103" s="3" t="s">
        <v>17</v>
      </c>
      <c r="I1103" s="3" t="s">
        <v>18</v>
      </c>
      <c r="J1103" s="3" t="s">
        <v>19</v>
      </c>
      <c r="K1103" s="3" t="s">
        <v>20</v>
      </c>
      <c r="L1103" s="3" t="s">
        <v>21</v>
      </c>
      <c r="M1103" s="3" t="str">
        <f>CONCATENATE(E1103,"-E-C-W")</f>
        <v>745210699-E-C-W</v>
      </c>
      <c r="N1103" s="3" t="str">
        <f>$G$2</f>
        <v>E - 508 x 762</v>
      </c>
      <c r="O1103" s="3" t="str">
        <f>$C$15</f>
        <v>Canvas</v>
      </c>
      <c r="P1103" s="3" t="str">
        <f>$D$16</f>
        <v xml:space="preserve">White </v>
      </c>
      <c r="Q1103" s="3">
        <f>$G$16</f>
        <v>1810</v>
      </c>
      <c r="R1103" s="3">
        <f t="shared" si="65"/>
        <v>1304</v>
      </c>
      <c r="S1103" s="3">
        <v>1320</v>
      </c>
      <c r="T1103" s="3">
        <f t="shared" si="66"/>
        <v>951</v>
      </c>
      <c r="U1103" s="3">
        <v>825</v>
      </c>
      <c r="V1103" s="3">
        <f t="shared" si="67"/>
        <v>594</v>
      </c>
      <c r="W1103" s="3">
        <v>195</v>
      </c>
      <c r="X1103" s="3">
        <f t="shared" si="68"/>
        <v>141</v>
      </c>
      <c r="Y1103" s="3" t="s">
        <v>34</v>
      </c>
    </row>
    <row r="1104" spans="1:25" x14ac:dyDescent="0.25">
      <c r="A1104" s="3" t="s">
        <v>16</v>
      </c>
      <c r="B1104" s="4" t="s">
        <v>34</v>
      </c>
      <c r="C1104" s="3">
        <v>1</v>
      </c>
      <c r="D1104" s="3" t="s">
        <v>163</v>
      </c>
      <c r="E1104" s="4">
        <v>745210699</v>
      </c>
      <c r="F1104" s="3"/>
      <c r="G1104" s="3"/>
      <c r="H1104" s="3" t="s">
        <v>17</v>
      </c>
      <c r="I1104" s="3" t="s">
        <v>18</v>
      </c>
      <c r="J1104" s="3" t="s">
        <v>19</v>
      </c>
      <c r="K1104" s="3" t="s">
        <v>20</v>
      </c>
      <c r="L1104" s="3" t="s">
        <v>21</v>
      </c>
      <c r="M1104" s="3" t="str">
        <f>CONCATENATE(E1104,"-F-P-N")</f>
        <v>745210699-F-P-N</v>
      </c>
      <c r="N1104" s="3" t="str">
        <f>$H$2</f>
        <v>F - 762 x 1016</v>
      </c>
      <c r="O1104" s="3" t="str">
        <f>$C$3</f>
        <v>Photographic Paper</v>
      </c>
      <c r="P1104" s="3" t="str">
        <f>$D$3</f>
        <v>None</v>
      </c>
      <c r="Q1104" s="3">
        <f>$H$3</f>
        <v>1300</v>
      </c>
      <c r="R1104" s="3">
        <f t="shared" si="65"/>
        <v>936</v>
      </c>
      <c r="S1104" s="3">
        <v>944</v>
      </c>
      <c r="T1104" s="3">
        <f t="shared" si="66"/>
        <v>680</v>
      </c>
      <c r="U1104" s="3">
        <v>590</v>
      </c>
      <c r="V1104" s="3">
        <f t="shared" si="67"/>
        <v>425</v>
      </c>
      <c r="W1104" s="3">
        <v>300</v>
      </c>
      <c r="X1104" s="3">
        <f t="shared" si="68"/>
        <v>216</v>
      </c>
      <c r="Y1104" s="3" t="s">
        <v>34</v>
      </c>
    </row>
    <row r="1105" spans="1:25" x14ac:dyDescent="0.25">
      <c r="A1105" s="3" t="s">
        <v>16</v>
      </c>
      <c r="B1105" s="4" t="s">
        <v>34</v>
      </c>
      <c r="C1105" s="3">
        <v>1</v>
      </c>
      <c r="D1105" s="3" t="s">
        <v>163</v>
      </c>
      <c r="E1105" s="4">
        <v>745210699</v>
      </c>
      <c r="F1105" s="3"/>
      <c r="G1105" s="3"/>
      <c r="H1105" s="3" t="s">
        <v>17</v>
      </c>
      <c r="I1105" s="3" t="s">
        <v>18</v>
      </c>
      <c r="J1105" s="3" t="s">
        <v>19</v>
      </c>
      <c r="K1105" s="3" t="s">
        <v>20</v>
      </c>
      <c r="L1105" s="3" t="s">
        <v>21</v>
      </c>
      <c r="M1105" s="3" t="str">
        <f>CONCATENATE(E1105,"-F-C-N")</f>
        <v>745210699-F-C-N</v>
      </c>
      <c r="N1105" s="3" t="str">
        <f>$H$2</f>
        <v>F - 762 x 1016</v>
      </c>
      <c r="O1105" s="3" t="str">
        <f>$C$15</f>
        <v>Canvas</v>
      </c>
      <c r="P1105" s="3" t="str">
        <f>$D$15</f>
        <v>None</v>
      </c>
      <c r="Q1105" s="3">
        <f>$H$15</f>
        <v>1760</v>
      </c>
      <c r="R1105" s="3">
        <f t="shared" si="65"/>
        <v>1268</v>
      </c>
      <c r="S1105" s="3">
        <v>1200</v>
      </c>
      <c r="T1105" s="3">
        <f t="shared" si="66"/>
        <v>864</v>
      </c>
      <c r="U1105" s="3">
        <v>800</v>
      </c>
      <c r="V1105" s="3">
        <f t="shared" si="67"/>
        <v>576</v>
      </c>
      <c r="W1105" s="3">
        <v>300</v>
      </c>
      <c r="X1105" s="3">
        <f t="shared" si="68"/>
        <v>216</v>
      </c>
      <c r="Y1105" s="3" t="s">
        <v>34</v>
      </c>
    </row>
    <row r="1106" spans="1:25" x14ac:dyDescent="0.25">
      <c r="A1106" s="3" t="s">
        <v>16</v>
      </c>
      <c r="B1106" s="4" t="s">
        <v>34</v>
      </c>
      <c r="C1106" s="3">
        <v>1</v>
      </c>
      <c r="D1106" s="3" t="s">
        <v>163</v>
      </c>
      <c r="E1106" s="4">
        <v>745210699</v>
      </c>
      <c r="F1106" s="3"/>
      <c r="G1106" s="3"/>
      <c r="H1106" s="3" t="s">
        <v>17</v>
      </c>
      <c r="I1106" s="3" t="s">
        <v>18</v>
      </c>
      <c r="J1106" s="3" t="s">
        <v>19</v>
      </c>
      <c r="K1106" s="3" t="s">
        <v>20</v>
      </c>
      <c r="L1106" s="3" t="s">
        <v>21</v>
      </c>
      <c r="M1106" s="3" t="str">
        <f>CONCATENATE(E1106,"-F-P-W")</f>
        <v>745210699-F-P-W</v>
      </c>
      <c r="N1106" s="3" t="str">
        <f>$H$2</f>
        <v>F - 762 x 1016</v>
      </c>
      <c r="O1106" s="3" t="str">
        <f>$C$3</f>
        <v>Photographic Paper</v>
      </c>
      <c r="P1106" s="3" t="str">
        <f>$D$4</f>
        <v>White</v>
      </c>
      <c r="Q1106" s="3">
        <f>$H$4</f>
        <v>2200</v>
      </c>
      <c r="R1106" s="3">
        <f t="shared" si="65"/>
        <v>1584</v>
      </c>
      <c r="S1106" s="3">
        <v>1510</v>
      </c>
      <c r="T1106" s="3">
        <f t="shared" si="66"/>
        <v>1088</v>
      </c>
      <c r="U1106" s="3">
        <v>1150</v>
      </c>
      <c r="V1106" s="3">
        <f t="shared" si="67"/>
        <v>828</v>
      </c>
      <c r="W1106" s="3">
        <v>300</v>
      </c>
      <c r="X1106" s="3">
        <f t="shared" si="68"/>
        <v>216</v>
      </c>
      <c r="Y1106" s="3" t="s">
        <v>34</v>
      </c>
    </row>
    <row r="1107" spans="1:25" x14ac:dyDescent="0.25">
      <c r="A1107" s="3" t="s">
        <v>16</v>
      </c>
      <c r="B1107" s="4" t="s">
        <v>34</v>
      </c>
      <c r="C1107" s="3">
        <v>1</v>
      </c>
      <c r="D1107" s="3" t="s">
        <v>163</v>
      </c>
      <c r="E1107" s="4">
        <v>745210699</v>
      </c>
      <c r="F1107" s="3"/>
      <c r="G1107" s="3"/>
      <c r="H1107" s="3" t="s">
        <v>17</v>
      </c>
      <c r="I1107" s="3" t="s">
        <v>18</v>
      </c>
      <c r="J1107" s="3" t="s">
        <v>19</v>
      </c>
      <c r="K1107" s="3" t="s">
        <v>20</v>
      </c>
      <c r="L1107" s="3" t="s">
        <v>21</v>
      </c>
      <c r="M1107" s="3" t="str">
        <f>CONCATENATE(E1107,"-F-C-W")</f>
        <v>745210699-F-C-W</v>
      </c>
      <c r="N1107" s="3" t="str">
        <f>$H$2</f>
        <v>F - 762 x 1016</v>
      </c>
      <c r="O1107" s="3" t="str">
        <f>$C$15</f>
        <v>Canvas</v>
      </c>
      <c r="P1107" s="3" t="str">
        <f>$D$16</f>
        <v xml:space="preserve">White </v>
      </c>
      <c r="Q1107" s="3">
        <f>$H$16</f>
        <v>2420</v>
      </c>
      <c r="R1107" s="3">
        <f t="shared" si="65"/>
        <v>1743</v>
      </c>
      <c r="S1107" s="3">
        <v>1760</v>
      </c>
      <c r="T1107" s="3">
        <f t="shared" si="66"/>
        <v>1268</v>
      </c>
      <c r="U1107" s="3">
        <v>1100</v>
      </c>
      <c r="V1107" s="3">
        <f t="shared" si="67"/>
        <v>792</v>
      </c>
      <c r="W1107" s="3">
        <v>300</v>
      </c>
      <c r="X1107" s="3">
        <f t="shared" si="68"/>
        <v>216</v>
      </c>
      <c r="Y1107" s="3" t="s">
        <v>34</v>
      </c>
    </row>
    <row r="1108" spans="1:25" x14ac:dyDescent="0.25">
      <c r="A1108" s="3" t="s">
        <v>16</v>
      </c>
      <c r="B1108" s="4" t="s">
        <v>34</v>
      </c>
      <c r="C1108" s="3">
        <v>1</v>
      </c>
      <c r="D1108" s="3" t="s">
        <v>163</v>
      </c>
      <c r="E1108" s="4">
        <v>745210699</v>
      </c>
      <c r="F1108" s="3"/>
      <c r="G1108" s="3"/>
      <c r="H1108" s="3" t="s">
        <v>17</v>
      </c>
      <c r="I1108" s="3" t="s">
        <v>18</v>
      </c>
      <c r="J1108" s="3" t="s">
        <v>19</v>
      </c>
      <c r="K1108" s="3" t="s">
        <v>20</v>
      </c>
      <c r="L1108" s="3" t="s">
        <v>21</v>
      </c>
      <c r="M1108" s="3" t="str">
        <f>CONCATENATE(E1108,"-G-P-N")</f>
        <v>745210699-G-P-N</v>
      </c>
      <c r="N1108" s="3" t="str">
        <f>$I$2</f>
        <v>G - 1016 x 1525</v>
      </c>
      <c r="O1108" s="3" t="str">
        <f>$C$3</f>
        <v>Photographic Paper</v>
      </c>
      <c r="P1108" s="3" t="str">
        <f>$D$3</f>
        <v>None</v>
      </c>
      <c r="Q1108" s="3">
        <f>$I$3</f>
        <v>1625</v>
      </c>
      <c r="R1108" s="3">
        <f t="shared" si="65"/>
        <v>1170</v>
      </c>
      <c r="S1108" s="3">
        <v>1180</v>
      </c>
      <c r="T1108" s="3">
        <f t="shared" si="66"/>
        <v>850</v>
      </c>
      <c r="U1108" s="3">
        <v>735</v>
      </c>
      <c r="V1108" s="3">
        <f t="shared" si="67"/>
        <v>530</v>
      </c>
      <c r="W1108" s="3">
        <v>390</v>
      </c>
      <c r="X1108" s="3">
        <f t="shared" si="68"/>
        <v>281</v>
      </c>
      <c r="Y1108" s="3" t="s">
        <v>34</v>
      </c>
    </row>
    <row r="1109" spans="1:25" x14ac:dyDescent="0.25">
      <c r="A1109" s="3" t="s">
        <v>16</v>
      </c>
      <c r="B1109" s="4" t="s">
        <v>34</v>
      </c>
      <c r="C1109" s="3">
        <v>1</v>
      </c>
      <c r="D1109" s="3" t="s">
        <v>163</v>
      </c>
      <c r="E1109" s="4">
        <v>745210699</v>
      </c>
      <c r="F1109" s="3"/>
      <c r="G1109" s="3"/>
      <c r="H1109" s="3" t="s">
        <v>17</v>
      </c>
      <c r="I1109" s="3" t="s">
        <v>18</v>
      </c>
      <c r="J1109" s="3" t="s">
        <v>19</v>
      </c>
      <c r="K1109" s="3" t="s">
        <v>20</v>
      </c>
      <c r="L1109" s="3" t="s">
        <v>21</v>
      </c>
      <c r="M1109" s="3" t="str">
        <f>CONCATENATE(E1109,"-G-C-N")</f>
        <v>745210699-G-C-N</v>
      </c>
      <c r="N1109" s="3" t="str">
        <f>$I$2</f>
        <v>G - 1016 x 1525</v>
      </c>
      <c r="O1109" s="3" t="str">
        <f>$C$15</f>
        <v>Canvas</v>
      </c>
      <c r="P1109" s="3" t="str">
        <f>$D$15</f>
        <v>None</v>
      </c>
      <c r="Q1109" s="3">
        <f>$I$15</f>
        <v>1870</v>
      </c>
      <c r="R1109" s="3">
        <f t="shared" si="65"/>
        <v>1347</v>
      </c>
      <c r="S1109" s="3">
        <v>1275</v>
      </c>
      <c r="T1109" s="3">
        <f t="shared" si="66"/>
        <v>918</v>
      </c>
      <c r="U1109" s="3">
        <v>850</v>
      </c>
      <c r="V1109" s="3">
        <f t="shared" si="67"/>
        <v>612</v>
      </c>
      <c r="W1109" s="3">
        <v>390</v>
      </c>
      <c r="X1109" s="3">
        <f t="shared" si="68"/>
        <v>281</v>
      </c>
      <c r="Y1109" s="3" t="s">
        <v>34</v>
      </c>
    </row>
    <row r="1110" spans="1:25" x14ac:dyDescent="0.25">
      <c r="A1110" s="3" t="s">
        <v>16</v>
      </c>
      <c r="B1110" s="4" t="s">
        <v>34</v>
      </c>
      <c r="C1110" s="3">
        <v>1</v>
      </c>
      <c r="D1110" s="3" t="s">
        <v>163</v>
      </c>
      <c r="E1110" s="4">
        <v>745210699</v>
      </c>
      <c r="F1110" s="3"/>
      <c r="G1110" s="3"/>
      <c r="H1110" s="3" t="s">
        <v>17</v>
      </c>
      <c r="I1110" s="3" t="s">
        <v>18</v>
      </c>
      <c r="J1110" s="3" t="s">
        <v>19</v>
      </c>
      <c r="K1110" s="3" t="s">
        <v>20</v>
      </c>
      <c r="L1110" s="3" t="s">
        <v>21</v>
      </c>
      <c r="M1110" s="3" t="str">
        <f>CONCATENATE(E1110,"-G-P-W")</f>
        <v>745210699-G-P-W</v>
      </c>
      <c r="N1110" s="3" t="str">
        <f>$I$2</f>
        <v>G - 1016 x 1525</v>
      </c>
      <c r="O1110" s="3" t="str">
        <f>$C$3</f>
        <v>Photographic Paper</v>
      </c>
      <c r="P1110" s="3" t="str">
        <f>$D$4</f>
        <v>White</v>
      </c>
      <c r="Q1110" s="3">
        <f>$I$4</f>
        <v>2950</v>
      </c>
      <c r="R1110" s="3">
        <f t="shared" si="65"/>
        <v>2124</v>
      </c>
      <c r="S1110" s="3">
        <v>2000</v>
      </c>
      <c r="T1110" s="3">
        <f t="shared" si="66"/>
        <v>1440</v>
      </c>
      <c r="U1110" s="3">
        <v>1535</v>
      </c>
      <c r="V1110" s="3">
        <f t="shared" si="67"/>
        <v>1106</v>
      </c>
      <c r="W1110" s="3">
        <v>390</v>
      </c>
      <c r="X1110" s="3">
        <f t="shared" si="68"/>
        <v>281</v>
      </c>
      <c r="Y1110" s="3" t="s">
        <v>34</v>
      </c>
    </row>
    <row r="1111" spans="1:25" x14ac:dyDescent="0.25">
      <c r="A1111" s="3" t="s">
        <v>16</v>
      </c>
      <c r="B1111" s="4" t="s">
        <v>34</v>
      </c>
      <c r="C1111" s="3">
        <v>1</v>
      </c>
      <c r="D1111" s="3" t="s">
        <v>163</v>
      </c>
      <c r="E1111" s="4">
        <v>745210699</v>
      </c>
      <c r="F1111" s="3"/>
      <c r="G1111" s="3"/>
      <c r="H1111" s="3" t="s">
        <v>17</v>
      </c>
      <c r="I1111" s="3" t="s">
        <v>18</v>
      </c>
      <c r="J1111" s="3" t="s">
        <v>19</v>
      </c>
      <c r="K1111" s="3" t="s">
        <v>20</v>
      </c>
      <c r="L1111" s="3" t="s">
        <v>21</v>
      </c>
      <c r="M1111" s="3" t="str">
        <f>CONCATENATE(E1111,"-G-C-W")</f>
        <v>745210699-G-C-W</v>
      </c>
      <c r="N1111" s="3" t="str">
        <f>$I$2</f>
        <v>G - 1016 x 1525</v>
      </c>
      <c r="O1111" s="3" t="str">
        <f>$C$15</f>
        <v>Canvas</v>
      </c>
      <c r="P1111" s="3" t="str">
        <f>$D$16</f>
        <v xml:space="preserve">White </v>
      </c>
      <c r="Q1111" s="3">
        <f>$I$16</f>
        <v>2750</v>
      </c>
      <c r="R1111" s="3">
        <f t="shared" si="65"/>
        <v>1980</v>
      </c>
      <c r="S1111" s="3">
        <v>2000</v>
      </c>
      <c r="T1111" s="3">
        <f t="shared" si="66"/>
        <v>1440</v>
      </c>
      <c r="U1111" s="3">
        <v>1250</v>
      </c>
      <c r="V1111" s="3">
        <f t="shared" si="67"/>
        <v>900</v>
      </c>
      <c r="W1111" s="3">
        <v>390</v>
      </c>
      <c r="X1111" s="3">
        <f t="shared" si="68"/>
        <v>281</v>
      </c>
      <c r="Y1111" s="3" t="s">
        <v>34</v>
      </c>
    </row>
    <row r="1112" spans="1:25" x14ac:dyDescent="0.25">
      <c r="A1112" s="3" t="s">
        <v>16</v>
      </c>
      <c r="B1112" s="4" t="s">
        <v>34</v>
      </c>
      <c r="C1112" s="3">
        <v>1</v>
      </c>
      <c r="D1112" s="3" t="s">
        <v>34</v>
      </c>
      <c r="E1112" s="4" t="s">
        <v>164</v>
      </c>
      <c r="F1112" s="3"/>
      <c r="G1112" s="3"/>
      <c r="H1112" s="3" t="s">
        <v>17</v>
      </c>
      <c r="I1112" s="3" t="s">
        <v>18</v>
      </c>
      <c r="J1112" s="3" t="s">
        <v>19</v>
      </c>
      <c r="K1112" s="3" t="s">
        <v>20</v>
      </c>
      <c r="L1112" s="3" t="s">
        <v>21</v>
      </c>
      <c r="M1112" s="3" t="str">
        <f>CONCATENATE(E1112,"-C-P-N")</f>
        <v>2926933_8-C-P-N</v>
      </c>
      <c r="N1112" s="3" t="str">
        <f>$E$2</f>
        <v>C - 406 x 508</v>
      </c>
      <c r="O1112" s="3" t="str">
        <f>$C$3</f>
        <v>Photographic Paper</v>
      </c>
      <c r="P1112" s="3" t="str">
        <f>$D$3</f>
        <v>None</v>
      </c>
      <c r="Q1112" s="3">
        <f>$E$3</f>
        <v>510</v>
      </c>
      <c r="R1112" s="3">
        <f t="shared" si="65"/>
        <v>368</v>
      </c>
      <c r="S1112" s="3">
        <v>360</v>
      </c>
      <c r="T1112" s="3">
        <f t="shared" si="66"/>
        <v>260</v>
      </c>
      <c r="U1112" s="3">
        <v>230</v>
      </c>
      <c r="V1112" s="3">
        <f t="shared" si="67"/>
        <v>166</v>
      </c>
      <c r="W1112" s="3">
        <v>130</v>
      </c>
      <c r="X1112" s="3">
        <f t="shared" si="68"/>
        <v>94</v>
      </c>
      <c r="Y1112" s="3" t="s">
        <v>34</v>
      </c>
    </row>
    <row r="1113" spans="1:25" x14ac:dyDescent="0.25">
      <c r="A1113" s="3" t="s">
        <v>16</v>
      </c>
      <c r="B1113" s="4" t="s">
        <v>34</v>
      </c>
      <c r="C1113" s="3">
        <v>1</v>
      </c>
      <c r="D1113" s="3" t="s">
        <v>34</v>
      </c>
      <c r="E1113" s="4" t="s">
        <v>164</v>
      </c>
      <c r="F1113" s="3"/>
      <c r="G1113" s="3"/>
      <c r="H1113" s="3" t="s">
        <v>17</v>
      </c>
      <c r="I1113" s="3" t="s">
        <v>18</v>
      </c>
      <c r="J1113" s="3" t="s">
        <v>19</v>
      </c>
      <c r="K1113" s="3" t="s">
        <v>20</v>
      </c>
      <c r="L1113" s="3" t="s">
        <v>21</v>
      </c>
      <c r="M1113" s="3" t="str">
        <f>CONCATENATE(E1113,"-C-P-W")</f>
        <v>2926933_8-C-P-W</v>
      </c>
      <c r="N1113" s="3" t="str">
        <f>$E$2</f>
        <v>C - 406 x 508</v>
      </c>
      <c r="O1113" s="3" t="str">
        <f>$C$3</f>
        <v>Photographic Paper</v>
      </c>
      <c r="P1113" s="3" t="str">
        <f>$D$4</f>
        <v>White</v>
      </c>
      <c r="Q1113" s="3">
        <f>$E$4</f>
        <v>970</v>
      </c>
      <c r="R1113" s="3">
        <f t="shared" ref="R1113:R1176" si="69">ROUNDUP(Q1113*$K$3,0)</f>
        <v>699</v>
      </c>
      <c r="S1113" s="3">
        <v>704</v>
      </c>
      <c r="T1113" s="3">
        <f t="shared" ref="T1113:T1176" si="70">ROUNDUP(S1113*$K$3,0)</f>
        <v>507</v>
      </c>
      <c r="U1113" s="3">
        <v>440</v>
      </c>
      <c r="V1113" s="3">
        <f t="shared" ref="V1113:V1176" si="71">ROUNDUP(U1113*$K$3,0)</f>
        <v>317</v>
      </c>
      <c r="W1113" s="3">
        <v>130</v>
      </c>
      <c r="X1113" s="3">
        <f t="shared" ref="X1113:X1176" si="72">ROUNDUP(W1113*$K$3,0)</f>
        <v>94</v>
      </c>
      <c r="Y1113" s="3" t="s">
        <v>34</v>
      </c>
    </row>
    <row r="1114" spans="1:25" x14ac:dyDescent="0.25">
      <c r="A1114" s="3" t="s">
        <v>16</v>
      </c>
      <c r="B1114" s="4" t="s">
        <v>34</v>
      </c>
      <c r="C1114" s="3">
        <v>1</v>
      </c>
      <c r="D1114" s="3" t="s">
        <v>34</v>
      </c>
      <c r="E1114" s="4" t="s">
        <v>164</v>
      </c>
      <c r="F1114" s="3"/>
      <c r="G1114" s="3"/>
      <c r="H1114" s="3" t="s">
        <v>17</v>
      </c>
      <c r="I1114" s="3" t="s">
        <v>18</v>
      </c>
      <c r="J1114" s="3" t="s">
        <v>19</v>
      </c>
      <c r="K1114" s="3" t="s">
        <v>20</v>
      </c>
      <c r="L1114" s="3" t="s">
        <v>21</v>
      </c>
      <c r="M1114" s="3" t="str">
        <f>CONCATENATE(E1114,"-D-P-N")</f>
        <v>2926933_8-D-P-N</v>
      </c>
      <c r="N1114" s="3" t="str">
        <f>$F$2</f>
        <v>D - 508 x 610</v>
      </c>
      <c r="O1114" s="3" t="str">
        <f>$C$3</f>
        <v>Photographic Paper</v>
      </c>
      <c r="P1114" s="3" t="str">
        <f>$D$3</f>
        <v>None</v>
      </c>
      <c r="Q1114" s="3">
        <f>$F$3</f>
        <v>595</v>
      </c>
      <c r="R1114" s="3">
        <f t="shared" si="69"/>
        <v>429</v>
      </c>
      <c r="S1114" s="3">
        <v>432</v>
      </c>
      <c r="T1114" s="3">
        <f t="shared" si="70"/>
        <v>312</v>
      </c>
      <c r="U1114" s="3">
        <v>270</v>
      </c>
      <c r="V1114" s="3">
        <f t="shared" si="71"/>
        <v>195</v>
      </c>
      <c r="W1114" s="3">
        <v>160</v>
      </c>
      <c r="X1114" s="3">
        <f t="shared" si="72"/>
        <v>116</v>
      </c>
      <c r="Y1114" s="3" t="s">
        <v>34</v>
      </c>
    </row>
    <row r="1115" spans="1:25" x14ac:dyDescent="0.25">
      <c r="A1115" s="3" t="s">
        <v>16</v>
      </c>
      <c r="B1115" s="4" t="s">
        <v>34</v>
      </c>
      <c r="C1115" s="3">
        <v>1</v>
      </c>
      <c r="D1115" s="3" t="s">
        <v>34</v>
      </c>
      <c r="E1115" s="4" t="s">
        <v>164</v>
      </c>
      <c r="F1115" s="3"/>
      <c r="G1115" s="3"/>
      <c r="H1115" s="3" t="s">
        <v>17</v>
      </c>
      <c r="I1115" s="3" t="s">
        <v>18</v>
      </c>
      <c r="J1115" s="3" t="s">
        <v>19</v>
      </c>
      <c r="K1115" s="3" t="s">
        <v>20</v>
      </c>
      <c r="L1115" s="3" t="s">
        <v>21</v>
      </c>
      <c r="M1115" s="3" t="str">
        <f>CONCATENATE(E1115,"-D-P-W")</f>
        <v>2926933_8-D-P-W</v>
      </c>
      <c r="N1115" s="3" t="str">
        <f>$F$2</f>
        <v>D - 508 x 610</v>
      </c>
      <c r="O1115" s="3" t="str">
        <f>$C$3</f>
        <v>Photographic Paper</v>
      </c>
      <c r="P1115" s="3" t="str">
        <f>$D$4</f>
        <v>White</v>
      </c>
      <c r="Q1115" s="3">
        <f>$F$4</f>
        <v>1210</v>
      </c>
      <c r="R1115" s="3">
        <f t="shared" si="69"/>
        <v>872</v>
      </c>
      <c r="S1115" s="3">
        <v>880</v>
      </c>
      <c r="T1115" s="3">
        <f t="shared" si="70"/>
        <v>634</v>
      </c>
      <c r="U1115" s="3">
        <v>560</v>
      </c>
      <c r="V1115" s="3">
        <f t="shared" si="71"/>
        <v>404</v>
      </c>
      <c r="W1115" s="3">
        <v>160</v>
      </c>
      <c r="X1115" s="3">
        <f t="shared" si="72"/>
        <v>116</v>
      </c>
      <c r="Y1115" s="3" t="s">
        <v>34</v>
      </c>
    </row>
    <row r="1116" spans="1:25" x14ac:dyDescent="0.25">
      <c r="A1116" s="3" t="s">
        <v>16</v>
      </c>
      <c r="B1116" s="4" t="s">
        <v>34</v>
      </c>
      <c r="C1116" s="3">
        <v>1</v>
      </c>
      <c r="D1116" s="3" t="s">
        <v>34</v>
      </c>
      <c r="E1116" s="4" t="s">
        <v>164</v>
      </c>
      <c r="F1116" s="3"/>
      <c r="G1116" s="3"/>
      <c r="H1116" s="3" t="s">
        <v>17</v>
      </c>
      <c r="I1116" s="3" t="s">
        <v>18</v>
      </c>
      <c r="J1116" s="3" t="s">
        <v>19</v>
      </c>
      <c r="K1116" s="3" t="s">
        <v>20</v>
      </c>
      <c r="L1116" s="3" t="s">
        <v>21</v>
      </c>
      <c r="M1116" s="3" t="str">
        <f>CONCATENATE(E1116,"-E-P-N")</f>
        <v>2926933_8-E-P-N</v>
      </c>
      <c r="N1116" s="3" t="str">
        <f>$G$2</f>
        <v>E - 508 x 762</v>
      </c>
      <c r="O1116" s="3" t="str">
        <f>$C$3</f>
        <v>Photographic Paper</v>
      </c>
      <c r="P1116" s="3" t="str">
        <f>$D$3</f>
        <v>None</v>
      </c>
      <c r="Q1116" s="3">
        <f>$G$3</f>
        <v>760</v>
      </c>
      <c r="R1116" s="3">
        <f t="shared" si="69"/>
        <v>548</v>
      </c>
      <c r="S1116" s="3">
        <v>552</v>
      </c>
      <c r="T1116" s="3">
        <f t="shared" si="70"/>
        <v>398</v>
      </c>
      <c r="U1116" s="3">
        <v>345</v>
      </c>
      <c r="V1116" s="3">
        <f t="shared" si="71"/>
        <v>249</v>
      </c>
      <c r="W1116" s="3">
        <v>195</v>
      </c>
      <c r="X1116" s="3">
        <f t="shared" si="72"/>
        <v>141</v>
      </c>
      <c r="Y1116" s="3" t="s">
        <v>34</v>
      </c>
    </row>
    <row r="1117" spans="1:25" x14ac:dyDescent="0.25">
      <c r="A1117" s="3" t="s">
        <v>16</v>
      </c>
      <c r="B1117" s="4" t="s">
        <v>34</v>
      </c>
      <c r="C1117" s="3">
        <v>1</v>
      </c>
      <c r="D1117" s="3" t="s">
        <v>34</v>
      </c>
      <c r="E1117" s="4" t="s">
        <v>164</v>
      </c>
      <c r="F1117" s="3"/>
      <c r="G1117" s="3"/>
      <c r="H1117" s="3" t="s">
        <v>17</v>
      </c>
      <c r="I1117" s="3" t="s">
        <v>18</v>
      </c>
      <c r="J1117" s="3" t="s">
        <v>19</v>
      </c>
      <c r="K1117" s="3" t="s">
        <v>20</v>
      </c>
      <c r="L1117" s="3" t="s">
        <v>21</v>
      </c>
      <c r="M1117" s="3" t="str">
        <f>CONCATENATE(E1117,"-E-C-N")</f>
        <v>2926933_8-E-C-N</v>
      </c>
      <c r="N1117" s="3" t="str">
        <f>$G$2</f>
        <v>E - 508 x 762</v>
      </c>
      <c r="O1117" s="3" t="str">
        <f>$C$15</f>
        <v>Canvas</v>
      </c>
      <c r="P1117" s="3" t="str">
        <f>$D$15</f>
        <v>None</v>
      </c>
      <c r="Q1117" s="3">
        <f>$G$15</f>
        <v>1220</v>
      </c>
      <c r="R1117" s="3">
        <f t="shared" si="69"/>
        <v>879</v>
      </c>
      <c r="S1117" s="3">
        <v>832</v>
      </c>
      <c r="T1117" s="3">
        <f t="shared" si="70"/>
        <v>600</v>
      </c>
      <c r="U1117" s="3">
        <v>550</v>
      </c>
      <c r="V1117" s="3">
        <f t="shared" si="71"/>
        <v>396</v>
      </c>
      <c r="W1117" s="3">
        <v>195</v>
      </c>
      <c r="X1117" s="3">
        <f t="shared" si="72"/>
        <v>141</v>
      </c>
      <c r="Y1117" s="3" t="s">
        <v>34</v>
      </c>
    </row>
    <row r="1118" spans="1:25" x14ac:dyDescent="0.25">
      <c r="A1118" s="3" t="s">
        <v>16</v>
      </c>
      <c r="B1118" s="4" t="s">
        <v>34</v>
      </c>
      <c r="C1118" s="3">
        <v>1</v>
      </c>
      <c r="D1118" s="3" t="s">
        <v>34</v>
      </c>
      <c r="E1118" s="4" t="s">
        <v>164</v>
      </c>
      <c r="F1118" s="3"/>
      <c r="G1118" s="3"/>
      <c r="H1118" s="3" t="s">
        <v>17</v>
      </c>
      <c r="I1118" s="3" t="s">
        <v>18</v>
      </c>
      <c r="J1118" s="3" t="s">
        <v>19</v>
      </c>
      <c r="K1118" s="3" t="s">
        <v>20</v>
      </c>
      <c r="L1118" s="3" t="s">
        <v>21</v>
      </c>
      <c r="M1118" s="3" t="str">
        <f>CONCATENATE(E1118,"-E-P-W")</f>
        <v>2926933_8-E-P-W</v>
      </c>
      <c r="N1118" s="3" t="str">
        <f>$G$2</f>
        <v>E - 508 x 762</v>
      </c>
      <c r="O1118" s="3" t="str">
        <f>$C$3</f>
        <v>Photographic Paper</v>
      </c>
      <c r="P1118" s="3" t="str">
        <f>$D$4</f>
        <v>White</v>
      </c>
      <c r="Q1118" s="3">
        <f>$G$4</f>
        <v>1530</v>
      </c>
      <c r="R1118" s="3">
        <f t="shared" si="69"/>
        <v>1102</v>
      </c>
      <c r="S1118" s="3">
        <v>1112</v>
      </c>
      <c r="T1118" s="3">
        <f t="shared" si="70"/>
        <v>801</v>
      </c>
      <c r="U1118" s="3">
        <v>760</v>
      </c>
      <c r="V1118" s="3">
        <f t="shared" si="71"/>
        <v>548</v>
      </c>
      <c r="W1118" s="3">
        <v>195</v>
      </c>
      <c r="X1118" s="3">
        <f t="shared" si="72"/>
        <v>141</v>
      </c>
      <c r="Y1118" s="3" t="s">
        <v>34</v>
      </c>
    </row>
    <row r="1119" spans="1:25" x14ac:dyDescent="0.25">
      <c r="A1119" s="3" t="s">
        <v>16</v>
      </c>
      <c r="B1119" s="4" t="s">
        <v>34</v>
      </c>
      <c r="C1119" s="3">
        <v>1</v>
      </c>
      <c r="D1119" s="3" t="s">
        <v>34</v>
      </c>
      <c r="E1119" s="4" t="s">
        <v>164</v>
      </c>
      <c r="F1119" s="3"/>
      <c r="G1119" s="3"/>
      <c r="H1119" s="3" t="s">
        <v>17</v>
      </c>
      <c r="I1119" s="3" t="s">
        <v>18</v>
      </c>
      <c r="J1119" s="3" t="s">
        <v>19</v>
      </c>
      <c r="K1119" s="3" t="s">
        <v>20</v>
      </c>
      <c r="L1119" s="3" t="s">
        <v>21</v>
      </c>
      <c r="M1119" s="3" t="str">
        <f>CONCATENATE(E1119,"-E-C-W")</f>
        <v>2926933_8-E-C-W</v>
      </c>
      <c r="N1119" s="3" t="str">
        <f>$G$2</f>
        <v>E - 508 x 762</v>
      </c>
      <c r="O1119" s="3" t="str">
        <f>$C$15</f>
        <v>Canvas</v>
      </c>
      <c r="P1119" s="3" t="str">
        <f>$D$16</f>
        <v xml:space="preserve">White </v>
      </c>
      <c r="Q1119" s="3">
        <f>$G$16</f>
        <v>1810</v>
      </c>
      <c r="R1119" s="3">
        <f t="shared" si="69"/>
        <v>1304</v>
      </c>
      <c r="S1119" s="3">
        <v>1320</v>
      </c>
      <c r="T1119" s="3">
        <f t="shared" si="70"/>
        <v>951</v>
      </c>
      <c r="U1119" s="3">
        <v>825</v>
      </c>
      <c r="V1119" s="3">
        <f t="shared" si="71"/>
        <v>594</v>
      </c>
      <c r="W1119" s="3">
        <v>195</v>
      </c>
      <c r="X1119" s="3">
        <f t="shared" si="72"/>
        <v>141</v>
      </c>
      <c r="Y1119" s="3" t="s">
        <v>34</v>
      </c>
    </row>
    <row r="1120" spans="1:25" x14ac:dyDescent="0.25">
      <c r="A1120" s="3" t="s">
        <v>16</v>
      </c>
      <c r="B1120" s="4" t="s">
        <v>34</v>
      </c>
      <c r="C1120" s="3">
        <v>1</v>
      </c>
      <c r="D1120" s="3" t="s">
        <v>34</v>
      </c>
      <c r="E1120" s="4" t="s">
        <v>164</v>
      </c>
      <c r="F1120" s="3"/>
      <c r="G1120" s="3"/>
      <c r="H1120" s="3" t="s">
        <v>17</v>
      </c>
      <c r="I1120" s="3" t="s">
        <v>18</v>
      </c>
      <c r="J1120" s="3" t="s">
        <v>19</v>
      </c>
      <c r="K1120" s="3" t="s">
        <v>20</v>
      </c>
      <c r="L1120" s="3" t="s">
        <v>21</v>
      </c>
      <c r="M1120" s="3" t="str">
        <f>CONCATENATE(E1120,"-F-P-N")</f>
        <v>2926933_8-F-P-N</v>
      </c>
      <c r="N1120" s="3" t="str">
        <f>$H$2</f>
        <v>F - 762 x 1016</v>
      </c>
      <c r="O1120" s="3" t="str">
        <f>$C$3</f>
        <v>Photographic Paper</v>
      </c>
      <c r="P1120" s="3" t="str">
        <f>$D$3</f>
        <v>None</v>
      </c>
      <c r="Q1120" s="3">
        <f>$H$3</f>
        <v>1300</v>
      </c>
      <c r="R1120" s="3">
        <f t="shared" si="69"/>
        <v>936</v>
      </c>
      <c r="S1120" s="3">
        <v>944</v>
      </c>
      <c r="T1120" s="3">
        <f t="shared" si="70"/>
        <v>680</v>
      </c>
      <c r="U1120" s="3">
        <v>590</v>
      </c>
      <c r="V1120" s="3">
        <f t="shared" si="71"/>
        <v>425</v>
      </c>
      <c r="W1120" s="3">
        <v>300</v>
      </c>
      <c r="X1120" s="3">
        <f t="shared" si="72"/>
        <v>216</v>
      </c>
      <c r="Y1120" s="3" t="s">
        <v>34</v>
      </c>
    </row>
    <row r="1121" spans="1:25" x14ac:dyDescent="0.25">
      <c r="A1121" s="3" t="s">
        <v>16</v>
      </c>
      <c r="B1121" s="4" t="s">
        <v>34</v>
      </c>
      <c r="C1121" s="3">
        <v>1</v>
      </c>
      <c r="D1121" s="3" t="s">
        <v>34</v>
      </c>
      <c r="E1121" s="4" t="s">
        <v>164</v>
      </c>
      <c r="F1121" s="3"/>
      <c r="G1121" s="3"/>
      <c r="H1121" s="3" t="s">
        <v>17</v>
      </c>
      <c r="I1121" s="3" t="s">
        <v>18</v>
      </c>
      <c r="J1121" s="3" t="s">
        <v>19</v>
      </c>
      <c r="K1121" s="3" t="s">
        <v>20</v>
      </c>
      <c r="L1121" s="3" t="s">
        <v>21</v>
      </c>
      <c r="M1121" s="3" t="str">
        <f>CONCATENATE(E1121,"-F-C-N")</f>
        <v>2926933_8-F-C-N</v>
      </c>
      <c r="N1121" s="3" t="str">
        <f>$H$2</f>
        <v>F - 762 x 1016</v>
      </c>
      <c r="O1121" s="3" t="str">
        <f>$C$15</f>
        <v>Canvas</v>
      </c>
      <c r="P1121" s="3" t="str">
        <f>$D$15</f>
        <v>None</v>
      </c>
      <c r="Q1121" s="3">
        <f>$H$15</f>
        <v>1760</v>
      </c>
      <c r="R1121" s="3">
        <f t="shared" si="69"/>
        <v>1268</v>
      </c>
      <c r="S1121" s="3">
        <v>1200</v>
      </c>
      <c r="T1121" s="3">
        <f t="shared" si="70"/>
        <v>864</v>
      </c>
      <c r="U1121" s="3">
        <v>800</v>
      </c>
      <c r="V1121" s="3">
        <f t="shared" si="71"/>
        <v>576</v>
      </c>
      <c r="W1121" s="3">
        <v>300</v>
      </c>
      <c r="X1121" s="3">
        <f t="shared" si="72"/>
        <v>216</v>
      </c>
      <c r="Y1121" s="3" t="s">
        <v>34</v>
      </c>
    </row>
    <row r="1122" spans="1:25" x14ac:dyDescent="0.25">
      <c r="A1122" s="3" t="s">
        <v>16</v>
      </c>
      <c r="B1122" s="4" t="s">
        <v>34</v>
      </c>
      <c r="C1122" s="3">
        <v>1</v>
      </c>
      <c r="D1122" s="3" t="s">
        <v>34</v>
      </c>
      <c r="E1122" s="4" t="s">
        <v>164</v>
      </c>
      <c r="F1122" s="3"/>
      <c r="G1122" s="3"/>
      <c r="H1122" s="3" t="s">
        <v>17</v>
      </c>
      <c r="I1122" s="3" t="s">
        <v>18</v>
      </c>
      <c r="J1122" s="3" t="s">
        <v>19</v>
      </c>
      <c r="K1122" s="3" t="s">
        <v>20</v>
      </c>
      <c r="L1122" s="3" t="s">
        <v>21</v>
      </c>
      <c r="M1122" s="3" t="str">
        <f>CONCATENATE(E1122,"-F-P-W")</f>
        <v>2926933_8-F-P-W</v>
      </c>
      <c r="N1122" s="3" t="str">
        <f>$H$2</f>
        <v>F - 762 x 1016</v>
      </c>
      <c r="O1122" s="3" t="str">
        <f>$C$3</f>
        <v>Photographic Paper</v>
      </c>
      <c r="P1122" s="3" t="str">
        <f>$D$4</f>
        <v>White</v>
      </c>
      <c r="Q1122" s="3">
        <f>$H$4</f>
        <v>2200</v>
      </c>
      <c r="R1122" s="3">
        <f t="shared" si="69"/>
        <v>1584</v>
      </c>
      <c r="S1122" s="3">
        <v>1510</v>
      </c>
      <c r="T1122" s="3">
        <f t="shared" si="70"/>
        <v>1088</v>
      </c>
      <c r="U1122" s="3">
        <v>1150</v>
      </c>
      <c r="V1122" s="3">
        <f t="shared" si="71"/>
        <v>828</v>
      </c>
      <c r="W1122" s="3">
        <v>300</v>
      </c>
      <c r="X1122" s="3">
        <f t="shared" si="72"/>
        <v>216</v>
      </c>
      <c r="Y1122" s="3" t="s">
        <v>34</v>
      </c>
    </row>
    <row r="1123" spans="1:25" x14ac:dyDescent="0.25">
      <c r="A1123" s="3" t="s">
        <v>16</v>
      </c>
      <c r="B1123" s="4" t="s">
        <v>34</v>
      </c>
      <c r="C1123" s="3">
        <v>1</v>
      </c>
      <c r="D1123" s="3" t="s">
        <v>34</v>
      </c>
      <c r="E1123" s="4" t="s">
        <v>164</v>
      </c>
      <c r="F1123" s="3"/>
      <c r="G1123" s="3"/>
      <c r="H1123" s="3" t="s">
        <v>17</v>
      </c>
      <c r="I1123" s="3" t="s">
        <v>18</v>
      </c>
      <c r="J1123" s="3" t="s">
        <v>19</v>
      </c>
      <c r="K1123" s="3" t="s">
        <v>20</v>
      </c>
      <c r="L1123" s="3" t="s">
        <v>21</v>
      </c>
      <c r="M1123" s="3" t="str">
        <f>CONCATENATE(E1123,"-F-C-W")</f>
        <v>2926933_8-F-C-W</v>
      </c>
      <c r="N1123" s="3" t="str">
        <f>$H$2</f>
        <v>F - 762 x 1016</v>
      </c>
      <c r="O1123" s="3" t="str">
        <f>$C$15</f>
        <v>Canvas</v>
      </c>
      <c r="P1123" s="3" t="str">
        <f>$D$16</f>
        <v xml:space="preserve">White </v>
      </c>
      <c r="Q1123" s="3">
        <f>$H$16</f>
        <v>2420</v>
      </c>
      <c r="R1123" s="3">
        <f t="shared" si="69"/>
        <v>1743</v>
      </c>
      <c r="S1123" s="3">
        <v>1760</v>
      </c>
      <c r="T1123" s="3">
        <f t="shared" si="70"/>
        <v>1268</v>
      </c>
      <c r="U1123" s="3">
        <v>1100</v>
      </c>
      <c r="V1123" s="3">
        <f t="shared" si="71"/>
        <v>792</v>
      </c>
      <c r="W1123" s="3">
        <v>300</v>
      </c>
      <c r="X1123" s="3">
        <f t="shared" si="72"/>
        <v>216</v>
      </c>
      <c r="Y1123" s="3" t="s">
        <v>34</v>
      </c>
    </row>
    <row r="1124" spans="1:25" x14ac:dyDescent="0.25">
      <c r="A1124" s="3" t="s">
        <v>16</v>
      </c>
      <c r="B1124" s="4" t="s">
        <v>34</v>
      </c>
      <c r="C1124" s="3">
        <v>1</v>
      </c>
      <c r="D1124" s="3" t="s">
        <v>34</v>
      </c>
      <c r="E1124" s="4" t="s">
        <v>164</v>
      </c>
      <c r="F1124" s="3"/>
      <c r="G1124" s="3"/>
      <c r="H1124" s="3" t="s">
        <v>17</v>
      </c>
      <c r="I1124" s="3" t="s">
        <v>18</v>
      </c>
      <c r="J1124" s="3" t="s">
        <v>19</v>
      </c>
      <c r="K1124" s="3" t="s">
        <v>20</v>
      </c>
      <c r="L1124" s="3" t="s">
        <v>21</v>
      </c>
      <c r="M1124" s="3" t="str">
        <f>CONCATENATE(E1124,"-G-P-N")</f>
        <v>2926933_8-G-P-N</v>
      </c>
      <c r="N1124" s="3" t="str">
        <f>$I$2</f>
        <v>G - 1016 x 1525</v>
      </c>
      <c r="O1124" s="3" t="str">
        <f>$C$3</f>
        <v>Photographic Paper</v>
      </c>
      <c r="P1124" s="3" t="str">
        <f>$D$3</f>
        <v>None</v>
      </c>
      <c r="Q1124" s="3">
        <f>$I$3</f>
        <v>1625</v>
      </c>
      <c r="R1124" s="3">
        <f t="shared" si="69"/>
        <v>1170</v>
      </c>
      <c r="S1124" s="3">
        <v>1180</v>
      </c>
      <c r="T1124" s="3">
        <f t="shared" si="70"/>
        <v>850</v>
      </c>
      <c r="U1124" s="3">
        <v>735</v>
      </c>
      <c r="V1124" s="3">
        <f t="shared" si="71"/>
        <v>530</v>
      </c>
      <c r="W1124" s="3">
        <v>390</v>
      </c>
      <c r="X1124" s="3">
        <f t="shared" si="72"/>
        <v>281</v>
      </c>
      <c r="Y1124" s="3" t="s">
        <v>34</v>
      </c>
    </row>
    <row r="1125" spans="1:25" x14ac:dyDescent="0.25">
      <c r="A1125" s="3" t="s">
        <v>16</v>
      </c>
      <c r="B1125" s="4" t="s">
        <v>34</v>
      </c>
      <c r="C1125" s="3">
        <v>1</v>
      </c>
      <c r="D1125" s="3" t="s">
        <v>34</v>
      </c>
      <c r="E1125" s="4" t="s">
        <v>164</v>
      </c>
      <c r="F1125" s="3"/>
      <c r="G1125" s="3"/>
      <c r="H1125" s="3" t="s">
        <v>17</v>
      </c>
      <c r="I1125" s="3" t="s">
        <v>18</v>
      </c>
      <c r="J1125" s="3" t="s">
        <v>19</v>
      </c>
      <c r="K1125" s="3" t="s">
        <v>20</v>
      </c>
      <c r="L1125" s="3" t="s">
        <v>21</v>
      </c>
      <c r="M1125" s="3" t="str">
        <f>CONCATENATE(E1125,"-G-C-N")</f>
        <v>2926933_8-G-C-N</v>
      </c>
      <c r="N1125" s="3" t="str">
        <f>$I$2</f>
        <v>G - 1016 x 1525</v>
      </c>
      <c r="O1125" s="3" t="str">
        <f>$C$15</f>
        <v>Canvas</v>
      </c>
      <c r="P1125" s="3" t="str">
        <f>$D$15</f>
        <v>None</v>
      </c>
      <c r="Q1125" s="3">
        <f>$I$15</f>
        <v>1870</v>
      </c>
      <c r="R1125" s="3">
        <f t="shared" si="69"/>
        <v>1347</v>
      </c>
      <c r="S1125" s="3">
        <v>1275</v>
      </c>
      <c r="T1125" s="3">
        <f t="shared" si="70"/>
        <v>918</v>
      </c>
      <c r="U1125" s="3">
        <v>850</v>
      </c>
      <c r="V1125" s="3">
        <f t="shared" si="71"/>
        <v>612</v>
      </c>
      <c r="W1125" s="3">
        <v>390</v>
      </c>
      <c r="X1125" s="3">
        <f t="shared" si="72"/>
        <v>281</v>
      </c>
      <c r="Y1125" s="3" t="s">
        <v>34</v>
      </c>
    </row>
    <row r="1126" spans="1:25" x14ac:dyDescent="0.25">
      <c r="A1126" s="3" t="s">
        <v>16</v>
      </c>
      <c r="B1126" s="4" t="s">
        <v>34</v>
      </c>
      <c r="C1126" s="3">
        <v>1</v>
      </c>
      <c r="D1126" s="3" t="s">
        <v>34</v>
      </c>
      <c r="E1126" s="4" t="s">
        <v>164</v>
      </c>
      <c r="F1126" s="3"/>
      <c r="G1126" s="3"/>
      <c r="H1126" s="3" t="s">
        <v>17</v>
      </c>
      <c r="I1126" s="3" t="s">
        <v>18</v>
      </c>
      <c r="J1126" s="3" t="s">
        <v>19</v>
      </c>
      <c r="K1126" s="3" t="s">
        <v>20</v>
      </c>
      <c r="L1126" s="3" t="s">
        <v>21</v>
      </c>
      <c r="M1126" s="3" t="str">
        <f>CONCATENATE(E1126,"-G-P-W")</f>
        <v>2926933_8-G-P-W</v>
      </c>
      <c r="N1126" s="3" t="str">
        <f>$I$2</f>
        <v>G - 1016 x 1525</v>
      </c>
      <c r="O1126" s="3" t="str">
        <f>$C$3</f>
        <v>Photographic Paper</v>
      </c>
      <c r="P1126" s="3" t="str">
        <f>$D$4</f>
        <v>White</v>
      </c>
      <c r="Q1126" s="3">
        <f>$I$4</f>
        <v>2950</v>
      </c>
      <c r="R1126" s="3">
        <f t="shared" si="69"/>
        <v>2124</v>
      </c>
      <c r="S1126" s="3">
        <v>2000</v>
      </c>
      <c r="T1126" s="3">
        <f t="shared" si="70"/>
        <v>1440</v>
      </c>
      <c r="U1126" s="3">
        <v>1535</v>
      </c>
      <c r="V1126" s="3">
        <f t="shared" si="71"/>
        <v>1106</v>
      </c>
      <c r="W1126" s="3">
        <v>390</v>
      </c>
      <c r="X1126" s="3">
        <f t="shared" si="72"/>
        <v>281</v>
      </c>
      <c r="Y1126" s="3" t="s">
        <v>34</v>
      </c>
    </row>
    <row r="1127" spans="1:25" x14ac:dyDescent="0.25">
      <c r="A1127" s="3" t="s">
        <v>16</v>
      </c>
      <c r="B1127" s="4" t="s">
        <v>34</v>
      </c>
      <c r="C1127" s="3">
        <v>1</v>
      </c>
      <c r="D1127" s="3" t="s">
        <v>34</v>
      </c>
      <c r="E1127" s="4" t="s">
        <v>164</v>
      </c>
      <c r="F1127" s="3"/>
      <c r="G1127" s="3"/>
      <c r="H1127" s="3" t="s">
        <v>17</v>
      </c>
      <c r="I1127" s="3" t="s">
        <v>18</v>
      </c>
      <c r="J1127" s="3" t="s">
        <v>19</v>
      </c>
      <c r="K1127" s="3" t="s">
        <v>20</v>
      </c>
      <c r="L1127" s="3" t="s">
        <v>21</v>
      </c>
      <c r="M1127" s="3" t="str">
        <f>CONCATENATE(E1127,"-G-C-W")</f>
        <v>2926933_8-G-C-W</v>
      </c>
      <c r="N1127" s="3" t="str">
        <f>$I$2</f>
        <v>G - 1016 x 1525</v>
      </c>
      <c r="O1127" s="3" t="str">
        <f>$C$15</f>
        <v>Canvas</v>
      </c>
      <c r="P1127" s="3" t="str">
        <f>$D$16</f>
        <v xml:space="preserve">White </v>
      </c>
      <c r="Q1127" s="3">
        <f>$I$16</f>
        <v>2750</v>
      </c>
      <c r="R1127" s="3">
        <f t="shared" si="69"/>
        <v>1980</v>
      </c>
      <c r="S1127" s="3">
        <v>2000</v>
      </c>
      <c r="T1127" s="3">
        <f t="shared" si="70"/>
        <v>1440</v>
      </c>
      <c r="U1127" s="3">
        <v>1250</v>
      </c>
      <c r="V1127" s="3">
        <f t="shared" si="71"/>
        <v>900</v>
      </c>
      <c r="W1127" s="3">
        <v>390</v>
      </c>
      <c r="X1127" s="3">
        <f t="shared" si="72"/>
        <v>281</v>
      </c>
      <c r="Y1127" s="3" t="s">
        <v>34</v>
      </c>
    </row>
    <row r="1128" spans="1:25" x14ac:dyDescent="0.25">
      <c r="A1128" s="3" t="s">
        <v>16</v>
      </c>
      <c r="B1128" s="4" t="s">
        <v>34</v>
      </c>
      <c r="C1128" s="3">
        <v>1</v>
      </c>
      <c r="D1128" s="3" t="s">
        <v>165</v>
      </c>
      <c r="E1128" s="4" t="s">
        <v>166</v>
      </c>
      <c r="F1128" s="3"/>
      <c r="G1128" s="3"/>
      <c r="H1128" s="3" t="s">
        <v>17</v>
      </c>
      <c r="I1128" s="3" t="s">
        <v>18</v>
      </c>
      <c r="J1128" s="3" t="s">
        <v>19</v>
      </c>
      <c r="K1128" s="3" t="s">
        <v>20</v>
      </c>
      <c r="L1128" s="3" t="s">
        <v>21</v>
      </c>
      <c r="M1128" s="3" t="str">
        <f>CONCATENATE(E1128,"-C-P-N")</f>
        <v>51246669_8-C-P-N</v>
      </c>
      <c r="N1128" s="3" t="str">
        <f>$E$2</f>
        <v>C - 406 x 508</v>
      </c>
      <c r="O1128" s="3" t="str">
        <f>$C$3</f>
        <v>Photographic Paper</v>
      </c>
      <c r="P1128" s="3" t="str">
        <f>$D$3</f>
        <v>None</v>
      </c>
      <c r="Q1128" s="3">
        <f>$E$3</f>
        <v>510</v>
      </c>
      <c r="R1128" s="3">
        <f t="shared" si="69"/>
        <v>368</v>
      </c>
      <c r="S1128" s="3">
        <v>360</v>
      </c>
      <c r="T1128" s="3">
        <f t="shared" si="70"/>
        <v>260</v>
      </c>
      <c r="U1128" s="3">
        <v>230</v>
      </c>
      <c r="V1128" s="3">
        <f t="shared" si="71"/>
        <v>166</v>
      </c>
      <c r="W1128" s="3">
        <v>130</v>
      </c>
      <c r="X1128" s="3">
        <f t="shared" si="72"/>
        <v>94</v>
      </c>
      <c r="Y1128" s="3" t="s">
        <v>34</v>
      </c>
    </row>
    <row r="1129" spans="1:25" x14ac:dyDescent="0.25">
      <c r="A1129" s="3" t="s">
        <v>16</v>
      </c>
      <c r="B1129" s="4" t="s">
        <v>34</v>
      </c>
      <c r="C1129" s="3">
        <v>1</v>
      </c>
      <c r="D1129" s="3" t="s">
        <v>165</v>
      </c>
      <c r="E1129" s="4" t="s">
        <v>166</v>
      </c>
      <c r="F1129" s="3"/>
      <c r="G1129" s="3"/>
      <c r="H1129" s="3" t="s">
        <v>17</v>
      </c>
      <c r="I1129" s="3" t="s">
        <v>18</v>
      </c>
      <c r="J1129" s="3" t="s">
        <v>19</v>
      </c>
      <c r="K1129" s="3" t="s">
        <v>20</v>
      </c>
      <c r="L1129" s="3" t="s">
        <v>21</v>
      </c>
      <c r="M1129" s="3" t="str">
        <f>CONCATENATE(E1129,"-C-P-W")</f>
        <v>51246669_8-C-P-W</v>
      </c>
      <c r="N1129" s="3" t="str">
        <f>$E$2</f>
        <v>C - 406 x 508</v>
      </c>
      <c r="O1129" s="3" t="str">
        <f>$C$3</f>
        <v>Photographic Paper</v>
      </c>
      <c r="P1129" s="3" t="str">
        <f>$D$4</f>
        <v>White</v>
      </c>
      <c r="Q1129" s="3">
        <f>$E$4</f>
        <v>970</v>
      </c>
      <c r="R1129" s="3">
        <f t="shared" si="69"/>
        <v>699</v>
      </c>
      <c r="S1129" s="3">
        <v>704</v>
      </c>
      <c r="T1129" s="3">
        <f t="shared" si="70"/>
        <v>507</v>
      </c>
      <c r="U1129" s="3">
        <v>440</v>
      </c>
      <c r="V1129" s="3">
        <f t="shared" si="71"/>
        <v>317</v>
      </c>
      <c r="W1129" s="3">
        <v>130</v>
      </c>
      <c r="X1129" s="3">
        <f t="shared" si="72"/>
        <v>94</v>
      </c>
      <c r="Y1129" s="3" t="s">
        <v>34</v>
      </c>
    </row>
    <row r="1130" spans="1:25" x14ac:dyDescent="0.25">
      <c r="A1130" s="3" t="s">
        <v>16</v>
      </c>
      <c r="B1130" s="4" t="s">
        <v>34</v>
      </c>
      <c r="C1130" s="3">
        <v>1</v>
      </c>
      <c r="D1130" s="3" t="s">
        <v>165</v>
      </c>
      <c r="E1130" s="4" t="s">
        <v>166</v>
      </c>
      <c r="F1130" s="3"/>
      <c r="G1130" s="3"/>
      <c r="H1130" s="3" t="s">
        <v>17</v>
      </c>
      <c r="I1130" s="3" t="s">
        <v>18</v>
      </c>
      <c r="J1130" s="3" t="s">
        <v>19</v>
      </c>
      <c r="K1130" s="3" t="s">
        <v>20</v>
      </c>
      <c r="L1130" s="3" t="s">
        <v>21</v>
      </c>
      <c r="M1130" s="3" t="str">
        <f>CONCATENATE(E1130,"-D-P-N")</f>
        <v>51246669_8-D-P-N</v>
      </c>
      <c r="N1130" s="3" t="str">
        <f>$F$2</f>
        <v>D - 508 x 610</v>
      </c>
      <c r="O1130" s="3" t="str">
        <f>$C$3</f>
        <v>Photographic Paper</v>
      </c>
      <c r="P1130" s="3" t="str">
        <f>$D$3</f>
        <v>None</v>
      </c>
      <c r="Q1130" s="3">
        <f>$F$3</f>
        <v>595</v>
      </c>
      <c r="R1130" s="3">
        <f t="shared" si="69"/>
        <v>429</v>
      </c>
      <c r="S1130" s="3">
        <v>432</v>
      </c>
      <c r="T1130" s="3">
        <f t="shared" si="70"/>
        <v>312</v>
      </c>
      <c r="U1130" s="3">
        <v>270</v>
      </c>
      <c r="V1130" s="3">
        <f t="shared" si="71"/>
        <v>195</v>
      </c>
      <c r="W1130" s="3">
        <v>160</v>
      </c>
      <c r="X1130" s="3">
        <f t="shared" si="72"/>
        <v>116</v>
      </c>
      <c r="Y1130" s="3" t="s">
        <v>34</v>
      </c>
    </row>
    <row r="1131" spans="1:25" x14ac:dyDescent="0.25">
      <c r="A1131" s="3" t="s">
        <v>16</v>
      </c>
      <c r="B1131" s="4" t="s">
        <v>34</v>
      </c>
      <c r="C1131" s="3">
        <v>1</v>
      </c>
      <c r="D1131" s="3" t="s">
        <v>165</v>
      </c>
      <c r="E1131" s="4" t="s">
        <v>166</v>
      </c>
      <c r="F1131" s="3"/>
      <c r="G1131" s="3"/>
      <c r="H1131" s="3" t="s">
        <v>17</v>
      </c>
      <c r="I1131" s="3" t="s">
        <v>18</v>
      </c>
      <c r="J1131" s="3" t="s">
        <v>19</v>
      </c>
      <c r="K1131" s="3" t="s">
        <v>20</v>
      </c>
      <c r="L1131" s="3" t="s">
        <v>21</v>
      </c>
      <c r="M1131" s="3" t="str">
        <f>CONCATENATE(E1131,"-D-P-W")</f>
        <v>51246669_8-D-P-W</v>
      </c>
      <c r="N1131" s="3" t="str">
        <f>$F$2</f>
        <v>D - 508 x 610</v>
      </c>
      <c r="O1131" s="3" t="str">
        <f>$C$3</f>
        <v>Photographic Paper</v>
      </c>
      <c r="P1131" s="3" t="str">
        <f>$D$4</f>
        <v>White</v>
      </c>
      <c r="Q1131" s="3">
        <f>$F$4</f>
        <v>1210</v>
      </c>
      <c r="R1131" s="3">
        <f t="shared" si="69"/>
        <v>872</v>
      </c>
      <c r="S1131" s="3">
        <v>880</v>
      </c>
      <c r="T1131" s="3">
        <f t="shared" si="70"/>
        <v>634</v>
      </c>
      <c r="U1131" s="3">
        <v>560</v>
      </c>
      <c r="V1131" s="3">
        <f t="shared" si="71"/>
        <v>404</v>
      </c>
      <c r="W1131" s="3">
        <v>160</v>
      </c>
      <c r="X1131" s="3">
        <f t="shared" si="72"/>
        <v>116</v>
      </c>
      <c r="Y1131" s="3" t="s">
        <v>34</v>
      </c>
    </row>
    <row r="1132" spans="1:25" x14ac:dyDescent="0.25">
      <c r="A1132" s="3" t="s">
        <v>16</v>
      </c>
      <c r="B1132" s="4" t="s">
        <v>34</v>
      </c>
      <c r="C1132" s="3">
        <v>1</v>
      </c>
      <c r="D1132" s="3" t="s">
        <v>165</v>
      </c>
      <c r="E1132" s="4" t="s">
        <v>166</v>
      </c>
      <c r="F1132" s="3"/>
      <c r="G1132" s="3"/>
      <c r="H1132" s="3" t="s">
        <v>17</v>
      </c>
      <c r="I1132" s="3" t="s">
        <v>18</v>
      </c>
      <c r="J1132" s="3" t="s">
        <v>19</v>
      </c>
      <c r="K1132" s="3" t="s">
        <v>20</v>
      </c>
      <c r="L1132" s="3" t="s">
        <v>21</v>
      </c>
      <c r="M1132" s="3" t="str">
        <f>CONCATENATE(E1132,"-E-P-N")</f>
        <v>51246669_8-E-P-N</v>
      </c>
      <c r="N1132" s="3" t="str">
        <f>$G$2</f>
        <v>E - 508 x 762</v>
      </c>
      <c r="O1132" s="3" t="str">
        <f>$C$3</f>
        <v>Photographic Paper</v>
      </c>
      <c r="P1132" s="3" t="str">
        <f>$D$3</f>
        <v>None</v>
      </c>
      <c r="Q1132" s="3">
        <f>$G$3</f>
        <v>760</v>
      </c>
      <c r="R1132" s="3">
        <f t="shared" si="69"/>
        <v>548</v>
      </c>
      <c r="S1132" s="3">
        <v>552</v>
      </c>
      <c r="T1132" s="3">
        <f t="shared" si="70"/>
        <v>398</v>
      </c>
      <c r="U1132" s="3">
        <v>345</v>
      </c>
      <c r="V1132" s="3">
        <f t="shared" si="71"/>
        <v>249</v>
      </c>
      <c r="W1132" s="3">
        <v>195</v>
      </c>
      <c r="X1132" s="3">
        <f t="shared" si="72"/>
        <v>141</v>
      </c>
      <c r="Y1132" s="3" t="s">
        <v>34</v>
      </c>
    </row>
    <row r="1133" spans="1:25" x14ac:dyDescent="0.25">
      <c r="A1133" s="3" t="s">
        <v>16</v>
      </c>
      <c r="B1133" s="4" t="s">
        <v>34</v>
      </c>
      <c r="C1133" s="3">
        <v>1</v>
      </c>
      <c r="D1133" s="3" t="s">
        <v>165</v>
      </c>
      <c r="E1133" s="4" t="s">
        <v>166</v>
      </c>
      <c r="F1133" s="3"/>
      <c r="G1133" s="3"/>
      <c r="H1133" s="3" t="s">
        <v>17</v>
      </c>
      <c r="I1133" s="3" t="s">
        <v>18</v>
      </c>
      <c r="J1133" s="3" t="s">
        <v>19</v>
      </c>
      <c r="K1133" s="3" t="s">
        <v>20</v>
      </c>
      <c r="L1133" s="3" t="s">
        <v>21</v>
      </c>
      <c r="M1133" s="3" t="str">
        <f>CONCATENATE(E1133,"-E-C-N")</f>
        <v>51246669_8-E-C-N</v>
      </c>
      <c r="N1133" s="3" t="str">
        <f>$G$2</f>
        <v>E - 508 x 762</v>
      </c>
      <c r="O1133" s="3" t="str">
        <f>$C$15</f>
        <v>Canvas</v>
      </c>
      <c r="P1133" s="3" t="str">
        <f>$D$15</f>
        <v>None</v>
      </c>
      <c r="Q1133" s="3">
        <f>$G$15</f>
        <v>1220</v>
      </c>
      <c r="R1133" s="3">
        <f t="shared" si="69"/>
        <v>879</v>
      </c>
      <c r="S1133" s="3">
        <v>832</v>
      </c>
      <c r="T1133" s="3">
        <f t="shared" si="70"/>
        <v>600</v>
      </c>
      <c r="U1133" s="3">
        <v>550</v>
      </c>
      <c r="V1133" s="3">
        <f t="shared" si="71"/>
        <v>396</v>
      </c>
      <c r="W1133" s="3">
        <v>195</v>
      </c>
      <c r="X1133" s="3">
        <f t="shared" si="72"/>
        <v>141</v>
      </c>
      <c r="Y1133" s="3" t="s">
        <v>34</v>
      </c>
    </row>
    <row r="1134" spans="1:25" x14ac:dyDescent="0.25">
      <c r="A1134" s="3" t="s">
        <v>16</v>
      </c>
      <c r="B1134" s="4" t="s">
        <v>34</v>
      </c>
      <c r="C1134" s="3">
        <v>1</v>
      </c>
      <c r="D1134" s="3" t="s">
        <v>165</v>
      </c>
      <c r="E1134" s="4" t="s">
        <v>166</v>
      </c>
      <c r="F1134" s="3"/>
      <c r="G1134" s="3"/>
      <c r="H1134" s="3" t="s">
        <v>17</v>
      </c>
      <c r="I1134" s="3" t="s">
        <v>18</v>
      </c>
      <c r="J1134" s="3" t="s">
        <v>19</v>
      </c>
      <c r="K1134" s="3" t="s">
        <v>20</v>
      </c>
      <c r="L1134" s="3" t="s">
        <v>21</v>
      </c>
      <c r="M1134" s="3" t="str">
        <f>CONCATENATE(E1134,"-E-P-W")</f>
        <v>51246669_8-E-P-W</v>
      </c>
      <c r="N1134" s="3" t="str">
        <f>$G$2</f>
        <v>E - 508 x 762</v>
      </c>
      <c r="O1134" s="3" t="str">
        <f>$C$3</f>
        <v>Photographic Paper</v>
      </c>
      <c r="P1134" s="3" t="str">
        <f>$D$4</f>
        <v>White</v>
      </c>
      <c r="Q1134" s="3">
        <f>$G$4</f>
        <v>1530</v>
      </c>
      <c r="R1134" s="3">
        <f t="shared" si="69"/>
        <v>1102</v>
      </c>
      <c r="S1134" s="3">
        <v>1112</v>
      </c>
      <c r="T1134" s="3">
        <f t="shared" si="70"/>
        <v>801</v>
      </c>
      <c r="U1134" s="3">
        <v>760</v>
      </c>
      <c r="V1134" s="3">
        <f t="shared" si="71"/>
        <v>548</v>
      </c>
      <c r="W1134" s="3">
        <v>195</v>
      </c>
      <c r="X1134" s="3">
        <f t="shared" si="72"/>
        <v>141</v>
      </c>
      <c r="Y1134" s="3" t="s">
        <v>34</v>
      </c>
    </row>
    <row r="1135" spans="1:25" x14ac:dyDescent="0.25">
      <c r="A1135" s="3" t="s">
        <v>16</v>
      </c>
      <c r="B1135" s="4" t="s">
        <v>34</v>
      </c>
      <c r="C1135" s="3">
        <v>1</v>
      </c>
      <c r="D1135" s="3" t="s">
        <v>165</v>
      </c>
      <c r="E1135" s="4" t="s">
        <v>166</v>
      </c>
      <c r="F1135" s="3"/>
      <c r="G1135" s="3"/>
      <c r="H1135" s="3" t="s">
        <v>17</v>
      </c>
      <c r="I1135" s="3" t="s">
        <v>18</v>
      </c>
      <c r="J1135" s="3" t="s">
        <v>19</v>
      </c>
      <c r="K1135" s="3" t="s">
        <v>20</v>
      </c>
      <c r="L1135" s="3" t="s">
        <v>21</v>
      </c>
      <c r="M1135" s="3" t="str">
        <f>CONCATENATE(E1135,"-E-C-W")</f>
        <v>51246669_8-E-C-W</v>
      </c>
      <c r="N1135" s="3" t="str">
        <f>$G$2</f>
        <v>E - 508 x 762</v>
      </c>
      <c r="O1135" s="3" t="str">
        <f>$C$15</f>
        <v>Canvas</v>
      </c>
      <c r="P1135" s="3" t="str">
        <f>$D$16</f>
        <v xml:space="preserve">White </v>
      </c>
      <c r="Q1135" s="3">
        <f>$G$16</f>
        <v>1810</v>
      </c>
      <c r="R1135" s="3">
        <f t="shared" si="69"/>
        <v>1304</v>
      </c>
      <c r="S1135" s="3">
        <v>1320</v>
      </c>
      <c r="T1135" s="3">
        <f t="shared" si="70"/>
        <v>951</v>
      </c>
      <c r="U1135" s="3">
        <v>825</v>
      </c>
      <c r="V1135" s="3">
        <f t="shared" si="71"/>
        <v>594</v>
      </c>
      <c r="W1135" s="3">
        <v>195</v>
      </c>
      <c r="X1135" s="3">
        <f t="shared" si="72"/>
        <v>141</v>
      </c>
      <c r="Y1135" s="3" t="s">
        <v>34</v>
      </c>
    </row>
    <row r="1136" spans="1:25" x14ac:dyDescent="0.25">
      <c r="A1136" s="3" t="s">
        <v>16</v>
      </c>
      <c r="B1136" s="4" t="s">
        <v>34</v>
      </c>
      <c r="C1136" s="3">
        <v>1</v>
      </c>
      <c r="D1136" s="3" t="s">
        <v>165</v>
      </c>
      <c r="E1136" s="4" t="s">
        <v>166</v>
      </c>
      <c r="F1136" s="3"/>
      <c r="G1136" s="3"/>
      <c r="H1136" s="3" t="s">
        <v>17</v>
      </c>
      <c r="I1136" s="3" t="s">
        <v>18</v>
      </c>
      <c r="J1136" s="3" t="s">
        <v>19</v>
      </c>
      <c r="K1136" s="3" t="s">
        <v>20</v>
      </c>
      <c r="L1136" s="3" t="s">
        <v>21</v>
      </c>
      <c r="M1136" s="3" t="str">
        <f>CONCATENATE(E1136,"-F-P-N")</f>
        <v>51246669_8-F-P-N</v>
      </c>
      <c r="N1136" s="3" t="str">
        <f>$H$2</f>
        <v>F - 762 x 1016</v>
      </c>
      <c r="O1136" s="3" t="str">
        <f>$C$3</f>
        <v>Photographic Paper</v>
      </c>
      <c r="P1136" s="3" t="str">
        <f>$D$3</f>
        <v>None</v>
      </c>
      <c r="Q1136" s="3">
        <f>$H$3</f>
        <v>1300</v>
      </c>
      <c r="R1136" s="3">
        <f t="shared" si="69"/>
        <v>936</v>
      </c>
      <c r="S1136" s="3">
        <v>944</v>
      </c>
      <c r="T1136" s="3">
        <f t="shared" si="70"/>
        <v>680</v>
      </c>
      <c r="U1136" s="3">
        <v>590</v>
      </c>
      <c r="V1136" s="3">
        <f t="shared" si="71"/>
        <v>425</v>
      </c>
      <c r="W1136" s="3">
        <v>300</v>
      </c>
      <c r="X1136" s="3">
        <f t="shared" si="72"/>
        <v>216</v>
      </c>
      <c r="Y1136" s="3" t="s">
        <v>34</v>
      </c>
    </row>
    <row r="1137" spans="1:25" x14ac:dyDescent="0.25">
      <c r="A1137" s="3" t="s">
        <v>16</v>
      </c>
      <c r="B1137" s="4" t="s">
        <v>34</v>
      </c>
      <c r="C1137" s="3">
        <v>1</v>
      </c>
      <c r="D1137" s="3" t="s">
        <v>165</v>
      </c>
      <c r="E1137" s="4" t="s">
        <v>166</v>
      </c>
      <c r="F1137" s="3"/>
      <c r="G1137" s="3"/>
      <c r="H1137" s="3" t="s">
        <v>17</v>
      </c>
      <c r="I1137" s="3" t="s">
        <v>18</v>
      </c>
      <c r="J1137" s="3" t="s">
        <v>19</v>
      </c>
      <c r="K1137" s="3" t="s">
        <v>20</v>
      </c>
      <c r="L1137" s="3" t="s">
        <v>21</v>
      </c>
      <c r="M1137" s="3" t="str">
        <f>CONCATENATE(E1137,"-F-C-N")</f>
        <v>51246669_8-F-C-N</v>
      </c>
      <c r="N1137" s="3" t="str">
        <f>$H$2</f>
        <v>F - 762 x 1016</v>
      </c>
      <c r="O1137" s="3" t="str">
        <f>$C$15</f>
        <v>Canvas</v>
      </c>
      <c r="P1137" s="3" t="str">
        <f>$D$15</f>
        <v>None</v>
      </c>
      <c r="Q1137" s="3">
        <f>$H$15</f>
        <v>1760</v>
      </c>
      <c r="R1137" s="3">
        <f t="shared" si="69"/>
        <v>1268</v>
      </c>
      <c r="S1137" s="3">
        <v>1200</v>
      </c>
      <c r="T1137" s="3">
        <f t="shared" si="70"/>
        <v>864</v>
      </c>
      <c r="U1137" s="3">
        <v>800</v>
      </c>
      <c r="V1137" s="3">
        <f t="shared" si="71"/>
        <v>576</v>
      </c>
      <c r="W1137" s="3">
        <v>300</v>
      </c>
      <c r="X1137" s="3">
        <f t="shared" si="72"/>
        <v>216</v>
      </c>
      <c r="Y1137" s="3" t="s">
        <v>34</v>
      </c>
    </row>
    <row r="1138" spans="1:25" x14ac:dyDescent="0.25">
      <c r="A1138" s="3" t="s">
        <v>16</v>
      </c>
      <c r="B1138" s="4" t="s">
        <v>34</v>
      </c>
      <c r="C1138" s="3">
        <v>1</v>
      </c>
      <c r="D1138" s="3" t="s">
        <v>165</v>
      </c>
      <c r="E1138" s="4" t="s">
        <v>166</v>
      </c>
      <c r="F1138" s="3"/>
      <c r="G1138" s="3"/>
      <c r="H1138" s="3" t="s">
        <v>17</v>
      </c>
      <c r="I1138" s="3" t="s">
        <v>18</v>
      </c>
      <c r="J1138" s="3" t="s">
        <v>19</v>
      </c>
      <c r="K1138" s="3" t="s">
        <v>20</v>
      </c>
      <c r="L1138" s="3" t="s">
        <v>21</v>
      </c>
      <c r="M1138" s="3" t="str">
        <f>CONCATENATE(E1138,"-F-P-W")</f>
        <v>51246669_8-F-P-W</v>
      </c>
      <c r="N1138" s="3" t="str">
        <f>$H$2</f>
        <v>F - 762 x 1016</v>
      </c>
      <c r="O1138" s="3" t="str">
        <f>$C$3</f>
        <v>Photographic Paper</v>
      </c>
      <c r="P1138" s="3" t="str">
        <f>$D$4</f>
        <v>White</v>
      </c>
      <c r="Q1138" s="3">
        <f>$H$4</f>
        <v>2200</v>
      </c>
      <c r="R1138" s="3">
        <f t="shared" si="69"/>
        <v>1584</v>
      </c>
      <c r="S1138" s="3">
        <v>1510</v>
      </c>
      <c r="T1138" s="3">
        <f t="shared" si="70"/>
        <v>1088</v>
      </c>
      <c r="U1138" s="3">
        <v>1150</v>
      </c>
      <c r="V1138" s="3">
        <f t="shared" si="71"/>
        <v>828</v>
      </c>
      <c r="W1138" s="3">
        <v>300</v>
      </c>
      <c r="X1138" s="3">
        <f t="shared" si="72"/>
        <v>216</v>
      </c>
      <c r="Y1138" s="3" t="s">
        <v>34</v>
      </c>
    </row>
    <row r="1139" spans="1:25" x14ac:dyDescent="0.25">
      <c r="A1139" s="3" t="s">
        <v>16</v>
      </c>
      <c r="B1139" s="4" t="s">
        <v>34</v>
      </c>
      <c r="C1139" s="3">
        <v>1</v>
      </c>
      <c r="D1139" s="3" t="s">
        <v>165</v>
      </c>
      <c r="E1139" s="4" t="s">
        <v>166</v>
      </c>
      <c r="F1139" s="3"/>
      <c r="G1139" s="3"/>
      <c r="H1139" s="3" t="s">
        <v>17</v>
      </c>
      <c r="I1139" s="3" t="s">
        <v>18</v>
      </c>
      <c r="J1139" s="3" t="s">
        <v>19</v>
      </c>
      <c r="K1139" s="3" t="s">
        <v>20</v>
      </c>
      <c r="L1139" s="3" t="s">
        <v>21</v>
      </c>
      <c r="M1139" s="3" t="str">
        <f>CONCATENATE(E1139,"-F-C-W")</f>
        <v>51246669_8-F-C-W</v>
      </c>
      <c r="N1139" s="3" t="str">
        <f>$H$2</f>
        <v>F - 762 x 1016</v>
      </c>
      <c r="O1139" s="3" t="str">
        <f>$C$15</f>
        <v>Canvas</v>
      </c>
      <c r="P1139" s="3" t="str">
        <f>$D$16</f>
        <v xml:space="preserve">White </v>
      </c>
      <c r="Q1139" s="3">
        <f>$H$16</f>
        <v>2420</v>
      </c>
      <c r="R1139" s="3">
        <f t="shared" si="69"/>
        <v>1743</v>
      </c>
      <c r="S1139" s="3">
        <v>1760</v>
      </c>
      <c r="T1139" s="3">
        <f t="shared" si="70"/>
        <v>1268</v>
      </c>
      <c r="U1139" s="3">
        <v>1100</v>
      </c>
      <c r="V1139" s="3">
        <f t="shared" si="71"/>
        <v>792</v>
      </c>
      <c r="W1139" s="3">
        <v>300</v>
      </c>
      <c r="X1139" s="3">
        <f t="shared" si="72"/>
        <v>216</v>
      </c>
      <c r="Y1139" s="3" t="s">
        <v>34</v>
      </c>
    </row>
    <row r="1140" spans="1:25" x14ac:dyDescent="0.25">
      <c r="A1140" s="3" t="s">
        <v>16</v>
      </c>
      <c r="B1140" s="4" t="s">
        <v>34</v>
      </c>
      <c r="C1140" s="3">
        <v>1</v>
      </c>
      <c r="D1140" s="3" t="s">
        <v>165</v>
      </c>
      <c r="E1140" s="4" t="s">
        <v>166</v>
      </c>
      <c r="F1140" s="3"/>
      <c r="G1140" s="3"/>
      <c r="H1140" s="3" t="s">
        <v>17</v>
      </c>
      <c r="I1140" s="3" t="s">
        <v>18</v>
      </c>
      <c r="J1140" s="3" t="s">
        <v>19</v>
      </c>
      <c r="K1140" s="3" t="s">
        <v>20</v>
      </c>
      <c r="L1140" s="3" t="s">
        <v>21</v>
      </c>
      <c r="M1140" s="3" t="str">
        <f>CONCATENATE(E1140,"-G-P-N")</f>
        <v>51246669_8-G-P-N</v>
      </c>
      <c r="N1140" s="3" t="str">
        <f>$I$2</f>
        <v>G - 1016 x 1525</v>
      </c>
      <c r="O1140" s="3" t="str">
        <f>$C$3</f>
        <v>Photographic Paper</v>
      </c>
      <c r="P1140" s="3" t="str">
        <f>$D$3</f>
        <v>None</v>
      </c>
      <c r="Q1140" s="3">
        <f>$I$3</f>
        <v>1625</v>
      </c>
      <c r="R1140" s="3">
        <f t="shared" si="69"/>
        <v>1170</v>
      </c>
      <c r="S1140" s="3">
        <v>1180</v>
      </c>
      <c r="T1140" s="3">
        <f t="shared" si="70"/>
        <v>850</v>
      </c>
      <c r="U1140" s="3">
        <v>735</v>
      </c>
      <c r="V1140" s="3">
        <f t="shared" si="71"/>
        <v>530</v>
      </c>
      <c r="W1140" s="3">
        <v>390</v>
      </c>
      <c r="X1140" s="3">
        <f t="shared" si="72"/>
        <v>281</v>
      </c>
      <c r="Y1140" s="3" t="s">
        <v>34</v>
      </c>
    </row>
    <row r="1141" spans="1:25" x14ac:dyDescent="0.25">
      <c r="A1141" s="3" t="s">
        <v>16</v>
      </c>
      <c r="B1141" s="4" t="s">
        <v>34</v>
      </c>
      <c r="C1141" s="3">
        <v>1</v>
      </c>
      <c r="D1141" s="3" t="s">
        <v>165</v>
      </c>
      <c r="E1141" s="4" t="s">
        <v>166</v>
      </c>
      <c r="F1141" s="3"/>
      <c r="G1141" s="3"/>
      <c r="H1141" s="3" t="s">
        <v>17</v>
      </c>
      <c r="I1141" s="3" t="s">
        <v>18</v>
      </c>
      <c r="J1141" s="3" t="s">
        <v>19</v>
      </c>
      <c r="K1141" s="3" t="s">
        <v>20</v>
      </c>
      <c r="L1141" s="3" t="s">
        <v>21</v>
      </c>
      <c r="M1141" s="3" t="str">
        <f>CONCATENATE(E1141,"-G-C-N")</f>
        <v>51246669_8-G-C-N</v>
      </c>
      <c r="N1141" s="3" t="str">
        <f>$I$2</f>
        <v>G - 1016 x 1525</v>
      </c>
      <c r="O1141" s="3" t="str">
        <f>$C$15</f>
        <v>Canvas</v>
      </c>
      <c r="P1141" s="3" t="str">
        <f>$D$15</f>
        <v>None</v>
      </c>
      <c r="Q1141" s="3">
        <f>$I$15</f>
        <v>1870</v>
      </c>
      <c r="R1141" s="3">
        <f t="shared" si="69"/>
        <v>1347</v>
      </c>
      <c r="S1141" s="3">
        <v>1275</v>
      </c>
      <c r="T1141" s="3">
        <f t="shared" si="70"/>
        <v>918</v>
      </c>
      <c r="U1141" s="3">
        <v>850</v>
      </c>
      <c r="V1141" s="3">
        <f t="shared" si="71"/>
        <v>612</v>
      </c>
      <c r="W1141" s="3">
        <v>390</v>
      </c>
      <c r="X1141" s="3">
        <f t="shared" si="72"/>
        <v>281</v>
      </c>
      <c r="Y1141" s="3" t="s">
        <v>34</v>
      </c>
    </row>
    <row r="1142" spans="1:25" x14ac:dyDescent="0.25">
      <c r="A1142" s="3" t="s">
        <v>16</v>
      </c>
      <c r="B1142" s="4" t="s">
        <v>34</v>
      </c>
      <c r="C1142" s="3">
        <v>1</v>
      </c>
      <c r="D1142" s="3" t="s">
        <v>165</v>
      </c>
      <c r="E1142" s="4" t="s">
        <v>166</v>
      </c>
      <c r="F1142" s="3"/>
      <c r="G1142" s="3"/>
      <c r="H1142" s="3" t="s">
        <v>17</v>
      </c>
      <c r="I1142" s="3" t="s">
        <v>18</v>
      </c>
      <c r="J1142" s="3" t="s">
        <v>19</v>
      </c>
      <c r="K1142" s="3" t="s">
        <v>20</v>
      </c>
      <c r="L1142" s="3" t="s">
        <v>21</v>
      </c>
      <c r="M1142" s="3" t="str">
        <f>CONCATENATE(E1142,"-G-P-W")</f>
        <v>51246669_8-G-P-W</v>
      </c>
      <c r="N1142" s="3" t="str">
        <f>$I$2</f>
        <v>G - 1016 x 1525</v>
      </c>
      <c r="O1142" s="3" t="str">
        <f>$C$3</f>
        <v>Photographic Paper</v>
      </c>
      <c r="P1142" s="3" t="str">
        <f>$D$4</f>
        <v>White</v>
      </c>
      <c r="Q1142" s="3">
        <f>$I$4</f>
        <v>2950</v>
      </c>
      <c r="R1142" s="3">
        <f t="shared" si="69"/>
        <v>2124</v>
      </c>
      <c r="S1142" s="3">
        <v>2000</v>
      </c>
      <c r="T1142" s="3">
        <f t="shared" si="70"/>
        <v>1440</v>
      </c>
      <c r="U1142" s="3">
        <v>1535</v>
      </c>
      <c r="V1142" s="3">
        <f t="shared" si="71"/>
        <v>1106</v>
      </c>
      <c r="W1142" s="3">
        <v>390</v>
      </c>
      <c r="X1142" s="3">
        <f t="shared" si="72"/>
        <v>281</v>
      </c>
      <c r="Y1142" s="3" t="s">
        <v>34</v>
      </c>
    </row>
    <row r="1143" spans="1:25" x14ac:dyDescent="0.25">
      <c r="A1143" s="3" t="s">
        <v>16</v>
      </c>
      <c r="B1143" s="4" t="s">
        <v>34</v>
      </c>
      <c r="C1143" s="3">
        <v>1</v>
      </c>
      <c r="D1143" s="3" t="s">
        <v>165</v>
      </c>
      <c r="E1143" s="4" t="s">
        <v>166</v>
      </c>
      <c r="F1143" s="3"/>
      <c r="G1143" s="3"/>
      <c r="H1143" s="3" t="s">
        <v>17</v>
      </c>
      <c r="I1143" s="3" t="s">
        <v>18</v>
      </c>
      <c r="J1143" s="3" t="s">
        <v>19</v>
      </c>
      <c r="K1143" s="3" t="s">
        <v>20</v>
      </c>
      <c r="L1143" s="3" t="s">
        <v>21</v>
      </c>
      <c r="M1143" s="3" t="str">
        <f>CONCATENATE(E1143,"-G-C-W")</f>
        <v>51246669_8-G-C-W</v>
      </c>
      <c r="N1143" s="3" t="str">
        <f>$I$2</f>
        <v>G - 1016 x 1525</v>
      </c>
      <c r="O1143" s="3" t="str">
        <f>$C$15</f>
        <v>Canvas</v>
      </c>
      <c r="P1143" s="3" t="str">
        <f>$D$16</f>
        <v xml:space="preserve">White </v>
      </c>
      <c r="Q1143" s="3">
        <f>$I$16</f>
        <v>2750</v>
      </c>
      <c r="R1143" s="3">
        <f t="shared" si="69"/>
        <v>1980</v>
      </c>
      <c r="S1143" s="3">
        <v>2000</v>
      </c>
      <c r="T1143" s="3">
        <f t="shared" si="70"/>
        <v>1440</v>
      </c>
      <c r="U1143" s="3">
        <v>1250</v>
      </c>
      <c r="V1143" s="3">
        <f t="shared" si="71"/>
        <v>900</v>
      </c>
      <c r="W1143" s="3">
        <v>390</v>
      </c>
      <c r="X1143" s="3">
        <f t="shared" si="72"/>
        <v>281</v>
      </c>
      <c r="Y1143" s="3" t="s">
        <v>34</v>
      </c>
    </row>
    <row r="1144" spans="1:25" x14ac:dyDescent="0.25">
      <c r="A1144" s="3" t="s">
        <v>16</v>
      </c>
      <c r="B1144" s="4" t="s">
        <v>34</v>
      </c>
      <c r="C1144" s="3">
        <v>1</v>
      </c>
      <c r="D1144" s="3" t="s">
        <v>172</v>
      </c>
      <c r="E1144" s="4">
        <v>76859752</v>
      </c>
      <c r="F1144" s="3"/>
      <c r="G1144" s="3"/>
      <c r="H1144" s="3" t="s">
        <v>17</v>
      </c>
      <c r="I1144" s="3" t="s">
        <v>18</v>
      </c>
      <c r="J1144" s="3" t="s">
        <v>19</v>
      </c>
      <c r="K1144" s="3" t="s">
        <v>20</v>
      </c>
      <c r="L1144" s="3" t="s">
        <v>21</v>
      </c>
      <c r="M1144" s="3" t="str">
        <f>CONCATENATE(E1144,"-C-P-N")</f>
        <v>76859752-C-P-N</v>
      </c>
      <c r="N1144" s="3" t="str">
        <f>$E$2</f>
        <v>C - 406 x 508</v>
      </c>
      <c r="O1144" s="3" t="str">
        <f>$C$3</f>
        <v>Photographic Paper</v>
      </c>
      <c r="P1144" s="3" t="str">
        <f>$D$3</f>
        <v>None</v>
      </c>
      <c r="Q1144" s="3">
        <f>$E$3</f>
        <v>510</v>
      </c>
      <c r="R1144" s="3">
        <f t="shared" si="69"/>
        <v>368</v>
      </c>
      <c r="S1144" s="3">
        <v>360</v>
      </c>
      <c r="T1144" s="3">
        <f t="shared" si="70"/>
        <v>260</v>
      </c>
      <c r="U1144" s="3">
        <v>230</v>
      </c>
      <c r="V1144" s="3">
        <f t="shared" si="71"/>
        <v>166</v>
      </c>
      <c r="W1144" s="3">
        <v>130</v>
      </c>
      <c r="X1144" s="3">
        <f t="shared" si="72"/>
        <v>94</v>
      </c>
      <c r="Y1144" s="3" t="s">
        <v>34</v>
      </c>
    </row>
    <row r="1145" spans="1:25" x14ac:dyDescent="0.25">
      <c r="A1145" s="3" t="s">
        <v>16</v>
      </c>
      <c r="B1145" s="4" t="s">
        <v>34</v>
      </c>
      <c r="C1145" s="3">
        <v>1</v>
      </c>
      <c r="D1145" s="3" t="s">
        <v>172</v>
      </c>
      <c r="E1145" s="4">
        <v>76859752</v>
      </c>
      <c r="F1145" s="3"/>
      <c r="G1145" s="3"/>
      <c r="H1145" s="3" t="s">
        <v>17</v>
      </c>
      <c r="I1145" s="3" t="s">
        <v>18</v>
      </c>
      <c r="J1145" s="3" t="s">
        <v>19</v>
      </c>
      <c r="K1145" s="3" t="s">
        <v>20</v>
      </c>
      <c r="L1145" s="3" t="s">
        <v>21</v>
      </c>
      <c r="M1145" s="3" t="str">
        <f>CONCATENATE(E1145,"-C-P-W")</f>
        <v>76859752-C-P-W</v>
      </c>
      <c r="N1145" s="3" t="str">
        <f>$E$2</f>
        <v>C - 406 x 508</v>
      </c>
      <c r="O1145" s="3" t="str">
        <f>$C$3</f>
        <v>Photographic Paper</v>
      </c>
      <c r="P1145" s="3" t="str">
        <f>$D$4</f>
        <v>White</v>
      </c>
      <c r="Q1145" s="3">
        <f>$E$4</f>
        <v>970</v>
      </c>
      <c r="R1145" s="3">
        <f t="shared" si="69"/>
        <v>699</v>
      </c>
      <c r="S1145" s="3">
        <v>704</v>
      </c>
      <c r="T1145" s="3">
        <f t="shared" si="70"/>
        <v>507</v>
      </c>
      <c r="U1145" s="3">
        <v>440</v>
      </c>
      <c r="V1145" s="3">
        <f t="shared" si="71"/>
        <v>317</v>
      </c>
      <c r="W1145" s="3">
        <v>130</v>
      </c>
      <c r="X1145" s="3">
        <f t="shared" si="72"/>
        <v>94</v>
      </c>
      <c r="Y1145" s="3" t="s">
        <v>34</v>
      </c>
    </row>
    <row r="1146" spans="1:25" x14ac:dyDescent="0.25">
      <c r="A1146" s="3" t="s">
        <v>16</v>
      </c>
      <c r="B1146" s="4" t="s">
        <v>34</v>
      </c>
      <c r="C1146" s="3">
        <v>1</v>
      </c>
      <c r="D1146" s="3" t="s">
        <v>172</v>
      </c>
      <c r="E1146" s="4">
        <v>76859752</v>
      </c>
      <c r="F1146" s="3"/>
      <c r="G1146" s="3"/>
      <c r="H1146" s="3" t="s">
        <v>17</v>
      </c>
      <c r="I1146" s="3" t="s">
        <v>18</v>
      </c>
      <c r="J1146" s="3" t="s">
        <v>19</v>
      </c>
      <c r="K1146" s="3" t="s">
        <v>20</v>
      </c>
      <c r="L1146" s="3" t="s">
        <v>21</v>
      </c>
      <c r="M1146" s="3" t="str">
        <f>CONCATENATE(E1146,"-D-P-N")</f>
        <v>76859752-D-P-N</v>
      </c>
      <c r="N1146" s="3" t="str">
        <f>$F$2</f>
        <v>D - 508 x 610</v>
      </c>
      <c r="O1146" s="3" t="str">
        <f>$C$3</f>
        <v>Photographic Paper</v>
      </c>
      <c r="P1146" s="3" t="str">
        <f>$D$3</f>
        <v>None</v>
      </c>
      <c r="Q1146" s="3">
        <f>$F$3</f>
        <v>595</v>
      </c>
      <c r="R1146" s="3">
        <f t="shared" si="69"/>
        <v>429</v>
      </c>
      <c r="S1146" s="3">
        <v>432</v>
      </c>
      <c r="T1146" s="3">
        <f t="shared" si="70"/>
        <v>312</v>
      </c>
      <c r="U1146" s="3">
        <v>270</v>
      </c>
      <c r="V1146" s="3">
        <f t="shared" si="71"/>
        <v>195</v>
      </c>
      <c r="W1146" s="3">
        <v>160</v>
      </c>
      <c r="X1146" s="3">
        <f t="shared" si="72"/>
        <v>116</v>
      </c>
      <c r="Y1146" s="3" t="s">
        <v>34</v>
      </c>
    </row>
    <row r="1147" spans="1:25" x14ac:dyDescent="0.25">
      <c r="A1147" s="3" t="s">
        <v>16</v>
      </c>
      <c r="B1147" s="4" t="s">
        <v>34</v>
      </c>
      <c r="C1147" s="3">
        <v>1</v>
      </c>
      <c r="D1147" s="3" t="s">
        <v>172</v>
      </c>
      <c r="E1147" s="4">
        <v>76859752</v>
      </c>
      <c r="F1147" s="3"/>
      <c r="G1147" s="3"/>
      <c r="H1147" s="3" t="s">
        <v>17</v>
      </c>
      <c r="I1147" s="3" t="s">
        <v>18</v>
      </c>
      <c r="J1147" s="3" t="s">
        <v>19</v>
      </c>
      <c r="K1147" s="3" t="s">
        <v>20</v>
      </c>
      <c r="L1147" s="3" t="s">
        <v>21</v>
      </c>
      <c r="M1147" s="3" t="str">
        <f>CONCATENATE(E1147,"-D-P-W")</f>
        <v>76859752-D-P-W</v>
      </c>
      <c r="N1147" s="3" t="str">
        <f>$F$2</f>
        <v>D - 508 x 610</v>
      </c>
      <c r="O1147" s="3" t="str">
        <f>$C$3</f>
        <v>Photographic Paper</v>
      </c>
      <c r="P1147" s="3" t="str">
        <f>$D$4</f>
        <v>White</v>
      </c>
      <c r="Q1147" s="3">
        <f>$F$4</f>
        <v>1210</v>
      </c>
      <c r="R1147" s="3">
        <f t="shared" si="69"/>
        <v>872</v>
      </c>
      <c r="S1147" s="3">
        <v>880</v>
      </c>
      <c r="T1147" s="3">
        <f t="shared" si="70"/>
        <v>634</v>
      </c>
      <c r="U1147" s="3">
        <v>560</v>
      </c>
      <c r="V1147" s="3">
        <f t="shared" si="71"/>
        <v>404</v>
      </c>
      <c r="W1147" s="3">
        <v>160</v>
      </c>
      <c r="X1147" s="3">
        <f t="shared" si="72"/>
        <v>116</v>
      </c>
      <c r="Y1147" s="3" t="s">
        <v>34</v>
      </c>
    </row>
    <row r="1148" spans="1:25" x14ac:dyDescent="0.25">
      <c r="A1148" s="3" t="s">
        <v>16</v>
      </c>
      <c r="B1148" s="4" t="s">
        <v>34</v>
      </c>
      <c r="C1148" s="3">
        <v>1</v>
      </c>
      <c r="D1148" s="3" t="s">
        <v>172</v>
      </c>
      <c r="E1148" s="4">
        <v>76859752</v>
      </c>
      <c r="F1148" s="3"/>
      <c r="G1148" s="3"/>
      <c r="H1148" s="3" t="s">
        <v>17</v>
      </c>
      <c r="I1148" s="3" t="s">
        <v>18</v>
      </c>
      <c r="J1148" s="3" t="s">
        <v>19</v>
      </c>
      <c r="K1148" s="3" t="s">
        <v>20</v>
      </c>
      <c r="L1148" s="3" t="s">
        <v>21</v>
      </c>
      <c r="M1148" s="3" t="str">
        <f>CONCATENATE(E1148,"-E-P-N")</f>
        <v>76859752-E-P-N</v>
      </c>
      <c r="N1148" s="3" t="str">
        <f>$G$2</f>
        <v>E - 508 x 762</v>
      </c>
      <c r="O1148" s="3" t="str">
        <f>$C$3</f>
        <v>Photographic Paper</v>
      </c>
      <c r="P1148" s="3" t="str">
        <f>$D$3</f>
        <v>None</v>
      </c>
      <c r="Q1148" s="3">
        <f>$G$3</f>
        <v>760</v>
      </c>
      <c r="R1148" s="3">
        <f t="shared" si="69"/>
        <v>548</v>
      </c>
      <c r="S1148" s="3">
        <v>552</v>
      </c>
      <c r="T1148" s="3">
        <f t="shared" si="70"/>
        <v>398</v>
      </c>
      <c r="U1148" s="3">
        <v>345</v>
      </c>
      <c r="V1148" s="3">
        <f t="shared" si="71"/>
        <v>249</v>
      </c>
      <c r="W1148" s="3">
        <v>195</v>
      </c>
      <c r="X1148" s="3">
        <f t="shared" si="72"/>
        <v>141</v>
      </c>
      <c r="Y1148" s="3" t="s">
        <v>34</v>
      </c>
    </row>
    <row r="1149" spans="1:25" x14ac:dyDescent="0.25">
      <c r="A1149" s="3" t="s">
        <v>16</v>
      </c>
      <c r="B1149" s="4" t="s">
        <v>34</v>
      </c>
      <c r="C1149" s="3">
        <v>1</v>
      </c>
      <c r="D1149" s="3" t="s">
        <v>172</v>
      </c>
      <c r="E1149" s="4">
        <v>76859752</v>
      </c>
      <c r="F1149" s="3"/>
      <c r="G1149" s="3"/>
      <c r="H1149" s="3" t="s">
        <v>17</v>
      </c>
      <c r="I1149" s="3" t="s">
        <v>18</v>
      </c>
      <c r="J1149" s="3" t="s">
        <v>19</v>
      </c>
      <c r="K1149" s="3" t="s">
        <v>20</v>
      </c>
      <c r="L1149" s="3" t="s">
        <v>21</v>
      </c>
      <c r="M1149" s="3" t="str">
        <f>CONCATENATE(E1149,"-E-C-N")</f>
        <v>76859752-E-C-N</v>
      </c>
      <c r="N1149" s="3" t="str">
        <f>$G$2</f>
        <v>E - 508 x 762</v>
      </c>
      <c r="O1149" s="3" t="str">
        <f>$C$15</f>
        <v>Canvas</v>
      </c>
      <c r="P1149" s="3" t="str">
        <f>$D$15</f>
        <v>None</v>
      </c>
      <c r="Q1149" s="3">
        <f>$G$15</f>
        <v>1220</v>
      </c>
      <c r="R1149" s="3">
        <f t="shared" si="69"/>
        <v>879</v>
      </c>
      <c r="S1149" s="3">
        <v>832</v>
      </c>
      <c r="T1149" s="3">
        <f t="shared" si="70"/>
        <v>600</v>
      </c>
      <c r="U1149" s="3">
        <v>550</v>
      </c>
      <c r="V1149" s="3">
        <f t="shared" si="71"/>
        <v>396</v>
      </c>
      <c r="W1149" s="3">
        <v>195</v>
      </c>
      <c r="X1149" s="3">
        <f t="shared" si="72"/>
        <v>141</v>
      </c>
      <c r="Y1149" s="3" t="s">
        <v>34</v>
      </c>
    </row>
    <row r="1150" spans="1:25" x14ac:dyDescent="0.25">
      <c r="A1150" s="3" t="s">
        <v>16</v>
      </c>
      <c r="B1150" s="4" t="s">
        <v>34</v>
      </c>
      <c r="C1150" s="3">
        <v>1</v>
      </c>
      <c r="D1150" s="3" t="s">
        <v>172</v>
      </c>
      <c r="E1150" s="4">
        <v>76859752</v>
      </c>
      <c r="F1150" s="3"/>
      <c r="G1150" s="3"/>
      <c r="H1150" s="3" t="s">
        <v>17</v>
      </c>
      <c r="I1150" s="3" t="s">
        <v>18</v>
      </c>
      <c r="J1150" s="3" t="s">
        <v>19</v>
      </c>
      <c r="K1150" s="3" t="s">
        <v>20</v>
      </c>
      <c r="L1150" s="3" t="s">
        <v>21</v>
      </c>
      <c r="M1150" s="3" t="str">
        <f>CONCATENATE(E1150,"-E-P-W")</f>
        <v>76859752-E-P-W</v>
      </c>
      <c r="N1150" s="3" t="str">
        <f>$G$2</f>
        <v>E - 508 x 762</v>
      </c>
      <c r="O1150" s="3" t="str">
        <f>$C$3</f>
        <v>Photographic Paper</v>
      </c>
      <c r="P1150" s="3" t="str">
        <f>$D$4</f>
        <v>White</v>
      </c>
      <c r="Q1150" s="3">
        <f>$G$4</f>
        <v>1530</v>
      </c>
      <c r="R1150" s="3">
        <f t="shared" si="69"/>
        <v>1102</v>
      </c>
      <c r="S1150" s="3">
        <v>1112</v>
      </c>
      <c r="T1150" s="3">
        <f t="shared" si="70"/>
        <v>801</v>
      </c>
      <c r="U1150" s="3">
        <v>760</v>
      </c>
      <c r="V1150" s="3">
        <f t="shared" si="71"/>
        <v>548</v>
      </c>
      <c r="W1150" s="3">
        <v>195</v>
      </c>
      <c r="X1150" s="3">
        <f t="shared" si="72"/>
        <v>141</v>
      </c>
      <c r="Y1150" s="3" t="s">
        <v>34</v>
      </c>
    </row>
    <row r="1151" spans="1:25" x14ac:dyDescent="0.25">
      <c r="A1151" s="3" t="s">
        <v>16</v>
      </c>
      <c r="B1151" s="4" t="s">
        <v>34</v>
      </c>
      <c r="C1151" s="3">
        <v>1</v>
      </c>
      <c r="D1151" s="3" t="s">
        <v>172</v>
      </c>
      <c r="E1151" s="4">
        <v>76859752</v>
      </c>
      <c r="F1151" s="3"/>
      <c r="G1151" s="3"/>
      <c r="H1151" s="3" t="s">
        <v>17</v>
      </c>
      <c r="I1151" s="3" t="s">
        <v>18</v>
      </c>
      <c r="J1151" s="3" t="s">
        <v>19</v>
      </c>
      <c r="K1151" s="3" t="s">
        <v>20</v>
      </c>
      <c r="L1151" s="3" t="s">
        <v>21</v>
      </c>
      <c r="M1151" s="3" t="str">
        <f>CONCATENATE(E1151,"-E-C-W")</f>
        <v>76859752-E-C-W</v>
      </c>
      <c r="N1151" s="3" t="str">
        <f>$G$2</f>
        <v>E - 508 x 762</v>
      </c>
      <c r="O1151" s="3" t="str">
        <f>$C$15</f>
        <v>Canvas</v>
      </c>
      <c r="P1151" s="3" t="str">
        <f>$D$16</f>
        <v xml:space="preserve">White </v>
      </c>
      <c r="Q1151" s="3">
        <f>$G$16</f>
        <v>1810</v>
      </c>
      <c r="R1151" s="3">
        <f t="shared" si="69"/>
        <v>1304</v>
      </c>
      <c r="S1151" s="3">
        <v>1320</v>
      </c>
      <c r="T1151" s="3">
        <f t="shared" si="70"/>
        <v>951</v>
      </c>
      <c r="U1151" s="3">
        <v>825</v>
      </c>
      <c r="V1151" s="3">
        <f t="shared" si="71"/>
        <v>594</v>
      </c>
      <c r="W1151" s="3">
        <v>195</v>
      </c>
      <c r="X1151" s="3">
        <f t="shared" si="72"/>
        <v>141</v>
      </c>
      <c r="Y1151" s="3" t="s">
        <v>34</v>
      </c>
    </row>
    <row r="1152" spans="1:25" x14ac:dyDescent="0.25">
      <c r="A1152" s="3" t="s">
        <v>16</v>
      </c>
      <c r="B1152" s="4" t="s">
        <v>34</v>
      </c>
      <c r="C1152" s="3">
        <v>1</v>
      </c>
      <c r="D1152" s="3" t="s">
        <v>172</v>
      </c>
      <c r="E1152" s="4">
        <v>76859752</v>
      </c>
      <c r="F1152" s="3"/>
      <c r="G1152" s="3"/>
      <c r="H1152" s="3" t="s">
        <v>17</v>
      </c>
      <c r="I1152" s="3" t="s">
        <v>18</v>
      </c>
      <c r="J1152" s="3" t="s">
        <v>19</v>
      </c>
      <c r="K1152" s="3" t="s">
        <v>20</v>
      </c>
      <c r="L1152" s="3" t="s">
        <v>21</v>
      </c>
      <c r="M1152" s="3" t="str">
        <f>CONCATENATE(E1152,"-F-P-N")</f>
        <v>76859752-F-P-N</v>
      </c>
      <c r="N1152" s="3" t="str">
        <f>$H$2</f>
        <v>F - 762 x 1016</v>
      </c>
      <c r="O1152" s="3" t="str">
        <f>$C$3</f>
        <v>Photographic Paper</v>
      </c>
      <c r="P1152" s="3" t="str">
        <f>$D$3</f>
        <v>None</v>
      </c>
      <c r="Q1152" s="3">
        <f>$H$3</f>
        <v>1300</v>
      </c>
      <c r="R1152" s="3">
        <f t="shared" si="69"/>
        <v>936</v>
      </c>
      <c r="S1152" s="3">
        <v>944</v>
      </c>
      <c r="T1152" s="3">
        <f t="shared" si="70"/>
        <v>680</v>
      </c>
      <c r="U1152" s="3">
        <v>590</v>
      </c>
      <c r="V1152" s="3">
        <f t="shared" si="71"/>
        <v>425</v>
      </c>
      <c r="W1152" s="3">
        <v>300</v>
      </c>
      <c r="X1152" s="3">
        <f t="shared" si="72"/>
        <v>216</v>
      </c>
      <c r="Y1152" s="3" t="s">
        <v>34</v>
      </c>
    </row>
    <row r="1153" spans="1:25" x14ac:dyDescent="0.25">
      <c r="A1153" s="3" t="s">
        <v>16</v>
      </c>
      <c r="B1153" s="4" t="s">
        <v>34</v>
      </c>
      <c r="C1153" s="3">
        <v>1</v>
      </c>
      <c r="D1153" s="3" t="s">
        <v>172</v>
      </c>
      <c r="E1153" s="4">
        <v>76859752</v>
      </c>
      <c r="F1153" s="3"/>
      <c r="G1153" s="3"/>
      <c r="H1153" s="3" t="s">
        <v>17</v>
      </c>
      <c r="I1153" s="3" t="s">
        <v>18</v>
      </c>
      <c r="J1153" s="3" t="s">
        <v>19</v>
      </c>
      <c r="K1153" s="3" t="s">
        <v>20</v>
      </c>
      <c r="L1153" s="3" t="s">
        <v>21</v>
      </c>
      <c r="M1153" s="3" t="str">
        <f>CONCATENATE(E1153,"-F-C-N")</f>
        <v>76859752-F-C-N</v>
      </c>
      <c r="N1153" s="3" t="str">
        <f>$H$2</f>
        <v>F - 762 x 1016</v>
      </c>
      <c r="O1153" s="3" t="str">
        <f>$C$15</f>
        <v>Canvas</v>
      </c>
      <c r="P1153" s="3" t="str">
        <f>$D$15</f>
        <v>None</v>
      </c>
      <c r="Q1153" s="3">
        <f>$H$15</f>
        <v>1760</v>
      </c>
      <c r="R1153" s="3">
        <f t="shared" si="69"/>
        <v>1268</v>
      </c>
      <c r="S1153" s="3">
        <v>1200</v>
      </c>
      <c r="T1153" s="3">
        <f t="shared" si="70"/>
        <v>864</v>
      </c>
      <c r="U1153" s="3">
        <v>800</v>
      </c>
      <c r="V1153" s="3">
        <f t="shared" si="71"/>
        <v>576</v>
      </c>
      <c r="W1153" s="3">
        <v>300</v>
      </c>
      <c r="X1153" s="3">
        <f t="shared" si="72"/>
        <v>216</v>
      </c>
      <c r="Y1153" s="3" t="s">
        <v>34</v>
      </c>
    </row>
    <row r="1154" spans="1:25" x14ac:dyDescent="0.25">
      <c r="A1154" s="3" t="s">
        <v>16</v>
      </c>
      <c r="B1154" s="4" t="s">
        <v>34</v>
      </c>
      <c r="C1154" s="3">
        <v>1</v>
      </c>
      <c r="D1154" s="3" t="s">
        <v>172</v>
      </c>
      <c r="E1154" s="4">
        <v>76859752</v>
      </c>
      <c r="F1154" s="3"/>
      <c r="G1154" s="3"/>
      <c r="H1154" s="3" t="s">
        <v>17</v>
      </c>
      <c r="I1154" s="3" t="s">
        <v>18</v>
      </c>
      <c r="J1154" s="3" t="s">
        <v>19</v>
      </c>
      <c r="K1154" s="3" t="s">
        <v>20</v>
      </c>
      <c r="L1154" s="3" t="s">
        <v>21</v>
      </c>
      <c r="M1154" s="3" t="str">
        <f>CONCATENATE(E1154,"-F-P-W")</f>
        <v>76859752-F-P-W</v>
      </c>
      <c r="N1154" s="3" t="str">
        <f>$H$2</f>
        <v>F - 762 x 1016</v>
      </c>
      <c r="O1154" s="3" t="str">
        <f>$C$3</f>
        <v>Photographic Paper</v>
      </c>
      <c r="P1154" s="3" t="str">
        <f>$D$4</f>
        <v>White</v>
      </c>
      <c r="Q1154" s="3">
        <f>$H$4</f>
        <v>2200</v>
      </c>
      <c r="R1154" s="3">
        <f t="shared" si="69"/>
        <v>1584</v>
      </c>
      <c r="S1154" s="3">
        <v>1510</v>
      </c>
      <c r="T1154" s="3">
        <f t="shared" si="70"/>
        <v>1088</v>
      </c>
      <c r="U1154" s="3">
        <v>1150</v>
      </c>
      <c r="V1154" s="3">
        <f t="shared" si="71"/>
        <v>828</v>
      </c>
      <c r="W1154" s="3">
        <v>300</v>
      </c>
      <c r="X1154" s="3">
        <f t="shared" si="72"/>
        <v>216</v>
      </c>
      <c r="Y1154" s="3" t="s">
        <v>34</v>
      </c>
    </row>
    <row r="1155" spans="1:25" x14ac:dyDescent="0.25">
      <c r="A1155" s="3" t="s">
        <v>16</v>
      </c>
      <c r="B1155" s="4" t="s">
        <v>34</v>
      </c>
      <c r="C1155" s="3">
        <v>1</v>
      </c>
      <c r="D1155" s="3" t="s">
        <v>172</v>
      </c>
      <c r="E1155" s="4">
        <v>76859752</v>
      </c>
      <c r="F1155" s="3"/>
      <c r="G1155" s="3"/>
      <c r="H1155" s="3" t="s">
        <v>17</v>
      </c>
      <c r="I1155" s="3" t="s">
        <v>18</v>
      </c>
      <c r="J1155" s="3" t="s">
        <v>19</v>
      </c>
      <c r="K1155" s="3" t="s">
        <v>20</v>
      </c>
      <c r="L1155" s="3" t="s">
        <v>21</v>
      </c>
      <c r="M1155" s="3" t="str">
        <f>CONCATENATE(E1155,"-F-C-W")</f>
        <v>76859752-F-C-W</v>
      </c>
      <c r="N1155" s="3" t="str">
        <f>$H$2</f>
        <v>F - 762 x 1016</v>
      </c>
      <c r="O1155" s="3" t="str">
        <f>$C$15</f>
        <v>Canvas</v>
      </c>
      <c r="P1155" s="3" t="str">
        <f>$D$16</f>
        <v xml:space="preserve">White </v>
      </c>
      <c r="Q1155" s="3">
        <f>$H$16</f>
        <v>2420</v>
      </c>
      <c r="R1155" s="3">
        <f t="shared" si="69"/>
        <v>1743</v>
      </c>
      <c r="S1155" s="3">
        <v>1760</v>
      </c>
      <c r="T1155" s="3">
        <f t="shared" si="70"/>
        <v>1268</v>
      </c>
      <c r="U1155" s="3">
        <v>1100</v>
      </c>
      <c r="V1155" s="3">
        <f t="shared" si="71"/>
        <v>792</v>
      </c>
      <c r="W1155" s="3">
        <v>300</v>
      </c>
      <c r="X1155" s="3">
        <f t="shared" si="72"/>
        <v>216</v>
      </c>
      <c r="Y1155" s="3" t="s">
        <v>34</v>
      </c>
    </row>
    <row r="1156" spans="1:25" x14ac:dyDescent="0.25">
      <c r="A1156" s="3" t="s">
        <v>16</v>
      </c>
      <c r="B1156" s="4" t="s">
        <v>34</v>
      </c>
      <c r="C1156" s="3">
        <v>1</v>
      </c>
      <c r="D1156" s="3" t="s">
        <v>172</v>
      </c>
      <c r="E1156" s="4">
        <v>76859752</v>
      </c>
      <c r="F1156" s="3"/>
      <c r="G1156" s="3"/>
      <c r="H1156" s="3" t="s">
        <v>17</v>
      </c>
      <c r="I1156" s="3" t="s">
        <v>18</v>
      </c>
      <c r="J1156" s="3" t="s">
        <v>19</v>
      </c>
      <c r="K1156" s="3" t="s">
        <v>20</v>
      </c>
      <c r="L1156" s="3" t="s">
        <v>21</v>
      </c>
      <c r="M1156" s="3" t="str">
        <f>CONCATENATE(E1156,"-G-P-N")</f>
        <v>76859752-G-P-N</v>
      </c>
      <c r="N1156" s="3" t="str">
        <f>$I$2</f>
        <v>G - 1016 x 1525</v>
      </c>
      <c r="O1156" s="3" t="str">
        <f>$C$3</f>
        <v>Photographic Paper</v>
      </c>
      <c r="P1156" s="3" t="str">
        <f>$D$3</f>
        <v>None</v>
      </c>
      <c r="Q1156" s="3">
        <f>$I$3</f>
        <v>1625</v>
      </c>
      <c r="R1156" s="3">
        <f t="shared" si="69"/>
        <v>1170</v>
      </c>
      <c r="S1156" s="3">
        <v>1180</v>
      </c>
      <c r="T1156" s="3">
        <f t="shared" si="70"/>
        <v>850</v>
      </c>
      <c r="U1156" s="3">
        <v>735</v>
      </c>
      <c r="V1156" s="3">
        <f t="shared" si="71"/>
        <v>530</v>
      </c>
      <c r="W1156" s="3">
        <v>390</v>
      </c>
      <c r="X1156" s="3">
        <f t="shared" si="72"/>
        <v>281</v>
      </c>
      <c r="Y1156" s="3" t="s">
        <v>34</v>
      </c>
    </row>
    <row r="1157" spans="1:25" x14ac:dyDescent="0.25">
      <c r="A1157" s="3" t="s">
        <v>16</v>
      </c>
      <c r="B1157" s="4" t="s">
        <v>34</v>
      </c>
      <c r="C1157" s="3">
        <v>1</v>
      </c>
      <c r="D1157" s="3" t="s">
        <v>172</v>
      </c>
      <c r="E1157" s="4">
        <v>76859752</v>
      </c>
      <c r="F1157" s="3"/>
      <c r="G1157" s="3"/>
      <c r="H1157" s="3" t="s">
        <v>17</v>
      </c>
      <c r="I1157" s="3" t="s">
        <v>18</v>
      </c>
      <c r="J1157" s="3" t="s">
        <v>19</v>
      </c>
      <c r="K1157" s="3" t="s">
        <v>20</v>
      </c>
      <c r="L1157" s="3" t="s">
        <v>21</v>
      </c>
      <c r="M1157" s="3" t="str">
        <f>CONCATENATE(E1157,"-G-C-N")</f>
        <v>76859752-G-C-N</v>
      </c>
      <c r="N1157" s="3" t="str">
        <f>$I$2</f>
        <v>G - 1016 x 1525</v>
      </c>
      <c r="O1157" s="3" t="str">
        <f>$C$15</f>
        <v>Canvas</v>
      </c>
      <c r="P1157" s="3" t="str">
        <f>$D$15</f>
        <v>None</v>
      </c>
      <c r="Q1157" s="3">
        <f>$I$15</f>
        <v>1870</v>
      </c>
      <c r="R1157" s="3">
        <f t="shared" si="69"/>
        <v>1347</v>
      </c>
      <c r="S1157" s="3">
        <v>1275</v>
      </c>
      <c r="T1157" s="3">
        <f t="shared" si="70"/>
        <v>918</v>
      </c>
      <c r="U1157" s="3">
        <v>850</v>
      </c>
      <c r="V1157" s="3">
        <f t="shared" si="71"/>
        <v>612</v>
      </c>
      <c r="W1157" s="3">
        <v>390</v>
      </c>
      <c r="X1157" s="3">
        <f t="shared" si="72"/>
        <v>281</v>
      </c>
      <c r="Y1157" s="3" t="s">
        <v>34</v>
      </c>
    </row>
    <row r="1158" spans="1:25" x14ac:dyDescent="0.25">
      <c r="A1158" s="3" t="s">
        <v>16</v>
      </c>
      <c r="B1158" s="4" t="s">
        <v>34</v>
      </c>
      <c r="C1158" s="3">
        <v>1</v>
      </c>
      <c r="D1158" s="3" t="s">
        <v>172</v>
      </c>
      <c r="E1158" s="4">
        <v>76859752</v>
      </c>
      <c r="F1158" s="3"/>
      <c r="G1158" s="3"/>
      <c r="H1158" s="3" t="s">
        <v>17</v>
      </c>
      <c r="I1158" s="3" t="s">
        <v>18</v>
      </c>
      <c r="J1158" s="3" t="s">
        <v>19</v>
      </c>
      <c r="K1158" s="3" t="s">
        <v>20</v>
      </c>
      <c r="L1158" s="3" t="s">
        <v>21</v>
      </c>
      <c r="M1158" s="3" t="str">
        <f>CONCATENATE(E1158,"-G-P-W")</f>
        <v>76859752-G-P-W</v>
      </c>
      <c r="N1158" s="3" t="str">
        <f>$I$2</f>
        <v>G - 1016 x 1525</v>
      </c>
      <c r="O1158" s="3" t="str">
        <f>$C$3</f>
        <v>Photographic Paper</v>
      </c>
      <c r="P1158" s="3" t="str">
        <f>$D$4</f>
        <v>White</v>
      </c>
      <c r="Q1158" s="3">
        <f>$I$4</f>
        <v>2950</v>
      </c>
      <c r="R1158" s="3">
        <f t="shared" si="69"/>
        <v>2124</v>
      </c>
      <c r="S1158" s="3">
        <v>2000</v>
      </c>
      <c r="T1158" s="3">
        <f t="shared" si="70"/>
        <v>1440</v>
      </c>
      <c r="U1158" s="3">
        <v>1535</v>
      </c>
      <c r="V1158" s="3">
        <f t="shared" si="71"/>
        <v>1106</v>
      </c>
      <c r="W1158" s="3">
        <v>390</v>
      </c>
      <c r="X1158" s="3">
        <f t="shared" si="72"/>
        <v>281</v>
      </c>
      <c r="Y1158" s="3" t="s">
        <v>34</v>
      </c>
    </row>
    <row r="1159" spans="1:25" x14ac:dyDescent="0.25">
      <c r="A1159" s="3" t="s">
        <v>16</v>
      </c>
      <c r="B1159" s="4" t="s">
        <v>34</v>
      </c>
      <c r="C1159" s="3">
        <v>1</v>
      </c>
      <c r="D1159" s="3" t="s">
        <v>172</v>
      </c>
      <c r="E1159" s="4">
        <v>76859752</v>
      </c>
      <c r="F1159" s="3"/>
      <c r="G1159" s="3"/>
      <c r="H1159" s="3" t="s">
        <v>17</v>
      </c>
      <c r="I1159" s="3" t="s">
        <v>18</v>
      </c>
      <c r="J1159" s="3" t="s">
        <v>19</v>
      </c>
      <c r="K1159" s="3" t="s">
        <v>20</v>
      </c>
      <c r="L1159" s="3" t="s">
        <v>21</v>
      </c>
      <c r="M1159" s="3" t="str">
        <f>CONCATENATE(E1159,"-G-C-W")</f>
        <v>76859752-G-C-W</v>
      </c>
      <c r="N1159" s="3" t="str">
        <f>$I$2</f>
        <v>G - 1016 x 1525</v>
      </c>
      <c r="O1159" s="3" t="str">
        <f>$C$15</f>
        <v>Canvas</v>
      </c>
      <c r="P1159" s="3" t="str">
        <f>$D$16</f>
        <v xml:space="preserve">White </v>
      </c>
      <c r="Q1159" s="3">
        <f>$I$16</f>
        <v>2750</v>
      </c>
      <c r="R1159" s="3">
        <f t="shared" si="69"/>
        <v>1980</v>
      </c>
      <c r="S1159" s="3">
        <v>2000</v>
      </c>
      <c r="T1159" s="3">
        <f t="shared" si="70"/>
        <v>1440</v>
      </c>
      <c r="U1159" s="3">
        <v>1250</v>
      </c>
      <c r="V1159" s="3">
        <f t="shared" si="71"/>
        <v>900</v>
      </c>
      <c r="W1159" s="3">
        <v>390</v>
      </c>
      <c r="X1159" s="3">
        <f t="shared" si="72"/>
        <v>281</v>
      </c>
      <c r="Y1159" s="3" t="s">
        <v>34</v>
      </c>
    </row>
    <row r="1160" spans="1:25" x14ac:dyDescent="0.25">
      <c r="A1160" s="3" t="s">
        <v>16</v>
      </c>
      <c r="B1160" s="4" t="s">
        <v>34</v>
      </c>
      <c r="C1160" s="3">
        <v>1</v>
      </c>
      <c r="D1160" s="3" t="s">
        <v>175</v>
      </c>
      <c r="E1160" s="4" t="s">
        <v>176</v>
      </c>
      <c r="F1160" s="3"/>
      <c r="G1160" s="3"/>
      <c r="H1160" s="3" t="s">
        <v>17</v>
      </c>
      <c r="I1160" s="3" t="s">
        <v>18</v>
      </c>
      <c r="J1160" s="3" t="s">
        <v>19</v>
      </c>
      <c r="K1160" s="3" t="s">
        <v>20</v>
      </c>
      <c r="L1160" s="3" t="s">
        <v>21</v>
      </c>
      <c r="M1160" s="3" t="str">
        <f>CONCATENATE(E1160,"-C-P-N")</f>
        <v>77442109_10-C-P-N</v>
      </c>
      <c r="N1160" s="3" t="str">
        <f>$E$2</f>
        <v>C - 406 x 508</v>
      </c>
      <c r="O1160" s="3" t="str">
        <f>$C$3</f>
        <v>Photographic Paper</v>
      </c>
      <c r="P1160" s="3" t="str">
        <f>$D$3</f>
        <v>None</v>
      </c>
      <c r="Q1160" s="3">
        <f>$E$3</f>
        <v>510</v>
      </c>
      <c r="R1160" s="3">
        <f t="shared" si="69"/>
        <v>368</v>
      </c>
      <c r="S1160" s="3">
        <v>360</v>
      </c>
      <c r="T1160" s="3">
        <f t="shared" si="70"/>
        <v>260</v>
      </c>
      <c r="U1160" s="3">
        <v>230</v>
      </c>
      <c r="V1160" s="3">
        <f t="shared" si="71"/>
        <v>166</v>
      </c>
      <c r="W1160" s="3">
        <v>130</v>
      </c>
      <c r="X1160" s="3">
        <f t="shared" si="72"/>
        <v>94</v>
      </c>
      <c r="Y1160" s="3" t="s">
        <v>34</v>
      </c>
    </row>
    <row r="1161" spans="1:25" x14ac:dyDescent="0.25">
      <c r="A1161" s="3" t="s">
        <v>16</v>
      </c>
      <c r="B1161" s="4" t="s">
        <v>34</v>
      </c>
      <c r="C1161" s="3">
        <v>1</v>
      </c>
      <c r="D1161" s="3" t="s">
        <v>175</v>
      </c>
      <c r="E1161" s="4" t="s">
        <v>176</v>
      </c>
      <c r="F1161" s="3"/>
      <c r="G1161" s="3"/>
      <c r="H1161" s="3" t="s">
        <v>17</v>
      </c>
      <c r="I1161" s="3" t="s">
        <v>18</v>
      </c>
      <c r="J1161" s="3" t="s">
        <v>19</v>
      </c>
      <c r="K1161" s="3" t="s">
        <v>20</v>
      </c>
      <c r="L1161" s="3" t="s">
        <v>21</v>
      </c>
      <c r="M1161" s="3" t="str">
        <f>CONCATENATE(E1161,"-C-P-W")</f>
        <v>77442109_10-C-P-W</v>
      </c>
      <c r="N1161" s="3" t="str">
        <f>$E$2</f>
        <v>C - 406 x 508</v>
      </c>
      <c r="O1161" s="3" t="str">
        <f>$C$3</f>
        <v>Photographic Paper</v>
      </c>
      <c r="P1161" s="3" t="str">
        <f>$D$4</f>
        <v>White</v>
      </c>
      <c r="Q1161" s="3">
        <f>$E$4</f>
        <v>970</v>
      </c>
      <c r="R1161" s="3">
        <f t="shared" si="69"/>
        <v>699</v>
      </c>
      <c r="S1161" s="3">
        <v>704</v>
      </c>
      <c r="T1161" s="3">
        <f t="shared" si="70"/>
        <v>507</v>
      </c>
      <c r="U1161" s="3">
        <v>440</v>
      </c>
      <c r="V1161" s="3">
        <f t="shared" si="71"/>
        <v>317</v>
      </c>
      <c r="W1161" s="3">
        <v>130</v>
      </c>
      <c r="X1161" s="3">
        <f t="shared" si="72"/>
        <v>94</v>
      </c>
      <c r="Y1161" s="3" t="s">
        <v>34</v>
      </c>
    </row>
    <row r="1162" spans="1:25" x14ac:dyDescent="0.25">
      <c r="A1162" s="3" t="s">
        <v>16</v>
      </c>
      <c r="B1162" s="4" t="s">
        <v>34</v>
      </c>
      <c r="C1162" s="3">
        <v>1</v>
      </c>
      <c r="D1162" s="3" t="s">
        <v>175</v>
      </c>
      <c r="E1162" s="4" t="s">
        <v>176</v>
      </c>
      <c r="F1162" s="3"/>
      <c r="G1162" s="3"/>
      <c r="H1162" s="3" t="s">
        <v>17</v>
      </c>
      <c r="I1162" s="3" t="s">
        <v>18</v>
      </c>
      <c r="J1162" s="3" t="s">
        <v>19</v>
      </c>
      <c r="K1162" s="3" t="s">
        <v>20</v>
      </c>
      <c r="L1162" s="3" t="s">
        <v>21</v>
      </c>
      <c r="M1162" s="3" t="str">
        <f>CONCATENATE(E1162,"-D-P-N")</f>
        <v>77442109_10-D-P-N</v>
      </c>
      <c r="N1162" s="3" t="str">
        <f>$F$2</f>
        <v>D - 508 x 610</v>
      </c>
      <c r="O1162" s="3" t="str">
        <f>$C$3</f>
        <v>Photographic Paper</v>
      </c>
      <c r="P1162" s="3" t="str">
        <f>$D$3</f>
        <v>None</v>
      </c>
      <c r="Q1162" s="3">
        <f>$F$3</f>
        <v>595</v>
      </c>
      <c r="R1162" s="3">
        <f t="shared" si="69"/>
        <v>429</v>
      </c>
      <c r="S1162" s="3">
        <v>432</v>
      </c>
      <c r="T1162" s="3">
        <f t="shared" si="70"/>
        <v>312</v>
      </c>
      <c r="U1162" s="3">
        <v>270</v>
      </c>
      <c r="V1162" s="3">
        <f t="shared" si="71"/>
        <v>195</v>
      </c>
      <c r="W1162" s="3">
        <v>160</v>
      </c>
      <c r="X1162" s="3">
        <f t="shared" si="72"/>
        <v>116</v>
      </c>
      <c r="Y1162" s="3" t="s">
        <v>34</v>
      </c>
    </row>
    <row r="1163" spans="1:25" x14ac:dyDescent="0.25">
      <c r="A1163" s="3" t="s">
        <v>16</v>
      </c>
      <c r="B1163" s="4" t="s">
        <v>34</v>
      </c>
      <c r="C1163" s="3">
        <v>1</v>
      </c>
      <c r="D1163" s="3" t="s">
        <v>175</v>
      </c>
      <c r="E1163" s="4" t="s">
        <v>176</v>
      </c>
      <c r="F1163" s="3"/>
      <c r="G1163" s="3"/>
      <c r="H1163" s="3" t="s">
        <v>17</v>
      </c>
      <c r="I1163" s="3" t="s">
        <v>18</v>
      </c>
      <c r="J1163" s="3" t="s">
        <v>19</v>
      </c>
      <c r="K1163" s="3" t="s">
        <v>20</v>
      </c>
      <c r="L1163" s="3" t="s">
        <v>21</v>
      </c>
      <c r="M1163" s="3" t="str">
        <f>CONCATENATE(E1163,"-D-P-W")</f>
        <v>77442109_10-D-P-W</v>
      </c>
      <c r="N1163" s="3" t="str">
        <f>$F$2</f>
        <v>D - 508 x 610</v>
      </c>
      <c r="O1163" s="3" t="str">
        <f>$C$3</f>
        <v>Photographic Paper</v>
      </c>
      <c r="P1163" s="3" t="str">
        <f>$D$4</f>
        <v>White</v>
      </c>
      <c r="Q1163" s="3">
        <f>$F$4</f>
        <v>1210</v>
      </c>
      <c r="R1163" s="3">
        <f t="shared" si="69"/>
        <v>872</v>
      </c>
      <c r="S1163" s="3">
        <v>880</v>
      </c>
      <c r="T1163" s="3">
        <f t="shared" si="70"/>
        <v>634</v>
      </c>
      <c r="U1163" s="3">
        <v>560</v>
      </c>
      <c r="V1163" s="3">
        <f t="shared" si="71"/>
        <v>404</v>
      </c>
      <c r="W1163" s="3">
        <v>160</v>
      </c>
      <c r="X1163" s="3">
        <f t="shared" si="72"/>
        <v>116</v>
      </c>
      <c r="Y1163" s="3" t="s">
        <v>34</v>
      </c>
    </row>
    <row r="1164" spans="1:25" x14ac:dyDescent="0.25">
      <c r="A1164" s="3" t="s">
        <v>16</v>
      </c>
      <c r="B1164" s="4" t="s">
        <v>34</v>
      </c>
      <c r="C1164" s="3">
        <v>1</v>
      </c>
      <c r="D1164" s="3" t="s">
        <v>175</v>
      </c>
      <c r="E1164" s="4" t="s">
        <v>176</v>
      </c>
      <c r="F1164" s="3"/>
      <c r="G1164" s="3"/>
      <c r="H1164" s="3" t="s">
        <v>17</v>
      </c>
      <c r="I1164" s="3" t="s">
        <v>18</v>
      </c>
      <c r="J1164" s="3" t="s">
        <v>19</v>
      </c>
      <c r="K1164" s="3" t="s">
        <v>20</v>
      </c>
      <c r="L1164" s="3" t="s">
        <v>21</v>
      </c>
      <c r="M1164" s="3" t="str">
        <f>CONCATENATE(E1164,"-E-P-N")</f>
        <v>77442109_10-E-P-N</v>
      </c>
      <c r="N1164" s="3" t="str">
        <f>$G$2</f>
        <v>E - 508 x 762</v>
      </c>
      <c r="O1164" s="3" t="str">
        <f>$C$3</f>
        <v>Photographic Paper</v>
      </c>
      <c r="P1164" s="3" t="str">
        <f>$D$3</f>
        <v>None</v>
      </c>
      <c r="Q1164" s="3">
        <f>$G$3</f>
        <v>760</v>
      </c>
      <c r="R1164" s="3">
        <f t="shared" si="69"/>
        <v>548</v>
      </c>
      <c r="S1164" s="3">
        <v>552</v>
      </c>
      <c r="T1164" s="3">
        <f t="shared" si="70"/>
        <v>398</v>
      </c>
      <c r="U1164" s="3">
        <v>345</v>
      </c>
      <c r="V1164" s="3">
        <f t="shared" si="71"/>
        <v>249</v>
      </c>
      <c r="W1164" s="3">
        <v>195</v>
      </c>
      <c r="X1164" s="3">
        <f t="shared" si="72"/>
        <v>141</v>
      </c>
      <c r="Y1164" s="3" t="s">
        <v>34</v>
      </c>
    </row>
    <row r="1165" spans="1:25" x14ac:dyDescent="0.25">
      <c r="A1165" s="3" t="s">
        <v>16</v>
      </c>
      <c r="B1165" s="4" t="s">
        <v>34</v>
      </c>
      <c r="C1165" s="3">
        <v>1</v>
      </c>
      <c r="D1165" s="3" t="s">
        <v>175</v>
      </c>
      <c r="E1165" s="4" t="s">
        <v>176</v>
      </c>
      <c r="F1165" s="3"/>
      <c r="G1165" s="3"/>
      <c r="H1165" s="3" t="s">
        <v>17</v>
      </c>
      <c r="I1165" s="3" t="s">
        <v>18</v>
      </c>
      <c r="J1165" s="3" t="s">
        <v>19</v>
      </c>
      <c r="K1165" s="3" t="s">
        <v>20</v>
      </c>
      <c r="L1165" s="3" t="s">
        <v>21</v>
      </c>
      <c r="M1165" s="3" t="str">
        <f>CONCATENATE(E1165,"-E-C-N")</f>
        <v>77442109_10-E-C-N</v>
      </c>
      <c r="N1165" s="3" t="str">
        <f>$G$2</f>
        <v>E - 508 x 762</v>
      </c>
      <c r="O1165" s="3" t="str">
        <f>$C$15</f>
        <v>Canvas</v>
      </c>
      <c r="P1165" s="3" t="str">
        <f>$D$15</f>
        <v>None</v>
      </c>
      <c r="Q1165" s="3">
        <f>$G$15</f>
        <v>1220</v>
      </c>
      <c r="R1165" s="3">
        <f t="shared" si="69"/>
        <v>879</v>
      </c>
      <c r="S1165" s="3">
        <v>832</v>
      </c>
      <c r="T1165" s="3">
        <f t="shared" si="70"/>
        <v>600</v>
      </c>
      <c r="U1165" s="3">
        <v>550</v>
      </c>
      <c r="V1165" s="3">
        <f t="shared" si="71"/>
        <v>396</v>
      </c>
      <c r="W1165" s="3">
        <v>195</v>
      </c>
      <c r="X1165" s="3">
        <f t="shared" si="72"/>
        <v>141</v>
      </c>
      <c r="Y1165" s="3" t="s">
        <v>34</v>
      </c>
    </row>
    <row r="1166" spans="1:25" x14ac:dyDescent="0.25">
      <c r="A1166" s="3" t="s">
        <v>16</v>
      </c>
      <c r="B1166" s="4" t="s">
        <v>34</v>
      </c>
      <c r="C1166" s="3">
        <v>1</v>
      </c>
      <c r="D1166" s="3" t="s">
        <v>175</v>
      </c>
      <c r="E1166" s="4" t="s">
        <v>176</v>
      </c>
      <c r="F1166" s="3"/>
      <c r="G1166" s="3"/>
      <c r="H1166" s="3" t="s">
        <v>17</v>
      </c>
      <c r="I1166" s="3" t="s">
        <v>18</v>
      </c>
      <c r="J1166" s="3" t="s">
        <v>19</v>
      </c>
      <c r="K1166" s="3" t="s">
        <v>20</v>
      </c>
      <c r="L1166" s="3" t="s">
        <v>21</v>
      </c>
      <c r="M1166" s="3" t="str">
        <f>CONCATENATE(E1166,"-E-P-W")</f>
        <v>77442109_10-E-P-W</v>
      </c>
      <c r="N1166" s="3" t="str">
        <f>$G$2</f>
        <v>E - 508 x 762</v>
      </c>
      <c r="O1166" s="3" t="str">
        <f>$C$3</f>
        <v>Photographic Paper</v>
      </c>
      <c r="P1166" s="3" t="str">
        <f>$D$4</f>
        <v>White</v>
      </c>
      <c r="Q1166" s="3">
        <f>$G$4</f>
        <v>1530</v>
      </c>
      <c r="R1166" s="3">
        <f t="shared" si="69"/>
        <v>1102</v>
      </c>
      <c r="S1166" s="3">
        <v>1112</v>
      </c>
      <c r="T1166" s="3">
        <f t="shared" si="70"/>
        <v>801</v>
      </c>
      <c r="U1166" s="3">
        <v>760</v>
      </c>
      <c r="V1166" s="3">
        <f t="shared" si="71"/>
        <v>548</v>
      </c>
      <c r="W1166" s="3">
        <v>195</v>
      </c>
      <c r="X1166" s="3">
        <f t="shared" si="72"/>
        <v>141</v>
      </c>
      <c r="Y1166" s="3" t="s">
        <v>34</v>
      </c>
    </row>
    <row r="1167" spans="1:25" x14ac:dyDescent="0.25">
      <c r="A1167" s="3" t="s">
        <v>16</v>
      </c>
      <c r="B1167" s="4" t="s">
        <v>34</v>
      </c>
      <c r="C1167" s="3">
        <v>1</v>
      </c>
      <c r="D1167" s="3" t="s">
        <v>175</v>
      </c>
      <c r="E1167" s="4" t="s">
        <v>176</v>
      </c>
      <c r="F1167" s="3"/>
      <c r="G1167" s="3"/>
      <c r="H1167" s="3" t="s">
        <v>17</v>
      </c>
      <c r="I1167" s="3" t="s">
        <v>18</v>
      </c>
      <c r="J1167" s="3" t="s">
        <v>19</v>
      </c>
      <c r="K1167" s="3" t="s">
        <v>20</v>
      </c>
      <c r="L1167" s="3" t="s">
        <v>21</v>
      </c>
      <c r="M1167" s="3" t="str">
        <f>CONCATENATE(E1167,"-E-C-W")</f>
        <v>77442109_10-E-C-W</v>
      </c>
      <c r="N1167" s="3" t="str">
        <f>$G$2</f>
        <v>E - 508 x 762</v>
      </c>
      <c r="O1167" s="3" t="str">
        <f>$C$15</f>
        <v>Canvas</v>
      </c>
      <c r="P1167" s="3" t="str">
        <f>$D$16</f>
        <v xml:space="preserve">White </v>
      </c>
      <c r="Q1167" s="3">
        <f>$G$16</f>
        <v>1810</v>
      </c>
      <c r="R1167" s="3">
        <f t="shared" si="69"/>
        <v>1304</v>
      </c>
      <c r="S1167" s="3">
        <v>1320</v>
      </c>
      <c r="T1167" s="3">
        <f t="shared" si="70"/>
        <v>951</v>
      </c>
      <c r="U1167" s="3">
        <v>825</v>
      </c>
      <c r="V1167" s="3">
        <f t="shared" si="71"/>
        <v>594</v>
      </c>
      <c r="W1167" s="3">
        <v>195</v>
      </c>
      <c r="X1167" s="3">
        <f t="shared" si="72"/>
        <v>141</v>
      </c>
      <c r="Y1167" s="3" t="s">
        <v>34</v>
      </c>
    </row>
    <row r="1168" spans="1:25" x14ac:dyDescent="0.25">
      <c r="A1168" s="3" t="s">
        <v>16</v>
      </c>
      <c r="B1168" s="4" t="s">
        <v>34</v>
      </c>
      <c r="C1168" s="3">
        <v>1</v>
      </c>
      <c r="D1168" s="3" t="s">
        <v>175</v>
      </c>
      <c r="E1168" s="4" t="s">
        <v>176</v>
      </c>
      <c r="F1168" s="3"/>
      <c r="G1168" s="3"/>
      <c r="H1168" s="3" t="s">
        <v>17</v>
      </c>
      <c r="I1168" s="3" t="s">
        <v>18</v>
      </c>
      <c r="J1168" s="3" t="s">
        <v>19</v>
      </c>
      <c r="K1168" s="3" t="s">
        <v>20</v>
      </c>
      <c r="L1168" s="3" t="s">
        <v>21</v>
      </c>
      <c r="M1168" s="3" t="str">
        <f>CONCATENATE(E1168,"-F-P-N")</f>
        <v>77442109_10-F-P-N</v>
      </c>
      <c r="N1168" s="3" t="str">
        <f>$H$2</f>
        <v>F - 762 x 1016</v>
      </c>
      <c r="O1168" s="3" t="str">
        <f>$C$3</f>
        <v>Photographic Paper</v>
      </c>
      <c r="P1168" s="3" t="str">
        <f>$D$3</f>
        <v>None</v>
      </c>
      <c r="Q1168" s="3">
        <f>$H$3</f>
        <v>1300</v>
      </c>
      <c r="R1168" s="3">
        <f t="shared" si="69"/>
        <v>936</v>
      </c>
      <c r="S1168" s="3">
        <v>944</v>
      </c>
      <c r="T1168" s="3">
        <f t="shared" si="70"/>
        <v>680</v>
      </c>
      <c r="U1168" s="3">
        <v>590</v>
      </c>
      <c r="V1168" s="3">
        <f t="shared" si="71"/>
        <v>425</v>
      </c>
      <c r="W1168" s="3">
        <v>300</v>
      </c>
      <c r="X1168" s="3">
        <f t="shared" si="72"/>
        <v>216</v>
      </c>
      <c r="Y1168" s="3" t="s">
        <v>34</v>
      </c>
    </row>
    <row r="1169" spans="1:25" x14ac:dyDescent="0.25">
      <c r="A1169" s="3" t="s">
        <v>16</v>
      </c>
      <c r="B1169" s="4" t="s">
        <v>34</v>
      </c>
      <c r="C1169" s="3">
        <v>1</v>
      </c>
      <c r="D1169" s="3" t="s">
        <v>175</v>
      </c>
      <c r="E1169" s="4" t="s">
        <v>176</v>
      </c>
      <c r="F1169" s="3"/>
      <c r="G1169" s="3"/>
      <c r="H1169" s="3" t="s">
        <v>17</v>
      </c>
      <c r="I1169" s="3" t="s">
        <v>18</v>
      </c>
      <c r="J1169" s="3" t="s">
        <v>19</v>
      </c>
      <c r="K1169" s="3" t="s">
        <v>20</v>
      </c>
      <c r="L1169" s="3" t="s">
        <v>21</v>
      </c>
      <c r="M1169" s="3" t="str">
        <f>CONCATENATE(E1169,"-F-C-N")</f>
        <v>77442109_10-F-C-N</v>
      </c>
      <c r="N1169" s="3" t="str">
        <f>$H$2</f>
        <v>F - 762 x 1016</v>
      </c>
      <c r="O1169" s="3" t="str">
        <f>$C$15</f>
        <v>Canvas</v>
      </c>
      <c r="P1169" s="3" t="str">
        <f>$D$15</f>
        <v>None</v>
      </c>
      <c r="Q1169" s="3">
        <f>$H$15</f>
        <v>1760</v>
      </c>
      <c r="R1169" s="3">
        <f t="shared" si="69"/>
        <v>1268</v>
      </c>
      <c r="S1169" s="3">
        <v>1200</v>
      </c>
      <c r="T1169" s="3">
        <f t="shared" si="70"/>
        <v>864</v>
      </c>
      <c r="U1169" s="3">
        <v>800</v>
      </c>
      <c r="V1169" s="3">
        <f t="shared" si="71"/>
        <v>576</v>
      </c>
      <c r="W1169" s="3">
        <v>300</v>
      </c>
      <c r="X1169" s="3">
        <f t="shared" si="72"/>
        <v>216</v>
      </c>
      <c r="Y1169" s="3" t="s">
        <v>34</v>
      </c>
    </row>
    <row r="1170" spans="1:25" x14ac:dyDescent="0.25">
      <c r="A1170" s="3" t="s">
        <v>16</v>
      </c>
      <c r="B1170" s="4" t="s">
        <v>34</v>
      </c>
      <c r="C1170" s="3">
        <v>1</v>
      </c>
      <c r="D1170" s="3" t="s">
        <v>175</v>
      </c>
      <c r="E1170" s="4" t="s">
        <v>176</v>
      </c>
      <c r="F1170" s="3"/>
      <c r="G1170" s="3"/>
      <c r="H1170" s="3" t="s">
        <v>17</v>
      </c>
      <c r="I1170" s="3" t="s">
        <v>18</v>
      </c>
      <c r="J1170" s="3" t="s">
        <v>19</v>
      </c>
      <c r="K1170" s="3" t="s">
        <v>20</v>
      </c>
      <c r="L1170" s="3" t="s">
        <v>21</v>
      </c>
      <c r="M1170" s="3" t="str">
        <f>CONCATENATE(E1170,"-F-P-W")</f>
        <v>77442109_10-F-P-W</v>
      </c>
      <c r="N1170" s="3" t="str">
        <f>$H$2</f>
        <v>F - 762 x 1016</v>
      </c>
      <c r="O1170" s="3" t="str">
        <f>$C$3</f>
        <v>Photographic Paper</v>
      </c>
      <c r="P1170" s="3" t="str">
        <f>$D$4</f>
        <v>White</v>
      </c>
      <c r="Q1170" s="3">
        <f>$H$4</f>
        <v>2200</v>
      </c>
      <c r="R1170" s="3">
        <f t="shared" si="69"/>
        <v>1584</v>
      </c>
      <c r="S1170" s="3">
        <v>1510</v>
      </c>
      <c r="T1170" s="3">
        <f t="shared" si="70"/>
        <v>1088</v>
      </c>
      <c r="U1170" s="3">
        <v>1150</v>
      </c>
      <c r="V1170" s="3">
        <f t="shared" si="71"/>
        <v>828</v>
      </c>
      <c r="W1170" s="3">
        <v>300</v>
      </c>
      <c r="X1170" s="3">
        <f t="shared" si="72"/>
        <v>216</v>
      </c>
      <c r="Y1170" s="3" t="s">
        <v>34</v>
      </c>
    </row>
    <row r="1171" spans="1:25" x14ac:dyDescent="0.25">
      <c r="A1171" s="3" t="s">
        <v>16</v>
      </c>
      <c r="B1171" s="4" t="s">
        <v>34</v>
      </c>
      <c r="C1171" s="3">
        <v>1</v>
      </c>
      <c r="D1171" s="3" t="s">
        <v>175</v>
      </c>
      <c r="E1171" s="4" t="s">
        <v>176</v>
      </c>
      <c r="F1171" s="3"/>
      <c r="G1171" s="3"/>
      <c r="H1171" s="3" t="s">
        <v>17</v>
      </c>
      <c r="I1171" s="3" t="s">
        <v>18</v>
      </c>
      <c r="J1171" s="3" t="s">
        <v>19</v>
      </c>
      <c r="K1171" s="3" t="s">
        <v>20</v>
      </c>
      <c r="L1171" s="3" t="s">
        <v>21</v>
      </c>
      <c r="M1171" s="3" t="str">
        <f>CONCATENATE(E1171,"-F-C-W")</f>
        <v>77442109_10-F-C-W</v>
      </c>
      <c r="N1171" s="3" t="str">
        <f>$H$2</f>
        <v>F - 762 x 1016</v>
      </c>
      <c r="O1171" s="3" t="str">
        <f>$C$15</f>
        <v>Canvas</v>
      </c>
      <c r="P1171" s="3" t="str">
        <f>$D$16</f>
        <v xml:space="preserve">White </v>
      </c>
      <c r="Q1171" s="3">
        <f>$H$16</f>
        <v>2420</v>
      </c>
      <c r="R1171" s="3">
        <f t="shared" si="69"/>
        <v>1743</v>
      </c>
      <c r="S1171" s="3">
        <v>1760</v>
      </c>
      <c r="T1171" s="3">
        <f t="shared" si="70"/>
        <v>1268</v>
      </c>
      <c r="U1171" s="3">
        <v>1100</v>
      </c>
      <c r="V1171" s="3">
        <f t="shared" si="71"/>
        <v>792</v>
      </c>
      <c r="W1171" s="3">
        <v>300</v>
      </c>
      <c r="X1171" s="3">
        <f t="shared" si="72"/>
        <v>216</v>
      </c>
      <c r="Y1171" s="3" t="s">
        <v>34</v>
      </c>
    </row>
    <row r="1172" spans="1:25" x14ac:dyDescent="0.25">
      <c r="A1172" s="3" t="s">
        <v>16</v>
      </c>
      <c r="B1172" s="4" t="s">
        <v>34</v>
      </c>
      <c r="C1172" s="3">
        <v>1</v>
      </c>
      <c r="D1172" s="3" t="s">
        <v>175</v>
      </c>
      <c r="E1172" s="4" t="s">
        <v>176</v>
      </c>
      <c r="F1172" s="3"/>
      <c r="G1172" s="3"/>
      <c r="H1172" s="3" t="s">
        <v>17</v>
      </c>
      <c r="I1172" s="3" t="s">
        <v>18</v>
      </c>
      <c r="J1172" s="3" t="s">
        <v>19</v>
      </c>
      <c r="K1172" s="3" t="s">
        <v>20</v>
      </c>
      <c r="L1172" s="3" t="s">
        <v>21</v>
      </c>
      <c r="M1172" s="3" t="str">
        <f>CONCATENATE(E1172,"-G-P-N")</f>
        <v>77442109_10-G-P-N</v>
      </c>
      <c r="N1172" s="3" t="str">
        <f>$I$2</f>
        <v>G - 1016 x 1525</v>
      </c>
      <c r="O1172" s="3" t="str">
        <f>$C$3</f>
        <v>Photographic Paper</v>
      </c>
      <c r="P1172" s="3" t="str">
        <f>$D$3</f>
        <v>None</v>
      </c>
      <c r="Q1172" s="3">
        <f>$I$3</f>
        <v>1625</v>
      </c>
      <c r="R1172" s="3">
        <f t="shared" si="69"/>
        <v>1170</v>
      </c>
      <c r="S1172" s="3">
        <v>1180</v>
      </c>
      <c r="T1172" s="3">
        <f t="shared" si="70"/>
        <v>850</v>
      </c>
      <c r="U1172" s="3">
        <v>735</v>
      </c>
      <c r="V1172" s="3">
        <f t="shared" si="71"/>
        <v>530</v>
      </c>
      <c r="W1172" s="3">
        <v>390</v>
      </c>
      <c r="X1172" s="3">
        <f t="shared" si="72"/>
        <v>281</v>
      </c>
      <c r="Y1172" s="3" t="s">
        <v>34</v>
      </c>
    </row>
    <row r="1173" spans="1:25" x14ac:dyDescent="0.25">
      <c r="A1173" s="3" t="s">
        <v>16</v>
      </c>
      <c r="B1173" s="4" t="s">
        <v>34</v>
      </c>
      <c r="C1173" s="3">
        <v>1</v>
      </c>
      <c r="D1173" s="3" t="s">
        <v>175</v>
      </c>
      <c r="E1173" s="4" t="s">
        <v>176</v>
      </c>
      <c r="F1173" s="3"/>
      <c r="G1173" s="3"/>
      <c r="H1173" s="3" t="s">
        <v>17</v>
      </c>
      <c r="I1173" s="3" t="s">
        <v>18</v>
      </c>
      <c r="J1173" s="3" t="s">
        <v>19</v>
      </c>
      <c r="K1173" s="3" t="s">
        <v>20</v>
      </c>
      <c r="L1173" s="3" t="s">
        <v>21</v>
      </c>
      <c r="M1173" s="3" t="str">
        <f>CONCATENATE(E1173,"-G-C-N")</f>
        <v>77442109_10-G-C-N</v>
      </c>
      <c r="N1173" s="3" t="str">
        <f>$I$2</f>
        <v>G - 1016 x 1525</v>
      </c>
      <c r="O1173" s="3" t="str">
        <f>$C$15</f>
        <v>Canvas</v>
      </c>
      <c r="P1173" s="3" t="str">
        <f>$D$15</f>
        <v>None</v>
      </c>
      <c r="Q1173" s="3">
        <f>$I$15</f>
        <v>1870</v>
      </c>
      <c r="R1173" s="3">
        <f t="shared" si="69"/>
        <v>1347</v>
      </c>
      <c r="S1173" s="3">
        <v>1275</v>
      </c>
      <c r="T1173" s="3">
        <f t="shared" si="70"/>
        <v>918</v>
      </c>
      <c r="U1173" s="3">
        <v>850</v>
      </c>
      <c r="V1173" s="3">
        <f t="shared" si="71"/>
        <v>612</v>
      </c>
      <c r="W1173" s="3">
        <v>390</v>
      </c>
      <c r="X1173" s="3">
        <f t="shared" si="72"/>
        <v>281</v>
      </c>
      <c r="Y1173" s="3" t="s">
        <v>34</v>
      </c>
    </row>
    <row r="1174" spans="1:25" x14ac:dyDescent="0.25">
      <c r="A1174" s="3" t="s">
        <v>16</v>
      </c>
      <c r="B1174" s="4" t="s">
        <v>34</v>
      </c>
      <c r="C1174" s="3">
        <v>1</v>
      </c>
      <c r="D1174" s="3" t="s">
        <v>175</v>
      </c>
      <c r="E1174" s="4" t="s">
        <v>176</v>
      </c>
      <c r="F1174" s="3"/>
      <c r="G1174" s="3"/>
      <c r="H1174" s="3" t="s">
        <v>17</v>
      </c>
      <c r="I1174" s="3" t="s">
        <v>18</v>
      </c>
      <c r="J1174" s="3" t="s">
        <v>19</v>
      </c>
      <c r="K1174" s="3" t="s">
        <v>20</v>
      </c>
      <c r="L1174" s="3" t="s">
        <v>21</v>
      </c>
      <c r="M1174" s="3" t="str">
        <f>CONCATENATE(E1174,"-G-P-W")</f>
        <v>77442109_10-G-P-W</v>
      </c>
      <c r="N1174" s="3" t="str">
        <f>$I$2</f>
        <v>G - 1016 x 1525</v>
      </c>
      <c r="O1174" s="3" t="str">
        <f>$C$3</f>
        <v>Photographic Paper</v>
      </c>
      <c r="P1174" s="3" t="str">
        <f>$D$4</f>
        <v>White</v>
      </c>
      <c r="Q1174" s="3">
        <f>$I$4</f>
        <v>2950</v>
      </c>
      <c r="R1174" s="3">
        <f t="shared" si="69"/>
        <v>2124</v>
      </c>
      <c r="S1174" s="3">
        <v>2000</v>
      </c>
      <c r="T1174" s="3">
        <f t="shared" si="70"/>
        <v>1440</v>
      </c>
      <c r="U1174" s="3">
        <v>1535</v>
      </c>
      <c r="V1174" s="3">
        <f t="shared" si="71"/>
        <v>1106</v>
      </c>
      <c r="W1174" s="3">
        <v>390</v>
      </c>
      <c r="X1174" s="3">
        <f t="shared" si="72"/>
        <v>281</v>
      </c>
      <c r="Y1174" s="3" t="s">
        <v>34</v>
      </c>
    </row>
    <row r="1175" spans="1:25" x14ac:dyDescent="0.25">
      <c r="A1175" s="3" t="s">
        <v>16</v>
      </c>
      <c r="B1175" s="4" t="s">
        <v>34</v>
      </c>
      <c r="C1175" s="3">
        <v>1</v>
      </c>
      <c r="D1175" s="3" t="s">
        <v>175</v>
      </c>
      <c r="E1175" s="4" t="s">
        <v>176</v>
      </c>
      <c r="F1175" s="3"/>
      <c r="G1175" s="3"/>
      <c r="H1175" s="3" t="s">
        <v>17</v>
      </c>
      <c r="I1175" s="3" t="s">
        <v>18</v>
      </c>
      <c r="J1175" s="3" t="s">
        <v>19</v>
      </c>
      <c r="K1175" s="3" t="s">
        <v>20</v>
      </c>
      <c r="L1175" s="3" t="s">
        <v>21</v>
      </c>
      <c r="M1175" s="3" t="str">
        <f>CONCATENATE(E1175,"-G-C-W")</f>
        <v>77442109_10-G-C-W</v>
      </c>
      <c r="N1175" s="3" t="str">
        <f>$I$2</f>
        <v>G - 1016 x 1525</v>
      </c>
      <c r="O1175" s="3" t="str">
        <f>$C$15</f>
        <v>Canvas</v>
      </c>
      <c r="P1175" s="3" t="str">
        <f>$D$16</f>
        <v xml:space="preserve">White </v>
      </c>
      <c r="Q1175" s="3">
        <f>$I$16</f>
        <v>2750</v>
      </c>
      <c r="R1175" s="3">
        <f t="shared" si="69"/>
        <v>1980</v>
      </c>
      <c r="S1175" s="3">
        <v>2000</v>
      </c>
      <c r="T1175" s="3">
        <f t="shared" si="70"/>
        <v>1440</v>
      </c>
      <c r="U1175" s="3">
        <v>1250</v>
      </c>
      <c r="V1175" s="3">
        <f t="shared" si="71"/>
        <v>900</v>
      </c>
      <c r="W1175" s="3">
        <v>390</v>
      </c>
      <c r="X1175" s="3">
        <f t="shared" si="72"/>
        <v>281</v>
      </c>
      <c r="Y1175" s="3" t="s">
        <v>34</v>
      </c>
    </row>
    <row r="1176" spans="1:25" x14ac:dyDescent="0.25">
      <c r="A1176" s="3" t="s">
        <v>16</v>
      </c>
      <c r="B1176" s="4" t="s">
        <v>34</v>
      </c>
      <c r="C1176" s="3">
        <v>1</v>
      </c>
      <c r="D1176" s="3" t="s">
        <v>177</v>
      </c>
      <c r="E1176" s="4">
        <v>84113339</v>
      </c>
      <c r="F1176" s="3"/>
      <c r="G1176" s="3"/>
      <c r="H1176" s="3" t="s">
        <v>17</v>
      </c>
      <c r="I1176" s="3" t="s">
        <v>18</v>
      </c>
      <c r="J1176" s="3" t="s">
        <v>19</v>
      </c>
      <c r="K1176" s="3" t="s">
        <v>20</v>
      </c>
      <c r="L1176" s="3" t="s">
        <v>21</v>
      </c>
      <c r="M1176" s="3" t="str">
        <f>CONCATENATE(E1176,"-C-P-N")</f>
        <v>84113339-C-P-N</v>
      </c>
      <c r="N1176" s="3" t="str">
        <f>$E$2</f>
        <v>C - 406 x 508</v>
      </c>
      <c r="O1176" s="3" t="str">
        <f>$C$3</f>
        <v>Photographic Paper</v>
      </c>
      <c r="P1176" s="3" t="str">
        <f>$D$3</f>
        <v>None</v>
      </c>
      <c r="Q1176" s="3">
        <f>$E$3</f>
        <v>510</v>
      </c>
      <c r="R1176" s="3">
        <f t="shared" si="69"/>
        <v>368</v>
      </c>
      <c r="S1176" s="3">
        <v>360</v>
      </c>
      <c r="T1176" s="3">
        <f t="shared" si="70"/>
        <v>260</v>
      </c>
      <c r="U1176" s="3">
        <v>230</v>
      </c>
      <c r="V1176" s="3">
        <f t="shared" si="71"/>
        <v>166</v>
      </c>
      <c r="W1176" s="3">
        <v>130</v>
      </c>
      <c r="X1176" s="3">
        <f t="shared" si="72"/>
        <v>94</v>
      </c>
      <c r="Y1176" s="3" t="s">
        <v>34</v>
      </c>
    </row>
    <row r="1177" spans="1:25" x14ac:dyDescent="0.25">
      <c r="A1177" s="3" t="s">
        <v>16</v>
      </c>
      <c r="B1177" s="4" t="s">
        <v>34</v>
      </c>
      <c r="C1177" s="3">
        <v>1</v>
      </c>
      <c r="D1177" s="3" t="s">
        <v>177</v>
      </c>
      <c r="E1177" s="4">
        <v>84113339</v>
      </c>
      <c r="F1177" s="3"/>
      <c r="G1177" s="3"/>
      <c r="H1177" s="3" t="s">
        <v>17</v>
      </c>
      <c r="I1177" s="3" t="s">
        <v>18</v>
      </c>
      <c r="J1177" s="3" t="s">
        <v>19</v>
      </c>
      <c r="K1177" s="3" t="s">
        <v>20</v>
      </c>
      <c r="L1177" s="3" t="s">
        <v>21</v>
      </c>
      <c r="M1177" s="3" t="str">
        <f>CONCATENATE(E1177,"-C-P-W")</f>
        <v>84113339-C-P-W</v>
      </c>
      <c r="N1177" s="3" t="str">
        <f>$E$2</f>
        <v>C - 406 x 508</v>
      </c>
      <c r="O1177" s="3" t="str">
        <f>$C$3</f>
        <v>Photographic Paper</v>
      </c>
      <c r="P1177" s="3" t="str">
        <f>$D$4</f>
        <v>White</v>
      </c>
      <c r="Q1177" s="3">
        <f>$E$4</f>
        <v>970</v>
      </c>
      <c r="R1177" s="3">
        <f t="shared" ref="R1177:R1240" si="73">ROUNDUP(Q1177*$K$3,0)</f>
        <v>699</v>
      </c>
      <c r="S1177" s="3">
        <v>704</v>
      </c>
      <c r="T1177" s="3">
        <f t="shared" ref="T1177:T1240" si="74">ROUNDUP(S1177*$K$3,0)</f>
        <v>507</v>
      </c>
      <c r="U1177" s="3">
        <v>440</v>
      </c>
      <c r="V1177" s="3">
        <f t="shared" ref="V1177:V1240" si="75">ROUNDUP(U1177*$K$3,0)</f>
        <v>317</v>
      </c>
      <c r="W1177" s="3">
        <v>130</v>
      </c>
      <c r="X1177" s="3">
        <f t="shared" ref="X1177:X1240" si="76">ROUNDUP(W1177*$K$3,0)</f>
        <v>94</v>
      </c>
      <c r="Y1177" s="3" t="s">
        <v>34</v>
      </c>
    </row>
    <row r="1178" spans="1:25" x14ac:dyDescent="0.25">
      <c r="A1178" s="3" t="s">
        <v>16</v>
      </c>
      <c r="B1178" s="4" t="s">
        <v>34</v>
      </c>
      <c r="C1178" s="3">
        <v>1</v>
      </c>
      <c r="D1178" s="3" t="s">
        <v>177</v>
      </c>
      <c r="E1178" s="4">
        <v>84113339</v>
      </c>
      <c r="F1178" s="3"/>
      <c r="G1178" s="3"/>
      <c r="H1178" s="3" t="s">
        <v>17</v>
      </c>
      <c r="I1178" s="3" t="s">
        <v>18</v>
      </c>
      <c r="J1178" s="3" t="s">
        <v>19</v>
      </c>
      <c r="K1178" s="3" t="s">
        <v>20</v>
      </c>
      <c r="L1178" s="3" t="s">
        <v>21</v>
      </c>
      <c r="M1178" s="3" t="str">
        <f>CONCATENATE(E1178,"-D-P-N")</f>
        <v>84113339-D-P-N</v>
      </c>
      <c r="N1178" s="3" t="str">
        <f>$F$2</f>
        <v>D - 508 x 610</v>
      </c>
      <c r="O1178" s="3" t="str">
        <f>$C$3</f>
        <v>Photographic Paper</v>
      </c>
      <c r="P1178" s="3" t="str">
        <f>$D$3</f>
        <v>None</v>
      </c>
      <c r="Q1178" s="3">
        <f>$F$3</f>
        <v>595</v>
      </c>
      <c r="R1178" s="3">
        <f t="shared" si="73"/>
        <v>429</v>
      </c>
      <c r="S1178" s="3">
        <v>432</v>
      </c>
      <c r="T1178" s="3">
        <f t="shared" si="74"/>
        <v>312</v>
      </c>
      <c r="U1178" s="3">
        <v>270</v>
      </c>
      <c r="V1178" s="3">
        <f t="shared" si="75"/>
        <v>195</v>
      </c>
      <c r="W1178" s="3">
        <v>160</v>
      </c>
      <c r="X1178" s="3">
        <f t="shared" si="76"/>
        <v>116</v>
      </c>
      <c r="Y1178" s="3" t="s">
        <v>34</v>
      </c>
    </row>
    <row r="1179" spans="1:25" x14ac:dyDescent="0.25">
      <c r="A1179" s="3" t="s">
        <v>16</v>
      </c>
      <c r="B1179" s="4" t="s">
        <v>34</v>
      </c>
      <c r="C1179" s="3">
        <v>1</v>
      </c>
      <c r="D1179" s="3" t="s">
        <v>177</v>
      </c>
      <c r="E1179" s="4">
        <v>84113339</v>
      </c>
      <c r="F1179" s="3"/>
      <c r="G1179" s="3"/>
      <c r="H1179" s="3" t="s">
        <v>17</v>
      </c>
      <c r="I1179" s="3" t="s">
        <v>18</v>
      </c>
      <c r="J1179" s="3" t="s">
        <v>19</v>
      </c>
      <c r="K1179" s="3" t="s">
        <v>20</v>
      </c>
      <c r="L1179" s="3" t="s">
        <v>21</v>
      </c>
      <c r="M1179" s="3" t="str">
        <f>CONCATENATE(E1179,"-D-P-W")</f>
        <v>84113339-D-P-W</v>
      </c>
      <c r="N1179" s="3" t="str">
        <f>$F$2</f>
        <v>D - 508 x 610</v>
      </c>
      <c r="O1179" s="3" t="str">
        <f>$C$3</f>
        <v>Photographic Paper</v>
      </c>
      <c r="P1179" s="3" t="str">
        <f>$D$4</f>
        <v>White</v>
      </c>
      <c r="Q1179" s="3">
        <f>$F$4</f>
        <v>1210</v>
      </c>
      <c r="R1179" s="3">
        <f t="shared" si="73"/>
        <v>872</v>
      </c>
      <c r="S1179" s="3">
        <v>880</v>
      </c>
      <c r="T1179" s="3">
        <f t="shared" si="74"/>
        <v>634</v>
      </c>
      <c r="U1179" s="3">
        <v>560</v>
      </c>
      <c r="V1179" s="3">
        <f t="shared" si="75"/>
        <v>404</v>
      </c>
      <c r="W1179" s="3">
        <v>160</v>
      </c>
      <c r="X1179" s="3">
        <f t="shared" si="76"/>
        <v>116</v>
      </c>
      <c r="Y1179" s="3" t="s">
        <v>34</v>
      </c>
    </row>
    <row r="1180" spans="1:25" x14ac:dyDescent="0.25">
      <c r="A1180" s="3" t="s">
        <v>16</v>
      </c>
      <c r="B1180" s="4" t="s">
        <v>34</v>
      </c>
      <c r="C1180" s="3">
        <v>1</v>
      </c>
      <c r="D1180" s="3" t="s">
        <v>177</v>
      </c>
      <c r="E1180" s="4">
        <v>84113339</v>
      </c>
      <c r="F1180" s="3"/>
      <c r="G1180" s="3"/>
      <c r="H1180" s="3" t="s">
        <v>17</v>
      </c>
      <c r="I1180" s="3" t="s">
        <v>18</v>
      </c>
      <c r="J1180" s="3" t="s">
        <v>19</v>
      </c>
      <c r="K1180" s="3" t="s">
        <v>20</v>
      </c>
      <c r="L1180" s="3" t="s">
        <v>21</v>
      </c>
      <c r="M1180" s="3" t="str">
        <f>CONCATENATE(E1180,"-E-P-N")</f>
        <v>84113339-E-P-N</v>
      </c>
      <c r="N1180" s="3" t="str">
        <f>$G$2</f>
        <v>E - 508 x 762</v>
      </c>
      <c r="O1180" s="3" t="str">
        <f>$C$3</f>
        <v>Photographic Paper</v>
      </c>
      <c r="P1180" s="3" t="str">
        <f>$D$3</f>
        <v>None</v>
      </c>
      <c r="Q1180" s="3">
        <f>$G$3</f>
        <v>760</v>
      </c>
      <c r="R1180" s="3">
        <f t="shared" si="73"/>
        <v>548</v>
      </c>
      <c r="S1180" s="3">
        <v>552</v>
      </c>
      <c r="T1180" s="3">
        <f t="shared" si="74"/>
        <v>398</v>
      </c>
      <c r="U1180" s="3">
        <v>345</v>
      </c>
      <c r="V1180" s="3">
        <f t="shared" si="75"/>
        <v>249</v>
      </c>
      <c r="W1180" s="3">
        <v>195</v>
      </c>
      <c r="X1180" s="3">
        <f t="shared" si="76"/>
        <v>141</v>
      </c>
      <c r="Y1180" s="3" t="s">
        <v>34</v>
      </c>
    </row>
    <row r="1181" spans="1:25" x14ac:dyDescent="0.25">
      <c r="A1181" s="3" t="s">
        <v>16</v>
      </c>
      <c r="B1181" s="4" t="s">
        <v>34</v>
      </c>
      <c r="C1181" s="3">
        <v>1</v>
      </c>
      <c r="D1181" s="3" t="s">
        <v>177</v>
      </c>
      <c r="E1181" s="4">
        <v>84113339</v>
      </c>
      <c r="F1181" s="3"/>
      <c r="G1181" s="3"/>
      <c r="H1181" s="3" t="s">
        <v>17</v>
      </c>
      <c r="I1181" s="3" t="s">
        <v>18</v>
      </c>
      <c r="J1181" s="3" t="s">
        <v>19</v>
      </c>
      <c r="K1181" s="3" t="s">
        <v>20</v>
      </c>
      <c r="L1181" s="3" t="s">
        <v>21</v>
      </c>
      <c r="M1181" s="3" t="str">
        <f>CONCATENATE(E1181,"-E-C-N")</f>
        <v>84113339-E-C-N</v>
      </c>
      <c r="N1181" s="3" t="str">
        <f>$G$2</f>
        <v>E - 508 x 762</v>
      </c>
      <c r="O1181" s="3" t="str">
        <f>$C$15</f>
        <v>Canvas</v>
      </c>
      <c r="P1181" s="3" t="str">
        <f>$D$15</f>
        <v>None</v>
      </c>
      <c r="Q1181" s="3">
        <f>$G$15</f>
        <v>1220</v>
      </c>
      <c r="R1181" s="3">
        <f t="shared" si="73"/>
        <v>879</v>
      </c>
      <c r="S1181" s="3">
        <v>832</v>
      </c>
      <c r="T1181" s="3">
        <f t="shared" si="74"/>
        <v>600</v>
      </c>
      <c r="U1181" s="3">
        <v>550</v>
      </c>
      <c r="V1181" s="3">
        <f t="shared" si="75"/>
        <v>396</v>
      </c>
      <c r="W1181" s="3">
        <v>195</v>
      </c>
      <c r="X1181" s="3">
        <f t="shared" si="76"/>
        <v>141</v>
      </c>
      <c r="Y1181" s="3" t="s">
        <v>34</v>
      </c>
    </row>
    <row r="1182" spans="1:25" x14ac:dyDescent="0.25">
      <c r="A1182" s="3" t="s">
        <v>16</v>
      </c>
      <c r="B1182" s="4" t="s">
        <v>34</v>
      </c>
      <c r="C1182" s="3">
        <v>1</v>
      </c>
      <c r="D1182" s="3" t="s">
        <v>177</v>
      </c>
      <c r="E1182" s="4">
        <v>84113339</v>
      </c>
      <c r="F1182" s="3"/>
      <c r="G1182" s="3"/>
      <c r="H1182" s="3" t="s">
        <v>17</v>
      </c>
      <c r="I1182" s="3" t="s">
        <v>18</v>
      </c>
      <c r="J1182" s="3" t="s">
        <v>19</v>
      </c>
      <c r="K1182" s="3" t="s">
        <v>20</v>
      </c>
      <c r="L1182" s="3" t="s">
        <v>21</v>
      </c>
      <c r="M1182" s="3" t="str">
        <f>CONCATENATE(E1182,"-E-P-W")</f>
        <v>84113339-E-P-W</v>
      </c>
      <c r="N1182" s="3" t="str">
        <f>$G$2</f>
        <v>E - 508 x 762</v>
      </c>
      <c r="O1182" s="3" t="str">
        <f>$C$3</f>
        <v>Photographic Paper</v>
      </c>
      <c r="P1182" s="3" t="str">
        <f>$D$4</f>
        <v>White</v>
      </c>
      <c r="Q1182" s="3">
        <f>$G$4</f>
        <v>1530</v>
      </c>
      <c r="R1182" s="3">
        <f t="shared" si="73"/>
        <v>1102</v>
      </c>
      <c r="S1182" s="3">
        <v>1112</v>
      </c>
      <c r="T1182" s="3">
        <f t="shared" si="74"/>
        <v>801</v>
      </c>
      <c r="U1182" s="3">
        <v>760</v>
      </c>
      <c r="V1182" s="3">
        <f t="shared" si="75"/>
        <v>548</v>
      </c>
      <c r="W1182" s="3">
        <v>195</v>
      </c>
      <c r="X1182" s="3">
        <f t="shared" si="76"/>
        <v>141</v>
      </c>
      <c r="Y1182" s="3" t="s">
        <v>34</v>
      </c>
    </row>
    <row r="1183" spans="1:25" x14ac:dyDescent="0.25">
      <c r="A1183" s="3" t="s">
        <v>16</v>
      </c>
      <c r="B1183" s="4" t="s">
        <v>34</v>
      </c>
      <c r="C1183" s="3">
        <v>1</v>
      </c>
      <c r="D1183" s="3" t="s">
        <v>177</v>
      </c>
      <c r="E1183" s="4">
        <v>84113339</v>
      </c>
      <c r="F1183" s="3"/>
      <c r="G1183" s="3"/>
      <c r="H1183" s="3" t="s">
        <v>17</v>
      </c>
      <c r="I1183" s="3" t="s">
        <v>18</v>
      </c>
      <c r="J1183" s="3" t="s">
        <v>19</v>
      </c>
      <c r="K1183" s="3" t="s">
        <v>20</v>
      </c>
      <c r="L1183" s="3" t="s">
        <v>21</v>
      </c>
      <c r="M1183" s="3" t="str">
        <f>CONCATENATE(E1183,"-E-C-W")</f>
        <v>84113339-E-C-W</v>
      </c>
      <c r="N1183" s="3" t="str">
        <f>$G$2</f>
        <v>E - 508 x 762</v>
      </c>
      <c r="O1183" s="3" t="str">
        <f>$C$15</f>
        <v>Canvas</v>
      </c>
      <c r="P1183" s="3" t="str">
        <f>$D$16</f>
        <v xml:space="preserve">White </v>
      </c>
      <c r="Q1183" s="3">
        <f>$G$16</f>
        <v>1810</v>
      </c>
      <c r="R1183" s="3">
        <f t="shared" si="73"/>
        <v>1304</v>
      </c>
      <c r="S1183" s="3">
        <v>1320</v>
      </c>
      <c r="T1183" s="3">
        <f t="shared" si="74"/>
        <v>951</v>
      </c>
      <c r="U1183" s="3">
        <v>825</v>
      </c>
      <c r="V1183" s="3">
        <f t="shared" si="75"/>
        <v>594</v>
      </c>
      <c r="W1183" s="3">
        <v>195</v>
      </c>
      <c r="X1183" s="3">
        <f t="shared" si="76"/>
        <v>141</v>
      </c>
      <c r="Y1183" s="3" t="s">
        <v>34</v>
      </c>
    </row>
    <row r="1184" spans="1:25" x14ac:dyDescent="0.25">
      <c r="A1184" s="3" t="s">
        <v>16</v>
      </c>
      <c r="B1184" s="4" t="s">
        <v>34</v>
      </c>
      <c r="C1184" s="3">
        <v>1</v>
      </c>
      <c r="D1184" s="3" t="s">
        <v>177</v>
      </c>
      <c r="E1184" s="4">
        <v>84113339</v>
      </c>
      <c r="F1184" s="3"/>
      <c r="G1184" s="3"/>
      <c r="H1184" s="3" t="s">
        <v>17</v>
      </c>
      <c r="I1184" s="3" t="s">
        <v>18</v>
      </c>
      <c r="J1184" s="3" t="s">
        <v>19</v>
      </c>
      <c r="K1184" s="3" t="s">
        <v>20</v>
      </c>
      <c r="L1184" s="3" t="s">
        <v>21</v>
      </c>
      <c r="M1184" s="3" t="str">
        <f>CONCATENATE(E1184,"-F-P-N")</f>
        <v>84113339-F-P-N</v>
      </c>
      <c r="N1184" s="3" t="str">
        <f>$H$2</f>
        <v>F - 762 x 1016</v>
      </c>
      <c r="O1184" s="3" t="str">
        <f>$C$3</f>
        <v>Photographic Paper</v>
      </c>
      <c r="P1184" s="3" t="str">
        <f>$D$3</f>
        <v>None</v>
      </c>
      <c r="Q1184" s="3">
        <f>$H$3</f>
        <v>1300</v>
      </c>
      <c r="R1184" s="3">
        <f t="shared" si="73"/>
        <v>936</v>
      </c>
      <c r="S1184" s="3">
        <v>944</v>
      </c>
      <c r="T1184" s="3">
        <f t="shared" si="74"/>
        <v>680</v>
      </c>
      <c r="U1184" s="3">
        <v>590</v>
      </c>
      <c r="V1184" s="3">
        <f t="shared" si="75"/>
        <v>425</v>
      </c>
      <c r="W1184" s="3">
        <v>300</v>
      </c>
      <c r="X1184" s="3">
        <f t="shared" si="76"/>
        <v>216</v>
      </c>
      <c r="Y1184" s="3" t="s">
        <v>34</v>
      </c>
    </row>
    <row r="1185" spans="1:25" x14ac:dyDescent="0.25">
      <c r="A1185" s="3" t="s">
        <v>16</v>
      </c>
      <c r="B1185" s="4" t="s">
        <v>34</v>
      </c>
      <c r="C1185" s="3">
        <v>1</v>
      </c>
      <c r="D1185" s="3" t="s">
        <v>177</v>
      </c>
      <c r="E1185" s="4">
        <v>84113339</v>
      </c>
      <c r="F1185" s="3"/>
      <c r="G1185" s="3"/>
      <c r="H1185" s="3" t="s">
        <v>17</v>
      </c>
      <c r="I1185" s="3" t="s">
        <v>18</v>
      </c>
      <c r="J1185" s="3" t="s">
        <v>19</v>
      </c>
      <c r="K1185" s="3" t="s">
        <v>20</v>
      </c>
      <c r="L1185" s="3" t="s">
        <v>21</v>
      </c>
      <c r="M1185" s="3" t="str">
        <f>CONCATENATE(E1185,"-F-C-N")</f>
        <v>84113339-F-C-N</v>
      </c>
      <c r="N1185" s="3" t="str">
        <f>$H$2</f>
        <v>F - 762 x 1016</v>
      </c>
      <c r="O1185" s="3" t="str">
        <f>$C$15</f>
        <v>Canvas</v>
      </c>
      <c r="P1185" s="3" t="str">
        <f>$D$15</f>
        <v>None</v>
      </c>
      <c r="Q1185" s="3">
        <f>$H$15</f>
        <v>1760</v>
      </c>
      <c r="R1185" s="3">
        <f t="shared" si="73"/>
        <v>1268</v>
      </c>
      <c r="S1185" s="3">
        <v>1200</v>
      </c>
      <c r="T1185" s="3">
        <f t="shared" si="74"/>
        <v>864</v>
      </c>
      <c r="U1185" s="3">
        <v>800</v>
      </c>
      <c r="V1185" s="3">
        <f t="shared" si="75"/>
        <v>576</v>
      </c>
      <c r="W1185" s="3">
        <v>300</v>
      </c>
      <c r="X1185" s="3">
        <f t="shared" si="76"/>
        <v>216</v>
      </c>
      <c r="Y1185" s="3" t="s">
        <v>34</v>
      </c>
    </row>
    <row r="1186" spans="1:25" x14ac:dyDescent="0.25">
      <c r="A1186" s="3" t="s">
        <v>16</v>
      </c>
      <c r="B1186" s="4" t="s">
        <v>34</v>
      </c>
      <c r="C1186" s="3">
        <v>1</v>
      </c>
      <c r="D1186" s="3" t="s">
        <v>177</v>
      </c>
      <c r="E1186" s="4">
        <v>84113339</v>
      </c>
      <c r="F1186" s="3"/>
      <c r="G1186" s="3"/>
      <c r="H1186" s="3" t="s">
        <v>17</v>
      </c>
      <c r="I1186" s="3" t="s">
        <v>18</v>
      </c>
      <c r="J1186" s="3" t="s">
        <v>19</v>
      </c>
      <c r="K1186" s="3" t="s">
        <v>20</v>
      </c>
      <c r="L1186" s="3" t="s">
        <v>21</v>
      </c>
      <c r="M1186" s="3" t="str">
        <f>CONCATENATE(E1186,"-F-P-W")</f>
        <v>84113339-F-P-W</v>
      </c>
      <c r="N1186" s="3" t="str">
        <f>$H$2</f>
        <v>F - 762 x 1016</v>
      </c>
      <c r="O1186" s="3" t="str">
        <f>$C$3</f>
        <v>Photographic Paper</v>
      </c>
      <c r="P1186" s="3" t="str">
        <f>$D$4</f>
        <v>White</v>
      </c>
      <c r="Q1186" s="3">
        <f>$H$4</f>
        <v>2200</v>
      </c>
      <c r="R1186" s="3">
        <f t="shared" si="73"/>
        <v>1584</v>
      </c>
      <c r="S1186" s="3">
        <v>1510</v>
      </c>
      <c r="T1186" s="3">
        <f t="shared" si="74"/>
        <v>1088</v>
      </c>
      <c r="U1186" s="3">
        <v>1150</v>
      </c>
      <c r="V1186" s="3">
        <f t="shared" si="75"/>
        <v>828</v>
      </c>
      <c r="W1186" s="3">
        <v>300</v>
      </c>
      <c r="X1186" s="3">
        <f t="shared" si="76"/>
        <v>216</v>
      </c>
      <c r="Y1186" s="3" t="s">
        <v>34</v>
      </c>
    </row>
    <row r="1187" spans="1:25" x14ac:dyDescent="0.25">
      <c r="A1187" s="3" t="s">
        <v>16</v>
      </c>
      <c r="B1187" s="4" t="s">
        <v>34</v>
      </c>
      <c r="C1187" s="3">
        <v>1</v>
      </c>
      <c r="D1187" s="3" t="s">
        <v>177</v>
      </c>
      <c r="E1187" s="4">
        <v>84113339</v>
      </c>
      <c r="F1187" s="3"/>
      <c r="G1187" s="3"/>
      <c r="H1187" s="3" t="s">
        <v>17</v>
      </c>
      <c r="I1187" s="3" t="s">
        <v>18</v>
      </c>
      <c r="J1187" s="3" t="s">
        <v>19</v>
      </c>
      <c r="K1187" s="3" t="s">
        <v>20</v>
      </c>
      <c r="L1187" s="3" t="s">
        <v>21</v>
      </c>
      <c r="M1187" s="3" t="str">
        <f>CONCATENATE(E1187,"-F-C-W")</f>
        <v>84113339-F-C-W</v>
      </c>
      <c r="N1187" s="3" t="str">
        <f>$H$2</f>
        <v>F - 762 x 1016</v>
      </c>
      <c r="O1187" s="3" t="str">
        <f>$C$15</f>
        <v>Canvas</v>
      </c>
      <c r="P1187" s="3" t="str">
        <f>$D$16</f>
        <v xml:space="preserve">White </v>
      </c>
      <c r="Q1187" s="3">
        <f>$H$16</f>
        <v>2420</v>
      </c>
      <c r="R1187" s="3">
        <f t="shared" si="73"/>
        <v>1743</v>
      </c>
      <c r="S1187" s="3">
        <v>1760</v>
      </c>
      <c r="T1187" s="3">
        <f t="shared" si="74"/>
        <v>1268</v>
      </c>
      <c r="U1187" s="3">
        <v>1100</v>
      </c>
      <c r="V1187" s="3">
        <f t="shared" si="75"/>
        <v>792</v>
      </c>
      <c r="W1187" s="3">
        <v>300</v>
      </c>
      <c r="X1187" s="3">
        <f t="shared" si="76"/>
        <v>216</v>
      </c>
      <c r="Y1187" s="3" t="s">
        <v>34</v>
      </c>
    </row>
    <row r="1188" spans="1:25" x14ac:dyDescent="0.25">
      <c r="A1188" s="3" t="s">
        <v>16</v>
      </c>
      <c r="B1188" s="4" t="s">
        <v>34</v>
      </c>
      <c r="C1188" s="3">
        <v>1</v>
      </c>
      <c r="D1188" s="3" t="s">
        <v>177</v>
      </c>
      <c r="E1188" s="4">
        <v>84113339</v>
      </c>
      <c r="F1188" s="3"/>
      <c r="G1188" s="3"/>
      <c r="H1188" s="3" t="s">
        <v>17</v>
      </c>
      <c r="I1188" s="3" t="s">
        <v>18</v>
      </c>
      <c r="J1188" s="3" t="s">
        <v>19</v>
      </c>
      <c r="K1188" s="3" t="s">
        <v>20</v>
      </c>
      <c r="L1188" s="3" t="s">
        <v>21</v>
      </c>
      <c r="M1188" s="3" t="str">
        <f>CONCATENATE(E1188,"-G-P-N")</f>
        <v>84113339-G-P-N</v>
      </c>
      <c r="N1188" s="3" t="str">
        <f>$I$2</f>
        <v>G - 1016 x 1525</v>
      </c>
      <c r="O1188" s="3" t="str">
        <f>$C$3</f>
        <v>Photographic Paper</v>
      </c>
      <c r="P1188" s="3" t="str">
        <f>$D$3</f>
        <v>None</v>
      </c>
      <c r="Q1188" s="3">
        <f>$I$3</f>
        <v>1625</v>
      </c>
      <c r="R1188" s="3">
        <f t="shared" si="73"/>
        <v>1170</v>
      </c>
      <c r="S1188" s="3">
        <v>1180</v>
      </c>
      <c r="T1188" s="3">
        <f t="shared" si="74"/>
        <v>850</v>
      </c>
      <c r="U1188" s="3">
        <v>735</v>
      </c>
      <c r="V1188" s="3">
        <f t="shared" si="75"/>
        <v>530</v>
      </c>
      <c r="W1188" s="3">
        <v>390</v>
      </c>
      <c r="X1188" s="3">
        <f t="shared" si="76"/>
        <v>281</v>
      </c>
      <c r="Y1188" s="3" t="s">
        <v>34</v>
      </c>
    </row>
    <row r="1189" spans="1:25" x14ac:dyDescent="0.25">
      <c r="A1189" s="3" t="s">
        <v>16</v>
      </c>
      <c r="B1189" s="4" t="s">
        <v>34</v>
      </c>
      <c r="C1189" s="3">
        <v>1</v>
      </c>
      <c r="D1189" s="3" t="s">
        <v>177</v>
      </c>
      <c r="E1189" s="4">
        <v>84113339</v>
      </c>
      <c r="F1189" s="3"/>
      <c r="G1189" s="3"/>
      <c r="H1189" s="3" t="s">
        <v>17</v>
      </c>
      <c r="I1189" s="3" t="s">
        <v>18</v>
      </c>
      <c r="J1189" s="3" t="s">
        <v>19</v>
      </c>
      <c r="K1189" s="3" t="s">
        <v>20</v>
      </c>
      <c r="L1189" s="3" t="s">
        <v>21</v>
      </c>
      <c r="M1189" s="3" t="str">
        <f>CONCATENATE(E1189,"-G-C-N")</f>
        <v>84113339-G-C-N</v>
      </c>
      <c r="N1189" s="3" t="str">
        <f>$I$2</f>
        <v>G - 1016 x 1525</v>
      </c>
      <c r="O1189" s="3" t="str">
        <f>$C$15</f>
        <v>Canvas</v>
      </c>
      <c r="P1189" s="3" t="str">
        <f>$D$15</f>
        <v>None</v>
      </c>
      <c r="Q1189" s="3">
        <f>$I$15</f>
        <v>1870</v>
      </c>
      <c r="R1189" s="3">
        <f t="shared" si="73"/>
        <v>1347</v>
      </c>
      <c r="S1189" s="3">
        <v>1275</v>
      </c>
      <c r="T1189" s="3">
        <f t="shared" si="74"/>
        <v>918</v>
      </c>
      <c r="U1189" s="3">
        <v>850</v>
      </c>
      <c r="V1189" s="3">
        <f t="shared" si="75"/>
        <v>612</v>
      </c>
      <c r="W1189" s="3">
        <v>390</v>
      </c>
      <c r="X1189" s="3">
        <f t="shared" si="76"/>
        <v>281</v>
      </c>
      <c r="Y1189" s="3" t="s">
        <v>34</v>
      </c>
    </row>
    <row r="1190" spans="1:25" x14ac:dyDescent="0.25">
      <c r="A1190" s="3" t="s">
        <v>16</v>
      </c>
      <c r="B1190" s="4" t="s">
        <v>34</v>
      </c>
      <c r="C1190" s="3">
        <v>1</v>
      </c>
      <c r="D1190" s="3" t="s">
        <v>177</v>
      </c>
      <c r="E1190" s="4">
        <v>84113339</v>
      </c>
      <c r="F1190" s="3"/>
      <c r="G1190" s="3"/>
      <c r="H1190" s="3" t="s">
        <v>17</v>
      </c>
      <c r="I1190" s="3" t="s">
        <v>18</v>
      </c>
      <c r="J1190" s="3" t="s">
        <v>19</v>
      </c>
      <c r="K1190" s="3" t="s">
        <v>20</v>
      </c>
      <c r="L1190" s="3" t="s">
        <v>21</v>
      </c>
      <c r="M1190" s="3" t="str">
        <f>CONCATENATE(E1190,"-G-P-W")</f>
        <v>84113339-G-P-W</v>
      </c>
      <c r="N1190" s="3" t="str">
        <f>$I$2</f>
        <v>G - 1016 x 1525</v>
      </c>
      <c r="O1190" s="3" t="str">
        <f>$C$3</f>
        <v>Photographic Paper</v>
      </c>
      <c r="P1190" s="3" t="str">
        <f>$D$4</f>
        <v>White</v>
      </c>
      <c r="Q1190" s="3">
        <f>$I$4</f>
        <v>2950</v>
      </c>
      <c r="R1190" s="3">
        <f t="shared" si="73"/>
        <v>2124</v>
      </c>
      <c r="S1190" s="3">
        <v>2000</v>
      </c>
      <c r="T1190" s="3">
        <f t="shared" si="74"/>
        <v>1440</v>
      </c>
      <c r="U1190" s="3">
        <v>1535</v>
      </c>
      <c r="V1190" s="3">
        <f t="shared" si="75"/>
        <v>1106</v>
      </c>
      <c r="W1190" s="3">
        <v>390</v>
      </c>
      <c r="X1190" s="3">
        <f t="shared" si="76"/>
        <v>281</v>
      </c>
      <c r="Y1190" s="3" t="s">
        <v>34</v>
      </c>
    </row>
    <row r="1191" spans="1:25" x14ac:dyDescent="0.25">
      <c r="A1191" s="3" t="s">
        <v>16</v>
      </c>
      <c r="B1191" s="4" t="s">
        <v>34</v>
      </c>
      <c r="C1191" s="3">
        <v>1</v>
      </c>
      <c r="D1191" s="3" t="s">
        <v>177</v>
      </c>
      <c r="E1191" s="4">
        <v>84113339</v>
      </c>
      <c r="F1191" s="3"/>
      <c r="G1191" s="3"/>
      <c r="H1191" s="3" t="s">
        <v>17</v>
      </c>
      <c r="I1191" s="3" t="s">
        <v>18</v>
      </c>
      <c r="J1191" s="3" t="s">
        <v>19</v>
      </c>
      <c r="K1191" s="3" t="s">
        <v>20</v>
      </c>
      <c r="L1191" s="3" t="s">
        <v>21</v>
      </c>
      <c r="M1191" s="3" t="str">
        <f>CONCATENATE(E1191,"-G-C-W")</f>
        <v>84113339-G-C-W</v>
      </c>
      <c r="N1191" s="3" t="str">
        <f>$I$2</f>
        <v>G - 1016 x 1525</v>
      </c>
      <c r="O1191" s="3" t="str">
        <f>$C$15</f>
        <v>Canvas</v>
      </c>
      <c r="P1191" s="3" t="str">
        <f>$D$16</f>
        <v xml:space="preserve">White </v>
      </c>
      <c r="Q1191" s="3">
        <f>$I$16</f>
        <v>2750</v>
      </c>
      <c r="R1191" s="3">
        <f t="shared" si="73"/>
        <v>1980</v>
      </c>
      <c r="S1191" s="3">
        <v>2000</v>
      </c>
      <c r="T1191" s="3">
        <f t="shared" si="74"/>
        <v>1440</v>
      </c>
      <c r="U1191" s="3">
        <v>1250</v>
      </c>
      <c r="V1191" s="3">
        <f t="shared" si="75"/>
        <v>900</v>
      </c>
      <c r="W1191" s="3">
        <v>390</v>
      </c>
      <c r="X1191" s="3">
        <f t="shared" si="76"/>
        <v>281</v>
      </c>
      <c r="Y1191" s="3" t="s">
        <v>34</v>
      </c>
    </row>
    <row r="1192" spans="1:25" x14ac:dyDescent="0.25">
      <c r="A1192" s="3" t="s">
        <v>16</v>
      </c>
      <c r="B1192" s="4" t="s">
        <v>34</v>
      </c>
      <c r="C1192" s="3">
        <v>1</v>
      </c>
      <c r="D1192" s="3" t="s">
        <v>178</v>
      </c>
      <c r="E1192" s="4">
        <v>53403623</v>
      </c>
      <c r="F1192" s="3"/>
      <c r="G1192" s="3"/>
      <c r="H1192" s="3" t="s">
        <v>17</v>
      </c>
      <c r="I1192" s="3" t="s">
        <v>18</v>
      </c>
      <c r="J1192" s="3" t="s">
        <v>19</v>
      </c>
      <c r="K1192" s="3" t="s">
        <v>20</v>
      </c>
      <c r="L1192" s="3" t="s">
        <v>21</v>
      </c>
      <c r="M1192" s="3" t="str">
        <f>CONCATENATE(E1192,"-C-P-N")</f>
        <v>53403623-C-P-N</v>
      </c>
      <c r="N1192" s="3" t="str">
        <f>$E$2</f>
        <v>C - 406 x 508</v>
      </c>
      <c r="O1192" s="3" t="str">
        <f>$C$3</f>
        <v>Photographic Paper</v>
      </c>
      <c r="P1192" s="3" t="str">
        <f>$D$3</f>
        <v>None</v>
      </c>
      <c r="Q1192" s="3">
        <f>$E$3</f>
        <v>510</v>
      </c>
      <c r="R1192" s="3">
        <f t="shared" si="73"/>
        <v>368</v>
      </c>
      <c r="S1192" s="3">
        <v>360</v>
      </c>
      <c r="T1192" s="3">
        <f t="shared" si="74"/>
        <v>260</v>
      </c>
      <c r="U1192" s="3">
        <v>230</v>
      </c>
      <c r="V1192" s="3">
        <f t="shared" si="75"/>
        <v>166</v>
      </c>
      <c r="W1192" s="3">
        <v>130</v>
      </c>
      <c r="X1192" s="3">
        <f t="shared" si="76"/>
        <v>94</v>
      </c>
      <c r="Y1192" s="3" t="s">
        <v>34</v>
      </c>
    </row>
    <row r="1193" spans="1:25" x14ac:dyDescent="0.25">
      <c r="A1193" s="3" t="s">
        <v>16</v>
      </c>
      <c r="B1193" s="4" t="s">
        <v>34</v>
      </c>
      <c r="C1193" s="3">
        <v>1</v>
      </c>
      <c r="D1193" s="3" t="s">
        <v>178</v>
      </c>
      <c r="E1193" s="4">
        <v>53403623</v>
      </c>
      <c r="F1193" s="3"/>
      <c r="G1193" s="3"/>
      <c r="H1193" s="3" t="s">
        <v>17</v>
      </c>
      <c r="I1193" s="3" t="s">
        <v>18</v>
      </c>
      <c r="J1193" s="3" t="s">
        <v>19</v>
      </c>
      <c r="K1193" s="3" t="s">
        <v>20</v>
      </c>
      <c r="L1193" s="3" t="s">
        <v>21</v>
      </c>
      <c r="M1193" s="3" t="str">
        <f>CONCATENATE(E1193,"-C-P-W")</f>
        <v>53403623-C-P-W</v>
      </c>
      <c r="N1193" s="3" t="str">
        <f>$E$2</f>
        <v>C - 406 x 508</v>
      </c>
      <c r="O1193" s="3" t="str">
        <f>$C$3</f>
        <v>Photographic Paper</v>
      </c>
      <c r="P1193" s="3" t="str">
        <f>$D$4</f>
        <v>White</v>
      </c>
      <c r="Q1193" s="3">
        <f>$E$4</f>
        <v>970</v>
      </c>
      <c r="R1193" s="3">
        <f t="shared" si="73"/>
        <v>699</v>
      </c>
      <c r="S1193" s="3">
        <v>704</v>
      </c>
      <c r="T1193" s="3">
        <f t="shared" si="74"/>
        <v>507</v>
      </c>
      <c r="U1193" s="3">
        <v>440</v>
      </c>
      <c r="V1193" s="3">
        <f t="shared" si="75"/>
        <v>317</v>
      </c>
      <c r="W1193" s="3">
        <v>130</v>
      </c>
      <c r="X1193" s="3">
        <f t="shared" si="76"/>
        <v>94</v>
      </c>
      <c r="Y1193" s="3" t="s">
        <v>34</v>
      </c>
    </row>
    <row r="1194" spans="1:25" x14ac:dyDescent="0.25">
      <c r="A1194" s="3" t="s">
        <v>16</v>
      </c>
      <c r="B1194" s="4" t="s">
        <v>34</v>
      </c>
      <c r="C1194" s="3">
        <v>1</v>
      </c>
      <c r="D1194" s="3" t="s">
        <v>178</v>
      </c>
      <c r="E1194" s="4">
        <v>53403623</v>
      </c>
      <c r="F1194" s="3"/>
      <c r="G1194" s="3"/>
      <c r="H1194" s="3" t="s">
        <v>17</v>
      </c>
      <c r="I1194" s="3" t="s">
        <v>18</v>
      </c>
      <c r="J1194" s="3" t="s">
        <v>19</v>
      </c>
      <c r="K1194" s="3" t="s">
        <v>20</v>
      </c>
      <c r="L1194" s="3" t="s">
        <v>21</v>
      </c>
      <c r="M1194" s="3" t="str">
        <f>CONCATENATE(E1194,"-D-P-N")</f>
        <v>53403623-D-P-N</v>
      </c>
      <c r="N1194" s="3" t="str">
        <f>$F$2</f>
        <v>D - 508 x 610</v>
      </c>
      <c r="O1194" s="3" t="str">
        <f>$C$3</f>
        <v>Photographic Paper</v>
      </c>
      <c r="P1194" s="3" t="str">
        <f>$D$3</f>
        <v>None</v>
      </c>
      <c r="Q1194" s="3">
        <f>$F$3</f>
        <v>595</v>
      </c>
      <c r="R1194" s="3">
        <f t="shared" si="73"/>
        <v>429</v>
      </c>
      <c r="S1194" s="3">
        <v>432</v>
      </c>
      <c r="T1194" s="3">
        <f t="shared" si="74"/>
        <v>312</v>
      </c>
      <c r="U1194" s="3">
        <v>270</v>
      </c>
      <c r="V1194" s="3">
        <f t="shared" si="75"/>
        <v>195</v>
      </c>
      <c r="W1194" s="3">
        <v>160</v>
      </c>
      <c r="X1194" s="3">
        <f t="shared" si="76"/>
        <v>116</v>
      </c>
      <c r="Y1194" s="3" t="s">
        <v>34</v>
      </c>
    </row>
    <row r="1195" spans="1:25" x14ac:dyDescent="0.25">
      <c r="A1195" s="3" t="s">
        <v>16</v>
      </c>
      <c r="B1195" s="4" t="s">
        <v>34</v>
      </c>
      <c r="C1195" s="3">
        <v>1</v>
      </c>
      <c r="D1195" s="3" t="s">
        <v>178</v>
      </c>
      <c r="E1195" s="4">
        <v>53403623</v>
      </c>
      <c r="F1195" s="3"/>
      <c r="G1195" s="3"/>
      <c r="H1195" s="3" t="s">
        <v>17</v>
      </c>
      <c r="I1195" s="3" t="s">
        <v>18</v>
      </c>
      <c r="J1195" s="3" t="s">
        <v>19</v>
      </c>
      <c r="K1195" s="3" t="s">
        <v>20</v>
      </c>
      <c r="L1195" s="3" t="s">
        <v>21</v>
      </c>
      <c r="M1195" s="3" t="str">
        <f>CONCATENATE(E1195,"-D-P-W")</f>
        <v>53403623-D-P-W</v>
      </c>
      <c r="N1195" s="3" t="str">
        <f>$F$2</f>
        <v>D - 508 x 610</v>
      </c>
      <c r="O1195" s="3" t="str">
        <f>$C$3</f>
        <v>Photographic Paper</v>
      </c>
      <c r="P1195" s="3" t="str">
        <f>$D$4</f>
        <v>White</v>
      </c>
      <c r="Q1195" s="3">
        <f>$F$4</f>
        <v>1210</v>
      </c>
      <c r="R1195" s="3">
        <f t="shared" si="73"/>
        <v>872</v>
      </c>
      <c r="S1195" s="3">
        <v>880</v>
      </c>
      <c r="T1195" s="3">
        <f t="shared" si="74"/>
        <v>634</v>
      </c>
      <c r="U1195" s="3">
        <v>560</v>
      </c>
      <c r="V1195" s="3">
        <f t="shared" si="75"/>
        <v>404</v>
      </c>
      <c r="W1195" s="3">
        <v>160</v>
      </c>
      <c r="X1195" s="3">
        <f t="shared" si="76"/>
        <v>116</v>
      </c>
      <c r="Y1195" s="3" t="s">
        <v>34</v>
      </c>
    </row>
    <row r="1196" spans="1:25" x14ac:dyDescent="0.25">
      <c r="A1196" s="3" t="s">
        <v>16</v>
      </c>
      <c r="B1196" s="4" t="s">
        <v>34</v>
      </c>
      <c r="C1196" s="3">
        <v>1</v>
      </c>
      <c r="D1196" s="3" t="s">
        <v>178</v>
      </c>
      <c r="E1196" s="4">
        <v>53403623</v>
      </c>
      <c r="F1196" s="3"/>
      <c r="G1196" s="3"/>
      <c r="H1196" s="3" t="s">
        <v>17</v>
      </c>
      <c r="I1196" s="3" t="s">
        <v>18</v>
      </c>
      <c r="J1196" s="3" t="s">
        <v>19</v>
      </c>
      <c r="K1196" s="3" t="s">
        <v>20</v>
      </c>
      <c r="L1196" s="3" t="s">
        <v>21</v>
      </c>
      <c r="M1196" s="3" t="str">
        <f>CONCATENATE(E1196,"-E-P-N")</f>
        <v>53403623-E-P-N</v>
      </c>
      <c r="N1196" s="3" t="str">
        <f>$G$2</f>
        <v>E - 508 x 762</v>
      </c>
      <c r="O1196" s="3" t="str">
        <f>$C$3</f>
        <v>Photographic Paper</v>
      </c>
      <c r="P1196" s="3" t="str">
        <f>$D$3</f>
        <v>None</v>
      </c>
      <c r="Q1196" s="3">
        <f>$G$3</f>
        <v>760</v>
      </c>
      <c r="R1196" s="3">
        <f t="shared" si="73"/>
        <v>548</v>
      </c>
      <c r="S1196" s="3">
        <v>552</v>
      </c>
      <c r="T1196" s="3">
        <f t="shared" si="74"/>
        <v>398</v>
      </c>
      <c r="U1196" s="3">
        <v>345</v>
      </c>
      <c r="V1196" s="3">
        <f t="shared" si="75"/>
        <v>249</v>
      </c>
      <c r="W1196" s="3">
        <v>195</v>
      </c>
      <c r="X1196" s="3">
        <f t="shared" si="76"/>
        <v>141</v>
      </c>
      <c r="Y1196" s="3" t="s">
        <v>34</v>
      </c>
    </row>
    <row r="1197" spans="1:25" x14ac:dyDescent="0.25">
      <c r="A1197" s="3" t="s">
        <v>16</v>
      </c>
      <c r="B1197" s="4" t="s">
        <v>34</v>
      </c>
      <c r="C1197" s="3">
        <v>1</v>
      </c>
      <c r="D1197" s="3" t="s">
        <v>178</v>
      </c>
      <c r="E1197" s="4">
        <v>53403623</v>
      </c>
      <c r="F1197" s="3"/>
      <c r="G1197" s="3"/>
      <c r="H1197" s="3" t="s">
        <v>17</v>
      </c>
      <c r="I1197" s="3" t="s">
        <v>18</v>
      </c>
      <c r="J1197" s="3" t="s">
        <v>19</v>
      </c>
      <c r="K1197" s="3" t="s">
        <v>20</v>
      </c>
      <c r="L1197" s="3" t="s">
        <v>21</v>
      </c>
      <c r="M1197" s="3" t="str">
        <f>CONCATENATE(E1197,"-E-C-N")</f>
        <v>53403623-E-C-N</v>
      </c>
      <c r="N1197" s="3" t="str">
        <f>$G$2</f>
        <v>E - 508 x 762</v>
      </c>
      <c r="O1197" s="3" t="str">
        <f>$C$15</f>
        <v>Canvas</v>
      </c>
      <c r="P1197" s="3" t="str">
        <f>$D$15</f>
        <v>None</v>
      </c>
      <c r="Q1197" s="3">
        <f>$G$15</f>
        <v>1220</v>
      </c>
      <c r="R1197" s="3">
        <f t="shared" si="73"/>
        <v>879</v>
      </c>
      <c r="S1197" s="3">
        <v>832</v>
      </c>
      <c r="T1197" s="3">
        <f t="shared" si="74"/>
        <v>600</v>
      </c>
      <c r="U1197" s="3">
        <v>550</v>
      </c>
      <c r="V1197" s="3">
        <f t="shared" si="75"/>
        <v>396</v>
      </c>
      <c r="W1197" s="3">
        <v>195</v>
      </c>
      <c r="X1197" s="3">
        <f t="shared" si="76"/>
        <v>141</v>
      </c>
      <c r="Y1197" s="3" t="s">
        <v>34</v>
      </c>
    </row>
    <row r="1198" spans="1:25" x14ac:dyDescent="0.25">
      <c r="A1198" s="3" t="s">
        <v>16</v>
      </c>
      <c r="B1198" s="4" t="s">
        <v>34</v>
      </c>
      <c r="C1198" s="3">
        <v>1</v>
      </c>
      <c r="D1198" s="3" t="s">
        <v>178</v>
      </c>
      <c r="E1198" s="4">
        <v>53403623</v>
      </c>
      <c r="F1198" s="3"/>
      <c r="G1198" s="3"/>
      <c r="H1198" s="3" t="s">
        <v>17</v>
      </c>
      <c r="I1198" s="3" t="s">
        <v>18</v>
      </c>
      <c r="J1198" s="3" t="s">
        <v>19</v>
      </c>
      <c r="K1198" s="3" t="s">
        <v>20</v>
      </c>
      <c r="L1198" s="3" t="s">
        <v>21</v>
      </c>
      <c r="M1198" s="3" t="str">
        <f>CONCATENATE(E1198,"-E-P-W")</f>
        <v>53403623-E-P-W</v>
      </c>
      <c r="N1198" s="3" t="str">
        <f>$G$2</f>
        <v>E - 508 x 762</v>
      </c>
      <c r="O1198" s="3" t="str">
        <f>$C$3</f>
        <v>Photographic Paper</v>
      </c>
      <c r="P1198" s="3" t="str">
        <f>$D$4</f>
        <v>White</v>
      </c>
      <c r="Q1198" s="3">
        <f>$G$4</f>
        <v>1530</v>
      </c>
      <c r="R1198" s="3">
        <f t="shared" si="73"/>
        <v>1102</v>
      </c>
      <c r="S1198" s="3">
        <v>1112</v>
      </c>
      <c r="T1198" s="3">
        <f t="shared" si="74"/>
        <v>801</v>
      </c>
      <c r="U1198" s="3">
        <v>760</v>
      </c>
      <c r="V1198" s="3">
        <f t="shared" si="75"/>
        <v>548</v>
      </c>
      <c r="W1198" s="3">
        <v>195</v>
      </c>
      <c r="X1198" s="3">
        <f t="shared" si="76"/>
        <v>141</v>
      </c>
      <c r="Y1198" s="3" t="s">
        <v>34</v>
      </c>
    </row>
    <row r="1199" spans="1:25" x14ac:dyDescent="0.25">
      <c r="A1199" s="3" t="s">
        <v>16</v>
      </c>
      <c r="B1199" s="4" t="s">
        <v>34</v>
      </c>
      <c r="C1199" s="3">
        <v>1</v>
      </c>
      <c r="D1199" s="3" t="s">
        <v>178</v>
      </c>
      <c r="E1199" s="4">
        <v>53403623</v>
      </c>
      <c r="F1199" s="3"/>
      <c r="G1199" s="3"/>
      <c r="H1199" s="3" t="s">
        <v>17</v>
      </c>
      <c r="I1199" s="3" t="s">
        <v>18</v>
      </c>
      <c r="J1199" s="3" t="s">
        <v>19</v>
      </c>
      <c r="K1199" s="3" t="s">
        <v>20</v>
      </c>
      <c r="L1199" s="3" t="s">
        <v>21</v>
      </c>
      <c r="M1199" s="3" t="str">
        <f>CONCATENATE(E1199,"-E-C-W")</f>
        <v>53403623-E-C-W</v>
      </c>
      <c r="N1199" s="3" t="str">
        <f>$G$2</f>
        <v>E - 508 x 762</v>
      </c>
      <c r="O1199" s="3" t="str">
        <f>$C$15</f>
        <v>Canvas</v>
      </c>
      <c r="P1199" s="3" t="str">
        <f>$D$16</f>
        <v xml:space="preserve">White </v>
      </c>
      <c r="Q1199" s="3">
        <f>$G$16</f>
        <v>1810</v>
      </c>
      <c r="R1199" s="3">
        <f t="shared" si="73"/>
        <v>1304</v>
      </c>
      <c r="S1199" s="3">
        <v>1320</v>
      </c>
      <c r="T1199" s="3">
        <f t="shared" si="74"/>
        <v>951</v>
      </c>
      <c r="U1199" s="3">
        <v>825</v>
      </c>
      <c r="V1199" s="3">
        <f t="shared" si="75"/>
        <v>594</v>
      </c>
      <c r="W1199" s="3">
        <v>195</v>
      </c>
      <c r="X1199" s="3">
        <f t="shared" si="76"/>
        <v>141</v>
      </c>
      <c r="Y1199" s="3" t="s">
        <v>34</v>
      </c>
    </row>
    <row r="1200" spans="1:25" x14ac:dyDescent="0.25">
      <c r="A1200" s="3" t="s">
        <v>16</v>
      </c>
      <c r="B1200" s="4" t="s">
        <v>34</v>
      </c>
      <c r="C1200" s="3">
        <v>1</v>
      </c>
      <c r="D1200" s="3" t="s">
        <v>178</v>
      </c>
      <c r="E1200" s="4">
        <v>53403623</v>
      </c>
      <c r="F1200" s="3"/>
      <c r="G1200" s="3"/>
      <c r="H1200" s="3" t="s">
        <v>17</v>
      </c>
      <c r="I1200" s="3" t="s">
        <v>18</v>
      </c>
      <c r="J1200" s="3" t="s">
        <v>19</v>
      </c>
      <c r="K1200" s="3" t="s">
        <v>20</v>
      </c>
      <c r="L1200" s="3" t="s">
        <v>21</v>
      </c>
      <c r="M1200" s="3" t="str">
        <f>CONCATENATE(E1200,"-F-P-N")</f>
        <v>53403623-F-P-N</v>
      </c>
      <c r="N1200" s="3" t="str">
        <f>$H$2</f>
        <v>F - 762 x 1016</v>
      </c>
      <c r="O1200" s="3" t="str">
        <f>$C$3</f>
        <v>Photographic Paper</v>
      </c>
      <c r="P1200" s="3" t="str">
        <f>$D$3</f>
        <v>None</v>
      </c>
      <c r="Q1200" s="3">
        <f>$H$3</f>
        <v>1300</v>
      </c>
      <c r="R1200" s="3">
        <f t="shared" si="73"/>
        <v>936</v>
      </c>
      <c r="S1200" s="3">
        <v>944</v>
      </c>
      <c r="T1200" s="3">
        <f t="shared" si="74"/>
        <v>680</v>
      </c>
      <c r="U1200" s="3">
        <v>590</v>
      </c>
      <c r="V1200" s="3">
        <f t="shared" si="75"/>
        <v>425</v>
      </c>
      <c r="W1200" s="3">
        <v>300</v>
      </c>
      <c r="X1200" s="3">
        <f t="shared" si="76"/>
        <v>216</v>
      </c>
      <c r="Y1200" s="3" t="s">
        <v>34</v>
      </c>
    </row>
    <row r="1201" spans="1:25" x14ac:dyDescent="0.25">
      <c r="A1201" s="3" t="s">
        <v>16</v>
      </c>
      <c r="B1201" s="4" t="s">
        <v>34</v>
      </c>
      <c r="C1201" s="3">
        <v>1</v>
      </c>
      <c r="D1201" s="3" t="s">
        <v>178</v>
      </c>
      <c r="E1201" s="4">
        <v>53403623</v>
      </c>
      <c r="F1201" s="3"/>
      <c r="G1201" s="3"/>
      <c r="H1201" s="3" t="s">
        <v>17</v>
      </c>
      <c r="I1201" s="3" t="s">
        <v>18</v>
      </c>
      <c r="J1201" s="3" t="s">
        <v>19</v>
      </c>
      <c r="K1201" s="3" t="s">
        <v>20</v>
      </c>
      <c r="L1201" s="3" t="s">
        <v>21</v>
      </c>
      <c r="M1201" s="3" t="str">
        <f>CONCATENATE(E1201,"-F-C-N")</f>
        <v>53403623-F-C-N</v>
      </c>
      <c r="N1201" s="3" t="str">
        <f>$H$2</f>
        <v>F - 762 x 1016</v>
      </c>
      <c r="O1201" s="3" t="str">
        <f>$C$15</f>
        <v>Canvas</v>
      </c>
      <c r="P1201" s="3" t="str">
        <f>$D$15</f>
        <v>None</v>
      </c>
      <c r="Q1201" s="3">
        <f>$H$15</f>
        <v>1760</v>
      </c>
      <c r="R1201" s="3">
        <f t="shared" si="73"/>
        <v>1268</v>
      </c>
      <c r="S1201" s="3">
        <v>1200</v>
      </c>
      <c r="T1201" s="3">
        <f t="shared" si="74"/>
        <v>864</v>
      </c>
      <c r="U1201" s="3">
        <v>800</v>
      </c>
      <c r="V1201" s="3">
        <f t="shared" si="75"/>
        <v>576</v>
      </c>
      <c r="W1201" s="3">
        <v>300</v>
      </c>
      <c r="X1201" s="3">
        <f t="shared" si="76"/>
        <v>216</v>
      </c>
      <c r="Y1201" s="3" t="s">
        <v>34</v>
      </c>
    </row>
    <row r="1202" spans="1:25" x14ac:dyDescent="0.25">
      <c r="A1202" s="3" t="s">
        <v>16</v>
      </c>
      <c r="B1202" s="4" t="s">
        <v>34</v>
      </c>
      <c r="C1202" s="3">
        <v>1</v>
      </c>
      <c r="D1202" s="3" t="s">
        <v>178</v>
      </c>
      <c r="E1202" s="4">
        <v>53403623</v>
      </c>
      <c r="F1202" s="3"/>
      <c r="G1202" s="3"/>
      <c r="H1202" s="3" t="s">
        <v>17</v>
      </c>
      <c r="I1202" s="3" t="s">
        <v>18</v>
      </c>
      <c r="J1202" s="3" t="s">
        <v>19</v>
      </c>
      <c r="K1202" s="3" t="s">
        <v>20</v>
      </c>
      <c r="L1202" s="3" t="s">
        <v>21</v>
      </c>
      <c r="M1202" s="3" t="str">
        <f>CONCATENATE(E1202,"-F-P-W")</f>
        <v>53403623-F-P-W</v>
      </c>
      <c r="N1202" s="3" t="str">
        <f>$H$2</f>
        <v>F - 762 x 1016</v>
      </c>
      <c r="O1202" s="3" t="str">
        <f>$C$3</f>
        <v>Photographic Paper</v>
      </c>
      <c r="P1202" s="3" t="str">
        <f>$D$4</f>
        <v>White</v>
      </c>
      <c r="Q1202" s="3">
        <f>$H$4</f>
        <v>2200</v>
      </c>
      <c r="R1202" s="3">
        <f t="shared" si="73"/>
        <v>1584</v>
      </c>
      <c r="S1202" s="3">
        <v>1510</v>
      </c>
      <c r="T1202" s="3">
        <f t="shared" si="74"/>
        <v>1088</v>
      </c>
      <c r="U1202" s="3">
        <v>1150</v>
      </c>
      <c r="V1202" s="3">
        <f t="shared" si="75"/>
        <v>828</v>
      </c>
      <c r="W1202" s="3">
        <v>300</v>
      </c>
      <c r="X1202" s="3">
        <f t="shared" si="76"/>
        <v>216</v>
      </c>
      <c r="Y1202" s="3" t="s">
        <v>34</v>
      </c>
    </row>
    <row r="1203" spans="1:25" x14ac:dyDescent="0.25">
      <c r="A1203" s="3" t="s">
        <v>16</v>
      </c>
      <c r="B1203" s="4" t="s">
        <v>34</v>
      </c>
      <c r="C1203" s="3">
        <v>1</v>
      </c>
      <c r="D1203" s="3" t="s">
        <v>178</v>
      </c>
      <c r="E1203" s="4">
        <v>53403623</v>
      </c>
      <c r="F1203" s="3"/>
      <c r="G1203" s="3"/>
      <c r="H1203" s="3" t="s">
        <v>17</v>
      </c>
      <c r="I1203" s="3" t="s">
        <v>18</v>
      </c>
      <c r="J1203" s="3" t="s">
        <v>19</v>
      </c>
      <c r="K1203" s="3" t="s">
        <v>20</v>
      </c>
      <c r="L1203" s="3" t="s">
        <v>21</v>
      </c>
      <c r="M1203" s="3" t="str">
        <f>CONCATENATE(E1203,"-F-C-W")</f>
        <v>53403623-F-C-W</v>
      </c>
      <c r="N1203" s="3" t="str">
        <f>$H$2</f>
        <v>F - 762 x 1016</v>
      </c>
      <c r="O1203" s="3" t="str">
        <f>$C$15</f>
        <v>Canvas</v>
      </c>
      <c r="P1203" s="3" t="str">
        <f>$D$16</f>
        <v xml:space="preserve">White </v>
      </c>
      <c r="Q1203" s="3">
        <f>$H$16</f>
        <v>2420</v>
      </c>
      <c r="R1203" s="3">
        <f t="shared" si="73"/>
        <v>1743</v>
      </c>
      <c r="S1203" s="3">
        <v>1760</v>
      </c>
      <c r="T1203" s="3">
        <f t="shared" si="74"/>
        <v>1268</v>
      </c>
      <c r="U1203" s="3">
        <v>1100</v>
      </c>
      <c r="V1203" s="3">
        <f t="shared" si="75"/>
        <v>792</v>
      </c>
      <c r="W1203" s="3">
        <v>300</v>
      </c>
      <c r="X1203" s="3">
        <f t="shared" si="76"/>
        <v>216</v>
      </c>
      <c r="Y1203" s="3" t="s">
        <v>34</v>
      </c>
    </row>
    <row r="1204" spans="1:25" x14ac:dyDescent="0.25">
      <c r="A1204" s="3" t="s">
        <v>16</v>
      </c>
      <c r="B1204" s="4" t="s">
        <v>34</v>
      </c>
      <c r="C1204" s="3">
        <v>1</v>
      </c>
      <c r="D1204" s="3" t="s">
        <v>178</v>
      </c>
      <c r="E1204" s="4">
        <v>53403623</v>
      </c>
      <c r="F1204" s="3"/>
      <c r="G1204" s="3"/>
      <c r="H1204" s="3" t="s">
        <v>17</v>
      </c>
      <c r="I1204" s="3" t="s">
        <v>18</v>
      </c>
      <c r="J1204" s="3" t="s">
        <v>19</v>
      </c>
      <c r="K1204" s="3" t="s">
        <v>20</v>
      </c>
      <c r="L1204" s="3" t="s">
        <v>21</v>
      </c>
      <c r="M1204" s="3" t="str">
        <f>CONCATENATE(E1204,"-G-P-N")</f>
        <v>53403623-G-P-N</v>
      </c>
      <c r="N1204" s="3" t="str">
        <f>$I$2</f>
        <v>G - 1016 x 1525</v>
      </c>
      <c r="O1204" s="3" t="str">
        <f>$C$3</f>
        <v>Photographic Paper</v>
      </c>
      <c r="P1204" s="3" t="str">
        <f>$D$3</f>
        <v>None</v>
      </c>
      <c r="Q1204" s="3">
        <f>$I$3</f>
        <v>1625</v>
      </c>
      <c r="R1204" s="3">
        <f t="shared" si="73"/>
        <v>1170</v>
      </c>
      <c r="S1204" s="3">
        <v>1180</v>
      </c>
      <c r="T1204" s="3">
        <f t="shared" si="74"/>
        <v>850</v>
      </c>
      <c r="U1204" s="3">
        <v>735</v>
      </c>
      <c r="V1204" s="3">
        <f t="shared" si="75"/>
        <v>530</v>
      </c>
      <c r="W1204" s="3">
        <v>390</v>
      </c>
      <c r="X1204" s="3">
        <f t="shared" si="76"/>
        <v>281</v>
      </c>
      <c r="Y1204" s="3" t="s">
        <v>34</v>
      </c>
    </row>
    <row r="1205" spans="1:25" x14ac:dyDescent="0.25">
      <c r="A1205" s="3" t="s">
        <v>16</v>
      </c>
      <c r="B1205" s="4" t="s">
        <v>34</v>
      </c>
      <c r="C1205" s="3">
        <v>1</v>
      </c>
      <c r="D1205" s="3" t="s">
        <v>178</v>
      </c>
      <c r="E1205" s="4">
        <v>53403623</v>
      </c>
      <c r="F1205" s="3"/>
      <c r="G1205" s="3"/>
      <c r="H1205" s="3" t="s">
        <v>17</v>
      </c>
      <c r="I1205" s="3" t="s">
        <v>18</v>
      </c>
      <c r="J1205" s="3" t="s">
        <v>19</v>
      </c>
      <c r="K1205" s="3" t="s">
        <v>20</v>
      </c>
      <c r="L1205" s="3" t="s">
        <v>21</v>
      </c>
      <c r="M1205" s="3" t="str">
        <f>CONCATENATE(E1205,"-G-C-N")</f>
        <v>53403623-G-C-N</v>
      </c>
      <c r="N1205" s="3" t="str">
        <f>$I$2</f>
        <v>G - 1016 x 1525</v>
      </c>
      <c r="O1205" s="3" t="str">
        <f>$C$15</f>
        <v>Canvas</v>
      </c>
      <c r="P1205" s="3" t="str">
        <f>$D$15</f>
        <v>None</v>
      </c>
      <c r="Q1205" s="3">
        <f>$I$15</f>
        <v>1870</v>
      </c>
      <c r="R1205" s="3">
        <f t="shared" si="73"/>
        <v>1347</v>
      </c>
      <c r="S1205" s="3">
        <v>1275</v>
      </c>
      <c r="T1205" s="3">
        <f t="shared" si="74"/>
        <v>918</v>
      </c>
      <c r="U1205" s="3">
        <v>850</v>
      </c>
      <c r="V1205" s="3">
        <f t="shared" si="75"/>
        <v>612</v>
      </c>
      <c r="W1205" s="3">
        <v>390</v>
      </c>
      <c r="X1205" s="3">
        <f t="shared" si="76"/>
        <v>281</v>
      </c>
      <c r="Y1205" s="3" t="s">
        <v>34</v>
      </c>
    </row>
    <row r="1206" spans="1:25" x14ac:dyDescent="0.25">
      <c r="A1206" s="3" t="s">
        <v>16</v>
      </c>
      <c r="B1206" s="4" t="s">
        <v>34</v>
      </c>
      <c r="C1206" s="3">
        <v>1</v>
      </c>
      <c r="D1206" s="3" t="s">
        <v>178</v>
      </c>
      <c r="E1206" s="4">
        <v>53403623</v>
      </c>
      <c r="F1206" s="3"/>
      <c r="G1206" s="3"/>
      <c r="H1206" s="3" t="s">
        <v>17</v>
      </c>
      <c r="I1206" s="3" t="s">
        <v>18</v>
      </c>
      <c r="J1206" s="3" t="s">
        <v>19</v>
      </c>
      <c r="K1206" s="3" t="s">
        <v>20</v>
      </c>
      <c r="L1206" s="3" t="s">
        <v>21</v>
      </c>
      <c r="M1206" s="3" t="str">
        <f>CONCATENATE(E1206,"-G-P-W")</f>
        <v>53403623-G-P-W</v>
      </c>
      <c r="N1206" s="3" t="str">
        <f>$I$2</f>
        <v>G - 1016 x 1525</v>
      </c>
      <c r="O1206" s="3" t="str">
        <f>$C$3</f>
        <v>Photographic Paper</v>
      </c>
      <c r="P1206" s="3" t="str">
        <f>$D$4</f>
        <v>White</v>
      </c>
      <c r="Q1206" s="3">
        <f>$I$4</f>
        <v>2950</v>
      </c>
      <c r="R1206" s="3">
        <f t="shared" si="73"/>
        <v>2124</v>
      </c>
      <c r="S1206" s="3">
        <v>2000</v>
      </c>
      <c r="T1206" s="3">
        <f t="shared" si="74"/>
        <v>1440</v>
      </c>
      <c r="U1206" s="3">
        <v>1535</v>
      </c>
      <c r="V1206" s="3">
        <f t="shared" si="75"/>
        <v>1106</v>
      </c>
      <c r="W1206" s="3">
        <v>390</v>
      </c>
      <c r="X1206" s="3">
        <f t="shared" si="76"/>
        <v>281</v>
      </c>
      <c r="Y1206" s="3" t="s">
        <v>34</v>
      </c>
    </row>
    <row r="1207" spans="1:25" x14ac:dyDescent="0.25">
      <c r="A1207" s="3" t="s">
        <v>16</v>
      </c>
      <c r="B1207" s="4" t="s">
        <v>34</v>
      </c>
      <c r="C1207" s="3">
        <v>1</v>
      </c>
      <c r="D1207" s="3" t="s">
        <v>178</v>
      </c>
      <c r="E1207" s="4">
        <v>53403623</v>
      </c>
      <c r="F1207" s="3"/>
      <c r="G1207" s="3"/>
      <c r="H1207" s="3" t="s">
        <v>17</v>
      </c>
      <c r="I1207" s="3" t="s">
        <v>18</v>
      </c>
      <c r="J1207" s="3" t="s">
        <v>19</v>
      </c>
      <c r="K1207" s="3" t="s">
        <v>20</v>
      </c>
      <c r="L1207" s="3" t="s">
        <v>21</v>
      </c>
      <c r="M1207" s="3" t="str">
        <f>CONCATENATE(E1207,"-G-C-W")</f>
        <v>53403623-G-C-W</v>
      </c>
      <c r="N1207" s="3" t="str">
        <f>$I$2</f>
        <v>G - 1016 x 1525</v>
      </c>
      <c r="O1207" s="3" t="str">
        <f>$C$15</f>
        <v>Canvas</v>
      </c>
      <c r="P1207" s="3" t="str">
        <f>$D$16</f>
        <v xml:space="preserve">White </v>
      </c>
      <c r="Q1207" s="3">
        <f>$I$16</f>
        <v>2750</v>
      </c>
      <c r="R1207" s="3">
        <f t="shared" si="73"/>
        <v>1980</v>
      </c>
      <c r="S1207" s="3">
        <v>2000</v>
      </c>
      <c r="T1207" s="3">
        <f t="shared" si="74"/>
        <v>1440</v>
      </c>
      <c r="U1207" s="3">
        <v>1250</v>
      </c>
      <c r="V1207" s="3">
        <f t="shared" si="75"/>
        <v>900</v>
      </c>
      <c r="W1207" s="3">
        <v>390</v>
      </c>
      <c r="X1207" s="3">
        <f t="shared" si="76"/>
        <v>281</v>
      </c>
      <c r="Y1207" s="3" t="s">
        <v>34</v>
      </c>
    </row>
    <row r="1208" spans="1:25" x14ac:dyDescent="0.25">
      <c r="A1208" s="3" t="s">
        <v>16</v>
      </c>
      <c r="B1208" s="4" t="s">
        <v>34</v>
      </c>
      <c r="C1208" s="3">
        <v>1</v>
      </c>
      <c r="D1208" s="3" t="s">
        <v>179</v>
      </c>
      <c r="E1208" s="4" t="s">
        <v>180</v>
      </c>
      <c r="F1208" s="3"/>
      <c r="G1208" s="3"/>
      <c r="H1208" s="3" t="s">
        <v>17</v>
      </c>
      <c r="I1208" s="3" t="s">
        <v>18</v>
      </c>
      <c r="J1208" s="3" t="s">
        <v>19</v>
      </c>
      <c r="K1208" s="3" t="s">
        <v>20</v>
      </c>
      <c r="L1208" s="3" t="s">
        <v>21</v>
      </c>
      <c r="M1208" s="3" t="str">
        <f>CONCATENATE(E1208,"-C-P-N")</f>
        <v>56442297_8-C-P-N</v>
      </c>
      <c r="N1208" s="3" t="str">
        <f>$E$2</f>
        <v>C - 406 x 508</v>
      </c>
      <c r="O1208" s="3" t="str">
        <f>$C$3</f>
        <v>Photographic Paper</v>
      </c>
      <c r="P1208" s="3" t="str">
        <f>$D$3</f>
        <v>None</v>
      </c>
      <c r="Q1208" s="3">
        <f>$E$3</f>
        <v>510</v>
      </c>
      <c r="R1208" s="3">
        <f t="shared" si="73"/>
        <v>368</v>
      </c>
      <c r="S1208" s="3">
        <v>360</v>
      </c>
      <c r="T1208" s="3">
        <f t="shared" si="74"/>
        <v>260</v>
      </c>
      <c r="U1208" s="3">
        <v>230</v>
      </c>
      <c r="V1208" s="3">
        <f t="shared" si="75"/>
        <v>166</v>
      </c>
      <c r="W1208" s="3">
        <v>130</v>
      </c>
      <c r="X1208" s="3">
        <f t="shared" si="76"/>
        <v>94</v>
      </c>
      <c r="Y1208" s="3" t="s">
        <v>34</v>
      </c>
    </row>
    <row r="1209" spans="1:25" x14ac:dyDescent="0.25">
      <c r="A1209" s="3" t="s">
        <v>16</v>
      </c>
      <c r="B1209" s="4" t="s">
        <v>34</v>
      </c>
      <c r="C1209" s="3">
        <v>1</v>
      </c>
      <c r="D1209" s="3" t="s">
        <v>179</v>
      </c>
      <c r="E1209" s="4" t="s">
        <v>180</v>
      </c>
      <c r="F1209" s="3"/>
      <c r="G1209" s="3"/>
      <c r="H1209" s="3" t="s">
        <v>17</v>
      </c>
      <c r="I1209" s="3" t="s">
        <v>18</v>
      </c>
      <c r="J1209" s="3" t="s">
        <v>19</v>
      </c>
      <c r="K1209" s="3" t="s">
        <v>20</v>
      </c>
      <c r="L1209" s="3" t="s">
        <v>21</v>
      </c>
      <c r="M1209" s="3" t="str">
        <f>CONCATENATE(E1209,"-C-P-W")</f>
        <v>56442297_8-C-P-W</v>
      </c>
      <c r="N1209" s="3" t="str">
        <f>$E$2</f>
        <v>C - 406 x 508</v>
      </c>
      <c r="O1209" s="3" t="str">
        <f>$C$3</f>
        <v>Photographic Paper</v>
      </c>
      <c r="P1209" s="3" t="str">
        <f>$D$4</f>
        <v>White</v>
      </c>
      <c r="Q1209" s="3">
        <f>$E$4</f>
        <v>970</v>
      </c>
      <c r="R1209" s="3">
        <f t="shared" si="73"/>
        <v>699</v>
      </c>
      <c r="S1209" s="3">
        <v>704</v>
      </c>
      <c r="T1209" s="3">
        <f t="shared" si="74"/>
        <v>507</v>
      </c>
      <c r="U1209" s="3">
        <v>440</v>
      </c>
      <c r="V1209" s="3">
        <f t="shared" si="75"/>
        <v>317</v>
      </c>
      <c r="W1209" s="3">
        <v>130</v>
      </c>
      <c r="X1209" s="3">
        <f t="shared" si="76"/>
        <v>94</v>
      </c>
      <c r="Y1209" s="3" t="s">
        <v>34</v>
      </c>
    </row>
    <row r="1210" spans="1:25" x14ac:dyDescent="0.25">
      <c r="A1210" s="3" t="s">
        <v>16</v>
      </c>
      <c r="B1210" s="4" t="s">
        <v>34</v>
      </c>
      <c r="C1210" s="3">
        <v>1</v>
      </c>
      <c r="D1210" s="3" t="s">
        <v>179</v>
      </c>
      <c r="E1210" s="4" t="s">
        <v>180</v>
      </c>
      <c r="F1210" s="3"/>
      <c r="G1210" s="3"/>
      <c r="H1210" s="3" t="s">
        <v>17</v>
      </c>
      <c r="I1210" s="3" t="s">
        <v>18</v>
      </c>
      <c r="J1210" s="3" t="s">
        <v>19</v>
      </c>
      <c r="K1210" s="3" t="s">
        <v>20</v>
      </c>
      <c r="L1210" s="3" t="s">
        <v>21</v>
      </c>
      <c r="M1210" s="3" t="str">
        <f>CONCATENATE(E1210,"-D-P-N")</f>
        <v>56442297_8-D-P-N</v>
      </c>
      <c r="N1210" s="3" t="str">
        <f>$F$2</f>
        <v>D - 508 x 610</v>
      </c>
      <c r="O1210" s="3" t="str">
        <f>$C$3</f>
        <v>Photographic Paper</v>
      </c>
      <c r="P1210" s="3" t="str">
        <f>$D$3</f>
        <v>None</v>
      </c>
      <c r="Q1210" s="3">
        <f>$F$3</f>
        <v>595</v>
      </c>
      <c r="R1210" s="3">
        <f t="shared" si="73"/>
        <v>429</v>
      </c>
      <c r="S1210" s="3">
        <v>432</v>
      </c>
      <c r="T1210" s="3">
        <f t="shared" si="74"/>
        <v>312</v>
      </c>
      <c r="U1210" s="3">
        <v>270</v>
      </c>
      <c r="V1210" s="3">
        <f t="shared" si="75"/>
        <v>195</v>
      </c>
      <c r="W1210" s="3">
        <v>160</v>
      </c>
      <c r="X1210" s="3">
        <f t="shared" si="76"/>
        <v>116</v>
      </c>
      <c r="Y1210" s="3" t="s">
        <v>34</v>
      </c>
    </row>
    <row r="1211" spans="1:25" x14ac:dyDescent="0.25">
      <c r="A1211" s="3" t="s">
        <v>16</v>
      </c>
      <c r="B1211" s="4" t="s">
        <v>34</v>
      </c>
      <c r="C1211" s="3">
        <v>1</v>
      </c>
      <c r="D1211" s="3" t="s">
        <v>179</v>
      </c>
      <c r="E1211" s="4" t="s">
        <v>180</v>
      </c>
      <c r="F1211" s="3"/>
      <c r="G1211" s="3"/>
      <c r="H1211" s="3" t="s">
        <v>17</v>
      </c>
      <c r="I1211" s="3" t="s">
        <v>18</v>
      </c>
      <c r="J1211" s="3" t="s">
        <v>19</v>
      </c>
      <c r="K1211" s="3" t="s">
        <v>20</v>
      </c>
      <c r="L1211" s="3" t="s">
        <v>21</v>
      </c>
      <c r="M1211" s="3" t="str">
        <f>CONCATENATE(E1211,"-D-P-W")</f>
        <v>56442297_8-D-P-W</v>
      </c>
      <c r="N1211" s="3" t="str">
        <f>$F$2</f>
        <v>D - 508 x 610</v>
      </c>
      <c r="O1211" s="3" t="str">
        <f>$C$3</f>
        <v>Photographic Paper</v>
      </c>
      <c r="P1211" s="3" t="str">
        <f>$D$4</f>
        <v>White</v>
      </c>
      <c r="Q1211" s="3">
        <f>$F$4</f>
        <v>1210</v>
      </c>
      <c r="R1211" s="3">
        <f t="shared" si="73"/>
        <v>872</v>
      </c>
      <c r="S1211" s="3">
        <v>880</v>
      </c>
      <c r="T1211" s="3">
        <f t="shared" si="74"/>
        <v>634</v>
      </c>
      <c r="U1211" s="3">
        <v>560</v>
      </c>
      <c r="V1211" s="3">
        <f t="shared" si="75"/>
        <v>404</v>
      </c>
      <c r="W1211" s="3">
        <v>160</v>
      </c>
      <c r="X1211" s="3">
        <f t="shared" si="76"/>
        <v>116</v>
      </c>
      <c r="Y1211" s="3" t="s">
        <v>34</v>
      </c>
    </row>
    <row r="1212" spans="1:25" x14ac:dyDescent="0.25">
      <c r="A1212" s="3" t="s">
        <v>16</v>
      </c>
      <c r="B1212" s="4" t="s">
        <v>34</v>
      </c>
      <c r="C1212" s="3">
        <v>1</v>
      </c>
      <c r="D1212" s="3" t="s">
        <v>179</v>
      </c>
      <c r="E1212" s="4" t="s">
        <v>180</v>
      </c>
      <c r="F1212" s="3"/>
      <c r="G1212" s="3"/>
      <c r="H1212" s="3" t="s">
        <v>17</v>
      </c>
      <c r="I1212" s="3" t="s">
        <v>18</v>
      </c>
      <c r="J1212" s="3" t="s">
        <v>19</v>
      </c>
      <c r="K1212" s="3" t="s">
        <v>20</v>
      </c>
      <c r="L1212" s="3" t="s">
        <v>21</v>
      </c>
      <c r="M1212" s="3" t="str">
        <f>CONCATENATE(E1212,"-E-P-N")</f>
        <v>56442297_8-E-P-N</v>
      </c>
      <c r="N1212" s="3" t="str">
        <f>$G$2</f>
        <v>E - 508 x 762</v>
      </c>
      <c r="O1212" s="3" t="str">
        <f>$C$3</f>
        <v>Photographic Paper</v>
      </c>
      <c r="P1212" s="3" t="str">
        <f>$D$3</f>
        <v>None</v>
      </c>
      <c r="Q1212" s="3">
        <f>$G$3</f>
        <v>760</v>
      </c>
      <c r="R1212" s="3">
        <f t="shared" si="73"/>
        <v>548</v>
      </c>
      <c r="S1212" s="3">
        <v>552</v>
      </c>
      <c r="T1212" s="3">
        <f t="shared" si="74"/>
        <v>398</v>
      </c>
      <c r="U1212" s="3">
        <v>345</v>
      </c>
      <c r="V1212" s="3">
        <f t="shared" si="75"/>
        <v>249</v>
      </c>
      <c r="W1212" s="3">
        <v>195</v>
      </c>
      <c r="X1212" s="3">
        <f t="shared" si="76"/>
        <v>141</v>
      </c>
      <c r="Y1212" s="3" t="s">
        <v>34</v>
      </c>
    </row>
    <row r="1213" spans="1:25" x14ac:dyDescent="0.25">
      <c r="A1213" s="3" t="s">
        <v>16</v>
      </c>
      <c r="B1213" s="4" t="s">
        <v>34</v>
      </c>
      <c r="C1213" s="3">
        <v>1</v>
      </c>
      <c r="D1213" s="3" t="s">
        <v>179</v>
      </c>
      <c r="E1213" s="4" t="s">
        <v>180</v>
      </c>
      <c r="F1213" s="3"/>
      <c r="G1213" s="3"/>
      <c r="H1213" s="3" t="s">
        <v>17</v>
      </c>
      <c r="I1213" s="3" t="s">
        <v>18</v>
      </c>
      <c r="J1213" s="3" t="s">
        <v>19</v>
      </c>
      <c r="K1213" s="3" t="s">
        <v>20</v>
      </c>
      <c r="L1213" s="3" t="s">
        <v>21</v>
      </c>
      <c r="M1213" s="3" t="str">
        <f>CONCATENATE(E1213,"-E-C-N")</f>
        <v>56442297_8-E-C-N</v>
      </c>
      <c r="N1213" s="3" t="str">
        <f>$G$2</f>
        <v>E - 508 x 762</v>
      </c>
      <c r="O1213" s="3" t="str">
        <f>$C$15</f>
        <v>Canvas</v>
      </c>
      <c r="P1213" s="3" t="str">
        <f>$D$15</f>
        <v>None</v>
      </c>
      <c r="Q1213" s="3">
        <f>$G$15</f>
        <v>1220</v>
      </c>
      <c r="R1213" s="3">
        <f t="shared" si="73"/>
        <v>879</v>
      </c>
      <c r="S1213" s="3">
        <v>832</v>
      </c>
      <c r="T1213" s="3">
        <f t="shared" si="74"/>
        <v>600</v>
      </c>
      <c r="U1213" s="3">
        <v>550</v>
      </c>
      <c r="V1213" s="3">
        <f t="shared" si="75"/>
        <v>396</v>
      </c>
      <c r="W1213" s="3">
        <v>195</v>
      </c>
      <c r="X1213" s="3">
        <f t="shared" si="76"/>
        <v>141</v>
      </c>
      <c r="Y1213" s="3" t="s">
        <v>34</v>
      </c>
    </row>
    <row r="1214" spans="1:25" x14ac:dyDescent="0.25">
      <c r="A1214" s="3" t="s">
        <v>16</v>
      </c>
      <c r="B1214" s="4" t="s">
        <v>34</v>
      </c>
      <c r="C1214" s="3">
        <v>1</v>
      </c>
      <c r="D1214" s="3" t="s">
        <v>179</v>
      </c>
      <c r="E1214" s="4" t="s">
        <v>180</v>
      </c>
      <c r="F1214" s="3"/>
      <c r="G1214" s="3"/>
      <c r="H1214" s="3" t="s">
        <v>17</v>
      </c>
      <c r="I1214" s="3" t="s">
        <v>18</v>
      </c>
      <c r="J1214" s="3" t="s">
        <v>19</v>
      </c>
      <c r="K1214" s="3" t="s">
        <v>20</v>
      </c>
      <c r="L1214" s="3" t="s">
        <v>21</v>
      </c>
      <c r="M1214" s="3" t="str">
        <f>CONCATENATE(E1214,"-E-P-W")</f>
        <v>56442297_8-E-P-W</v>
      </c>
      <c r="N1214" s="3" t="str">
        <f>$G$2</f>
        <v>E - 508 x 762</v>
      </c>
      <c r="O1214" s="3" t="str">
        <f>$C$3</f>
        <v>Photographic Paper</v>
      </c>
      <c r="P1214" s="3" t="str">
        <f>$D$4</f>
        <v>White</v>
      </c>
      <c r="Q1214" s="3">
        <f>$G$4</f>
        <v>1530</v>
      </c>
      <c r="R1214" s="3">
        <f t="shared" si="73"/>
        <v>1102</v>
      </c>
      <c r="S1214" s="3">
        <v>1112</v>
      </c>
      <c r="T1214" s="3">
        <f t="shared" si="74"/>
        <v>801</v>
      </c>
      <c r="U1214" s="3">
        <v>760</v>
      </c>
      <c r="V1214" s="3">
        <f t="shared" si="75"/>
        <v>548</v>
      </c>
      <c r="W1214" s="3">
        <v>195</v>
      </c>
      <c r="X1214" s="3">
        <f t="shared" si="76"/>
        <v>141</v>
      </c>
      <c r="Y1214" s="3" t="s">
        <v>34</v>
      </c>
    </row>
    <row r="1215" spans="1:25" x14ac:dyDescent="0.25">
      <c r="A1215" s="3" t="s">
        <v>16</v>
      </c>
      <c r="B1215" s="4" t="s">
        <v>34</v>
      </c>
      <c r="C1215" s="3">
        <v>1</v>
      </c>
      <c r="D1215" s="3" t="s">
        <v>179</v>
      </c>
      <c r="E1215" s="4" t="s">
        <v>180</v>
      </c>
      <c r="F1215" s="3"/>
      <c r="G1215" s="3"/>
      <c r="H1215" s="3" t="s">
        <v>17</v>
      </c>
      <c r="I1215" s="3" t="s">
        <v>18</v>
      </c>
      <c r="J1215" s="3" t="s">
        <v>19</v>
      </c>
      <c r="K1215" s="3" t="s">
        <v>20</v>
      </c>
      <c r="L1215" s="3" t="s">
        <v>21</v>
      </c>
      <c r="M1215" s="3" t="str">
        <f>CONCATENATE(E1215,"-E-C-W")</f>
        <v>56442297_8-E-C-W</v>
      </c>
      <c r="N1215" s="3" t="str">
        <f>$G$2</f>
        <v>E - 508 x 762</v>
      </c>
      <c r="O1215" s="3" t="str">
        <f>$C$15</f>
        <v>Canvas</v>
      </c>
      <c r="P1215" s="3" t="str">
        <f>$D$16</f>
        <v xml:space="preserve">White </v>
      </c>
      <c r="Q1215" s="3">
        <f>$G$16</f>
        <v>1810</v>
      </c>
      <c r="R1215" s="3">
        <f t="shared" si="73"/>
        <v>1304</v>
      </c>
      <c r="S1215" s="3">
        <v>1320</v>
      </c>
      <c r="T1215" s="3">
        <f t="shared" si="74"/>
        <v>951</v>
      </c>
      <c r="U1215" s="3">
        <v>825</v>
      </c>
      <c r="V1215" s="3">
        <f t="shared" si="75"/>
        <v>594</v>
      </c>
      <c r="W1215" s="3">
        <v>195</v>
      </c>
      <c r="X1215" s="3">
        <f t="shared" si="76"/>
        <v>141</v>
      </c>
      <c r="Y1215" s="3" t="s">
        <v>34</v>
      </c>
    </row>
    <row r="1216" spans="1:25" x14ac:dyDescent="0.25">
      <c r="A1216" s="3" t="s">
        <v>16</v>
      </c>
      <c r="B1216" s="4" t="s">
        <v>34</v>
      </c>
      <c r="C1216" s="3">
        <v>1</v>
      </c>
      <c r="D1216" s="3" t="s">
        <v>179</v>
      </c>
      <c r="E1216" s="4" t="s">
        <v>180</v>
      </c>
      <c r="F1216" s="3"/>
      <c r="G1216" s="3"/>
      <c r="H1216" s="3" t="s">
        <v>17</v>
      </c>
      <c r="I1216" s="3" t="s">
        <v>18</v>
      </c>
      <c r="J1216" s="3" t="s">
        <v>19</v>
      </c>
      <c r="K1216" s="3" t="s">
        <v>20</v>
      </c>
      <c r="L1216" s="3" t="s">
        <v>21</v>
      </c>
      <c r="M1216" s="3" t="str">
        <f>CONCATENATE(E1216,"-F-P-N")</f>
        <v>56442297_8-F-P-N</v>
      </c>
      <c r="N1216" s="3" t="str">
        <f>$H$2</f>
        <v>F - 762 x 1016</v>
      </c>
      <c r="O1216" s="3" t="str">
        <f>$C$3</f>
        <v>Photographic Paper</v>
      </c>
      <c r="P1216" s="3" t="str">
        <f>$D$3</f>
        <v>None</v>
      </c>
      <c r="Q1216" s="3">
        <f>$H$3</f>
        <v>1300</v>
      </c>
      <c r="R1216" s="3">
        <f t="shared" si="73"/>
        <v>936</v>
      </c>
      <c r="S1216" s="3">
        <v>944</v>
      </c>
      <c r="T1216" s="3">
        <f t="shared" si="74"/>
        <v>680</v>
      </c>
      <c r="U1216" s="3">
        <v>590</v>
      </c>
      <c r="V1216" s="3">
        <f t="shared" si="75"/>
        <v>425</v>
      </c>
      <c r="W1216" s="3">
        <v>300</v>
      </c>
      <c r="X1216" s="3">
        <f t="shared" si="76"/>
        <v>216</v>
      </c>
      <c r="Y1216" s="3" t="s">
        <v>34</v>
      </c>
    </row>
    <row r="1217" spans="1:25" x14ac:dyDescent="0.25">
      <c r="A1217" s="3" t="s">
        <v>16</v>
      </c>
      <c r="B1217" s="4" t="s">
        <v>34</v>
      </c>
      <c r="C1217" s="3">
        <v>1</v>
      </c>
      <c r="D1217" s="3" t="s">
        <v>179</v>
      </c>
      <c r="E1217" s="4" t="s">
        <v>180</v>
      </c>
      <c r="F1217" s="3"/>
      <c r="G1217" s="3"/>
      <c r="H1217" s="3" t="s">
        <v>17</v>
      </c>
      <c r="I1217" s="3" t="s">
        <v>18</v>
      </c>
      <c r="J1217" s="3" t="s">
        <v>19</v>
      </c>
      <c r="K1217" s="3" t="s">
        <v>20</v>
      </c>
      <c r="L1217" s="3" t="s">
        <v>21</v>
      </c>
      <c r="M1217" s="3" t="str">
        <f>CONCATENATE(E1217,"-F-C-N")</f>
        <v>56442297_8-F-C-N</v>
      </c>
      <c r="N1217" s="3" t="str">
        <f>$H$2</f>
        <v>F - 762 x 1016</v>
      </c>
      <c r="O1217" s="3" t="str">
        <f>$C$15</f>
        <v>Canvas</v>
      </c>
      <c r="P1217" s="3" t="str">
        <f>$D$15</f>
        <v>None</v>
      </c>
      <c r="Q1217" s="3">
        <f>$H$15</f>
        <v>1760</v>
      </c>
      <c r="R1217" s="3">
        <f t="shared" si="73"/>
        <v>1268</v>
      </c>
      <c r="S1217" s="3">
        <v>1200</v>
      </c>
      <c r="T1217" s="3">
        <f t="shared" si="74"/>
        <v>864</v>
      </c>
      <c r="U1217" s="3">
        <v>800</v>
      </c>
      <c r="V1217" s="3">
        <f t="shared" si="75"/>
        <v>576</v>
      </c>
      <c r="W1217" s="3">
        <v>300</v>
      </c>
      <c r="X1217" s="3">
        <f t="shared" si="76"/>
        <v>216</v>
      </c>
      <c r="Y1217" s="3" t="s">
        <v>34</v>
      </c>
    </row>
    <row r="1218" spans="1:25" x14ac:dyDescent="0.25">
      <c r="A1218" s="3" t="s">
        <v>16</v>
      </c>
      <c r="B1218" s="4" t="s">
        <v>34</v>
      </c>
      <c r="C1218" s="3">
        <v>1</v>
      </c>
      <c r="D1218" s="3" t="s">
        <v>179</v>
      </c>
      <c r="E1218" s="4" t="s">
        <v>180</v>
      </c>
      <c r="F1218" s="3"/>
      <c r="G1218" s="3"/>
      <c r="H1218" s="3" t="s">
        <v>17</v>
      </c>
      <c r="I1218" s="3" t="s">
        <v>18</v>
      </c>
      <c r="J1218" s="3" t="s">
        <v>19</v>
      </c>
      <c r="K1218" s="3" t="s">
        <v>20</v>
      </c>
      <c r="L1218" s="3" t="s">
        <v>21</v>
      </c>
      <c r="M1218" s="3" t="str">
        <f>CONCATENATE(E1218,"-F-P-W")</f>
        <v>56442297_8-F-P-W</v>
      </c>
      <c r="N1218" s="3" t="str">
        <f>$H$2</f>
        <v>F - 762 x 1016</v>
      </c>
      <c r="O1218" s="3" t="str">
        <f>$C$3</f>
        <v>Photographic Paper</v>
      </c>
      <c r="P1218" s="3" t="str">
        <f>$D$4</f>
        <v>White</v>
      </c>
      <c r="Q1218" s="3">
        <f>$H$4</f>
        <v>2200</v>
      </c>
      <c r="R1218" s="3">
        <f t="shared" si="73"/>
        <v>1584</v>
      </c>
      <c r="S1218" s="3">
        <v>1510</v>
      </c>
      <c r="T1218" s="3">
        <f t="shared" si="74"/>
        <v>1088</v>
      </c>
      <c r="U1218" s="3">
        <v>1150</v>
      </c>
      <c r="V1218" s="3">
        <f t="shared" si="75"/>
        <v>828</v>
      </c>
      <c r="W1218" s="3">
        <v>300</v>
      </c>
      <c r="X1218" s="3">
        <f t="shared" si="76"/>
        <v>216</v>
      </c>
      <c r="Y1218" s="3" t="s">
        <v>34</v>
      </c>
    </row>
    <row r="1219" spans="1:25" x14ac:dyDescent="0.25">
      <c r="A1219" s="3" t="s">
        <v>16</v>
      </c>
      <c r="B1219" s="4" t="s">
        <v>34</v>
      </c>
      <c r="C1219" s="3">
        <v>1</v>
      </c>
      <c r="D1219" s="3" t="s">
        <v>179</v>
      </c>
      <c r="E1219" s="4" t="s">
        <v>180</v>
      </c>
      <c r="F1219" s="3"/>
      <c r="G1219" s="3"/>
      <c r="H1219" s="3" t="s">
        <v>17</v>
      </c>
      <c r="I1219" s="3" t="s">
        <v>18</v>
      </c>
      <c r="J1219" s="3" t="s">
        <v>19</v>
      </c>
      <c r="K1219" s="3" t="s">
        <v>20</v>
      </c>
      <c r="L1219" s="3" t="s">
        <v>21</v>
      </c>
      <c r="M1219" s="3" t="str">
        <f>CONCATENATE(E1219,"-F-C-W")</f>
        <v>56442297_8-F-C-W</v>
      </c>
      <c r="N1219" s="3" t="str">
        <f>$H$2</f>
        <v>F - 762 x 1016</v>
      </c>
      <c r="O1219" s="3" t="str">
        <f>$C$15</f>
        <v>Canvas</v>
      </c>
      <c r="P1219" s="3" t="str">
        <f>$D$16</f>
        <v xml:space="preserve">White </v>
      </c>
      <c r="Q1219" s="3">
        <f>$H$16</f>
        <v>2420</v>
      </c>
      <c r="R1219" s="3">
        <f t="shared" si="73"/>
        <v>1743</v>
      </c>
      <c r="S1219" s="3">
        <v>1760</v>
      </c>
      <c r="T1219" s="3">
        <f t="shared" si="74"/>
        <v>1268</v>
      </c>
      <c r="U1219" s="3">
        <v>1100</v>
      </c>
      <c r="V1219" s="3">
        <f t="shared" si="75"/>
        <v>792</v>
      </c>
      <c r="W1219" s="3">
        <v>300</v>
      </c>
      <c r="X1219" s="3">
        <f t="shared" si="76"/>
        <v>216</v>
      </c>
      <c r="Y1219" s="3" t="s">
        <v>34</v>
      </c>
    </row>
    <row r="1220" spans="1:25" x14ac:dyDescent="0.25">
      <c r="A1220" s="3" t="s">
        <v>16</v>
      </c>
      <c r="B1220" s="4" t="s">
        <v>34</v>
      </c>
      <c r="C1220" s="3">
        <v>1</v>
      </c>
      <c r="D1220" s="3" t="s">
        <v>179</v>
      </c>
      <c r="E1220" s="4" t="s">
        <v>180</v>
      </c>
      <c r="F1220" s="3"/>
      <c r="G1220" s="3"/>
      <c r="H1220" s="3" t="s">
        <v>17</v>
      </c>
      <c r="I1220" s="3" t="s">
        <v>18</v>
      </c>
      <c r="J1220" s="3" t="s">
        <v>19</v>
      </c>
      <c r="K1220" s="3" t="s">
        <v>20</v>
      </c>
      <c r="L1220" s="3" t="s">
        <v>21</v>
      </c>
      <c r="M1220" s="3" t="str">
        <f>CONCATENATE(E1220,"-G-P-N")</f>
        <v>56442297_8-G-P-N</v>
      </c>
      <c r="N1220" s="3" t="str">
        <f>$I$2</f>
        <v>G - 1016 x 1525</v>
      </c>
      <c r="O1220" s="3" t="str">
        <f>$C$3</f>
        <v>Photographic Paper</v>
      </c>
      <c r="P1220" s="3" t="str">
        <f>$D$3</f>
        <v>None</v>
      </c>
      <c r="Q1220" s="3">
        <f>$I$3</f>
        <v>1625</v>
      </c>
      <c r="R1220" s="3">
        <f t="shared" si="73"/>
        <v>1170</v>
      </c>
      <c r="S1220" s="3">
        <v>1180</v>
      </c>
      <c r="T1220" s="3">
        <f t="shared" si="74"/>
        <v>850</v>
      </c>
      <c r="U1220" s="3">
        <v>735</v>
      </c>
      <c r="V1220" s="3">
        <f t="shared" si="75"/>
        <v>530</v>
      </c>
      <c r="W1220" s="3">
        <v>390</v>
      </c>
      <c r="X1220" s="3">
        <f t="shared" si="76"/>
        <v>281</v>
      </c>
      <c r="Y1220" s="3" t="s">
        <v>34</v>
      </c>
    </row>
    <row r="1221" spans="1:25" x14ac:dyDescent="0.25">
      <c r="A1221" s="3" t="s">
        <v>16</v>
      </c>
      <c r="B1221" s="4" t="s">
        <v>34</v>
      </c>
      <c r="C1221" s="3">
        <v>1</v>
      </c>
      <c r="D1221" s="3" t="s">
        <v>179</v>
      </c>
      <c r="E1221" s="4" t="s">
        <v>180</v>
      </c>
      <c r="F1221" s="3"/>
      <c r="G1221" s="3"/>
      <c r="H1221" s="3" t="s">
        <v>17</v>
      </c>
      <c r="I1221" s="3" t="s">
        <v>18</v>
      </c>
      <c r="J1221" s="3" t="s">
        <v>19</v>
      </c>
      <c r="K1221" s="3" t="s">
        <v>20</v>
      </c>
      <c r="L1221" s="3" t="s">
        <v>21</v>
      </c>
      <c r="M1221" s="3" t="str">
        <f>CONCATENATE(E1221,"-G-C-N")</f>
        <v>56442297_8-G-C-N</v>
      </c>
      <c r="N1221" s="3" t="str">
        <f>$I$2</f>
        <v>G - 1016 x 1525</v>
      </c>
      <c r="O1221" s="3" t="str">
        <f>$C$15</f>
        <v>Canvas</v>
      </c>
      <c r="P1221" s="3" t="str">
        <f>$D$15</f>
        <v>None</v>
      </c>
      <c r="Q1221" s="3">
        <f>$I$15</f>
        <v>1870</v>
      </c>
      <c r="R1221" s="3">
        <f t="shared" si="73"/>
        <v>1347</v>
      </c>
      <c r="S1221" s="3">
        <v>1275</v>
      </c>
      <c r="T1221" s="3">
        <f t="shared" si="74"/>
        <v>918</v>
      </c>
      <c r="U1221" s="3">
        <v>850</v>
      </c>
      <c r="V1221" s="3">
        <f t="shared" si="75"/>
        <v>612</v>
      </c>
      <c r="W1221" s="3">
        <v>390</v>
      </c>
      <c r="X1221" s="3">
        <f t="shared" si="76"/>
        <v>281</v>
      </c>
      <c r="Y1221" s="3" t="s">
        <v>34</v>
      </c>
    </row>
    <row r="1222" spans="1:25" x14ac:dyDescent="0.25">
      <c r="A1222" s="3" t="s">
        <v>16</v>
      </c>
      <c r="B1222" s="4" t="s">
        <v>34</v>
      </c>
      <c r="C1222" s="3">
        <v>1</v>
      </c>
      <c r="D1222" s="3" t="s">
        <v>179</v>
      </c>
      <c r="E1222" s="4" t="s">
        <v>180</v>
      </c>
      <c r="F1222" s="3"/>
      <c r="G1222" s="3"/>
      <c r="H1222" s="3" t="s">
        <v>17</v>
      </c>
      <c r="I1222" s="3" t="s">
        <v>18</v>
      </c>
      <c r="J1222" s="3" t="s">
        <v>19</v>
      </c>
      <c r="K1222" s="3" t="s">
        <v>20</v>
      </c>
      <c r="L1222" s="3" t="s">
        <v>21</v>
      </c>
      <c r="M1222" s="3" t="str">
        <f>CONCATENATE(E1222,"-G-P-W")</f>
        <v>56442297_8-G-P-W</v>
      </c>
      <c r="N1222" s="3" t="str">
        <f>$I$2</f>
        <v>G - 1016 x 1525</v>
      </c>
      <c r="O1222" s="3" t="str">
        <f>$C$3</f>
        <v>Photographic Paper</v>
      </c>
      <c r="P1222" s="3" t="str">
        <f>$D$4</f>
        <v>White</v>
      </c>
      <c r="Q1222" s="3">
        <f>$I$4</f>
        <v>2950</v>
      </c>
      <c r="R1222" s="3">
        <f t="shared" si="73"/>
        <v>2124</v>
      </c>
      <c r="S1222" s="3">
        <v>2000</v>
      </c>
      <c r="T1222" s="3">
        <f t="shared" si="74"/>
        <v>1440</v>
      </c>
      <c r="U1222" s="3">
        <v>1535</v>
      </c>
      <c r="V1222" s="3">
        <f t="shared" si="75"/>
        <v>1106</v>
      </c>
      <c r="W1222" s="3">
        <v>390</v>
      </c>
      <c r="X1222" s="3">
        <f t="shared" si="76"/>
        <v>281</v>
      </c>
      <c r="Y1222" s="3" t="s">
        <v>34</v>
      </c>
    </row>
    <row r="1223" spans="1:25" x14ac:dyDescent="0.25">
      <c r="A1223" s="3" t="s">
        <v>16</v>
      </c>
      <c r="B1223" s="4" t="s">
        <v>34</v>
      </c>
      <c r="C1223" s="3">
        <v>1</v>
      </c>
      <c r="D1223" s="3" t="s">
        <v>179</v>
      </c>
      <c r="E1223" s="4" t="s">
        <v>180</v>
      </c>
      <c r="F1223" s="3"/>
      <c r="G1223" s="3"/>
      <c r="H1223" s="3" t="s">
        <v>17</v>
      </c>
      <c r="I1223" s="3" t="s">
        <v>18</v>
      </c>
      <c r="J1223" s="3" t="s">
        <v>19</v>
      </c>
      <c r="K1223" s="3" t="s">
        <v>20</v>
      </c>
      <c r="L1223" s="3" t="s">
        <v>21</v>
      </c>
      <c r="M1223" s="3" t="str">
        <f>CONCATENATE(E1223,"-G-C-W")</f>
        <v>56442297_8-G-C-W</v>
      </c>
      <c r="N1223" s="3" t="str">
        <f>$I$2</f>
        <v>G - 1016 x 1525</v>
      </c>
      <c r="O1223" s="3" t="str">
        <f>$C$15</f>
        <v>Canvas</v>
      </c>
      <c r="P1223" s="3" t="str">
        <f>$D$16</f>
        <v xml:space="preserve">White </v>
      </c>
      <c r="Q1223" s="3">
        <f>$I$16</f>
        <v>2750</v>
      </c>
      <c r="R1223" s="3">
        <f t="shared" si="73"/>
        <v>1980</v>
      </c>
      <c r="S1223" s="3">
        <v>2000</v>
      </c>
      <c r="T1223" s="3">
        <f t="shared" si="74"/>
        <v>1440</v>
      </c>
      <c r="U1223" s="3">
        <v>1250</v>
      </c>
      <c r="V1223" s="3">
        <f t="shared" si="75"/>
        <v>900</v>
      </c>
      <c r="W1223" s="3">
        <v>390</v>
      </c>
      <c r="X1223" s="3">
        <f t="shared" si="76"/>
        <v>281</v>
      </c>
      <c r="Y1223" s="3" t="s">
        <v>34</v>
      </c>
    </row>
    <row r="1224" spans="1:25" x14ac:dyDescent="0.25">
      <c r="A1224" s="3" t="s">
        <v>16</v>
      </c>
      <c r="B1224" s="4" t="s">
        <v>34</v>
      </c>
      <c r="C1224" s="3">
        <v>1</v>
      </c>
      <c r="D1224" s="3" t="s">
        <v>181</v>
      </c>
      <c r="E1224" s="4" t="s">
        <v>182</v>
      </c>
      <c r="F1224" s="3"/>
      <c r="G1224" s="3"/>
      <c r="H1224" s="3" t="s">
        <v>17</v>
      </c>
      <c r="I1224" s="3" t="s">
        <v>18</v>
      </c>
      <c r="J1224" s="3" t="s">
        <v>19</v>
      </c>
      <c r="K1224" s="3" t="s">
        <v>20</v>
      </c>
      <c r="L1224" s="3" t="s">
        <v>21</v>
      </c>
      <c r="M1224" s="3" t="str">
        <f>CONCATENATE(E1224,"-C-P-N")</f>
        <v>76904404[1]-C-P-N</v>
      </c>
      <c r="N1224" s="3" t="str">
        <f>$E$2</f>
        <v>C - 406 x 508</v>
      </c>
      <c r="O1224" s="3" t="str">
        <f>$C$3</f>
        <v>Photographic Paper</v>
      </c>
      <c r="P1224" s="3" t="str">
        <f>$D$3</f>
        <v>None</v>
      </c>
      <c r="Q1224" s="3">
        <f>$E$3</f>
        <v>510</v>
      </c>
      <c r="R1224" s="3">
        <f t="shared" si="73"/>
        <v>368</v>
      </c>
      <c r="S1224" s="3">
        <v>360</v>
      </c>
      <c r="T1224" s="3">
        <f t="shared" si="74"/>
        <v>260</v>
      </c>
      <c r="U1224" s="3">
        <v>230</v>
      </c>
      <c r="V1224" s="3">
        <f t="shared" si="75"/>
        <v>166</v>
      </c>
      <c r="W1224" s="3">
        <v>130</v>
      </c>
      <c r="X1224" s="3">
        <f t="shared" si="76"/>
        <v>94</v>
      </c>
      <c r="Y1224" s="3" t="s">
        <v>34</v>
      </c>
    </row>
    <row r="1225" spans="1:25" x14ac:dyDescent="0.25">
      <c r="A1225" s="3" t="s">
        <v>16</v>
      </c>
      <c r="B1225" s="4" t="s">
        <v>34</v>
      </c>
      <c r="C1225" s="3">
        <v>1</v>
      </c>
      <c r="D1225" s="3" t="s">
        <v>181</v>
      </c>
      <c r="E1225" s="4" t="s">
        <v>182</v>
      </c>
      <c r="F1225" s="3"/>
      <c r="G1225" s="3"/>
      <c r="H1225" s="3" t="s">
        <v>17</v>
      </c>
      <c r="I1225" s="3" t="s">
        <v>18</v>
      </c>
      <c r="J1225" s="3" t="s">
        <v>19</v>
      </c>
      <c r="K1225" s="3" t="s">
        <v>20</v>
      </c>
      <c r="L1225" s="3" t="s">
        <v>21</v>
      </c>
      <c r="M1225" s="3" t="str">
        <f>CONCATENATE(E1225,"-C-P-W")</f>
        <v>76904404[1]-C-P-W</v>
      </c>
      <c r="N1225" s="3" t="str">
        <f>$E$2</f>
        <v>C - 406 x 508</v>
      </c>
      <c r="O1225" s="3" t="str">
        <f>$C$3</f>
        <v>Photographic Paper</v>
      </c>
      <c r="P1225" s="3" t="str">
        <f>$D$4</f>
        <v>White</v>
      </c>
      <c r="Q1225" s="3">
        <f>$E$4</f>
        <v>970</v>
      </c>
      <c r="R1225" s="3">
        <f t="shared" si="73"/>
        <v>699</v>
      </c>
      <c r="S1225" s="3">
        <v>704</v>
      </c>
      <c r="T1225" s="3">
        <f t="shared" si="74"/>
        <v>507</v>
      </c>
      <c r="U1225" s="3">
        <v>440</v>
      </c>
      <c r="V1225" s="3">
        <f t="shared" si="75"/>
        <v>317</v>
      </c>
      <c r="W1225" s="3">
        <v>130</v>
      </c>
      <c r="X1225" s="3">
        <f t="shared" si="76"/>
        <v>94</v>
      </c>
      <c r="Y1225" s="3" t="s">
        <v>34</v>
      </c>
    </row>
    <row r="1226" spans="1:25" x14ac:dyDescent="0.25">
      <c r="A1226" s="3" t="s">
        <v>16</v>
      </c>
      <c r="B1226" s="4" t="s">
        <v>34</v>
      </c>
      <c r="C1226" s="3">
        <v>1</v>
      </c>
      <c r="D1226" s="3" t="s">
        <v>181</v>
      </c>
      <c r="E1226" s="4" t="s">
        <v>182</v>
      </c>
      <c r="F1226" s="3"/>
      <c r="G1226" s="3"/>
      <c r="H1226" s="3" t="s">
        <v>17</v>
      </c>
      <c r="I1226" s="3" t="s">
        <v>18</v>
      </c>
      <c r="J1226" s="3" t="s">
        <v>19</v>
      </c>
      <c r="K1226" s="3" t="s">
        <v>20</v>
      </c>
      <c r="L1226" s="3" t="s">
        <v>21</v>
      </c>
      <c r="M1226" s="3" t="str">
        <f>CONCATENATE(E1226,"-D-P-N")</f>
        <v>76904404[1]-D-P-N</v>
      </c>
      <c r="N1226" s="3" t="str">
        <f>$F$2</f>
        <v>D - 508 x 610</v>
      </c>
      <c r="O1226" s="3" t="str">
        <f>$C$3</f>
        <v>Photographic Paper</v>
      </c>
      <c r="P1226" s="3" t="str">
        <f>$D$3</f>
        <v>None</v>
      </c>
      <c r="Q1226" s="3">
        <f>$F$3</f>
        <v>595</v>
      </c>
      <c r="R1226" s="3">
        <f t="shared" si="73"/>
        <v>429</v>
      </c>
      <c r="S1226" s="3">
        <v>432</v>
      </c>
      <c r="T1226" s="3">
        <f t="shared" si="74"/>
        <v>312</v>
      </c>
      <c r="U1226" s="3">
        <v>270</v>
      </c>
      <c r="V1226" s="3">
        <f t="shared" si="75"/>
        <v>195</v>
      </c>
      <c r="W1226" s="3">
        <v>160</v>
      </c>
      <c r="X1226" s="3">
        <f t="shared" si="76"/>
        <v>116</v>
      </c>
      <c r="Y1226" s="3" t="s">
        <v>34</v>
      </c>
    </row>
    <row r="1227" spans="1:25" x14ac:dyDescent="0.25">
      <c r="A1227" s="3" t="s">
        <v>16</v>
      </c>
      <c r="B1227" s="4" t="s">
        <v>34</v>
      </c>
      <c r="C1227" s="3">
        <v>1</v>
      </c>
      <c r="D1227" s="3" t="s">
        <v>181</v>
      </c>
      <c r="E1227" s="4" t="s">
        <v>182</v>
      </c>
      <c r="F1227" s="3"/>
      <c r="G1227" s="3"/>
      <c r="H1227" s="3" t="s">
        <v>17</v>
      </c>
      <c r="I1227" s="3" t="s">
        <v>18</v>
      </c>
      <c r="J1227" s="3" t="s">
        <v>19</v>
      </c>
      <c r="K1227" s="3" t="s">
        <v>20</v>
      </c>
      <c r="L1227" s="3" t="s">
        <v>21</v>
      </c>
      <c r="M1227" s="3" t="str">
        <f>CONCATENATE(E1227,"-D-P-W")</f>
        <v>76904404[1]-D-P-W</v>
      </c>
      <c r="N1227" s="3" t="str">
        <f>$F$2</f>
        <v>D - 508 x 610</v>
      </c>
      <c r="O1227" s="3" t="str">
        <f>$C$3</f>
        <v>Photographic Paper</v>
      </c>
      <c r="P1227" s="3" t="str">
        <f>$D$4</f>
        <v>White</v>
      </c>
      <c r="Q1227" s="3">
        <f>$F$4</f>
        <v>1210</v>
      </c>
      <c r="R1227" s="3">
        <f t="shared" si="73"/>
        <v>872</v>
      </c>
      <c r="S1227" s="3">
        <v>880</v>
      </c>
      <c r="T1227" s="3">
        <f t="shared" si="74"/>
        <v>634</v>
      </c>
      <c r="U1227" s="3">
        <v>560</v>
      </c>
      <c r="V1227" s="3">
        <f t="shared" si="75"/>
        <v>404</v>
      </c>
      <c r="W1227" s="3">
        <v>160</v>
      </c>
      <c r="X1227" s="3">
        <f t="shared" si="76"/>
        <v>116</v>
      </c>
      <c r="Y1227" s="3" t="s">
        <v>34</v>
      </c>
    </row>
    <row r="1228" spans="1:25" x14ac:dyDescent="0.25">
      <c r="A1228" s="3" t="s">
        <v>16</v>
      </c>
      <c r="B1228" s="4" t="s">
        <v>34</v>
      </c>
      <c r="C1228" s="3">
        <v>1</v>
      </c>
      <c r="D1228" s="3" t="s">
        <v>181</v>
      </c>
      <c r="E1228" s="4" t="s">
        <v>182</v>
      </c>
      <c r="F1228" s="3"/>
      <c r="G1228" s="3"/>
      <c r="H1228" s="3" t="s">
        <v>17</v>
      </c>
      <c r="I1228" s="3" t="s">
        <v>18</v>
      </c>
      <c r="J1228" s="3" t="s">
        <v>19</v>
      </c>
      <c r="K1228" s="3" t="s">
        <v>20</v>
      </c>
      <c r="L1228" s="3" t="s">
        <v>21</v>
      </c>
      <c r="M1228" s="3" t="str">
        <f>CONCATENATE(E1228,"-E-P-N")</f>
        <v>76904404[1]-E-P-N</v>
      </c>
      <c r="N1228" s="3" t="str">
        <f>$G$2</f>
        <v>E - 508 x 762</v>
      </c>
      <c r="O1228" s="3" t="str">
        <f>$C$3</f>
        <v>Photographic Paper</v>
      </c>
      <c r="P1228" s="3" t="str">
        <f>$D$3</f>
        <v>None</v>
      </c>
      <c r="Q1228" s="3">
        <f>$G$3</f>
        <v>760</v>
      </c>
      <c r="R1228" s="3">
        <f t="shared" si="73"/>
        <v>548</v>
      </c>
      <c r="S1228" s="3">
        <v>552</v>
      </c>
      <c r="T1228" s="3">
        <f t="shared" si="74"/>
        <v>398</v>
      </c>
      <c r="U1228" s="3">
        <v>345</v>
      </c>
      <c r="V1228" s="3">
        <f t="shared" si="75"/>
        <v>249</v>
      </c>
      <c r="W1228" s="3">
        <v>195</v>
      </c>
      <c r="X1228" s="3">
        <f t="shared" si="76"/>
        <v>141</v>
      </c>
      <c r="Y1228" s="3" t="s">
        <v>34</v>
      </c>
    </row>
    <row r="1229" spans="1:25" x14ac:dyDescent="0.25">
      <c r="A1229" s="3" t="s">
        <v>16</v>
      </c>
      <c r="B1229" s="4" t="s">
        <v>34</v>
      </c>
      <c r="C1229" s="3">
        <v>1</v>
      </c>
      <c r="D1229" s="3" t="s">
        <v>181</v>
      </c>
      <c r="E1229" s="4" t="s">
        <v>182</v>
      </c>
      <c r="F1229" s="3"/>
      <c r="G1229" s="3"/>
      <c r="H1229" s="3" t="s">
        <v>17</v>
      </c>
      <c r="I1229" s="3" t="s">
        <v>18</v>
      </c>
      <c r="J1229" s="3" t="s">
        <v>19</v>
      </c>
      <c r="K1229" s="3" t="s">
        <v>20</v>
      </c>
      <c r="L1229" s="3" t="s">
        <v>21</v>
      </c>
      <c r="M1229" s="3" t="str">
        <f>CONCATENATE(E1229,"-E-C-N")</f>
        <v>76904404[1]-E-C-N</v>
      </c>
      <c r="N1229" s="3" t="str">
        <f>$G$2</f>
        <v>E - 508 x 762</v>
      </c>
      <c r="O1229" s="3" t="str">
        <f>$C$15</f>
        <v>Canvas</v>
      </c>
      <c r="P1229" s="3" t="str">
        <f>$D$15</f>
        <v>None</v>
      </c>
      <c r="Q1229" s="3">
        <f>$G$15</f>
        <v>1220</v>
      </c>
      <c r="R1229" s="3">
        <f t="shared" si="73"/>
        <v>879</v>
      </c>
      <c r="S1229" s="3">
        <v>832</v>
      </c>
      <c r="T1229" s="3">
        <f t="shared" si="74"/>
        <v>600</v>
      </c>
      <c r="U1229" s="3">
        <v>550</v>
      </c>
      <c r="V1229" s="3">
        <f t="shared" si="75"/>
        <v>396</v>
      </c>
      <c r="W1229" s="3">
        <v>195</v>
      </c>
      <c r="X1229" s="3">
        <f t="shared" si="76"/>
        <v>141</v>
      </c>
      <c r="Y1229" s="3" t="s">
        <v>34</v>
      </c>
    </row>
    <row r="1230" spans="1:25" x14ac:dyDescent="0.25">
      <c r="A1230" s="3" t="s">
        <v>16</v>
      </c>
      <c r="B1230" s="4" t="s">
        <v>34</v>
      </c>
      <c r="C1230" s="3">
        <v>1</v>
      </c>
      <c r="D1230" s="3" t="s">
        <v>181</v>
      </c>
      <c r="E1230" s="4" t="s">
        <v>182</v>
      </c>
      <c r="F1230" s="3"/>
      <c r="G1230" s="3"/>
      <c r="H1230" s="3" t="s">
        <v>17</v>
      </c>
      <c r="I1230" s="3" t="s">
        <v>18</v>
      </c>
      <c r="J1230" s="3" t="s">
        <v>19</v>
      </c>
      <c r="K1230" s="3" t="s">
        <v>20</v>
      </c>
      <c r="L1230" s="3" t="s">
        <v>21</v>
      </c>
      <c r="M1230" s="3" t="str">
        <f>CONCATENATE(E1230,"-E-P-W")</f>
        <v>76904404[1]-E-P-W</v>
      </c>
      <c r="N1230" s="3" t="str">
        <f>$G$2</f>
        <v>E - 508 x 762</v>
      </c>
      <c r="O1230" s="3" t="str">
        <f>$C$3</f>
        <v>Photographic Paper</v>
      </c>
      <c r="P1230" s="3" t="str">
        <f>$D$4</f>
        <v>White</v>
      </c>
      <c r="Q1230" s="3">
        <f>$G$4</f>
        <v>1530</v>
      </c>
      <c r="R1230" s="3">
        <f t="shared" si="73"/>
        <v>1102</v>
      </c>
      <c r="S1230" s="3">
        <v>1112</v>
      </c>
      <c r="T1230" s="3">
        <f t="shared" si="74"/>
        <v>801</v>
      </c>
      <c r="U1230" s="3">
        <v>760</v>
      </c>
      <c r="V1230" s="3">
        <f t="shared" si="75"/>
        <v>548</v>
      </c>
      <c r="W1230" s="3">
        <v>195</v>
      </c>
      <c r="X1230" s="3">
        <f t="shared" si="76"/>
        <v>141</v>
      </c>
      <c r="Y1230" s="3" t="s">
        <v>34</v>
      </c>
    </row>
    <row r="1231" spans="1:25" x14ac:dyDescent="0.25">
      <c r="A1231" s="3" t="s">
        <v>16</v>
      </c>
      <c r="B1231" s="4" t="s">
        <v>34</v>
      </c>
      <c r="C1231" s="3">
        <v>1</v>
      </c>
      <c r="D1231" s="3" t="s">
        <v>181</v>
      </c>
      <c r="E1231" s="4" t="s">
        <v>182</v>
      </c>
      <c r="F1231" s="3"/>
      <c r="G1231" s="3"/>
      <c r="H1231" s="3" t="s">
        <v>17</v>
      </c>
      <c r="I1231" s="3" t="s">
        <v>18</v>
      </c>
      <c r="J1231" s="3" t="s">
        <v>19</v>
      </c>
      <c r="K1231" s="3" t="s">
        <v>20</v>
      </c>
      <c r="L1231" s="3" t="s">
        <v>21</v>
      </c>
      <c r="M1231" s="3" t="str">
        <f>CONCATENATE(E1231,"-E-C-W")</f>
        <v>76904404[1]-E-C-W</v>
      </c>
      <c r="N1231" s="3" t="str">
        <f>$G$2</f>
        <v>E - 508 x 762</v>
      </c>
      <c r="O1231" s="3" t="str">
        <f>$C$15</f>
        <v>Canvas</v>
      </c>
      <c r="P1231" s="3" t="str">
        <f>$D$16</f>
        <v xml:space="preserve">White </v>
      </c>
      <c r="Q1231" s="3">
        <f>$G$16</f>
        <v>1810</v>
      </c>
      <c r="R1231" s="3">
        <f t="shared" si="73"/>
        <v>1304</v>
      </c>
      <c r="S1231" s="3">
        <v>1320</v>
      </c>
      <c r="T1231" s="3">
        <f t="shared" si="74"/>
        <v>951</v>
      </c>
      <c r="U1231" s="3">
        <v>825</v>
      </c>
      <c r="V1231" s="3">
        <f t="shared" si="75"/>
        <v>594</v>
      </c>
      <c r="W1231" s="3">
        <v>195</v>
      </c>
      <c r="X1231" s="3">
        <f t="shared" si="76"/>
        <v>141</v>
      </c>
      <c r="Y1231" s="3" t="s">
        <v>34</v>
      </c>
    </row>
    <row r="1232" spans="1:25" x14ac:dyDescent="0.25">
      <c r="A1232" s="3" t="s">
        <v>16</v>
      </c>
      <c r="B1232" s="4" t="s">
        <v>34</v>
      </c>
      <c r="C1232" s="3">
        <v>1</v>
      </c>
      <c r="D1232" s="3" t="s">
        <v>181</v>
      </c>
      <c r="E1232" s="4" t="s">
        <v>182</v>
      </c>
      <c r="F1232" s="3"/>
      <c r="G1232" s="3"/>
      <c r="H1232" s="3" t="s">
        <v>17</v>
      </c>
      <c r="I1232" s="3" t="s">
        <v>18</v>
      </c>
      <c r="J1232" s="3" t="s">
        <v>19</v>
      </c>
      <c r="K1232" s="3" t="s">
        <v>20</v>
      </c>
      <c r="L1232" s="3" t="s">
        <v>21</v>
      </c>
      <c r="M1232" s="3" t="str">
        <f>CONCATENATE(E1232,"-F-P-N")</f>
        <v>76904404[1]-F-P-N</v>
      </c>
      <c r="N1232" s="3" t="str">
        <f>$H$2</f>
        <v>F - 762 x 1016</v>
      </c>
      <c r="O1232" s="3" t="str">
        <f>$C$3</f>
        <v>Photographic Paper</v>
      </c>
      <c r="P1232" s="3" t="str">
        <f>$D$3</f>
        <v>None</v>
      </c>
      <c r="Q1232" s="3">
        <f>$H$3</f>
        <v>1300</v>
      </c>
      <c r="R1232" s="3">
        <f t="shared" si="73"/>
        <v>936</v>
      </c>
      <c r="S1232" s="3">
        <v>944</v>
      </c>
      <c r="T1232" s="3">
        <f t="shared" si="74"/>
        <v>680</v>
      </c>
      <c r="U1232" s="3">
        <v>590</v>
      </c>
      <c r="V1232" s="3">
        <f t="shared" si="75"/>
        <v>425</v>
      </c>
      <c r="W1232" s="3">
        <v>300</v>
      </c>
      <c r="X1232" s="3">
        <f t="shared" si="76"/>
        <v>216</v>
      </c>
      <c r="Y1232" s="3" t="s">
        <v>34</v>
      </c>
    </row>
    <row r="1233" spans="1:25" x14ac:dyDescent="0.25">
      <c r="A1233" s="3" t="s">
        <v>16</v>
      </c>
      <c r="B1233" s="4" t="s">
        <v>34</v>
      </c>
      <c r="C1233" s="3">
        <v>1</v>
      </c>
      <c r="D1233" s="3" t="s">
        <v>181</v>
      </c>
      <c r="E1233" s="4" t="s">
        <v>182</v>
      </c>
      <c r="F1233" s="3"/>
      <c r="G1233" s="3"/>
      <c r="H1233" s="3" t="s">
        <v>17</v>
      </c>
      <c r="I1233" s="3" t="s">
        <v>18</v>
      </c>
      <c r="J1233" s="3" t="s">
        <v>19</v>
      </c>
      <c r="K1233" s="3" t="s">
        <v>20</v>
      </c>
      <c r="L1233" s="3" t="s">
        <v>21</v>
      </c>
      <c r="M1233" s="3" t="str">
        <f>CONCATENATE(E1233,"-F-C-N")</f>
        <v>76904404[1]-F-C-N</v>
      </c>
      <c r="N1233" s="3" t="str">
        <f>$H$2</f>
        <v>F - 762 x 1016</v>
      </c>
      <c r="O1233" s="3" t="str">
        <f>$C$15</f>
        <v>Canvas</v>
      </c>
      <c r="P1233" s="3" t="str">
        <f>$D$15</f>
        <v>None</v>
      </c>
      <c r="Q1233" s="3">
        <f>$H$15</f>
        <v>1760</v>
      </c>
      <c r="R1233" s="3">
        <f t="shared" si="73"/>
        <v>1268</v>
      </c>
      <c r="S1233" s="3">
        <v>1200</v>
      </c>
      <c r="T1233" s="3">
        <f t="shared" si="74"/>
        <v>864</v>
      </c>
      <c r="U1233" s="3">
        <v>800</v>
      </c>
      <c r="V1233" s="3">
        <f t="shared" si="75"/>
        <v>576</v>
      </c>
      <c r="W1233" s="3">
        <v>300</v>
      </c>
      <c r="X1233" s="3">
        <f t="shared" si="76"/>
        <v>216</v>
      </c>
      <c r="Y1233" s="3" t="s">
        <v>34</v>
      </c>
    </row>
    <row r="1234" spans="1:25" x14ac:dyDescent="0.25">
      <c r="A1234" s="3" t="s">
        <v>16</v>
      </c>
      <c r="B1234" s="4" t="s">
        <v>34</v>
      </c>
      <c r="C1234" s="3">
        <v>1</v>
      </c>
      <c r="D1234" s="3" t="s">
        <v>181</v>
      </c>
      <c r="E1234" s="4" t="s">
        <v>182</v>
      </c>
      <c r="F1234" s="3"/>
      <c r="G1234" s="3"/>
      <c r="H1234" s="3" t="s">
        <v>17</v>
      </c>
      <c r="I1234" s="3" t="s">
        <v>18</v>
      </c>
      <c r="J1234" s="3" t="s">
        <v>19</v>
      </c>
      <c r="K1234" s="3" t="s">
        <v>20</v>
      </c>
      <c r="L1234" s="3" t="s">
        <v>21</v>
      </c>
      <c r="M1234" s="3" t="str">
        <f>CONCATENATE(E1234,"-F-P-W")</f>
        <v>76904404[1]-F-P-W</v>
      </c>
      <c r="N1234" s="3" t="str">
        <f>$H$2</f>
        <v>F - 762 x 1016</v>
      </c>
      <c r="O1234" s="3" t="str">
        <f>$C$3</f>
        <v>Photographic Paper</v>
      </c>
      <c r="P1234" s="3" t="str">
        <f>$D$4</f>
        <v>White</v>
      </c>
      <c r="Q1234" s="3">
        <f>$H$4</f>
        <v>2200</v>
      </c>
      <c r="R1234" s="3">
        <f t="shared" si="73"/>
        <v>1584</v>
      </c>
      <c r="S1234" s="3">
        <v>1510</v>
      </c>
      <c r="T1234" s="3">
        <f t="shared" si="74"/>
        <v>1088</v>
      </c>
      <c r="U1234" s="3">
        <v>1150</v>
      </c>
      <c r="V1234" s="3">
        <f t="shared" si="75"/>
        <v>828</v>
      </c>
      <c r="W1234" s="3">
        <v>300</v>
      </c>
      <c r="X1234" s="3">
        <f t="shared" si="76"/>
        <v>216</v>
      </c>
      <c r="Y1234" s="3" t="s">
        <v>34</v>
      </c>
    </row>
    <row r="1235" spans="1:25" x14ac:dyDescent="0.25">
      <c r="A1235" s="3" t="s">
        <v>16</v>
      </c>
      <c r="B1235" s="4" t="s">
        <v>34</v>
      </c>
      <c r="C1235" s="3">
        <v>1</v>
      </c>
      <c r="D1235" s="3" t="s">
        <v>181</v>
      </c>
      <c r="E1235" s="4" t="s">
        <v>182</v>
      </c>
      <c r="F1235" s="3"/>
      <c r="G1235" s="3"/>
      <c r="H1235" s="3" t="s">
        <v>17</v>
      </c>
      <c r="I1235" s="3" t="s">
        <v>18</v>
      </c>
      <c r="J1235" s="3" t="s">
        <v>19</v>
      </c>
      <c r="K1235" s="3" t="s">
        <v>20</v>
      </c>
      <c r="L1235" s="3" t="s">
        <v>21</v>
      </c>
      <c r="M1235" s="3" t="str">
        <f>CONCATENATE(E1235,"-F-C-W")</f>
        <v>76904404[1]-F-C-W</v>
      </c>
      <c r="N1235" s="3" t="str">
        <f>$H$2</f>
        <v>F - 762 x 1016</v>
      </c>
      <c r="O1235" s="3" t="str">
        <f>$C$15</f>
        <v>Canvas</v>
      </c>
      <c r="P1235" s="3" t="str">
        <f>$D$16</f>
        <v xml:space="preserve">White </v>
      </c>
      <c r="Q1235" s="3">
        <f>$H$16</f>
        <v>2420</v>
      </c>
      <c r="R1235" s="3">
        <f t="shared" si="73"/>
        <v>1743</v>
      </c>
      <c r="S1235" s="3">
        <v>1760</v>
      </c>
      <c r="T1235" s="3">
        <f t="shared" si="74"/>
        <v>1268</v>
      </c>
      <c r="U1235" s="3">
        <v>1100</v>
      </c>
      <c r="V1235" s="3">
        <f t="shared" si="75"/>
        <v>792</v>
      </c>
      <c r="W1235" s="3">
        <v>300</v>
      </c>
      <c r="X1235" s="3">
        <f t="shared" si="76"/>
        <v>216</v>
      </c>
      <c r="Y1235" s="3" t="s">
        <v>34</v>
      </c>
    </row>
    <row r="1236" spans="1:25" x14ac:dyDescent="0.25">
      <c r="A1236" s="3" t="s">
        <v>16</v>
      </c>
      <c r="B1236" s="4" t="s">
        <v>34</v>
      </c>
      <c r="C1236" s="3">
        <v>1</v>
      </c>
      <c r="D1236" s="3" t="s">
        <v>181</v>
      </c>
      <c r="E1236" s="4" t="s">
        <v>182</v>
      </c>
      <c r="F1236" s="3"/>
      <c r="G1236" s="3"/>
      <c r="H1236" s="3" t="s">
        <v>17</v>
      </c>
      <c r="I1236" s="3" t="s">
        <v>18</v>
      </c>
      <c r="J1236" s="3" t="s">
        <v>19</v>
      </c>
      <c r="K1236" s="3" t="s">
        <v>20</v>
      </c>
      <c r="L1236" s="3" t="s">
        <v>21</v>
      </c>
      <c r="M1236" s="3" t="str">
        <f>CONCATENATE(E1236,"-G-P-N")</f>
        <v>76904404[1]-G-P-N</v>
      </c>
      <c r="N1236" s="3" t="str">
        <f>$I$2</f>
        <v>G - 1016 x 1525</v>
      </c>
      <c r="O1236" s="3" t="str">
        <f>$C$3</f>
        <v>Photographic Paper</v>
      </c>
      <c r="P1236" s="3" t="str">
        <f>$D$3</f>
        <v>None</v>
      </c>
      <c r="Q1236" s="3">
        <f>$I$3</f>
        <v>1625</v>
      </c>
      <c r="R1236" s="3">
        <f t="shared" si="73"/>
        <v>1170</v>
      </c>
      <c r="S1236" s="3">
        <v>1180</v>
      </c>
      <c r="T1236" s="3">
        <f t="shared" si="74"/>
        <v>850</v>
      </c>
      <c r="U1236" s="3">
        <v>735</v>
      </c>
      <c r="V1236" s="3">
        <f t="shared" si="75"/>
        <v>530</v>
      </c>
      <c r="W1236" s="3">
        <v>390</v>
      </c>
      <c r="X1236" s="3">
        <f t="shared" si="76"/>
        <v>281</v>
      </c>
      <c r="Y1236" s="3" t="s">
        <v>34</v>
      </c>
    </row>
    <row r="1237" spans="1:25" x14ac:dyDescent="0.25">
      <c r="A1237" s="3" t="s">
        <v>16</v>
      </c>
      <c r="B1237" s="4" t="s">
        <v>34</v>
      </c>
      <c r="C1237" s="3">
        <v>1</v>
      </c>
      <c r="D1237" s="3" t="s">
        <v>181</v>
      </c>
      <c r="E1237" s="4" t="s">
        <v>182</v>
      </c>
      <c r="F1237" s="3"/>
      <c r="G1237" s="3"/>
      <c r="H1237" s="3" t="s">
        <v>17</v>
      </c>
      <c r="I1237" s="3" t="s">
        <v>18</v>
      </c>
      <c r="J1237" s="3" t="s">
        <v>19</v>
      </c>
      <c r="K1237" s="3" t="s">
        <v>20</v>
      </c>
      <c r="L1237" s="3" t="s">
        <v>21</v>
      </c>
      <c r="M1237" s="3" t="str">
        <f>CONCATENATE(E1237,"-G-C-N")</f>
        <v>76904404[1]-G-C-N</v>
      </c>
      <c r="N1237" s="3" t="str">
        <f>$I$2</f>
        <v>G - 1016 x 1525</v>
      </c>
      <c r="O1237" s="3" t="str">
        <f>$C$15</f>
        <v>Canvas</v>
      </c>
      <c r="P1237" s="3" t="str">
        <f>$D$15</f>
        <v>None</v>
      </c>
      <c r="Q1237" s="3">
        <f>$I$15</f>
        <v>1870</v>
      </c>
      <c r="R1237" s="3">
        <f t="shared" si="73"/>
        <v>1347</v>
      </c>
      <c r="S1237" s="3">
        <v>1275</v>
      </c>
      <c r="T1237" s="3">
        <f t="shared" si="74"/>
        <v>918</v>
      </c>
      <c r="U1237" s="3">
        <v>850</v>
      </c>
      <c r="V1237" s="3">
        <f t="shared" si="75"/>
        <v>612</v>
      </c>
      <c r="W1237" s="3">
        <v>390</v>
      </c>
      <c r="X1237" s="3">
        <f t="shared" si="76"/>
        <v>281</v>
      </c>
      <c r="Y1237" s="3" t="s">
        <v>34</v>
      </c>
    </row>
    <row r="1238" spans="1:25" x14ac:dyDescent="0.25">
      <c r="A1238" s="3" t="s">
        <v>16</v>
      </c>
      <c r="B1238" s="4" t="s">
        <v>34</v>
      </c>
      <c r="C1238" s="3">
        <v>1</v>
      </c>
      <c r="D1238" s="3" t="s">
        <v>181</v>
      </c>
      <c r="E1238" s="4" t="s">
        <v>182</v>
      </c>
      <c r="F1238" s="3"/>
      <c r="G1238" s="3"/>
      <c r="H1238" s="3" t="s">
        <v>17</v>
      </c>
      <c r="I1238" s="3" t="s">
        <v>18</v>
      </c>
      <c r="J1238" s="3" t="s">
        <v>19</v>
      </c>
      <c r="K1238" s="3" t="s">
        <v>20</v>
      </c>
      <c r="L1238" s="3" t="s">
        <v>21</v>
      </c>
      <c r="M1238" s="3" t="str">
        <f>CONCATENATE(E1238,"-G-P-W")</f>
        <v>76904404[1]-G-P-W</v>
      </c>
      <c r="N1238" s="3" t="str">
        <f>$I$2</f>
        <v>G - 1016 x 1525</v>
      </c>
      <c r="O1238" s="3" t="str">
        <f>$C$3</f>
        <v>Photographic Paper</v>
      </c>
      <c r="P1238" s="3" t="str">
        <f>$D$4</f>
        <v>White</v>
      </c>
      <c r="Q1238" s="3">
        <f>$I$4</f>
        <v>2950</v>
      </c>
      <c r="R1238" s="3">
        <f t="shared" si="73"/>
        <v>2124</v>
      </c>
      <c r="S1238" s="3">
        <v>2000</v>
      </c>
      <c r="T1238" s="3">
        <f t="shared" si="74"/>
        <v>1440</v>
      </c>
      <c r="U1238" s="3">
        <v>1535</v>
      </c>
      <c r="V1238" s="3">
        <f t="shared" si="75"/>
        <v>1106</v>
      </c>
      <c r="W1238" s="3">
        <v>390</v>
      </c>
      <c r="X1238" s="3">
        <f t="shared" si="76"/>
        <v>281</v>
      </c>
      <c r="Y1238" s="3" t="s">
        <v>34</v>
      </c>
    </row>
    <row r="1239" spans="1:25" x14ac:dyDescent="0.25">
      <c r="A1239" s="3" t="s">
        <v>16</v>
      </c>
      <c r="B1239" s="4" t="s">
        <v>34</v>
      </c>
      <c r="C1239" s="3">
        <v>1</v>
      </c>
      <c r="D1239" s="3" t="s">
        <v>181</v>
      </c>
      <c r="E1239" s="4" t="s">
        <v>182</v>
      </c>
      <c r="F1239" s="3"/>
      <c r="G1239" s="3"/>
      <c r="H1239" s="3" t="s">
        <v>17</v>
      </c>
      <c r="I1239" s="3" t="s">
        <v>18</v>
      </c>
      <c r="J1239" s="3" t="s">
        <v>19</v>
      </c>
      <c r="K1239" s="3" t="s">
        <v>20</v>
      </c>
      <c r="L1239" s="3" t="s">
        <v>21</v>
      </c>
      <c r="M1239" s="3" t="str">
        <f>CONCATENATE(E1239,"-G-C-W")</f>
        <v>76904404[1]-G-C-W</v>
      </c>
      <c r="N1239" s="3" t="str">
        <f>$I$2</f>
        <v>G - 1016 x 1525</v>
      </c>
      <c r="O1239" s="3" t="str">
        <f>$C$15</f>
        <v>Canvas</v>
      </c>
      <c r="P1239" s="3" t="str">
        <f>$D$16</f>
        <v xml:space="preserve">White </v>
      </c>
      <c r="Q1239" s="3">
        <f>$I$16</f>
        <v>2750</v>
      </c>
      <c r="R1239" s="3">
        <f t="shared" si="73"/>
        <v>1980</v>
      </c>
      <c r="S1239" s="3">
        <v>2000</v>
      </c>
      <c r="T1239" s="3">
        <f t="shared" si="74"/>
        <v>1440</v>
      </c>
      <c r="U1239" s="3">
        <v>1250</v>
      </c>
      <c r="V1239" s="3">
        <f t="shared" si="75"/>
        <v>900</v>
      </c>
      <c r="W1239" s="3">
        <v>390</v>
      </c>
      <c r="X1239" s="3">
        <f t="shared" si="76"/>
        <v>281</v>
      </c>
      <c r="Y1239" s="3" t="s">
        <v>34</v>
      </c>
    </row>
    <row r="1240" spans="1:25" x14ac:dyDescent="0.25">
      <c r="A1240" s="3" t="s">
        <v>16</v>
      </c>
      <c r="B1240" s="4" t="s">
        <v>34</v>
      </c>
      <c r="C1240" s="3">
        <v>1</v>
      </c>
      <c r="D1240" s="3" t="s">
        <v>186</v>
      </c>
      <c r="E1240" s="4">
        <v>745209351</v>
      </c>
      <c r="F1240" s="3"/>
      <c r="G1240" s="3"/>
      <c r="H1240" s="3" t="s">
        <v>17</v>
      </c>
      <c r="I1240" s="3" t="s">
        <v>18</v>
      </c>
      <c r="J1240" s="3" t="s">
        <v>19</v>
      </c>
      <c r="K1240" s="3" t="s">
        <v>20</v>
      </c>
      <c r="L1240" s="3" t="s">
        <v>21</v>
      </c>
      <c r="M1240" s="3" t="str">
        <f>CONCATENATE(E1240,"-C-P-N")</f>
        <v>745209351-C-P-N</v>
      </c>
      <c r="N1240" s="3" t="str">
        <f>$E$2</f>
        <v>C - 406 x 508</v>
      </c>
      <c r="O1240" s="3" t="str">
        <f>$C$3</f>
        <v>Photographic Paper</v>
      </c>
      <c r="P1240" s="3" t="str">
        <f>$D$3</f>
        <v>None</v>
      </c>
      <c r="Q1240" s="3">
        <f>$E$3</f>
        <v>510</v>
      </c>
      <c r="R1240" s="3">
        <f t="shared" si="73"/>
        <v>368</v>
      </c>
      <c r="S1240" s="3">
        <v>360</v>
      </c>
      <c r="T1240" s="3">
        <f t="shared" si="74"/>
        <v>260</v>
      </c>
      <c r="U1240" s="3">
        <v>230</v>
      </c>
      <c r="V1240" s="3">
        <f t="shared" si="75"/>
        <v>166</v>
      </c>
      <c r="W1240" s="3">
        <v>130</v>
      </c>
      <c r="X1240" s="3">
        <f t="shared" si="76"/>
        <v>94</v>
      </c>
      <c r="Y1240" s="3" t="s">
        <v>34</v>
      </c>
    </row>
    <row r="1241" spans="1:25" x14ac:dyDescent="0.25">
      <c r="A1241" s="3" t="s">
        <v>16</v>
      </c>
      <c r="B1241" s="4" t="s">
        <v>34</v>
      </c>
      <c r="C1241" s="3">
        <v>1</v>
      </c>
      <c r="D1241" s="3" t="s">
        <v>186</v>
      </c>
      <c r="E1241" s="4">
        <v>745209351</v>
      </c>
      <c r="F1241" s="3"/>
      <c r="G1241" s="3"/>
      <c r="H1241" s="3" t="s">
        <v>17</v>
      </c>
      <c r="I1241" s="3" t="s">
        <v>18</v>
      </c>
      <c r="J1241" s="3" t="s">
        <v>19</v>
      </c>
      <c r="K1241" s="3" t="s">
        <v>20</v>
      </c>
      <c r="L1241" s="3" t="s">
        <v>21</v>
      </c>
      <c r="M1241" s="3" t="str">
        <f>CONCATENATE(E1241,"-C-P-W")</f>
        <v>745209351-C-P-W</v>
      </c>
      <c r="N1241" s="3" t="str">
        <f>$E$2</f>
        <v>C - 406 x 508</v>
      </c>
      <c r="O1241" s="3" t="str">
        <f>$C$3</f>
        <v>Photographic Paper</v>
      </c>
      <c r="P1241" s="3" t="str">
        <f>$D$4</f>
        <v>White</v>
      </c>
      <c r="Q1241" s="3">
        <f>$E$4</f>
        <v>970</v>
      </c>
      <c r="R1241" s="3">
        <f t="shared" ref="R1241:R1304" si="77">ROUNDUP(Q1241*$K$3,0)</f>
        <v>699</v>
      </c>
      <c r="S1241" s="3">
        <v>704</v>
      </c>
      <c r="T1241" s="3">
        <f t="shared" ref="T1241:T1304" si="78">ROUNDUP(S1241*$K$3,0)</f>
        <v>507</v>
      </c>
      <c r="U1241" s="3">
        <v>440</v>
      </c>
      <c r="V1241" s="3">
        <f t="shared" ref="V1241:V1304" si="79">ROUNDUP(U1241*$K$3,0)</f>
        <v>317</v>
      </c>
      <c r="W1241" s="3">
        <v>130</v>
      </c>
      <c r="X1241" s="3">
        <f t="shared" ref="X1241:X1304" si="80">ROUNDUP(W1241*$K$3,0)</f>
        <v>94</v>
      </c>
      <c r="Y1241" s="3" t="s">
        <v>34</v>
      </c>
    </row>
    <row r="1242" spans="1:25" x14ac:dyDescent="0.25">
      <c r="A1242" s="3" t="s">
        <v>16</v>
      </c>
      <c r="B1242" s="4" t="s">
        <v>34</v>
      </c>
      <c r="C1242" s="3">
        <v>1</v>
      </c>
      <c r="D1242" s="3" t="s">
        <v>186</v>
      </c>
      <c r="E1242" s="4">
        <v>745209351</v>
      </c>
      <c r="F1242" s="3"/>
      <c r="G1242" s="3"/>
      <c r="H1242" s="3" t="s">
        <v>17</v>
      </c>
      <c r="I1242" s="3" t="s">
        <v>18</v>
      </c>
      <c r="J1242" s="3" t="s">
        <v>19</v>
      </c>
      <c r="K1242" s="3" t="s">
        <v>20</v>
      </c>
      <c r="L1242" s="3" t="s">
        <v>21</v>
      </c>
      <c r="M1242" s="3" t="str">
        <f>CONCATENATE(E1242,"-D-P-N")</f>
        <v>745209351-D-P-N</v>
      </c>
      <c r="N1242" s="3" t="str">
        <f>$F$2</f>
        <v>D - 508 x 610</v>
      </c>
      <c r="O1242" s="3" t="str">
        <f>$C$3</f>
        <v>Photographic Paper</v>
      </c>
      <c r="P1242" s="3" t="str">
        <f>$D$3</f>
        <v>None</v>
      </c>
      <c r="Q1242" s="3">
        <f>$F$3</f>
        <v>595</v>
      </c>
      <c r="R1242" s="3">
        <f t="shared" si="77"/>
        <v>429</v>
      </c>
      <c r="S1242" s="3">
        <v>432</v>
      </c>
      <c r="T1242" s="3">
        <f t="shared" si="78"/>
        <v>312</v>
      </c>
      <c r="U1242" s="3">
        <v>270</v>
      </c>
      <c r="V1242" s="3">
        <f t="shared" si="79"/>
        <v>195</v>
      </c>
      <c r="W1242" s="3">
        <v>160</v>
      </c>
      <c r="X1242" s="3">
        <f t="shared" si="80"/>
        <v>116</v>
      </c>
      <c r="Y1242" s="3" t="s">
        <v>34</v>
      </c>
    </row>
    <row r="1243" spans="1:25" x14ac:dyDescent="0.25">
      <c r="A1243" s="3" t="s">
        <v>16</v>
      </c>
      <c r="B1243" s="4" t="s">
        <v>34</v>
      </c>
      <c r="C1243" s="3">
        <v>1</v>
      </c>
      <c r="D1243" s="3" t="s">
        <v>186</v>
      </c>
      <c r="E1243" s="4">
        <v>745209351</v>
      </c>
      <c r="F1243" s="3"/>
      <c r="G1243" s="3"/>
      <c r="H1243" s="3" t="s">
        <v>17</v>
      </c>
      <c r="I1243" s="3" t="s">
        <v>18</v>
      </c>
      <c r="J1243" s="3" t="s">
        <v>19</v>
      </c>
      <c r="K1243" s="3" t="s">
        <v>20</v>
      </c>
      <c r="L1243" s="3" t="s">
        <v>21</v>
      </c>
      <c r="M1243" s="3" t="str">
        <f>CONCATENATE(E1243,"-D-P-W")</f>
        <v>745209351-D-P-W</v>
      </c>
      <c r="N1243" s="3" t="str">
        <f>$F$2</f>
        <v>D - 508 x 610</v>
      </c>
      <c r="O1243" s="3" t="str">
        <f>$C$3</f>
        <v>Photographic Paper</v>
      </c>
      <c r="P1243" s="3" t="str">
        <f>$D$4</f>
        <v>White</v>
      </c>
      <c r="Q1243" s="3">
        <f>$F$4</f>
        <v>1210</v>
      </c>
      <c r="R1243" s="3">
        <f t="shared" si="77"/>
        <v>872</v>
      </c>
      <c r="S1243" s="3">
        <v>880</v>
      </c>
      <c r="T1243" s="3">
        <f t="shared" si="78"/>
        <v>634</v>
      </c>
      <c r="U1243" s="3">
        <v>560</v>
      </c>
      <c r="V1243" s="3">
        <f t="shared" si="79"/>
        <v>404</v>
      </c>
      <c r="W1243" s="3">
        <v>160</v>
      </c>
      <c r="X1243" s="3">
        <f t="shared" si="80"/>
        <v>116</v>
      </c>
      <c r="Y1243" s="3" t="s">
        <v>34</v>
      </c>
    </row>
    <row r="1244" spans="1:25" x14ac:dyDescent="0.25">
      <c r="A1244" s="3" t="s">
        <v>16</v>
      </c>
      <c r="B1244" s="4" t="s">
        <v>34</v>
      </c>
      <c r="C1244" s="3">
        <v>1</v>
      </c>
      <c r="D1244" s="3" t="s">
        <v>186</v>
      </c>
      <c r="E1244" s="4">
        <v>745209351</v>
      </c>
      <c r="F1244" s="3"/>
      <c r="G1244" s="3"/>
      <c r="H1244" s="3" t="s">
        <v>17</v>
      </c>
      <c r="I1244" s="3" t="s">
        <v>18</v>
      </c>
      <c r="J1244" s="3" t="s">
        <v>19</v>
      </c>
      <c r="K1244" s="3" t="s">
        <v>20</v>
      </c>
      <c r="L1244" s="3" t="s">
        <v>21</v>
      </c>
      <c r="M1244" s="3" t="str">
        <f>CONCATENATE(E1244,"-E-P-N")</f>
        <v>745209351-E-P-N</v>
      </c>
      <c r="N1244" s="3" t="str">
        <f>$G$2</f>
        <v>E - 508 x 762</v>
      </c>
      <c r="O1244" s="3" t="str">
        <f>$C$3</f>
        <v>Photographic Paper</v>
      </c>
      <c r="P1244" s="3" t="str">
        <f>$D$3</f>
        <v>None</v>
      </c>
      <c r="Q1244" s="3">
        <f>$G$3</f>
        <v>760</v>
      </c>
      <c r="R1244" s="3">
        <f t="shared" si="77"/>
        <v>548</v>
      </c>
      <c r="S1244" s="3">
        <v>552</v>
      </c>
      <c r="T1244" s="3">
        <f t="shared" si="78"/>
        <v>398</v>
      </c>
      <c r="U1244" s="3">
        <v>345</v>
      </c>
      <c r="V1244" s="3">
        <f t="shared" si="79"/>
        <v>249</v>
      </c>
      <c r="W1244" s="3">
        <v>195</v>
      </c>
      <c r="X1244" s="3">
        <f t="shared" si="80"/>
        <v>141</v>
      </c>
      <c r="Y1244" s="3" t="s">
        <v>34</v>
      </c>
    </row>
    <row r="1245" spans="1:25" x14ac:dyDescent="0.25">
      <c r="A1245" s="3" t="s">
        <v>16</v>
      </c>
      <c r="B1245" s="4" t="s">
        <v>34</v>
      </c>
      <c r="C1245" s="3">
        <v>1</v>
      </c>
      <c r="D1245" s="3" t="s">
        <v>186</v>
      </c>
      <c r="E1245" s="4">
        <v>745209351</v>
      </c>
      <c r="F1245" s="3"/>
      <c r="G1245" s="3"/>
      <c r="H1245" s="3" t="s">
        <v>17</v>
      </c>
      <c r="I1245" s="3" t="s">
        <v>18</v>
      </c>
      <c r="J1245" s="3" t="s">
        <v>19</v>
      </c>
      <c r="K1245" s="3" t="s">
        <v>20</v>
      </c>
      <c r="L1245" s="3" t="s">
        <v>21</v>
      </c>
      <c r="M1245" s="3" t="str">
        <f>CONCATENATE(E1245,"-E-C-N")</f>
        <v>745209351-E-C-N</v>
      </c>
      <c r="N1245" s="3" t="str">
        <f>$G$2</f>
        <v>E - 508 x 762</v>
      </c>
      <c r="O1245" s="3" t="str">
        <f>$C$15</f>
        <v>Canvas</v>
      </c>
      <c r="P1245" s="3" t="str">
        <f>$D$15</f>
        <v>None</v>
      </c>
      <c r="Q1245" s="3">
        <f>$G$15</f>
        <v>1220</v>
      </c>
      <c r="R1245" s="3">
        <f t="shared" si="77"/>
        <v>879</v>
      </c>
      <c r="S1245" s="3">
        <v>832</v>
      </c>
      <c r="T1245" s="3">
        <f t="shared" si="78"/>
        <v>600</v>
      </c>
      <c r="U1245" s="3">
        <v>550</v>
      </c>
      <c r="V1245" s="3">
        <f t="shared" si="79"/>
        <v>396</v>
      </c>
      <c r="W1245" s="3">
        <v>195</v>
      </c>
      <c r="X1245" s="3">
        <f t="shared" si="80"/>
        <v>141</v>
      </c>
      <c r="Y1245" s="3" t="s">
        <v>34</v>
      </c>
    </row>
    <row r="1246" spans="1:25" x14ac:dyDescent="0.25">
      <c r="A1246" s="3" t="s">
        <v>16</v>
      </c>
      <c r="B1246" s="4" t="s">
        <v>34</v>
      </c>
      <c r="C1246" s="3">
        <v>1</v>
      </c>
      <c r="D1246" s="3" t="s">
        <v>186</v>
      </c>
      <c r="E1246" s="4">
        <v>745209351</v>
      </c>
      <c r="F1246" s="3"/>
      <c r="G1246" s="3"/>
      <c r="H1246" s="3" t="s">
        <v>17</v>
      </c>
      <c r="I1246" s="3" t="s">
        <v>18</v>
      </c>
      <c r="J1246" s="3" t="s">
        <v>19</v>
      </c>
      <c r="K1246" s="3" t="s">
        <v>20</v>
      </c>
      <c r="L1246" s="3" t="s">
        <v>21</v>
      </c>
      <c r="M1246" s="3" t="str">
        <f>CONCATENATE(E1246,"-E-P-W")</f>
        <v>745209351-E-P-W</v>
      </c>
      <c r="N1246" s="3" t="str">
        <f>$G$2</f>
        <v>E - 508 x 762</v>
      </c>
      <c r="O1246" s="3" t="str">
        <f>$C$3</f>
        <v>Photographic Paper</v>
      </c>
      <c r="P1246" s="3" t="str">
        <f>$D$4</f>
        <v>White</v>
      </c>
      <c r="Q1246" s="3">
        <f>$G$4</f>
        <v>1530</v>
      </c>
      <c r="R1246" s="3">
        <f t="shared" si="77"/>
        <v>1102</v>
      </c>
      <c r="S1246" s="3">
        <v>1112</v>
      </c>
      <c r="T1246" s="3">
        <f t="shared" si="78"/>
        <v>801</v>
      </c>
      <c r="U1246" s="3">
        <v>760</v>
      </c>
      <c r="V1246" s="3">
        <f t="shared" si="79"/>
        <v>548</v>
      </c>
      <c r="W1246" s="3">
        <v>195</v>
      </c>
      <c r="X1246" s="3">
        <f t="shared" si="80"/>
        <v>141</v>
      </c>
      <c r="Y1246" s="3" t="s">
        <v>34</v>
      </c>
    </row>
    <row r="1247" spans="1:25" x14ac:dyDescent="0.25">
      <c r="A1247" s="3" t="s">
        <v>16</v>
      </c>
      <c r="B1247" s="4" t="s">
        <v>34</v>
      </c>
      <c r="C1247" s="3">
        <v>1</v>
      </c>
      <c r="D1247" s="3" t="s">
        <v>186</v>
      </c>
      <c r="E1247" s="4">
        <v>745209351</v>
      </c>
      <c r="F1247" s="3"/>
      <c r="G1247" s="3"/>
      <c r="H1247" s="3" t="s">
        <v>17</v>
      </c>
      <c r="I1247" s="3" t="s">
        <v>18</v>
      </c>
      <c r="J1247" s="3" t="s">
        <v>19</v>
      </c>
      <c r="K1247" s="3" t="s">
        <v>20</v>
      </c>
      <c r="L1247" s="3" t="s">
        <v>21</v>
      </c>
      <c r="M1247" s="3" t="str">
        <f>CONCATENATE(E1247,"-E-C-W")</f>
        <v>745209351-E-C-W</v>
      </c>
      <c r="N1247" s="3" t="str">
        <f>$G$2</f>
        <v>E - 508 x 762</v>
      </c>
      <c r="O1247" s="3" t="str">
        <f>$C$15</f>
        <v>Canvas</v>
      </c>
      <c r="P1247" s="3" t="str">
        <f>$D$16</f>
        <v xml:space="preserve">White </v>
      </c>
      <c r="Q1247" s="3">
        <f>$G$16</f>
        <v>1810</v>
      </c>
      <c r="R1247" s="3">
        <f t="shared" si="77"/>
        <v>1304</v>
      </c>
      <c r="S1247" s="3">
        <v>1320</v>
      </c>
      <c r="T1247" s="3">
        <f t="shared" si="78"/>
        <v>951</v>
      </c>
      <c r="U1247" s="3">
        <v>825</v>
      </c>
      <c r="V1247" s="3">
        <f t="shared" si="79"/>
        <v>594</v>
      </c>
      <c r="W1247" s="3">
        <v>195</v>
      </c>
      <c r="X1247" s="3">
        <f t="shared" si="80"/>
        <v>141</v>
      </c>
      <c r="Y1247" s="3" t="s">
        <v>34</v>
      </c>
    </row>
    <row r="1248" spans="1:25" x14ac:dyDescent="0.25">
      <c r="A1248" s="3" t="s">
        <v>16</v>
      </c>
      <c r="B1248" s="4" t="s">
        <v>34</v>
      </c>
      <c r="C1248" s="3">
        <v>1</v>
      </c>
      <c r="D1248" s="3" t="s">
        <v>186</v>
      </c>
      <c r="E1248" s="4">
        <v>745209351</v>
      </c>
      <c r="F1248" s="3"/>
      <c r="G1248" s="3"/>
      <c r="H1248" s="3" t="s">
        <v>17</v>
      </c>
      <c r="I1248" s="3" t="s">
        <v>18</v>
      </c>
      <c r="J1248" s="3" t="s">
        <v>19</v>
      </c>
      <c r="K1248" s="3" t="s">
        <v>20</v>
      </c>
      <c r="L1248" s="3" t="s">
        <v>21</v>
      </c>
      <c r="M1248" s="3" t="str">
        <f>CONCATENATE(E1248,"-F-P-N")</f>
        <v>745209351-F-P-N</v>
      </c>
      <c r="N1248" s="3" t="str">
        <f>$H$2</f>
        <v>F - 762 x 1016</v>
      </c>
      <c r="O1248" s="3" t="str">
        <f>$C$3</f>
        <v>Photographic Paper</v>
      </c>
      <c r="P1248" s="3" t="str">
        <f>$D$3</f>
        <v>None</v>
      </c>
      <c r="Q1248" s="3">
        <f>$H$3</f>
        <v>1300</v>
      </c>
      <c r="R1248" s="3">
        <f t="shared" si="77"/>
        <v>936</v>
      </c>
      <c r="S1248" s="3">
        <v>944</v>
      </c>
      <c r="T1248" s="3">
        <f t="shared" si="78"/>
        <v>680</v>
      </c>
      <c r="U1248" s="3">
        <v>590</v>
      </c>
      <c r="V1248" s="3">
        <f t="shared" si="79"/>
        <v>425</v>
      </c>
      <c r="W1248" s="3">
        <v>300</v>
      </c>
      <c r="X1248" s="3">
        <f t="shared" si="80"/>
        <v>216</v>
      </c>
      <c r="Y1248" s="3" t="s">
        <v>34</v>
      </c>
    </row>
    <row r="1249" spans="1:25" x14ac:dyDescent="0.25">
      <c r="A1249" s="3" t="s">
        <v>16</v>
      </c>
      <c r="B1249" s="4" t="s">
        <v>34</v>
      </c>
      <c r="C1249" s="3">
        <v>1</v>
      </c>
      <c r="D1249" s="3" t="s">
        <v>186</v>
      </c>
      <c r="E1249" s="4">
        <v>745209351</v>
      </c>
      <c r="F1249" s="3"/>
      <c r="G1249" s="3"/>
      <c r="H1249" s="3" t="s">
        <v>17</v>
      </c>
      <c r="I1249" s="3" t="s">
        <v>18</v>
      </c>
      <c r="J1249" s="3" t="s">
        <v>19</v>
      </c>
      <c r="K1249" s="3" t="s">
        <v>20</v>
      </c>
      <c r="L1249" s="3" t="s">
        <v>21</v>
      </c>
      <c r="M1249" s="3" t="str">
        <f>CONCATENATE(E1249,"-F-C-N")</f>
        <v>745209351-F-C-N</v>
      </c>
      <c r="N1249" s="3" t="str">
        <f>$H$2</f>
        <v>F - 762 x 1016</v>
      </c>
      <c r="O1249" s="3" t="str">
        <f>$C$15</f>
        <v>Canvas</v>
      </c>
      <c r="P1249" s="3" t="str">
        <f>$D$15</f>
        <v>None</v>
      </c>
      <c r="Q1249" s="3">
        <f>$H$15</f>
        <v>1760</v>
      </c>
      <c r="R1249" s="3">
        <f t="shared" si="77"/>
        <v>1268</v>
      </c>
      <c r="S1249" s="3">
        <v>1200</v>
      </c>
      <c r="T1249" s="3">
        <f t="shared" si="78"/>
        <v>864</v>
      </c>
      <c r="U1249" s="3">
        <v>800</v>
      </c>
      <c r="V1249" s="3">
        <f t="shared" si="79"/>
        <v>576</v>
      </c>
      <c r="W1249" s="3">
        <v>300</v>
      </c>
      <c r="X1249" s="3">
        <f t="shared" si="80"/>
        <v>216</v>
      </c>
      <c r="Y1249" s="3" t="s">
        <v>34</v>
      </c>
    </row>
    <row r="1250" spans="1:25" x14ac:dyDescent="0.25">
      <c r="A1250" s="3" t="s">
        <v>16</v>
      </c>
      <c r="B1250" s="4" t="s">
        <v>34</v>
      </c>
      <c r="C1250" s="3">
        <v>1</v>
      </c>
      <c r="D1250" s="3" t="s">
        <v>186</v>
      </c>
      <c r="E1250" s="4">
        <v>745209351</v>
      </c>
      <c r="F1250" s="3"/>
      <c r="G1250" s="3"/>
      <c r="H1250" s="3" t="s">
        <v>17</v>
      </c>
      <c r="I1250" s="3" t="s">
        <v>18</v>
      </c>
      <c r="J1250" s="3" t="s">
        <v>19</v>
      </c>
      <c r="K1250" s="3" t="s">
        <v>20</v>
      </c>
      <c r="L1250" s="3" t="s">
        <v>21</v>
      </c>
      <c r="M1250" s="3" t="str">
        <f>CONCATENATE(E1250,"-F-P-W")</f>
        <v>745209351-F-P-W</v>
      </c>
      <c r="N1250" s="3" t="str">
        <f>$H$2</f>
        <v>F - 762 x 1016</v>
      </c>
      <c r="O1250" s="3" t="str">
        <f>$C$3</f>
        <v>Photographic Paper</v>
      </c>
      <c r="P1250" s="3" t="str">
        <f>$D$4</f>
        <v>White</v>
      </c>
      <c r="Q1250" s="3">
        <f>$H$4</f>
        <v>2200</v>
      </c>
      <c r="R1250" s="3">
        <f t="shared" si="77"/>
        <v>1584</v>
      </c>
      <c r="S1250" s="3">
        <v>1510</v>
      </c>
      <c r="T1250" s="3">
        <f t="shared" si="78"/>
        <v>1088</v>
      </c>
      <c r="U1250" s="3">
        <v>1150</v>
      </c>
      <c r="V1250" s="3">
        <f t="shared" si="79"/>
        <v>828</v>
      </c>
      <c r="W1250" s="3">
        <v>300</v>
      </c>
      <c r="X1250" s="3">
        <f t="shared" si="80"/>
        <v>216</v>
      </c>
      <c r="Y1250" s="3" t="s">
        <v>34</v>
      </c>
    </row>
    <row r="1251" spans="1:25" x14ac:dyDescent="0.25">
      <c r="A1251" s="3" t="s">
        <v>16</v>
      </c>
      <c r="B1251" s="4" t="s">
        <v>34</v>
      </c>
      <c r="C1251" s="3">
        <v>1</v>
      </c>
      <c r="D1251" s="3" t="s">
        <v>186</v>
      </c>
      <c r="E1251" s="4">
        <v>745209351</v>
      </c>
      <c r="F1251" s="3"/>
      <c r="G1251" s="3"/>
      <c r="H1251" s="3" t="s">
        <v>17</v>
      </c>
      <c r="I1251" s="3" t="s">
        <v>18</v>
      </c>
      <c r="J1251" s="3" t="s">
        <v>19</v>
      </c>
      <c r="K1251" s="3" t="s">
        <v>20</v>
      </c>
      <c r="L1251" s="3" t="s">
        <v>21</v>
      </c>
      <c r="M1251" s="3" t="str">
        <f>CONCATENATE(E1251,"-F-C-W")</f>
        <v>745209351-F-C-W</v>
      </c>
      <c r="N1251" s="3" t="str">
        <f>$H$2</f>
        <v>F - 762 x 1016</v>
      </c>
      <c r="O1251" s="3" t="str">
        <f>$C$15</f>
        <v>Canvas</v>
      </c>
      <c r="P1251" s="3" t="str">
        <f>$D$16</f>
        <v xml:space="preserve">White </v>
      </c>
      <c r="Q1251" s="3">
        <f>$H$16</f>
        <v>2420</v>
      </c>
      <c r="R1251" s="3">
        <f t="shared" si="77"/>
        <v>1743</v>
      </c>
      <c r="S1251" s="3">
        <v>1760</v>
      </c>
      <c r="T1251" s="3">
        <f t="shared" si="78"/>
        <v>1268</v>
      </c>
      <c r="U1251" s="3">
        <v>1100</v>
      </c>
      <c r="V1251" s="3">
        <f t="shared" si="79"/>
        <v>792</v>
      </c>
      <c r="W1251" s="3">
        <v>300</v>
      </c>
      <c r="X1251" s="3">
        <f t="shared" si="80"/>
        <v>216</v>
      </c>
      <c r="Y1251" s="3" t="s">
        <v>34</v>
      </c>
    </row>
    <row r="1252" spans="1:25" x14ac:dyDescent="0.25">
      <c r="A1252" s="3" t="s">
        <v>16</v>
      </c>
      <c r="B1252" s="4" t="s">
        <v>34</v>
      </c>
      <c r="C1252" s="3">
        <v>1</v>
      </c>
      <c r="D1252" s="3" t="s">
        <v>186</v>
      </c>
      <c r="E1252" s="4">
        <v>745209351</v>
      </c>
      <c r="F1252" s="3"/>
      <c r="G1252" s="3"/>
      <c r="H1252" s="3" t="s">
        <v>17</v>
      </c>
      <c r="I1252" s="3" t="s">
        <v>18</v>
      </c>
      <c r="J1252" s="3" t="s">
        <v>19</v>
      </c>
      <c r="K1252" s="3" t="s">
        <v>20</v>
      </c>
      <c r="L1252" s="3" t="s">
        <v>21</v>
      </c>
      <c r="M1252" s="3" t="str">
        <f>CONCATENATE(E1252,"-G-P-N")</f>
        <v>745209351-G-P-N</v>
      </c>
      <c r="N1252" s="3" t="str">
        <f>$I$2</f>
        <v>G - 1016 x 1525</v>
      </c>
      <c r="O1252" s="3" t="str">
        <f>$C$3</f>
        <v>Photographic Paper</v>
      </c>
      <c r="P1252" s="3" t="str">
        <f>$D$3</f>
        <v>None</v>
      </c>
      <c r="Q1252" s="3">
        <f>$I$3</f>
        <v>1625</v>
      </c>
      <c r="R1252" s="3">
        <f t="shared" si="77"/>
        <v>1170</v>
      </c>
      <c r="S1252" s="3">
        <v>1180</v>
      </c>
      <c r="T1252" s="3">
        <f t="shared" si="78"/>
        <v>850</v>
      </c>
      <c r="U1252" s="3">
        <v>735</v>
      </c>
      <c r="V1252" s="3">
        <f t="shared" si="79"/>
        <v>530</v>
      </c>
      <c r="W1252" s="3">
        <v>390</v>
      </c>
      <c r="X1252" s="3">
        <f t="shared" si="80"/>
        <v>281</v>
      </c>
      <c r="Y1252" s="3" t="s">
        <v>34</v>
      </c>
    </row>
    <row r="1253" spans="1:25" x14ac:dyDescent="0.25">
      <c r="A1253" s="3" t="s">
        <v>16</v>
      </c>
      <c r="B1253" s="4" t="s">
        <v>34</v>
      </c>
      <c r="C1253" s="3">
        <v>1</v>
      </c>
      <c r="D1253" s="3" t="s">
        <v>186</v>
      </c>
      <c r="E1253" s="4">
        <v>745209351</v>
      </c>
      <c r="F1253" s="3"/>
      <c r="G1253" s="3"/>
      <c r="H1253" s="3" t="s">
        <v>17</v>
      </c>
      <c r="I1253" s="3" t="s">
        <v>18</v>
      </c>
      <c r="J1253" s="3" t="s">
        <v>19</v>
      </c>
      <c r="K1253" s="3" t="s">
        <v>20</v>
      </c>
      <c r="L1253" s="3" t="s">
        <v>21</v>
      </c>
      <c r="M1253" s="3" t="str">
        <f>CONCATENATE(E1253,"-G-C-N")</f>
        <v>745209351-G-C-N</v>
      </c>
      <c r="N1253" s="3" t="str">
        <f>$I$2</f>
        <v>G - 1016 x 1525</v>
      </c>
      <c r="O1253" s="3" t="str">
        <f>$C$15</f>
        <v>Canvas</v>
      </c>
      <c r="P1253" s="3" t="str">
        <f>$D$15</f>
        <v>None</v>
      </c>
      <c r="Q1253" s="3">
        <f>$I$15</f>
        <v>1870</v>
      </c>
      <c r="R1253" s="3">
        <f t="shared" si="77"/>
        <v>1347</v>
      </c>
      <c r="S1253" s="3">
        <v>1275</v>
      </c>
      <c r="T1253" s="3">
        <f t="shared" si="78"/>
        <v>918</v>
      </c>
      <c r="U1253" s="3">
        <v>850</v>
      </c>
      <c r="V1253" s="3">
        <f t="shared" si="79"/>
        <v>612</v>
      </c>
      <c r="W1253" s="3">
        <v>390</v>
      </c>
      <c r="X1253" s="3">
        <f t="shared" si="80"/>
        <v>281</v>
      </c>
      <c r="Y1253" s="3" t="s">
        <v>34</v>
      </c>
    </row>
    <row r="1254" spans="1:25" x14ac:dyDescent="0.25">
      <c r="A1254" s="3" t="s">
        <v>16</v>
      </c>
      <c r="B1254" s="4" t="s">
        <v>34</v>
      </c>
      <c r="C1254" s="3">
        <v>1</v>
      </c>
      <c r="D1254" s="3" t="s">
        <v>186</v>
      </c>
      <c r="E1254" s="4">
        <v>745209351</v>
      </c>
      <c r="F1254" s="3"/>
      <c r="G1254" s="3"/>
      <c r="H1254" s="3" t="s">
        <v>17</v>
      </c>
      <c r="I1254" s="3" t="s">
        <v>18</v>
      </c>
      <c r="J1254" s="3" t="s">
        <v>19</v>
      </c>
      <c r="K1254" s="3" t="s">
        <v>20</v>
      </c>
      <c r="L1254" s="3" t="s">
        <v>21</v>
      </c>
      <c r="M1254" s="3" t="str">
        <f>CONCATENATE(E1254,"-G-P-W")</f>
        <v>745209351-G-P-W</v>
      </c>
      <c r="N1254" s="3" t="str">
        <f>$I$2</f>
        <v>G - 1016 x 1525</v>
      </c>
      <c r="O1254" s="3" t="str">
        <f>$C$3</f>
        <v>Photographic Paper</v>
      </c>
      <c r="P1254" s="3" t="str">
        <f>$D$4</f>
        <v>White</v>
      </c>
      <c r="Q1254" s="3">
        <f>$I$4</f>
        <v>2950</v>
      </c>
      <c r="R1254" s="3">
        <f t="shared" si="77"/>
        <v>2124</v>
      </c>
      <c r="S1254" s="3">
        <v>2000</v>
      </c>
      <c r="T1254" s="3">
        <f t="shared" si="78"/>
        <v>1440</v>
      </c>
      <c r="U1254" s="3">
        <v>1535</v>
      </c>
      <c r="V1254" s="3">
        <f t="shared" si="79"/>
        <v>1106</v>
      </c>
      <c r="W1254" s="3">
        <v>390</v>
      </c>
      <c r="X1254" s="3">
        <f t="shared" si="80"/>
        <v>281</v>
      </c>
      <c r="Y1254" s="3" t="s">
        <v>34</v>
      </c>
    </row>
    <row r="1255" spans="1:25" x14ac:dyDescent="0.25">
      <c r="A1255" s="3" t="s">
        <v>16</v>
      </c>
      <c r="B1255" s="4" t="s">
        <v>34</v>
      </c>
      <c r="C1255" s="3">
        <v>1</v>
      </c>
      <c r="D1255" s="3" t="s">
        <v>186</v>
      </c>
      <c r="E1255" s="4">
        <v>745209351</v>
      </c>
      <c r="F1255" s="3"/>
      <c r="G1255" s="3"/>
      <c r="H1255" s="3" t="s">
        <v>17</v>
      </c>
      <c r="I1255" s="3" t="s">
        <v>18</v>
      </c>
      <c r="J1255" s="3" t="s">
        <v>19</v>
      </c>
      <c r="K1255" s="3" t="s">
        <v>20</v>
      </c>
      <c r="L1255" s="3" t="s">
        <v>21</v>
      </c>
      <c r="M1255" s="3" t="str">
        <f>CONCATENATE(E1255,"-G-C-W")</f>
        <v>745209351-G-C-W</v>
      </c>
      <c r="N1255" s="3" t="str">
        <f>$I$2</f>
        <v>G - 1016 x 1525</v>
      </c>
      <c r="O1255" s="3" t="str">
        <f>$C$15</f>
        <v>Canvas</v>
      </c>
      <c r="P1255" s="3" t="str">
        <f>$D$16</f>
        <v xml:space="preserve">White </v>
      </c>
      <c r="Q1255" s="3">
        <f>$I$16</f>
        <v>2750</v>
      </c>
      <c r="R1255" s="3">
        <f t="shared" si="77"/>
        <v>1980</v>
      </c>
      <c r="S1255" s="3">
        <v>2000</v>
      </c>
      <c r="T1255" s="3">
        <f t="shared" si="78"/>
        <v>1440</v>
      </c>
      <c r="U1255" s="3">
        <v>1250</v>
      </c>
      <c r="V1255" s="3">
        <f t="shared" si="79"/>
        <v>900</v>
      </c>
      <c r="W1255" s="3">
        <v>390</v>
      </c>
      <c r="X1255" s="3">
        <f t="shared" si="80"/>
        <v>281</v>
      </c>
      <c r="Y1255" s="3" t="s">
        <v>34</v>
      </c>
    </row>
    <row r="1256" spans="1:25" x14ac:dyDescent="0.25">
      <c r="A1256" s="3" t="s">
        <v>16</v>
      </c>
      <c r="B1256" s="4" t="s">
        <v>34</v>
      </c>
      <c r="C1256" s="3">
        <v>1</v>
      </c>
      <c r="D1256" s="3" t="s">
        <v>187</v>
      </c>
      <c r="E1256" s="4">
        <v>745209353</v>
      </c>
      <c r="F1256" s="3"/>
      <c r="G1256" s="3"/>
      <c r="H1256" s="3" t="s">
        <v>17</v>
      </c>
      <c r="I1256" s="3" t="s">
        <v>18</v>
      </c>
      <c r="J1256" s="3" t="s">
        <v>19</v>
      </c>
      <c r="K1256" s="3" t="s">
        <v>20</v>
      </c>
      <c r="L1256" s="3" t="s">
        <v>21</v>
      </c>
      <c r="M1256" s="3" t="str">
        <f>CONCATENATE(E1256,"-C-P-N")</f>
        <v>745209353-C-P-N</v>
      </c>
      <c r="N1256" s="3" t="str">
        <f>$E$2</f>
        <v>C - 406 x 508</v>
      </c>
      <c r="O1256" s="3" t="str">
        <f>$C$3</f>
        <v>Photographic Paper</v>
      </c>
      <c r="P1256" s="3" t="str">
        <f>$D$3</f>
        <v>None</v>
      </c>
      <c r="Q1256" s="3">
        <f>$E$3</f>
        <v>510</v>
      </c>
      <c r="R1256" s="3">
        <f t="shared" si="77"/>
        <v>368</v>
      </c>
      <c r="S1256" s="3">
        <v>360</v>
      </c>
      <c r="T1256" s="3">
        <f t="shared" si="78"/>
        <v>260</v>
      </c>
      <c r="U1256" s="3">
        <v>230</v>
      </c>
      <c r="V1256" s="3">
        <f t="shared" si="79"/>
        <v>166</v>
      </c>
      <c r="W1256" s="3">
        <v>130</v>
      </c>
      <c r="X1256" s="3">
        <f t="shared" si="80"/>
        <v>94</v>
      </c>
      <c r="Y1256" s="3" t="s">
        <v>34</v>
      </c>
    </row>
    <row r="1257" spans="1:25" x14ac:dyDescent="0.25">
      <c r="A1257" s="3" t="s">
        <v>16</v>
      </c>
      <c r="B1257" s="4" t="s">
        <v>34</v>
      </c>
      <c r="C1257" s="3">
        <v>1</v>
      </c>
      <c r="D1257" s="3" t="s">
        <v>187</v>
      </c>
      <c r="E1257" s="4">
        <v>745209353</v>
      </c>
      <c r="F1257" s="3"/>
      <c r="G1257" s="3"/>
      <c r="H1257" s="3" t="s">
        <v>17</v>
      </c>
      <c r="I1257" s="3" t="s">
        <v>18</v>
      </c>
      <c r="J1257" s="3" t="s">
        <v>19</v>
      </c>
      <c r="K1257" s="3" t="s">
        <v>20</v>
      </c>
      <c r="L1257" s="3" t="s">
        <v>21</v>
      </c>
      <c r="M1257" s="3" t="str">
        <f>CONCATENATE(E1257,"-C-P-W")</f>
        <v>745209353-C-P-W</v>
      </c>
      <c r="N1257" s="3" t="str">
        <f>$E$2</f>
        <v>C - 406 x 508</v>
      </c>
      <c r="O1257" s="3" t="str">
        <f>$C$3</f>
        <v>Photographic Paper</v>
      </c>
      <c r="P1257" s="3" t="str">
        <f>$D$4</f>
        <v>White</v>
      </c>
      <c r="Q1257" s="3">
        <f>$E$4</f>
        <v>970</v>
      </c>
      <c r="R1257" s="3">
        <f t="shared" si="77"/>
        <v>699</v>
      </c>
      <c r="S1257" s="3">
        <v>704</v>
      </c>
      <c r="T1257" s="3">
        <f t="shared" si="78"/>
        <v>507</v>
      </c>
      <c r="U1257" s="3">
        <v>440</v>
      </c>
      <c r="V1257" s="3">
        <f t="shared" si="79"/>
        <v>317</v>
      </c>
      <c r="W1257" s="3">
        <v>130</v>
      </c>
      <c r="X1257" s="3">
        <f t="shared" si="80"/>
        <v>94</v>
      </c>
      <c r="Y1257" s="3" t="s">
        <v>34</v>
      </c>
    </row>
    <row r="1258" spans="1:25" x14ac:dyDescent="0.25">
      <c r="A1258" s="3" t="s">
        <v>16</v>
      </c>
      <c r="B1258" s="4" t="s">
        <v>34</v>
      </c>
      <c r="C1258" s="3">
        <v>1</v>
      </c>
      <c r="D1258" s="3" t="s">
        <v>187</v>
      </c>
      <c r="E1258" s="4">
        <v>745209353</v>
      </c>
      <c r="F1258" s="3"/>
      <c r="G1258" s="3"/>
      <c r="H1258" s="3" t="s">
        <v>17</v>
      </c>
      <c r="I1258" s="3" t="s">
        <v>18</v>
      </c>
      <c r="J1258" s="3" t="s">
        <v>19</v>
      </c>
      <c r="K1258" s="3" t="s">
        <v>20</v>
      </c>
      <c r="L1258" s="3" t="s">
        <v>21</v>
      </c>
      <c r="M1258" s="3" t="str">
        <f>CONCATENATE(E1258,"-D-P-N")</f>
        <v>745209353-D-P-N</v>
      </c>
      <c r="N1258" s="3" t="str">
        <f>$F$2</f>
        <v>D - 508 x 610</v>
      </c>
      <c r="O1258" s="3" t="str">
        <f>$C$3</f>
        <v>Photographic Paper</v>
      </c>
      <c r="P1258" s="3" t="str">
        <f>$D$3</f>
        <v>None</v>
      </c>
      <c r="Q1258" s="3">
        <f>$F$3</f>
        <v>595</v>
      </c>
      <c r="R1258" s="3">
        <f t="shared" si="77"/>
        <v>429</v>
      </c>
      <c r="S1258" s="3">
        <v>432</v>
      </c>
      <c r="T1258" s="3">
        <f t="shared" si="78"/>
        <v>312</v>
      </c>
      <c r="U1258" s="3">
        <v>270</v>
      </c>
      <c r="V1258" s="3">
        <f t="shared" si="79"/>
        <v>195</v>
      </c>
      <c r="W1258" s="3">
        <v>160</v>
      </c>
      <c r="X1258" s="3">
        <f t="shared" si="80"/>
        <v>116</v>
      </c>
      <c r="Y1258" s="3" t="s">
        <v>34</v>
      </c>
    </row>
    <row r="1259" spans="1:25" x14ac:dyDescent="0.25">
      <c r="A1259" s="3" t="s">
        <v>16</v>
      </c>
      <c r="B1259" s="4" t="s">
        <v>34</v>
      </c>
      <c r="C1259" s="3">
        <v>1</v>
      </c>
      <c r="D1259" s="3" t="s">
        <v>187</v>
      </c>
      <c r="E1259" s="4">
        <v>745209353</v>
      </c>
      <c r="F1259" s="3"/>
      <c r="G1259" s="3"/>
      <c r="H1259" s="3" t="s">
        <v>17</v>
      </c>
      <c r="I1259" s="3" t="s">
        <v>18</v>
      </c>
      <c r="J1259" s="3" t="s">
        <v>19</v>
      </c>
      <c r="K1259" s="3" t="s">
        <v>20</v>
      </c>
      <c r="L1259" s="3" t="s">
        <v>21</v>
      </c>
      <c r="M1259" s="3" t="str">
        <f>CONCATENATE(E1259,"-D-P-W")</f>
        <v>745209353-D-P-W</v>
      </c>
      <c r="N1259" s="3" t="str">
        <f>$F$2</f>
        <v>D - 508 x 610</v>
      </c>
      <c r="O1259" s="3" t="str">
        <f>$C$3</f>
        <v>Photographic Paper</v>
      </c>
      <c r="P1259" s="3" t="str">
        <f>$D$4</f>
        <v>White</v>
      </c>
      <c r="Q1259" s="3">
        <f>$F$4</f>
        <v>1210</v>
      </c>
      <c r="R1259" s="3">
        <f t="shared" si="77"/>
        <v>872</v>
      </c>
      <c r="S1259" s="3">
        <v>880</v>
      </c>
      <c r="T1259" s="3">
        <f t="shared" si="78"/>
        <v>634</v>
      </c>
      <c r="U1259" s="3">
        <v>560</v>
      </c>
      <c r="V1259" s="3">
        <f t="shared" si="79"/>
        <v>404</v>
      </c>
      <c r="W1259" s="3">
        <v>160</v>
      </c>
      <c r="X1259" s="3">
        <f t="shared" si="80"/>
        <v>116</v>
      </c>
      <c r="Y1259" s="3" t="s">
        <v>34</v>
      </c>
    </row>
    <row r="1260" spans="1:25" x14ac:dyDescent="0.25">
      <c r="A1260" s="3" t="s">
        <v>16</v>
      </c>
      <c r="B1260" s="4" t="s">
        <v>34</v>
      </c>
      <c r="C1260" s="3">
        <v>1</v>
      </c>
      <c r="D1260" s="3" t="s">
        <v>187</v>
      </c>
      <c r="E1260" s="4">
        <v>745209353</v>
      </c>
      <c r="F1260" s="3"/>
      <c r="G1260" s="3"/>
      <c r="H1260" s="3" t="s">
        <v>17</v>
      </c>
      <c r="I1260" s="3" t="s">
        <v>18</v>
      </c>
      <c r="J1260" s="3" t="s">
        <v>19</v>
      </c>
      <c r="K1260" s="3" t="s">
        <v>20</v>
      </c>
      <c r="L1260" s="3" t="s">
        <v>21</v>
      </c>
      <c r="M1260" s="3" t="str">
        <f>CONCATENATE(E1260,"-E-P-N")</f>
        <v>745209353-E-P-N</v>
      </c>
      <c r="N1260" s="3" t="str">
        <f>$G$2</f>
        <v>E - 508 x 762</v>
      </c>
      <c r="O1260" s="3" t="str">
        <f>$C$3</f>
        <v>Photographic Paper</v>
      </c>
      <c r="P1260" s="3" t="str">
        <f>$D$3</f>
        <v>None</v>
      </c>
      <c r="Q1260" s="3">
        <f>$G$3</f>
        <v>760</v>
      </c>
      <c r="R1260" s="3">
        <f t="shared" si="77"/>
        <v>548</v>
      </c>
      <c r="S1260" s="3">
        <v>552</v>
      </c>
      <c r="T1260" s="3">
        <f t="shared" si="78"/>
        <v>398</v>
      </c>
      <c r="U1260" s="3">
        <v>345</v>
      </c>
      <c r="V1260" s="3">
        <f t="shared" si="79"/>
        <v>249</v>
      </c>
      <c r="W1260" s="3">
        <v>195</v>
      </c>
      <c r="X1260" s="3">
        <f t="shared" si="80"/>
        <v>141</v>
      </c>
      <c r="Y1260" s="3" t="s">
        <v>34</v>
      </c>
    </row>
    <row r="1261" spans="1:25" x14ac:dyDescent="0.25">
      <c r="A1261" s="3" t="s">
        <v>16</v>
      </c>
      <c r="B1261" s="4" t="s">
        <v>34</v>
      </c>
      <c r="C1261" s="3">
        <v>1</v>
      </c>
      <c r="D1261" s="3" t="s">
        <v>187</v>
      </c>
      <c r="E1261" s="4">
        <v>745209353</v>
      </c>
      <c r="F1261" s="3"/>
      <c r="G1261" s="3"/>
      <c r="H1261" s="3" t="s">
        <v>17</v>
      </c>
      <c r="I1261" s="3" t="s">
        <v>18</v>
      </c>
      <c r="J1261" s="3" t="s">
        <v>19</v>
      </c>
      <c r="K1261" s="3" t="s">
        <v>20</v>
      </c>
      <c r="L1261" s="3" t="s">
        <v>21</v>
      </c>
      <c r="M1261" s="3" t="str">
        <f>CONCATENATE(E1261,"-E-C-N")</f>
        <v>745209353-E-C-N</v>
      </c>
      <c r="N1261" s="3" t="str">
        <f>$G$2</f>
        <v>E - 508 x 762</v>
      </c>
      <c r="O1261" s="3" t="str">
        <f>$C$15</f>
        <v>Canvas</v>
      </c>
      <c r="P1261" s="3" t="str">
        <f>$D$15</f>
        <v>None</v>
      </c>
      <c r="Q1261" s="3">
        <f>$G$15</f>
        <v>1220</v>
      </c>
      <c r="R1261" s="3">
        <f t="shared" si="77"/>
        <v>879</v>
      </c>
      <c r="S1261" s="3">
        <v>832</v>
      </c>
      <c r="T1261" s="3">
        <f t="shared" si="78"/>
        <v>600</v>
      </c>
      <c r="U1261" s="3">
        <v>550</v>
      </c>
      <c r="V1261" s="3">
        <f t="shared" si="79"/>
        <v>396</v>
      </c>
      <c r="W1261" s="3">
        <v>195</v>
      </c>
      <c r="X1261" s="3">
        <f t="shared" si="80"/>
        <v>141</v>
      </c>
      <c r="Y1261" s="3" t="s">
        <v>34</v>
      </c>
    </row>
    <row r="1262" spans="1:25" x14ac:dyDescent="0.25">
      <c r="A1262" s="3" t="s">
        <v>16</v>
      </c>
      <c r="B1262" s="4" t="s">
        <v>34</v>
      </c>
      <c r="C1262" s="3">
        <v>1</v>
      </c>
      <c r="D1262" s="3" t="s">
        <v>187</v>
      </c>
      <c r="E1262" s="4">
        <v>745209353</v>
      </c>
      <c r="F1262" s="3"/>
      <c r="G1262" s="3"/>
      <c r="H1262" s="3" t="s">
        <v>17</v>
      </c>
      <c r="I1262" s="3" t="s">
        <v>18</v>
      </c>
      <c r="J1262" s="3" t="s">
        <v>19</v>
      </c>
      <c r="K1262" s="3" t="s">
        <v>20</v>
      </c>
      <c r="L1262" s="3" t="s">
        <v>21</v>
      </c>
      <c r="M1262" s="3" t="str">
        <f>CONCATENATE(E1262,"-E-P-W")</f>
        <v>745209353-E-P-W</v>
      </c>
      <c r="N1262" s="3" t="str">
        <f>$G$2</f>
        <v>E - 508 x 762</v>
      </c>
      <c r="O1262" s="3" t="str">
        <f>$C$3</f>
        <v>Photographic Paper</v>
      </c>
      <c r="P1262" s="3" t="str">
        <f>$D$4</f>
        <v>White</v>
      </c>
      <c r="Q1262" s="3">
        <f>$G$4</f>
        <v>1530</v>
      </c>
      <c r="R1262" s="3">
        <f t="shared" si="77"/>
        <v>1102</v>
      </c>
      <c r="S1262" s="3">
        <v>1112</v>
      </c>
      <c r="T1262" s="3">
        <f t="shared" si="78"/>
        <v>801</v>
      </c>
      <c r="U1262" s="3">
        <v>760</v>
      </c>
      <c r="V1262" s="3">
        <f t="shared" si="79"/>
        <v>548</v>
      </c>
      <c r="W1262" s="3">
        <v>195</v>
      </c>
      <c r="X1262" s="3">
        <f t="shared" si="80"/>
        <v>141</v>
      </c>
      <c r="Y1262" s="3" t="s">
        <v>34</v>
      </c>
    </row>
    <row r="1263" spans="1:25" x14ac:dyDescent="0.25">
      <c r="A1263" s="3" t="s">
        <v>16</v>
      </c>
      <c r="B1263" s="4" t="s">
        <v>34</v>
      </c>
      <c r="C1263" s="3">
        <v>1</v>
      </c>
      <c r="D1263" s="3" t="s">
        <v>187</v>
      </c>
      <c r="E1263" s="4">
        <v>745209353</v>
      </c>
      <c r="F1263" s="3"/>
      <c r="G1263" s="3"/>
      <c r="H1263" s="3" t="s">
        <v>17</v>
      </c>
      <c r="I1263" s="3" t="s">
        <v>18</v>
      </c>
      <c r="J1263" s="3" t="s">
        <v>19</v>
      </c>
      <c r="K1263" s="3" t="s">
        <v>20</v>
      </c>
      <c r="L1263" s="3" t="s">
        <v>21</v>
      </c>
      <c r="M1263" s="3" t="str">
        <f>CONCATENATE(E1263,"-E-C-W")</f>
        <v>745209353-E-C-W</v>
      </c>
      <c r="N1263" s="3" t="str">
        <f>$G$2</f>
        <v>E - 508 x 762</v>
      </c>
      <c r="O1263" s="3" t="str">
        <f>$C$15</f>
        <v>Canvas</v>
      </c>
      <c r="P1263" s="3" t="str">
        <f>$D$16</f>
        <v xml:space="preserve">White </v>
      </c>
      <c r="Q1263" s="3">
        <f>$G$16</f>
        <v>1810</v>
      </c>
      <c r="R1263" s="3">
        <f t="shared" si="77"/>
        <v>1304</v>
      </c>
      <c r="S1263" s="3">
        <v>1320</v>
      </c>
      <c r="T1263" s="3">
        <f t="shared" si="78"/>
        <v>951</v>
      </c>
      <c r="U1263" s="3">
        <v>825</v>
      </c>
      <c r="V1263" s="3">
        <f t="shared" si="79"/>
        <v>594</v>
      </c>
      <c r="W1263" s="3">
        <v>195</v>
      </c>
      <c r="X1263" s="3">
        <f t="shared" si="80"/>
        <v>141</v>
      </c>
      <c r="Y1263" s="3" t="s">
        <v>34</v>
      </c>
    </row>
    <row r="1264" spans="1:25" x14ac:dyDescent="0.25">
      <c r="A1264" s="3" t="s">
        <v>16</v>
      </c>
      <c r="B1264" s="4" t="s">
        <v>34</v>
      </c>
      <c r="C1264" s="3">
        <v>1</v>
      </c>
      <c r="D1264" s="3" t="s">
        <v>187</v>
      </c>
      <c r="E1264" s="4">
        <v>745209353</v>
      </c>
      <c r="F1264" s="3"/>
      <c r="G1264" s="3"/>
      <c r="H1264" s="3" t="s">
        <v>17</v>
      </c>
      <c r="I1264" s="3" t="s">
        <v>18</v>
      </c>
      <c r="J1264" s="3" t="s">
        <v>19</v>
      </c>
      <c r="K1264" s="3" t="s">
        <v>20</v>
      </c>
      <c r="L1264" s="3" t="s">
        <v>21</v>
      </c>
      <c r="M1264" s="3" t="str">
        <f>CONCATENATE(E1264,"-F-P-N")</f>
        <v>745209353-F-P-N</v>
      </c>
      <c r="N1264" s="3" t="str">
        <f>$H$2</f>
        <v>F - 762 x 1016</v>
      </c>
      <c r="O1264" s="3" t="str">
        <f>$C$3</f>
        <v>Photographic Paper</v>
      </c>
      <c r="P1264" s="3" t="str">
        <f>$D$3</f>
        <v>None</v>
      </c>
      <c r="Q1264" s="3">
        <f>$H$3</f>
        <v>1300</v>
      </c>
      <c r="R1264" s="3">
        <f t="shared" si="77"/>
        <v>936</v>
      </c>
      <c r="S1264" s="3">
        <v>944</v>
      </c>
      <c r="T1264" s="3">
        <f t="shared" si="78"/>
        <v>680</v>
      </c>
      <c r="U1264" s="3">
        <v>590</v>
      </c>
      <c r="V1264" s="3">
        <f t="shared" si="79"/>
        <v>425</v>
      </c>
      <c r="W1264" s="3">
        <v>300</v>
      </c>
      <c r="X1264" s="3">
        <f t="shared" si="80"/>
        <v>216</v>
      </c>
      <c r="Y1264" s="3" t="s">
        <v>34</v>
      </c>
    </row>
    <row r="1265" spans="1:25" x14ac:dyDescent="0.25">
      <c r="A1265" s="3" t="s">
        <v>16</v>
      </c>
      <c r="B1265" s="4" t="s">
        <v>34</v>
      </c>
      <c r="C1265" s="3">
        <v>1</v>
      </c>
      <c r="D1265" s="3" t="s">
        <v>187</v>
      </c>
      <c r="E1265" s="4">
        <v>745209353</v>
      </c>
      <c r="F1265" s="3"/>
      <c r="G1265" s="3"/>
      <c r="H1265" s="3" t="s">
        <v>17</v>
      </c>
      <c r="I1265" s="3" t="s">
        <v>18</v>
      </c>
      <c r="J1265" s="3" t="s">
        <v>19</v>
      </c>
      <c r="K1265" s="3" t="s">
        <v>20</v>
      </c>
      <c r="L1265" s="3" t="s">
        <v>21</v>
      </c>
      <c r="M1265" s="3" t="str">
        <f>CONCATENATE(E1265,"-F-C-N")</f>
        <v>745209353-F-C-N</v>
      </c>
      <c r="N1265" s="3" t="str">
        <f>$H$2</f>
        <v>F - 762 x 1016</v>
      </c>
      <c r="O1265" s="3" t="str">
        <f>$C$15</f>
        <v>Canvas</v>
      </c>
      <c r="P1265" s="3" t="str">
        <f>$D$15</f>
        <v>None</v>
      </c>
      <c r="Q1265" s="3">
        <f>$H$15</f>
        <v>1760</v>
      </c>
      <c r="R1265" s="3">
        <f t="shared" si="77"/>
        <v>1268</v>
      </c>
      <c r="S1265" s="3">
        <v>1200</v>
      </c>
      <c r="T1265" s="3">
        <f t="shared" si="78"/>
        <v>864</v>
      </c>
      <c r="U1265" s="3">
        <v>800</v>
      </c>
      <c r="V1265" s="3">
        <f t="shared" si="79"/>
        <v>576</v>
      </c>
      <c r="W1265" s="3">
        <v>300</v>
      </c>
      <c r="X1265" s="3">
        <f t="shared" si="80"/>
        <v>216</v>
      </c>
      <c r="Y1265" s="3" t="s">
        <v>34</v>
      </c>
    </row>
    <row r="1266" spans="1:25" x14ac:dyDescent="0.25">
      <c r="A1266" s="3" t="s">
        <v>16</v>
      </c>
      <c r="B1266" s="4" t="s">
        <v>34</v>
      </c>
      <c r="C1266" s="3">
        <v>1</v>
      </c>
      <c r="D1266" s="3" t="s">
        <v>187</v>
      </c>
      <c r="E1266" s="4">
        <v>745209353</v>
      </c>
      <c r="F1266" s="3"/>
      <c r="G1266" s="3"/>
      <c r="H1266" s="3" t="s">
        <v>17</v>
      </c>
      <c r="I1266" s="3" t="s">
        <v>18</v>
      </c>
      <c r="J1266" s="3" t="s">
        <v>19</v>
      </c>
      <c r="K1266" s="3" t="s">
        <v>20</v>
      </c>
      <c r="L1266" s="3" t="s">
        <v>21</v>
      </c>
      <c r="M1266" s="3" t="str">
        <f>CONCATENATE(E1266,"-F-P-W")</f>
        <v>745209353-F-P-W</v>
      </c>
      <c r="N1266" s="3" t="str">
        <f>$H$2</f>
        <v>F - 762 x 1016</v>
      </c>
      <c r="O1266" s="3" t="str">
        <f>$C$3</f>
        <v>Photographic Paper</v>
      </c>
      <c r="P1266" s="3" t="str">
        <f>$D$4</f>
        <v>White</v>
      </c>
      <c r="Q1266" s="3">
        <f>$H$4</f>
        <v>2200</v>
      </c>
      <c r="R1266" s="3">
        <f t="shared" si="77"/>
        <v>1584</v>
      </c>
      <c r="S1266" s="3">
        <v>1510</v>
      </c>
      <c r="T1266" s="3">
        <f t="shared" si="78"/>
        <v>1088</v>
      </c>
      <c r="U1266" s="3">
        <v>1150</v>
      </c>
      <c r="V1266" s="3">
        <f t="shared" si="79"/>
        <v>828</v>
      </c>
      <c r="W1266" s="3">
        <v>300</v>
      </c>
      <c r="X1266" s="3">
        <f t="shared" si="80"/>
        <v>216</v>
      </c>
      <c r="Y1266" s="3" t="s">
        <v>34</v>
      </c>
    </row>
    <row r="1267" spans="1:25" x14ac:dyDescent="0.25">
      <c r="A1267" s="3" t="s">
        <v>16</v>
      </c>
      <c r="B1267" s="4" t="s">
        <v>34</v>
      </c>
      <c r="C1267" s="3">
        <v>1</v>
      </c>
      <c r="D1267" s="3" t="s">
        <v>187</v>
      </c>
      <c r="E1267" s="4">
        <v>745209353</v>
      </c>
      <c r="F1267" s="3"/>
      <c r="G1267" s="3"/>
      <c r="H1267" s="3" t="s">
        <v>17</v>
      </c>
      <c r="I1267" s="3" t="s">
        <v>18</v>
      </c>
      <c r="J1267" s="3" t="s">
        <v>19</v>
      </c>
      <c r="K1267" s="3" t="s">
        <v>20</v>
      </c>
      <c r="L1267" s="3" t="s">
        <v>21</v>
      </c>
      <c r="M1267" s="3" t="str">
        <f>CONCATENATE(E1267,"-F-C-W")</f>
        <v>745209353-F-C-W</v>
      </c>
      <c r="N1267" s="3" t="str">
        <f>$H$2</f>
        <v>F - 762 x 1016</v>
      </c>
      <c r="O1267" s="3" t="str">
        <f>$C$15</f>
        <v>Canvas</v>
      </c>
      <c r="P1267" s="3" t="str">
        <f>$D$16</f>
        <v xml:space="preserve">White </v>
      </c>
      <c r="Q1267" s="3">
        <f>$H$16</f>
        <v>2420</v>
      </c>
      <c r="R1267" s="3">
        <f t="shared" si="77"/>
        <v>1743</v>
      </c>
      <c r="S1267" s="3">
        <v>1760</v>
      </c>
      <c r="T1267" s="3">
        <f t="shared" si="78"/>
        <v>1268</v>
      </c>
      <c r="U1267" s="3">
        <v>1100</v>
      </c>
      <c r="V1267" s="3">
        <f t="shared" si="79"/>
        <v>792</v>
      </c>
      <c r="W1267" s="3">
        <v>300</v>
      </c>
      <c r="X1267" s="3">
        <f t="shared" si="80"/>
        <v>216</v>
      </c>
      <c r="Y1267" s="3" t="s">
        <v>34</v>
      </c>
    </row>
    <row r="1268" spans="1:25" x14ac:dyDescent="0.25">
      <c r="A1268" s="3" t="s">
        <v>16</v>
      </c>
      <c r="B1268" s="4" t="s">
        <v>34</v>
      </c>
      <c r="C1268" s="3">
        <v>1</v>
      </c>
      <c r="D1268" s="3" t="s">
        <v>187</v>
      </c>
      <c r="E1268" s="4">
        <v>745209353</v>
      </c>
      <c r="F1268" s="3"/>
      <c r="G1268" s="3"/>
      <c r="H1268" s="3" t="s">
        <v>17</v>
      </c>
      <c r="I1268" s="3" t="s">
        <v>18</v>
      </c>
      <c r="J1268" s="3" t="s">
        <v>19</v>
      </c>
      <c r="K1268" s="3" t="s">
        <v>20</v>
      </c>
      <c r="L1268" s="3" t="s">
        <v>21</v>
      </c>
      <c r="M1268" s="3" t="str">
        <f>CONCATENATE(E1268,"-G-P-N")</f>
        <v>745209353-G-P-N</v>
      </c>
      <c r="N1268" s="3" t="str">
        <f>$I$2</f>
        <v>G - 1016 x 1525</v>
      </c>
      <c r="O1268" s="3" t="str">
        <f>$C$3</f>
        <v>Photographic Paper</v>
      </c>
      <c r="P1268" s="3" t="str">
        <f>$D$3</f>
        <v>None</v>
      </c>
      <c r="Q1268" s="3">
        <f>$I$3</f>
        <v>1625</v>
      </c>
      <c r="R1268" s="3">
        <f t="shared" si="77"/>
        <v>1170</v>
      </c>
      <c r="S1268" s="3">
        <v>1180</v>
      </c>
      <c r="T1268" s="3">
        <f t="shared" si="78"/>
        <v>850</v>
      </c>
      <c r="U1268" s="3">
        <v>735</v>
      </c>
      <c r="V1268" s="3">
        <f t="shared" si="79"/>
        <v>530</v>
      </c>
      <c r="W1268" s="3">
        <v>390</v>
      </c>
      <c r="X1268" s="3">
        <f t="shared" si="80"/>
        <v>281</v>
      </c>
      <c r="Y1268" s="3" t="s">
        <v>34</v>
      </c>
    </row>
    <row r="1269" spans="1:25" x14ac:dyDescent="0.25">
      <c r="A1269" s="3" t="s">
        <v>16</v>
      </c>
      <c r="B1269" s="4" t="s">
        <v>34</v>
      </c>
      <c r="C1269" s="3">
        <v>1</v>
      </c>
      <c r="D1269" s="3" t="s">
        <v>187</v>
      </c>
      <c r="E1269" s="4">
        <v>745209353</v>
      </c>
      <c r="F1269" s="3"/>
      <c r="G1269" s="3"/>
      <c r="H1269" s="3" t="s">
        <v>17</v>
      </c>
      <c r="I1269" s="3" t="s">
        <v>18</v>
      </c>
      <c r="J1269" s="3" t="s">
        <v>19</v>
      </c>
      <c r="K1269" s="3" t="s">
        <v>20</v>
      </c>
      <c r="L1269" s="3" t="s">
        <v>21</v>
      </c>
      <c r="M1269" s="3" t="str">
        <f>CONCATENATE(E1269,"-G-C-N")</f>
        <v>745209353-G-C-N</v>
      </c>
      <c r="N1269" s="3" t="str">
        <f>$I$2</f>
        <v>G - 1016 x 1525</v>
      </c>
      <c r="O1269" s="3" t="str">
        <f>$C$15</f>
        <v>Canvas</v>
      </c>
      <c r="P1269" s="3" t="str">
        <f>$D$15</f>
        <v>None</v>
      </c>
      <c r="Q1269" s="3">
        <f>$I$15</f>
        <v>1870</v>
      </c>
      <c r="R1269" s="3">
        <f t="shared" si="77"/>
        <v>1347</v>
      </c>
      <c r="S1269" s="3">
        <v>1275</v>
      </c>
      <c r="T1269" s="3">
        <f t="shared" si="78"/>
        <v>918</v>
      </c>
      <c r="U1269" s="3">
        <v>850</v>
      </c>
      <c r="V1269" s="3">
        <f t="shared" si="79"/>
        <v>612</v>
      </c>
      <c r="W1269" s="3">
        <v>390</v>
      </c>
      <c r="X1269" s="3">
        <f t="shared" si="80"/>
        <v>281</v>
      </c>
      <c r="Y1269" s="3" t="s">
        <v>34</v>
      </c>
    </row>
    <row r="1270" spans="1:25" x14ac:dyDescent="0.25">
      <c r="A1270" s="3" t="s">
        <v>16</v>
      </c>
      <c r="B1270" s="4" t="s">
        <v>34</v>
      </c>
      <c r="C1270" s="3">
        <v>1</v>
      </c>
      <c r="D1270" s="3" t="s">
        <v>187</v>
      </c>
      <c r="E1270" s="4">
        <v>745209353</v>
      </c>
      <c r="F1270" s="3"/>
      <c r="G1270" s="3"/>
      <c r="H1270" s="3" t="s">
        <v>17</v>
      </c>
      <c r="I1270" s="3" t="s">
        <v>18</v>
      </c>
      <c r="J1270" s="3" t="s">
        <v>19</v>
      </c>
      <c r="K1270" s="3" t="s">
        <v>20</v>
      </c>
      <c r="L1270" s="3" t="s">
        <v>21</v>
      </c>
      <c r="M1270" s="3" t="str">
        <f>CONCATENATE(E1270,"-G-P-W")</f>
        <v>745209353-G-P-W</v>
      </c>
      <c r="N1270" s="3" t="str">
        <f>$I$2</f>
        <v>G - 1016 x 1525</v>
      </c>
      <c r="O1270" s="3" t="str">
        <f>$C$3</f>
        <v>Photographic Paper</v>
      </c>
      <c r="P1270" s="3" t="str">
        <f>$D$4</f>
        <v>White</v>
      </c>
      <c r="Q1270" s="3">
        <f>$I$4</f>
        <v>2950</v>
      </c>
      <c r="R1270" s="3">
        <f t="shared" si="77"/>
        <v>2124</v>
      </c>
      <c r="S1270" s="3">
        <v>2000</v>
      </c>
      <c r="T1270" s="3">
        <f t="shared" si="78"/>
        <v>1440</v>
      </c>
      <c r="U1270" s="3">
        <v>1535</v>
      </c>
      <c r="V1270" s="3">
        <f t="shared" si="79"/>
        <v>1106</v>
      </c>
      <c r="W1270" s="3">
        <v>390</v>
      </c>
      <c r="X1270" s="3">
        <f t="shared" si="80"/>
        <v>281</v>
      </c>
      <c r="Y1270" s="3" t="s">
        <v>34</v>
      </c>
    </row>
    <row r="1271" spans="1:25" x14ac:dyDescent="0.25">
      <c r="A1271" s="3" t="s">
        <v>16</v>
      </c>
      <c r="B1271" s="4" t="s">
        <v>34</v>
      </c>
      <c r="C1271" s="3">
        <v>1</v>
      </c>
      <c r="D1271" s="3" t="s">
        <v>187</v>
      </c>
      <c r="E1271" s="4">
        <v>745209353</v>
      </c>
      <c r="F1271" s="3"/>
      <c r="G1271" s="3"/>
      <c r="H1271" s="3" t="s">
        <v>17</v>
      </c>
      <c r="I1271" s="3" t="s">
        <v>18</v>
      </c>
      <c r="J1271" s="3" t="s">
        <v>19</v>
      </c>
      <c r="K1271" s="3" t="s">
        <v>20</v>
      </c>
      <c r="L1271" s="3" t="s">
        <v>21</v>
      </c>
      <c r="M1271" s="3" t="str">
        <f>CONCATENATE(E1271,"-G-C-W")</f>
        <v>745209353-G-C-W</v>
      </c>
      <c r="N1271" s="3" t="str">
        <f>$I$2</f>
        <v>G - 1016 x 1525</v>
      </c>
      <c r="O1271" s="3" t="str">
        <f>$C$15</f>
        <v>Canvas</v>
      </c>
      <c r="P1271" s="3" t="str">
        <f>$D$16</f>
        <v xml:space="preserve">White </v>
      </c>
      <c r="Q1271" s="3">
        <f>$I$16</f>
        <v>2750</v>
      </c>
      <c r="R1271" s="3">
        <f t="shared" si="77"/>
        <v>1980</v>
      </c>
      <c r="S1271" s="3">
        <v>2000</v>
      </c>
      <c r="T1271" s="3">
        <f t="shared" si="78"/>
        <v>1440</v>
      </c>
      <c r="U1271" s="3">
        <v>1250</v>
      </c>
      <c r="V1271" s="3">
        <f t="shared" si="79"/>
        <v>900</v>
      </c>
      <c r="W1271" s="3">
        <v>390</v>
      </c>
      <c r="X1271" s="3">
        <f t="shared" si="80"/>
        <v>281</v>
      </c>
      <c r="Y1271" s="3" t="s">
        <v>34</v>
      </c>
    </row>
    <row r="1272" spans="1:25" x14ac:dyDescent="0.25">
      <c r="A1272" s="3" t="s">
        <v>16</v>
      </c>
      <c r="B1272" s="4" t="s">
        <v>34</v>
      </c>
      <c r="C1272" s="3">
        <v>1</v>
      </c>
      <c r="D1272" s="3" t="s">
        <v>188</v>
      </c>
      <c r="E1272" s="4">
        <v>745210173</v>
      </c>
      <c r="F1272" s="3"/>
      <c r="G1272" s="3"/>
      <c r="H1272" s="3" t="s">
        <v>17</v>
      </c>
      <c r="I1272" s="3" t="s">
        <v>18</v>
      </c>
      <c r="J1272" s="3" t="s">
        <v>19</v>
      </c>
      <c r="K1272" s="3" t="s">
        <v>20</v>
      </c>
      <c r="L1272" s="3" t="s">
        <v>21</v>
      </c>
      <c r="M1272" s="3" t="str">
        <f>CONCATENATE(E1272,"-C-P-N")</f>
        <v>745210173-C-P-N</v>
      </c>
      <c r="N1272" s="3" t="str">
        <f>$E$2</f>
        <v>C - 406 x 508</v>
      </c>
      <c r="O1272" s="3" t="str">
        <f>$C$3</f>
        <v>Photographic Paper</v>
      </c>
      <c r="P1272" s="3" t="str">
        <f>$D$3</f>
        <v>None</v>
      </c>
      <c r="Q1272" s="3">
        <f>$E$3</f>
        <v>510</v>
      </c>
      <c r="R1272" s="3">
        <f t="shared" si="77"/>
        <v>368</v>
      </c>
      <c r="S1272" s="3">
        <v>360</v>
      </c>
      <c r="T1272" s="3">
        <f t="shared" si="78"/>
        <v>260</v>
      </c>
      <c r="U1272" s="3">
        <v>230</v>
      </c>
      <c r="V1272" s="3">
        <f t="shared" si="79"/>
        <v>166</v>
      </c>
      <c r="W1272" s="3">
        <v>130</v>
      </c>
      <c r="X1272" s="3">
        <f t="shared" si="80"/>
        <v>94</v>
      </c>
      <c r="Y1272" s="3" t="s">
        <v>34</v>
      </c>
    </row>
    <row r="1273" spans="1:25" x14ac:dyDescent="0.25">
      <c r="A1273" s="3" t="s">
        <v>16</v>
      </c>
      <c r="B1273" s="4" t="s">
        <v>34</v>
      </c>
      <c r="C1273" s="3">
        <v>1</v>
      </c>
      <c r="D1273" s="3" t="s">
        <v>188</v>
      </c>
      <c r="E1273" s="4">
        <v>745210173</v>
      </c>
      <c r="F1273" s="3"/>
      <c r="G1273" s="3"/>
      <c r="H1273" s="3" t="s">
        <v>17</v>
      </c>
      <c r="I1273" s="3" t="s">
        <v>18</v>
      </c>
      <c r="J1273" s="3" t="s">
        <v>19</v>
      </c>
      <c r="K1273" s="3" t="s">
        <v>20</v>
      </c>
      <c r="L1273" s="3" t="s">
        <v>21</v>
      </c>
      <c r="M1273" s="3" t="str">
        <f>CONCATENATE(E1273,"-C-P-W")</f>
        <v>745210173-C-P-W</v>
      </c>
      <c r="N1273" s="3" t="str">
        <f>$E$2</f>
        <v>C - 406 x 508</v>
      </c>
      <c r="O1273" s="3" t="str">
        <f>$C$3</f>
        <v>Photographic Paper</v>
      </c>
      <c r="P1273" s="3" t="str">
        <f>$D$4</f>
        <v>White</v>
      </c>
      <c r="Q1273" s="3">
        <f>$E$4</f>
        <v>970</v>
      </c>
      <c r="R1273" s="3">
        <f t="shared" si="77"/>
        <v>699</v>
      </c>
      <c r="S1273" s="3">
        <v>704</v>
      </c>
      <c r="T1273" s="3">
        <f t="shared" si="78"/>
        <v>507</v>
      </c>
      <c r="U1273" s="3">
        <v>440</v>
      </c>
      <c r="V1273" s="3">
        <f t="shared" si="79"/>
        <v>317</v>
      </c>
      <c r="W1273" s="3">
        <v>130</v>
      </c>
      <c r="X1273" s="3">
        <f t="shared" si="80"/>
        <v>94</v>
      </c>
      <c r="Y1273" s="3" t="s">
        <v>34</v>
      </c>
    </row>
    <row r="1274" spans="1:25" x14ac:dyDescent="0.25">
      <c r="A1274" s="3" t="s">
        <v>16</v>
      </c>
      <c r="B1274" s="4" t="s">
        <v>34</v>
      </c>
      <c r="C1274" s="3">
        <v>1</v>
      </c>
      <c r="D1274" s="3" t="s">
        <v>188</v>
      </c>
      <c r="E1274" s="4">
        <v>745210173</v>
      </c>
      <c r="F1274" s="3"/>
      <c r="G1274" s="3"/>
      <c r="H1274" s="3" t="s">
        <v>17</v>
      </c>
      <c r="I1274" s="3" t="s">
        <v>18</v>
      </c>
      <c r="J1274" s="3" t="s">
        <v>19</v>
      </c>
      <c r="K1274" s="3" t="s">
        <v>20</v>
      </c>
      <c r="L1274" s="3" t="s">
        <v>21</v>
      </c>
      <c r="M1274" s="3" t="str">
        <f>CONCATENATE(E1274,"-D-P-N")</f>
        <v>745210173-D-P-N</v>
      </c>
      <c r="N1274" s="3" t="str">
        <f>$F$2</f>
        <v>D - 508 x 610</v>
      </c>
      <c r="O1274" s="3" t="str">
        <f>$C$3</f>
        <v>Photographic Paper</v>
      </c>
      <c r="P1274" s="3" t="str">
        <f>$D$3</f>
        <v>None</v>
      </c>
      <c r="Q1274" s="3">
        <f>$F$3</f>
        <v>595</v>
      </c>
      <c r="R1274" s="3">
        <f t="shared" si="77"/>
        <v>429</v>
      </c>
      <c r="S1274" s="3">
        <v>432</v>
      </c>
      <c r="T1274" s="3">
        <f t="shared" si="78"/>
        <v>312</v>
      </c>
      <c r="U1274" s="3">
        <v>270</v>
      </c>
      <c r="V1274" s="3">
        <f t="shared" si="79"/>
        <v>195</v>
      </c>
      <c r="W1274" s="3">
        <v>160</v>
      </c>
      <c r="X1274" s="3">
        <f t="shared" si="80"/>
        <v>116</v>
      </c>
      <c r="Y1274" s="3" t="s">
        <v>34</v>
      </c>
    </row>
    <row r="1275" spans="1:25" x14ac:dyDescent="0.25">
      <c r="A1275" s="3" t="s">
        <v>16</v>
      </c>
      <c r="B1275" s="4" t="s">
        <v>34</v>
      </c>
      <c r="C1275" s="3">
        <v>1</v>
      </c>
      <c r="D1275" s="3" t="s">
        <v>188</v>
      </c>
      <c r="E1275" s="4">
        <v>745210173</v>
      </c>
      <c r="F1275" s="3"/>
      <c r="G1275" s="3"/>
      <c r="H1275" s="3" t="s">
        <v>17</v>
      </c>
      <c r="I1275" s="3" t="s">
        <v>18</v>
      </c>
      <c r="J1275" s="3" t="s">
        <v>19</v>
      </c>
      <c r="K1275" s="3" t="s">
        <v>20</v>
      </c>
      <c r="L1275" s="3" t="s">
        <v>21</v>
      </c>
      <c r="M1275" s="3" t="str">
        <f>CONCATENATE(E1275,"-D-P-W")</f>
        <v>745210173-D-P-W</v>
      </c>
      <c r="N1275" s="3" t="str">
        <f>$F$2</f>
        <v>D - 508 x 610</v>
      </c>
      <c r="O1275" s="3" t="str">
        <f>$C$3</f>
        <v>Photographic Paper</v>
      </c>
      <c r="P1275" s="3" t="str">
        <f>$D$4</f>
        <v>White</v>
      </c>
      <c r="Q1275" s="3">
        <f>$F$4</f>
        <v>1210</v>
      </c>
      <c r="R1275" s="3">
        <f t="shared" si="77"/>
        <v>872</v>
      </c>
      <c r="S1275" s="3">
        <v>880</v>
      </c>
      <c r="T1275" s="3">
        <f t="shared" si="78"/>
        <v>634</v>
      </c>
      <c r="U1275" s="3">
        <v>560</v>
      </c>
      <c r="V1275" s="3">
        <f t="shared" si="79"/>
        <v>404</v>
      </c>
      <c r="W1275" s="3">
        <v>160</v>
      </c>
      <c r="X1275" s="3">
        <f t="shared" si="80"/>
        <v>116</v>
      </c>
      <c r="Y1275" s="3" t="s">
        <v>34</v>
      </c>
    </row>
    <row r="1276" spans="1:25" x14ac:dyDescent="0.25">
      <c r="A1276" s="3" t="s">
        <v>16</v>
      </c>
      <c r="B1276" s="4" t="s">
        <v>34</v>
      </c>
      <c r="C1276" s="3">
        <v>1</v>
      </c>
      <c r="D1276" s="3" t="s">
        <v>188</v>
      </c>
      <c r="E1276" s="4">
        <v>745210173</v>
      </c>
      <c r="F1276" s="3"/>
      <c r="G1276" s="3"/>
      <c r="H1276" s="3" t="s">
        <v>17</v>
      </c>
      <c r="I1276" s="3" t="s">
        <v>18</v>
      </c>
      <c r="J1276" s="3" t="s">
        <v>19</v>
      </c>
      <c r="K1276" s="3" t="s">
        <v>20</v>
      </c>
      <c r="L1276" s="3" t="s">
        <v>21</v>
      </c>
      <c r="M1276" s="3" t="str">
        <f>CONCATENATE(E1276,"-E-P-N")</f>
        <v>745210173-E-P-N</v>
      </c>
      <c r="N1276" s="3" t="str">
        <f>$G$2</f>
        <v>E - 508 x 762</v>
      </c>
      <c r="O1276" s="3" t="str">
        <f>$C$3</f>
        <v>Photographic Paper</v>
      </c>
      <c r="P1276" s="3" t="str">
        <f>$D$3</f>
        <v>None</v>
      </c>
      <c r="Q1276" s="3">
        <f>$G$3</f>
        <v>760</v>
      </c>
      <c r="R1276" s="3">
        <f t="shared" si="77"/>
        <v>548</v>
      </c>
      <c r="S1276" s="3">
        <v>552</v>
      </c>
      <c r="T1276" s="3">
        <f t="shared" si="78"/>
        <v>398</v>
      </c>
      <c r="U1276" s="3">
        <v>345</v>
      </c>
      <c r="V1276" s="3">
        <f t="shared" si="79"/>
        <v>249</v>
      </c>
      <c r="W1276" s="3">
        <v>195</v>
      </c>
      <c r="X1276" s="3">
        <f t="shared" si="80"/>
        <v>141</v>
      </c>
      <c r="Y1276" s="3" t="s">
        <v>34</v>
      </c>
    </row>
    <row r="1277" spans="1:25" x14ac:dyDescent="0.25">
      <c r="A1277" s="3" t="s">
        <v>16</v>
      </c>
      <c r="B1277" s="4" t="s">
        <v>34</v>
      </c>
      <c r="C1277" s="3">
        <v>1</v>
      </c>
      <c r="D1277" s="3" t="s">
        <v>188</v>
      </c>
      <c r="E1277" s="4">
        <v>745210173</v>
      </c>
      <c r="F1277" s="3"/>
      <c r="G1277" s="3"/>
      <c r="H1277" s="3" t="s">
        <v>17</v>
      </c>
      <c r="I1277" s="3" t="s">
        <v>18</v>
      </c>
      <c r="J1277" s="3" t="s">
        <v>19</v>
      </c>
      <c r="K1277" s="3" t="s">
        <v>20</v>
      </c>
      <c r="L1277" s="3" t="s">
        <v>21</v>
      </c>
      <c r="M1277" s="3" t="str">
        <f>CONCATENATE(E1277,"-E-C-N")</f>
        <v>745210173-E-C-N</v>
      </c>
      <c r="N1277" s="3" t="str">
        <f>$G$2</f>
        <v>E - 508 x 762</v>
      </c>
      <c r="O1277" s="3" t="str">
        <f>$C$15</f>
        <v>Canvas</v>
      </c>
      <c r="P1277" s="3" t="str">
        <f>$D$15</f>
        <v>None</v>
      </c>
      <c r="Q1277" s="3">
        <f>$G$15</f>
        <v>1220</v>
      </c>
      <c r="R1277" s="3">
        <f t="shared" si="77"/>
        <v>879</v>
      </c>
      <c r="S1277" s="3">
        <v>832</v>
      </c>
      <c r="T1277" s="3">
        <f t="shared" si="78"/>
        <v>600</v>
      </c>
      <c r="U1277" s="3">
        <v>550</v>
      </c>
      <c r="V1277" s="3">
        <f t="shared" si="79"/>
        <v>396</v>
      </c>
      <c r="W1277" s="3">
        <v>195</v>
      </c>
      <c r="X1277" s="3">
        <f t="shared" si="80"/>
        <v>141</v>
      </c>
      <c r="Y1277" s="3" t="s">
        <v>34</v>
      </c>
    </row>
    <row r="1278" spans="1:25" x14ac:dyDescent="0.25">
      <c r="A1278" s="3" t="s">
        <v>16</v>
      </c>
      <c r="B1278" s="4" t="s">
        <v>34</v>
      </c>
      <c r="C1278" s="3">
        <v>1</v>
      </c>
      <c r="D1278" s="3" t="s">
        <v>188</v>
      </c>
      <c r="E1278" s="4">
        <v>745210173</v>
      </c>
      <c r="F1278" s="3"/>
      <c r="G1278" s="3"/>
      <c r="H1278" s="3" t="s">
        <v>17</v>
      </c>
      <c r="I1278" s="3" t="s">
        <v>18</v>
      </c>
      <c r="J1278" s="3" t="s">
        <v>19</v>
      </c>
      <c r="K1278" s="3" t="s">
        <v>20</v>
      </c>
      <c r="L1278" s="3" t="s">
        <v>21</v>
      </c>
      <c r="M1278" s="3" t="str">
        <f>CONCATENATE(E1278,"-E-P-W")</f>
        <v>745210173-E-P-W</v>
      </c>
      <c r="N1278" s="3" t="str">
        <f>$G$2</f>
        <v>E - 508 x 762</v>
      </c>
      <c r="O1278" s="3" t="str">
        <f>$C$3</f>
        <v>Photographic Paper</v>
      </c>
      <c r="P1278" s="3" t="str">
        <f>$D$4</f>
        <v>White</v>
      </c>
      <c r="Q1278" s="3">
        <f>$G$4</f>
        <v>1530</v>
      </c>
      <c r="R1278" s="3">
        <f t="shared" si="77"/>
        <v>1102</v>
      </c>
      <c r="S1278" s="3">
        <v>1112</v>
      </c>
      <c r="T1278" s="3">
        <f t="shared" si="78"/>
        <v>801</v>
      </c>
      <c r="U1278" s="3">
        <v>760</v>
      </c>
      <c r="V1278" s="3">
        <f t="shared" si="79"/>
        <v>548</v>
      </c>
      <c r="W1278" s="3">
        <v>195</v>
      </c>
      <c r="X1278" s="3">
        <f t="shared" si="80"/>
        <v>141</v>
      </c>
      <c r="Y1278" s="3" t="s">
        <v>34</v>
      </c>
    </row>
    <row r="1279" spans="1:25" x14ac:dyDescent="0.25">
      <c r="A1279" s="3" t="s">
        <v>16</v>
      </c>
      <c r="B1279" s="4" t="s">
        <v>34</v>
      </c>
      <c r="C1279" s="3">
        <v>1</v>
      </c>
      <c r="D1279" s="3" t="s">
        <v>188</v>
      </c>
      <c r="E1279" s="4">
        <v>745210173</v>
      </c>
      <c r="F1279" s="3"/>
      <c r="G1279" s="3"/>
      <c r="H1279" s="3" t="s">
        <v>17</v>
      </c>
      <c r="I1279" s="3" t="s">
        <v>18</v>
      </c>
      <c r="J1279" s="3" t="s">
        <v>19</v>
      </c>
      <c r="K1279" s="3" t="s">
        <v>20</v>
      </c>
      <c r="L1279" s="3" t="s">
        <v>21</v>
      </c>
      <c r="M1279" s="3" t="str">
        <f>CONCATENATE(E1279,"-E-C-W")</f>
        <v>745210173-E-C-W</v>
      </c>
      <c r="N1279" s="3" t="str">
        <f>$G$2</f>
        <v>E - 508 x 762</v>
      </c>
      <c r="O1279" s="3" t="str">
        <f>$C$15</f>
        <v>Canvas</v>
      </c>
      <c r="P1279" s="3" t="str">
        <f>$D$16</f>
        <v xml:space="preserve">White </v>
      </c>
      <c r="Q1279" s="3">
        <f>$G$16</f>
        <v>1810</v>
      </c>
      <c r="R1279" s="3">
        <f t="shared" si="77"/>
        <v>1304</v>
      </c>
      <c r="S1279" s="3">
        <v>1320</v>
      </c>
      <c r="T1279" s="3">
        <f t="shared" si="78"/>
        <v>951</v>
      </c>
      <c r="U1279" s="3">
        <v>825</v>
      </c>
      <c r="V1279" s="3">
        <f t="shared" si="79"/>
        <v>594</v>
      </c>
      <c r="W1279" s="3">
        <v>195</v>
      </c>
      <c r="X1279" s="3">
        <f t="shared" si="80"/>
        <v>141</v>
      </c>
      <c r="Y1279" s="3" t="s">
        <v>34</v>
      </c>
    </row>
    <row r="1280" spans="1:25" x14ac:dyDescent="0.25">
      <c r="A1280" s="3" t="s">
        <v>16</v>
      </c>
      <c r="B1280" s="4" t="s">
        <v>34</v>
      </c>
      <c r="C1280" s="3">
        <v>1</v>
      </c>
      <c r="D1280" s="3" t="s">
        <v>188</v>
      </c>
      <c r="E1280" s="4">
        <v>745210173</v>
      </c>
      <c r="F1280" s="3"/>
      <c r="G1280" s="3"/>
      <c r="H1280" s="3" t="s">
        <v>17</v>
      </c>
      <c r="I1280" s="3" t="s">
        <v>18</v>
      </c>
      <c r="J1280" s="3" t="s">
        <v>19</v>
      </c>
      <c r="K1280" s="3" t="s">
        <v>20</v>
      </c>
      <c r="L1280" s="3" t="s">
        <v>21</v>
      </c>
      <c r="M1280" s="3" t="str">
        <f>CONCATENATE(E1280,"-F-P-N")</f>
        <v>745210173-F-P-N</v>
      </c>
      <c r="N1280" s="3" t="str">
        <f>$H$2</f>
        <v>F - 762 x 1016</v>
      </c>
      <c r="O1280" s="3" t="str">
        <f>$C$3</f>
        <v>Photographic Paper</v>
      </c>
      <c r="P1280" s="3" t="str">
        <f>$D$3</f>
        <v>None</v>
      </c>
      <c r="Q1280" s="3">
        <f>$H$3</f>
        <v>1300</v>
      </c>
      <c r="R1280" s="3">
        <f t="shared" si="77"/>
        <v>936</v>
      </c>
      <c r="S1280" s="3">
        <v>944</v>
      </c>
      <c r="T1280" s="3">
        <f t="shared" si="78"/>
        <v>680</v>
      </c>
      <c r="U1280" s="3">
        <v>590</v>
      </c>
      <c r="V1280" s="3">
        <f t="shared" si="79"/>
        <v>425</v>
      </c>
      <c r="W1280" s="3">
        <v>300</v>
      </c>
      <c r="X1280" s="3">
        <f t="shared" si="80"/>
        <v>216</v>
      </c>
      <c r="Y1280" s="3" t="s">
        <v>34</v>
      </c>
    </row>
    <row r="1281" spans="1:25" x14ac:dyDescent="0.25">
      <c r="A1281" s="3" t="s">
        <v>16</v>
      </c>
      <c r="B1281" s="4" t="s">
        <v>34</v>
      </c>
      <c r="C1281" s="3">
        <v>1</v>
      </c>
      <c r="D1281" s="3" t="s">
        <v>188</v>
      </c>
      <c r="E1281" s="4">
        <v>745210173</v>
      </c>
      <c r="F1281" s="3"/>
      <c r="G1281" s="3"/>
      <c r="H1281" s="3" t="s">
        <v>17</v>
      </c>
      <c r="I1281" s="3" t="s">
        <v>18</v>
      </c>
      <c r="J1281" s="3" t="s">
        <v>19</v>
      </c>
      <c r="K1281" s="3" t="s">
        <v>20</v>
      </c>
      <c r="L1281" s="3" t="s">
        <v>21</v>
      </c>
      <c r="M1281" s="3" t="str">
        <f>CONCATENATE(E1281,"-F-C-N")</f>
        <v>745210173-F-C-N</v>
      </c>
      <c r="N1281" s="3" t="str">
        <f>$H$2</f>
        <v>F - 762 x 1016</v>
      </c>
      <c r="O1281" s="3" t="str">
        <f>$C$15</f>
        <v>Canvas</v>
      </c>
      <c r="P1281" s="3" t="str">
        <f>$D$15</f>
        <v>None</v>
      </c>
      <c r="Q1281" s="3">
        <f>$H$15</f>
        <v>1760</v>
      </c>
      <c r="R1281" s="3">
        <f t="shared" si="77"/>
        <v>1268</v>
      </c>
      <c r="S1281" s="3">
        <v>1200</v>
      </c>
      <c r="T1281" s="3">
        <f t="shared" si="78"/>
        <v>864</v>
      </c>
      <c r="U1281" s="3">
        <v>800</v>
      </c>
      <c r="V1281" s="3">
        <f t="shared" si="79"/>
        <v>576</v>
      </c>
      <c r="W1281" s="3">
        <v>300</v>
      </c>
      <c r="X1281" s="3">
        <f t="shared" si="80"/>
        <v>216</v>
      </c>
      <c r="Y1281" s="3" t="s">
        <v>34</v>
      </c>
    </row>
    <row r="1282" spans="1:25" x14ac:dyDescent="0.25">
      <c r="A1282" s="3" t="s">
        <v>16</v>
      </c>
      <c r="B1282" s="4" t="s">
        <v>34</v>
      </c>
      <c r="C1282" s="3">
        <v>1</v>
      </c>
      <c r="D1282" s="3" t="s">
        <v>188</v>
      </c>
      <c r="E1282" s="4">
        <v>745210173</v>
      </c>
      <c r="F1282" s="3"/>
      <c r="G1282" s="3"/>
      <c r="H1282" s="3" t="s">
        <v>17</v>
      </c>
      <c r="I1282" s="3" t="s">
        <v>18</v>
      </c>
      <c r="J1282" s="3" t="s">
        <v>19</v>
      </c>
      <c r="K1282" s="3" t="s">
        <v>20</v>
      </c>
      <c r="L1282" s="3" t="s">
        <v>21</v>
      </c>
      <c r="M1282" s="3" t="str">
        <f>CONCATENATE(E1282,"-F-P-W")</f>
        <v>745210173-F-P-W</v>
      </c>
      <c r="N1282" s="3" t="str">
        <f>$H$2</f>
        <v>F - 762 x 1016</v>
      </c>
      <c r="O1282" s="3" t="str">
        <f>$C$3</f>
        <v>Photographic Paper</v>
      </c>
      <c r="P1282" s="3" t="str">
        <f>$D$4</f>
        <v>White</v>
      </c>
      <c r="Q1282" s="3">
        <f>$H$4</f>
        <v>2200</v>
      </c>
      <c r="R1282" s="3">
        <f t="shared" si="77"/>
        <v>1584</v>
      </c>
      <c r="S1282" s="3">
        <v>1510</v>
      </c>
      <c r="T1282" s="3">
        <f t="shared" si="78"/>
        <v>1088</v>
      </c>
      <c r="U1282" s="3">
        <v>1150</v>
      </c>
      <c r="V1282" s="3">
        <f t="shared" si="79"/>
        <v>828</v>
      </c>
      <c r="W1282" s="3">
        <v>300</v>
      </c>
      <c r="X1282" s="3">
        <f t="shared" si="80"/>
        <v>216</v>
      </c>
      <c r="Y1282" s="3" t="s">
        <v>34</v>
      </c>
    </row>
    <row r="1283" spans="1:25" x14ac:dyDescent="0.25">
      <c r="A1283" s="3" t="s">
        <v>16</v>
      </c>
      <c r="B1283" s="4" t="s">
        <v>34</v>
      </c>
      <c r="C1283" s="3">
        <v>1</v>
      </c>
      <c r="D1283" s="3" t="s">
        <v>188</v>
      </c>
      <c r="E1283" s="4">
        <v>745210173</v>
      </c>
      <c r="F1283" s="3"/>
      <c r="G1283" s="3"/>
      <c r="H1283" s="3" t="s">
        <v>17</v>
      </c>
      <c r="I1283" s="3" t="s">
        <v>18</v>
      </c>
      <c r="J1283" s="3" t="s">
        <v>19</v>
      </c>
      <c r="K1283" s="3" t="s">
        <v>20</v>
      </c>
      <c r="L1283" s="3" t="s">
        <v>21</v>
      </c>
      <c r="M1283" s="3" t="str">
        <f>CONCATENATE(E1283,"-F-C-W")</f>
        <v>745210173-F-C-W</v>
      </c>
      <c r="N1283" s="3" t="str">
        <f>$H$2</f>
        <v>F - 762 x 1016</v>
      </c>
      <c r="O1283" s="3" t="str">
        <f>$C$15</f>
        <v>Canvas</v>
      </c>
      <c r="P1283" s="3" t="str">
        <f>$D$16</f>
        <v xml:space="preserve">White </v>
      </c>
      <c r="Q1283" s="3">
        <f>$H$16</f>
        <v>2420</v>
      </c>
      <c r="R1283" s="3">
        <f t="shared" si="77"/>
        <v>1743</v>
      </c>
      <c r="S1283" s="3">
        <v>1760</v>
      </c>
      <c r="T1283" s="3">
        <f t="shared" si="78"/>
        <v>1268</v>
      </c>
      <c r="U1283" s="3">
        <v>1100</v>
      </c>
      <c r="V1283" s="3">
        <f t="shared" si="79"/>
        <v>792</v>
      </c>
      <c r="W1283" s="3">
        <v>300</v>
      </c>
      <c r="X1283" s="3">
        <f t="shared" si="80"/>
        <v>216</v>
      </c>
      <c r="Y1283" s="3" t="s">
        <v>34</v>
      </c>
    </row>
    <row r="1284" spans="1:25" x14ac:dyDescent="0.25">
      <c r="A1284" s="3" t="s">
        <v>16</v>
      </c>
      <c r="B1284" s="4" t="s">
        <v>34</v>
      </c>
      <c r="C1284" s="3">
        <v>1</v>
      </c>
      <c r="D1284" s="3" t="s">
        <v>188</v>
      </c>
      <c r="E1284" s="4">
        <v>745210173</v>
      </c>
      <c r="F1284" s="3"/>
      <c r="G1284" s="3"/>
      <c r="H1284" s="3" t="s">
        <v>17</v>
      </c>
      <c r="I1284" s="3" t="s">
        <v>18</v>
      </c>
      <c r="J1284" s="3" t="s">
        <v>19</v>
      </c>
      <c r="K1284" s="3" t="s">
        <v>20</v>
      </c>
      <c r="L1284" s="3" t="s">
        <v>21</v>
      </c>
      <c r="M1284" s="3" t="str">
        <f>CONCATENATE(E1284,"-G-P-N")</f>
        <v>745210173-G-P-N</v>
      </c>
      <c r="N1284" s="3" t="str">
        <f>$I$2</f>
        <v>G - 1016 x 1525</v>
      </c>
      <c r="O1284" s="3" t="str">
        <f>$C$3</f>
        <v>Photographic Paper</v>
      </c>
      <c r="P1284" s="3" t="str">
        <f>$D$3</f>
        <v>None</v>
      </c>
      <c r="Q1284" s="3">
        <f>$I$3</f>
        <v>1625</v>
      </c>
      <c r="R1284" s="3">
        <f t="shared" si="77"/>
        <v>1170</v>
      </c>
      <c r="S1284" s="3">
        <v>1180</v>
      </c>
      <c r="T1284" s="3">
        <f t="shared" si="78"/>
        <v>850</v>
      </c>
      <c r="U1284" s="3">
        <v>735</v>
      </c>
      <c r="V1284" s="3">
        <f t="shared" si="79"/>
        <v>530</v>
      </c>
      <c r="W1284" s="3">
        <v>390</v>
      </c>
      <c r="X1284" s="3">
        <f t="shared" si="80"/>
        <v>281</v>
      </c>
      <c r="Y1284" s="3" t="s">
        <v>34</v>
      </c>
    </row>
    <row r="1285" spans="1:25" x14ac:dyDescent="0.25">
      <c r="A1285" s="3" t="s">
        <v>16</v>
      </c>
      <c r="B1285" s="4" t="s">
        <v>34</v>
      </c>
      <c r="C1285" s="3">
        <v>1</v>
      </c>
      <c r="D1285" s="3" t="s">
        <v>188</v>
      </c>
      <c r="E1285" s="4">
        <v>745210173</v>
      </c>
      <c r="F1285" s="3"/>
      <c r="G1285" s="3"/>
      <c r="H1285" s="3" t="s">
        <v>17</v>
      </c>
      <c r="I1285" s="3" t="s">
        <v>18</v>
      </c>
      <c r="J1285" s="3" t="s">
        <v>19</v>
      </c>
      <c r="K1285" s="3" t="s">
        <v>20</v>
      </c>
      <c r="L1285" s="3" t="s">
        <v>21</v>
      </c>
      <c r="M1285" s="3" t="str">
        <f>CONCATENATE(E1285,"-G-C-N")</f>
        <v>745210173-G-C-N</v>
      </c>
      <c r="N1285" s="3" t="str">
        <f>$I$2</f>
        <v>G - 1016 x 1525</v>
      </c>
      <c r="O1285" s="3" t="str">
        <f>$C$15</f>
        <v>Canvas</v>
      </c>
      <c r="P1285" s="3" t="str">
        <f>$D$15</f>
        <v>None</v>
      </c>
      <c r="Q1285" s="3">
        <f>$I$15</f>
        <v>1870</v>
      </c>
      <c r="R1285" s="3">
        <f t="shared" si="77"/>
        <v>1347</v>
      </c>
      <c r="S1285" s="3">
        <v>1275</v>
      </c>
      <c r="T1285" s="3">
        <f t="shared" si="78"/>
        <v>918</v>
      </c>
      <c r="U1285" s="3">
        <v>850</v>
      </c>
      <c r="V1285" s="3">
        <f t="shared" si="79"/>
        <v>612</v>
      </c>
      <c r="W1285" s="3">
        <v>390</v>
      </c>
      <c r="X1285" s="3">
        <f t="shared" si="80"/>
        <v>281</v>
      </c>
      <c r="Y1285" s="3" t="s">
        <v>34</v>
      </c>
    </row>
    <row r="1286" spans="1:25" x14ac:dyDescent="0.25">
      <c r="A1286" s="3" t="s">
        <v>16</v>
      </c>
      <c r="B1286" s="4" t="s">
        <v>34</v>
      </c>
      <c r="C1286" s="3">
        <v>1</v>
      </c>
      <c r="D1286" s="3" t="s">
        <v>188</v>
      </c>
      <c r="E1286" s="4">
        <v>745210173</v>
      </c>
      <c r="F1286" s="3"/>
      <c r="G1286" s="3"/>
      <c r="H1286" s="3" t="s">
        <v>17</v>
      </c>
      <c r="I1286" s="3" t="s">
        <v>18</v>
      </c>
      <c r="J1286" s="3" t="s">
        <v>19</v>
      </c>
      <c r="K1286" s="3" t="s">
        <v>20</v>
      </c>
      <c r="L1286" s="3" t="s">
        <v>21</v>
      </c>
      <c r="M1286" s="3" t="str">
        <f>CONCATENATE(E1286,"-G-P-W")</f>
        <v>745210173-G-P-W</v>
      </c>
      <c r="N1286" s="3" t="str">
        <f>$I$2</f>
        <v>G - 1016 x 1525</v>
      </c>
      <c r="O1286" s="3" t="str">
        <f>$C$3</f>
        <v>Photographic Paper</v>
      </c>
      <c r="P1286" s="3" t="str">
        <f>$D$4</f>
        <v>White</v>
      </c>
      <c r="Q1286" s="3">
        <f>$I$4</f>
        <v>2950</v>
      </c>
      <c r="R1286" s="3">
        <f t="shared" si="77"/>
        <v>2124</v>
      </c>
      <c r="S1286" s="3">
        <v>2000</v>
      </c>
      <c r="T1286" s="3">
        <f t="shared" si="78"/>
        <v>1440</v>
      </c>
      <c r="U1286" s="3">
        <v>1535</v>
      </c>
      <c r="V1286" s="3">
        <f t="shared" si="79"/>
        <v>1106</v>
      </c>
      <c r="W1286" s="3">
        <v>390</v>
      </c>
      <c r="X1286" s="3">
        <f t="shared" si="80"/>
        <v>281</v>
      </c>
      <c r="Y1286" s="3" t="s">
        <v>34</v>
      </c>
    </row>
    <row r="1287" spans="1:25" x14ac:dyDescent="0.25">
      <c r="A1287" s="3" t="s">
        <v>16</v>
      </c>
      <c r="B1287" s="4" t="s">
        <v>34</v>
      </c>
      <c r="C1287" s="3">
        <v>1</v>
      </c>
      <c r="D1287" s="3" t="s">
        <v>188</v>
      </c>
      <c r="E1287" s="4">
        <v>745210173</v>
      </c>
      <c r="F1287" s="3"/>
      <c r="G1287" s="3"/>
      <c r="H1287" s="3" t="s">
        <v>17</v>
      </c>
      <c r="I1287" s="3" t="s">
        <v>18</v>
      </c>
      <c r="J1287" s="3" t="s">
        <v>19</v>
      </c>
      <c r="K1287" s="3" t="s">
        <v>20</v>
      </c>
      <c r="L1287" s="3" t="s">
        <v>21</v>
      </c>
      <c r="M1287" s="3" t="str">
        <f>CONCATENATE(E1287,"-G-C-W")</f>
        <v>745210173-G-C-W</v>
      </c>
      <c r="N1287" s="3" t="str">
        <f>$I$2</f>
        <v>G - 1016 x 1525</v>
      </c>
      <c r="O1287" s="3" t="str">
        <f>$C$15</f>
        <v>Canvas</v>
      </c>
      <c r="P1287" s="3" t="str">
        <f>$D$16</f>
        <v xml:space="preserve">White </v>
      </c>
      <c r="Q1287" s="3">
        <f>$I$16</f>
        <v>2750</v>
      </c>
      <c r="R1287" s="3">
        <f t="shared" si="77"/>
        <v>1980</v>
      </c>
      <c r="S1287" s="3">
        <v>2000</v>
      </c>
      <c r="T1287" s="3">
        <f t="shared" si="78"/>
        <v>1440</v>
      </c>
      <c r="U1287" s="3">
        <v>1250</v>
      </c>
      <c r="V1287" s="3">
        <f t="shared" si="79"/>
        <v>900</v>
      </c>
      <c r="W1287" s="3">
        <v>390</v>
      </c>
      <c r="X1287" s="3">
        <f t="shared" si="80"/>
        <v>281</v>
      </c>
      <c r="Y1287" s="3" t="s">
        <v>34</v>
      </c>
    </row>
    <row r="1288" spans="1:25" x14ac:dyDescent="0.25">
      <c r="A1288" s="3" t="s">
        <v>16</v>
      </c>
      <c r="B1288" s="4" t="s">
        <v>34</v>
      </c>
      <c r="C1288" s="3">
        <v>1</v>
      </c>
      <c r="D1288" s="3" t="s">
        <v>189</v>
      </c>
      <c r="E1288" s="4">
        <v>745210111</v>
      </c>
      <c r="F1288" s="3"/>
      <c r="G1288" s="3"/>
      <c r="H1288" s="3" t="s">
        <v>17</v>
      </c>
      <c r="I1288" s="3" t="s">
        <v>18</v>
      </c>
      <c r="J1288" s="3" t="s">
        <v>19</v>
      </c>
      <c r="K1288" s="3" t="s">
        <v>20</v>
      </c>
      <c r="L1288" s="3" t="s">
        <v>21</v>
      </c>
      <c r="M1288" s="3" t="str">
        <f>CONCATENATE(E1288,"-C-P-N")</f>
        <v>745210111-C-P-N</v>
      </c>
      <c r="N1288" s="3" t="str">
        <f>$E$2</f>
        <v>C - 406 x 508</v>
      </c>
      <c r="O1288" s="3" t="str">
        <f>$C$3</f>
        <v>Photographic Paper</v>
      </c>
      <c r="P1288" s="3" t="str">
        <f>$D$3</f>
        <v>None</v>
      </c>
      <c r="Q1288" s="3">
        <f>$E$3</f>
        <v>510</v>
      </c>
      <c r="R1288" s="3">
        <f t="shared" si="77"/>
        <v>368</v>
      </c>
      <c r="S1288" s="3">
        <v>360</v>
      </c>
      <c r="T1288" s="3">
        <f t="shared" si="78"/>
        <v>260</v>
      </c>
      <c r="U1288" s="3">
        <v>230</v>
      </c>
      <c r="V1288" s="3">
        <f t="shared" si="79"/>
        <v>166</v>
      </c>
      <c r="W1288" s="3">
        <v>130</v>
      </c>
      <c r="X1288" s="3">
        <f t="shared" si="80"/>
        <v>94</v>
      </c>
      <c r="Y1288" s="3" t="s">
        <v>34</v>
      </c>
    </row>
    <row r="1289" spans="1:25" x14ac:dyDescent="0.25">
      <c r="A1289" s="3" t="s">
        <v>16</v>
      </c>
      <c r="B1289" s="4" t="s">
        <v>34</v>
      </c>
      <c r="C1289" s="3">
        <v>1</v>
      </c>
      <c r="D1289" s="3" t="s">
        <v>189</v>
      </c>
      <c r="E1289" s="4">
        <v>745210111</v>
      </c>
      <c r="F1289" s="3"/>
      <c r="G1289" s="3"/>
      <c r="H1289" s="3" t="s">
        <v>17</v>
      </c>
      <c r="I1289" s="3" t="s">
        <v>18</v>
      </c>
      <c r="J1289" s="3" t="s">
        <v>19</v>
      </c>
      <c r="K1289" s="3" t="s">
        <v>20</v>
      </c>
      <c r="L1289" s="3" t="s">
        <v>21</v>
      </c>
      <c r="M1289" s="3" t="str">
        <f>CONCATENATE(E1289,"-C-P-W")</f>
        <v>745210111-C-P-W</v>
      </c>
      <c r="N1289" s="3" t="str">
        <f>$E$2</f>
        <v>C - 406 x 508</v>
      </c>
      <c r="O1289" s="3" t="str">
        <f>$C$3</f>
        <v>Photographic Paper</v>
      </c>
      <c r="P1289" s="3" t="str">
        <f>$D$4</f>
        <v>White</v>
      </c>
      <c r="Q1289" s="3">
        <f>$E$4</f>
        <v>970</v>
      </c>
      <c r="R1289" s="3">
        <f t="shared" si="77"/>
        <v>699</v>
      </c>
      <c r="S1289" s="3">
        <v>704</v>
      </c>
      <c r="T1289" s="3">
        <f t="shared" si="78"/>
        <v>507</v>
      </c>
      <c r="U1289" s="3">
        <v>440</v>
      </c>
      <c r="V1289" s="3">
        <f t="shared" si="79"/>
        <v>317</v>
      </c>
      <c r="W1289" s="3">
        <v>130</v>
      </c>
      <c r="X1289" s="3">
        <f t="shared" si="80"/>
        <v>94</v>
      </c>
      <c r="Y1289" s="3" t="s">
        <v>34</v>
      </c>
    </row>
    <row r="1290" spans="1:25" x14ac:dyDescent="0.25">
      <c r="A1290" s="3" t="s">
        <v>16</v>
      </c>
      <c r="B1290" s="4" t="s">
        <v>34</v>
      </c>
      <c r="C1290" s="3">
        <v>1</v>
      </c>
      <c r="D1290" s="3" t="s">
        <v>189</v>
      </c>
      <c r="E1290" s="4">
        <v>745210111</v>
      </c>
      <c r="F1290" s="3"/>
      <c r="G1290" s="3"/>
      <c r="H1290" s="3" t="s">
        <v>17</v>
      </c>
      <c r="I1290" s="3" t="s">
        <v>18</v>
      </c>
      <c r="J1290" s="3" t="s">
        <v>19</v>
      </c>
      <c r="K1290" s="3" t="s">
        <v>20</v>
      </c>
      <c r="L1290" s="3" t="s">
        <v>21</v>
      </c>
      <c r="M1290" s="3" t="str">
        <f>CONCATENATE(E1290,"-D-P-N")</f>
        <v>745210111-D-P-N</v>
      </c>
      <c r="N1290" s="3" t="str">
        <f>$F$2</f>
        <v>D - 508 x 610</v>
      </c>
      <c r="O1290" s="3" t="str">
        <f>$C$3</f>
        <v>Photographic Paper</v>
      </c>
      <c r="P1290" s="3" t="str">
        <f>$D$3</f>
        <v>None</v>
      </c>
      <c r="Q1290" s="3">
        <f>$F$3</f>
        <v>595</v>
      </c>
      <c r="R1290" s="3">
        <f t="shared" si="77"/>
        <v>429</v>
      </c>
      <c r="S1290" s="3">
        <v>432</v>
      </c>
      <c r="T1290" s="3">
        <f t="shared" si="78"/>
        <v>312</v>
      </c>
      <c r="U1290" s="3">
        <v>270</v>
      </c>
      <c r="V1290" s="3">
        <f t="shared" si="79"/>
        <v>195</v>
      </c>
      <c r="W1290" s="3">
        <v>160</v>
      </c>
      <c r="X1290" s="3">
        <f t="shared" si="80"/>
        <v>116</v>
      </c>
      <c r="Y1290" s="3" t="s">
        <v>34</v>
      </c>
    </row>
    <row r="1291" spans="1:25" x14ac:dyDescent="0.25">
      <c r="A1291" s="3" t="s">
        <v>16</v>
      </c>
      <c r="B1291" s="4" t="s">
        <v>34</v>
      </c>
      <c r="C1291" s="3">
        <v>1</v>
      </c>
      <c r="D1291" s="3" t="s">
        <v>189</v>
      </c>
      <c r="E1291" s="4">
        <v>745210111</v>
      </c>
      <c r="F1291" s="3"/>
      <c r="G1291" s="3"/>
      <c r="H1291" s="3" t="s">
        <v>17</v>
      </c>
      <c r="I1291" s="3" t="s">
        <v>18</v>
      </c>
      <c r="J1291" s="3" t="s">
        <v>19</v>
      </c>
      <c r="K1291" s="3" t="s">
        <v>20</v>
      </c>
      <c r="L1291" s="3" t="s">
        <v>21</v>
      </c>
      <c r="M1291" s="3" t="str">
        <f>CONCATENATE(E1291,"-D-P-W")</f>
        <v>745210111-D-P-W</v>
      </c>
      <c r="N1291" s="3" t="str">
        <f>$F$2</f>
        <v>D - 508 x 610</v>
      </c>
      <c r="O1291" s="3" t="str">
        <f>$C$3</f>
        <v>Photographic Paper</v>
      </c>
      <c r="P1291" s="3" t="str">
        <f>$D$4</f>
        <v>White</v>
      </c>
      <c r="Q1291" s="3">
        <f>$F$4</f>
        <v>1210</v>
      </c>
      <c r="R1291" s="3">
        <f t="shared" si="77"/>
        <v>872</v>
      </c>
      <c r="S1291" s="3">
        <v>880</v>
      </c>
      <c r="T1291" s="3">
        <f t="shared" si="78"/>
        <v>634</v>
      </c>
      <c r="U1291" s="3">
        <v>560</v>
      </c>
      <c r="V1291" s="3">
        <f t="shared" si="79"/>
        <v>404</v>
      </c>
      <c r="W1291" s="3">
        <v>160</v>
      </c>
      <c r="X1291" s="3">
        <f t="shared" si="80"/>
        <v>116</v>
      </c>
      <c r="Y1291" s="3" t="s">
        <v>34</v>
      </c>
    </row>
    <row r="1292" spans="1:25" x14ac:dyDescent="0.25">
      <c r="A1292" s="3" t="s">
        <v>16</v>
      </c>
      <c r="B1292" s="4" t="s">
        <v>34</v>
      </c>
      <c r="C1292" s="3">
        <v>1</v>
      </c>
      <c r="D1292" s="3" t="s">
        <v>189</v>
      </c>
      <c r="E1292" s="4">
        <v>745210111</v>
      </c>
      <c r="F1292" s="3"/>
      <c r="G1292" s="3"/>
      <c r="H1292" s="3" t="s">
        <v>17</v>
      </c>
      <c r="I1292" s="3" t="s">
        <v>18</v>
      </c>
      <c r="J1292" s="3" t="s">
        <v>19</v>
      </c>
      <c r="K1292" s="3" t="s">
        <v>20</v>
      </c>
      <c r="L1292" s="3" t="s">
        <v>21</v>
      </c>
      <c r="M1292" s="3" t="str">
        <f>CONCATENATE(E1292,"-E-P-N")</f>
        <v>745210111-E-P-N</v>
      </c>
      <c r="N1292" s="3" t="str">
        <f>$G$2</f>
        <v>E - 508 x 762</v>
      </c>
      <c r="O1292" s="3" t="str">
        <f>$C$3</f>
        <v>Photographic Paper</v>
      </c>
      <c r="P1292" s="3" t="str">
        <f>$D$3</f>
        <v>None</v>
      </c>
      <c r="Q1292" s="3">
        <f>$G$3</f>
        <v>760</v>
      </c>
      <c r="R1292" s="3">
        <f t="shared" si="77"/>
        <v>548</v>
      </c>
      <c r="S1292" s="3">
        <v>552</v>
      </c>
      <c r="T1292" s="3">
        <f t="shared" si="78"/>
        <v>398</v>
      </c>
      <c r="U1292" s="3">
        <v>345</v>
      </c>
      <c r="V1292" s="3">
        <f t="shared" si="79"/>
        <v>249</v>
      </c>
      <c r="W1292" s="3">
        <v>195</v>
      </c>
      <c r="X1292" s="3">
        <f t="shared" si="80"/>
        <v>141</v>
      </c>
      <c r="Y1292" s="3" t="s">
        <v>34</v>
      </c>
    </row>
    <row r="1293" spans="1:25" x14ac:dyDescent="0.25">
      <c r="A1293" s="3" t="s">
        <v>16</v>
      </c>
      <c r="B1293" s="4" t="s">
        <v>34</v>
      </c>
      <c r="C1293" s="3">
        <v>1</v>
      </c>
      <c r="D1293" s="3" t="s">
        <v>189</v>
      </c>
      <c r="E1293" s="4">
        <v>745210111</v>
      </c>
      <c r="F1293" s="3"/>
      <c r="G1293" s="3"/>
      <c r="H1293" s="3" t="s">
        <v>17</v>
      </c>
      <c r="I1293" s="3" t="s">
        <v>18</v>
      </c>
      <c r="J1293" s="3" t="s">
        <v>19</v>
      </c>
      <c r="K1293" s="3" t="s">
        <v>20</v>
      </c>
      <c r="L1293" s="3" t="s">
        <v>21</v>
      </c>
      <c r="M1293" s="3" t="str">
        <f>CONCATENATE(E1293,"-E-C-N")</f>
        <v>745210111-E-C-N</v>
      </c>
      <c r="N1293" s="3" t="str">
        <f>$G$2</f>
        <v>E - 508 x 762</v>
      </c>
      <c r="O1293" s="3" t="str">
        <f>$C$15</f>
        <v>Canvas</v>
      </c>
      <c r="P1293" s="3" t="str">
        <f>$D$15</f>
        <v>None</v>
      </c>
      <c r="Q1293" s="3">
        <f>$G$15</f>
        <v>1220</v>
      </c>
      <c r="R1293" s="3">
        <f t="shared" si="77"/>
        <v>879</v>
      </c>
      <c r="S1293" s="3">
        <v>832</v>
      </c>
      <c r="T1293" s="3">
        <f t="shared" si="78"/>
        <v>600</v>
      </c>
      <c r="U1293" s="3">
        <v>550</v>
      </c>
      <c r="V1293" s="3">
        <f t="shared" si="79"/>
        <v>396</v>
      </c>
      <c r="W1293" s="3">
        <v>195</v>
      </c>
      <c r="X1293" s="3">
        <f t="shared" si="80"/>
        <v>141</v>
      </c>
      <c r="Y1293" s="3" t="s">
        <v>34</v>
      </c>
    </row>
    <row r="1294" spans="1:25" x14ac:dyDescent="0.25">
      <c r="A1294" s="3" t="s">
        <v>16</v>
      </c>
      <c r="B1294" s="4" t="s">
        <v>34</v>
      </c>
      <c r="C1294" s="3">
        <v>1</v>
      </c>
      <c r="D1294" s="3" t="s">
        <v>189</v>
      </c>
      <c r="E1294" s="4">
        <v>745210111</v>
      </c>
      <c r="F1294" s="3"/>
      <c r="G1294" s="3"/>
      <c r="H1294" s="3" t="s">
        <v>17</v>
      </c>
      <c r="I1294" s="3" t="s">
        <v>18</v>
      </c>
      <c r="J1294" s="3" t="s">
        <v>19</v>
      </c>
      <c r="K1294" s="3" t="s">
        <v>20</v>
      </c>
      <c r="L1294" s="3" t="s">
        <v>21</v>
      </c>
      <c r="M1294" s="3" t="str">
        <f>CONCATENATE(E1294,"-E-P-W")</f>
        <v>745210111-E-P-W</v>
      </c>
      <c r="N1294" s="3" t="str">
        <f>$G$2</f>
        <v>E - 508 x 762</v>
      </c>
      <c r="O1294" s="3" t="str">
        <f>$C$3</f>
        <v>Photographic Paper</v>
      </c>
      <c r="P1294" s="3" t="str">
        <f>$D$4</f>
        <v>White</v>
      </c>
      <c r="Q1294" s="3">
        <f>$G$4</f>
        <v>1530</v>
      </c>
      <c r="R1294" s="3">
        <f t="shared" si="77"/>
        <v>1102</v>
      </c>
      <c r="S1294" s="3">
        <v>1112</v>
      </c>
      <c r="T1294" s="3">
        <f t="shared" si="78"/>
        <v>801</v>
      </c>
      <c r="U1294" s="3">
        <v>760</v>
      </c>
      <c r="V1294" s="3">
        <f t="shared" si="79"/>
        <v>548</v>
      </c>
      <c r="W1294" s="3">
        <v>195</v>
      </c>
      <c r="X1294" s="3">
        <f t="shared" si="80"/>
        <v>141</v>
      </c>
      <c r="Y1294" s="3" t="s">
        <v>34</v>
      </c>
    </row>
    <row r="1295" spans="1:25" x14ac:dyDescent="0.25">
      <c r="A1295" s="3" t="s">
        <v>16</v>
      </c>
      <c r="B1295" s="4" t="s">
        <v>34</v>
      </c>
      <c r="C1295" s="3">
        <v>1</v>
      </c>
      <c r="D1295" s="3" t="s">
        <v>189</v>
      </c>
      <c r="E1295" s="4">
        <v>745210111</v>
      </c>
      <c r="F1295" s="3"/>
      <c r="G1295" s="3"/>
      <c r="H1295" s="3" t="s">
        <v>17</v>
      </c>
      <c r="I1295" s="3" t="s">
        <v>18</v>
      </c>
      <c r="J1295" s="3" t="s">
        <v>19</v>
      </c>
      <c r="K1295" s="3" t="s">
        <v>20</v>
      </c>
      <c r="L1295" s="3" t="s">
        <v>21</v>
      </c>
      <c r="M1295" s="3" t="str">
        <f>CONCATENATE(E1295,"-E-C-W")</f>
        <v>745210111-E-C-W</v>
      </c>
      <c r="N1295" s="3" t="str">
        <f>$G$2</f>
        <v>E - 508 x 762</v>
      </c>
      <c r="O1295" s="3" t="str">
        <f>$C$15</f>
        <v>Canvas</v>
      </c>
      <c r="P1295" s="3" t="str">
        <f>$D$16</f>
        <v xml:space="preserve">White </v>
      </c>
      <c r="Q1295" s="3">
        <f>$G$16</f>
        <v>1810</v>
      </c>
      <c r="R1295" s="3">
        <f t="shared" si="77"/>
        <v>1304</v>
      </c>
      <c r="S1295" s="3">
        <v>1320</v>
      </c>
      <c r="T1295" s="3">
        <f t="shared" si="78"/>
        <v>951</v>
      </c>
      <c r="U1295" s="3">
        <v>825</v>
      </c>
      <c r="V1295" s="3">
        <f t="shared" si="79"/>
        <v>594</v>
      </c>
      <c r="W1295" s="3">
        <v>195</v>
      </c>
      <c r="X1295" s="3">
        <f t="shared" si="80"/>
        <v>141</v>
      </c>
      <c r="Y1295" s="3" t="s">
        <v>34</v>
      </c>
    </row>
    <row r="1296" spans="1:25" x14ac:dyDescent="0.25">
      <c r="A1296" s="3" t="s">
        <v>16</v>
      </c>
      <c r="B1296" s="4" t="s">
        <v>34</v>
      </c>
      <c r="C1296" s="3">
        <v>1</v>
      </c>
      <c r="D1296" s="3" t="s">
        <v>189</v>
      </c>
      <c r="E1296" s="4">
        <v>745210111</v>
      </c>
      <c r="F1296" s="3"/>
      <c r="G1296" s="3"/>
      <c r="H1296" s="3" t="s">
        <v>17</v>
      </c>
      <c r="I1296" s="3" t="s">
        <v>18</v>
      </c>
      <c r="J1296" s="3" t="s">
        <v>19</v>
      </c>
      <c r="K1296" s="3" t="s">
        <v>20</v>
      </c>
      <c r="L1296" s="3" t="s">
        <v>21</v>
      </c>
      <c r="M1296" s="3" t="str">
        <f>CONCATENATE(E1296,"-F-P-N")</f>
        <v>745210111-F-P-N</v>
      </c>
      <c r="N1296" s="3" t="str">
        <f>$H$2</f>
        <v>F - 762 x 1016</v>
      </c>
      <c r="O1296" s="3" t="str">
        <f>$C$3</f>
        <v>Photographic Paper</v>
      </c>
      <c r="P1296" s="3" t="str">
        <f>$D$3</f>
        <v>None</v>
      </c>
      <c r="Q1296" s="3">
        <f>$H$3</f>
        <v>1300</v>
      </c>
      <c r="R1296" s="3">
        <f t="shared" si="77"/>
        <v>936</v>
      </c>
      <c r="S1296" s="3">
        <v>944</v>
      </c>
      <c r="T1296" s="3">
        <f t="shared" si="78"/>
        <v>680</v>
      </c>
      <c r="U1296" s="3">
        <v>590</v>
      </c>
      <c r="V1296" s="3">
        <f t="shared" si="79"/>
        <v>425</v>
      </c>
      <c r="W1296" s="3">
        <v>300</v>
      </c>
      <c r="X1296" s="3">
        <f t="shared" si="80"/>
        <v>216</v>
      </c>
      <c r="Y1296" s="3" t="s">
        <v>34</v>
      </c>
    </row>
    <row r="1297" spans="1:25" x14ac:dyDescent="0.25">
      <c r="A1297" s="3" t="s">
        <v>16</v>
      </c>
      <c r="B1297" s="4" t="s">
        <v>34</v>
      </c>
      <c r="C1297" s="3">
        <v>1</v>
      </c>
      <c r="D1297" s="3" t="s">
        <v>189</v>
      </c>
      <c r="E1297" s="4">
        <v>745210111</v>
      </c>
      <c r="F1297" s="3"/>
      <c r="G1297" s="3"/>
      <c r="H1297" s="3" t="s">
        <v>17</v>
      </c>
      <c r="I1297" s="3" t="s">
        <v>18</v>
      </c>
      <c r="J1297" s="3" t="s">
        <v>19</v>
      </c>
      <c r="K1297" s="3" t="s">
        <v>20</v>
      </c>
      <c r="L1297" s="3" t="s">
        <v>21</v>
      </c>
      <c r="M1297" s="3" t="str">
        <f>CONCATENATE(E1297,"-F-C-N")</f>
        <v>745210111-F-C-N</v>
      </c>
      <c r="N1297" s="3" t="str">
        <f>$H$2</f>
        <v>F - 762 x 1016</v>
      </c>
      <c r="O1297" s="3" t="str">
        <f>$C$15</f>
        <v>Canvas</v>
      </c>
      <c r="P1297" s="3" t="str">
        <f>$D$15</f>
        <v>None</v>
      </c>
      <c r="Q1297" s="3">
        <f>$H$15</f>
        <v>1760</v>
      </c>
      <c r="R1297" s="3">
        <f t="shared" si="77"/>
        <v>1268</v>
      </c>
      <c r="S1297" s="3">
        <v>1200</v>
      </c>
      <c r="T1297" s="3">
        <f t="shared" si="78"/>
        <v>864</v>
      </c>
      <c r="U1297" s="3">
        <v>800</v>
      </c>
      <c r="V1297" s="3">
        <f t="shared" si="79"/>
        <v>576</v>
      </c>
      <c r="W1297" s="3">
        <v>300</v>
      </c>
      <c r="X1297" s="3">
        <f t="shared" si="80"/>
        <v>216</v>
      </c>
      <c r="Y1297" s="3" t="s">
        <v>34</v>
      </c>
    </row>
    <row r="1298" spans="1:25" x14ac:dyDescent="0.25">
      <c r="A1298" s="3" t="s">
        <v>16</v>
      </c>
      <c r="B1298" s="4" t="s">
        <v>34</v>
      </c>
      <c r="C1298" s="3">
        <v>1</v>
      </c>
      <c r="D1298" s="3" t="s">
        <v>189</v>
      </c>
      <c r="E1298" s="4">
        <v>745210111</v>
      </c>
      <c r="F1298" s="3"/>
      <c r="G1298" s="3"/>
      <c r="H1298" s="3" t="s">
        <v>17</v>
      </c>
      <c r="I1298" s="3" t="s">
        <v>18</v>
      </c>
      <c r="J1298" s="3" t="s">
        <v>19</v>
      </c>
      <c r="K1298" s="3" t="s">
        <v>20</v>
      </c>
      <c r="L1298" s="3" t="s">
        <v>21</v>
      </c>
      <c r="M1298" s="3" t="str">
        <f>CONCATENATE(E1298,"-F-P-W")</f>
        <v>745210111-F-P-W</v>
      </c>
      <c r="N1298" s="3" t="str">
        <f>$H$2</f>
        <v>F - 762 x 1016</v>
      </c>
      <c r="O1298" s="3" t="str">
        <f>$C$3</f>
        <v>Photographic Paper</v>
      </c>
      <c r="P1298" s="3" t="str">
        <f>$D$4</f>
        <v>White</v>
      </c>
      <c r="Q1298" s="3">
        <f>$H$4</f>
        <v>2200</v>
      </c>
      <c r="R1298" s="3">
        <f t="shared" si="77"/>
        <v>1584</v>
      </c>
      <c r="S1298" s="3">
        <v>1510</v>
      </c>
      <c r="T1298" s="3">
        <f t="shared" si="78"/>
        <v>1088</v>
      </c>
      <c r="U1298" s="3">
        <v>1150</v>
      </c>
      <c r="V1298" s="3">
        <f t="shared" si="79"/>
        <v>828</v>
      </c>
      <c r="W1298" s="3">
        <v>300</v>
      </c>
      <c r="X1298" s="3">
        <f t="shared" si="80"/>
        <v>216</v>
      </c>
      <c r="Y1298" s="3" t="s">
        <v>34</v>
      </c>
    </row>
    <row r="1299" spans="1:25" x14ac:dyDescent="0.25">
      <c r="A1299" s="3" t="s">
        <v>16</v>
      </c>
      <c r="B1299" s="4" t="s">
        <v>34</v>
      </c>
      <c r="C1299" s="3">
        <v>1</v>
      </c>
      <c r="D1299" s="3" t="s">
        <v>189</v>
      </c>
      <c r="E1299" s="4">
        <v>745210111</v>
      </c>
      <c r="F1299" s="3"/>
      <c r="G1299" s="3"/>
      <c r="H1299" s="3" t="s">
        <v>17</v>
      </c>
      <c r="I1299" s="3" t="s">
        <v>18</v>
      </c>
      <c r="J1299" s="3" t="s">
        <v>19</v>
      </c>
      <c r="K1299" s="3" t="s">
        <v>20</v>
      </c>
      <c r="L1299" s="3" t="s">
        <v>21</v>
      </c>
      <c r="M1299" s="3" t="str">
        <f>CONCATENATE(E1299,"-F-C-W")</f>
        <v>745210111-F-C-W</v>
      </c>
      <c r="N1299" s="3" t="str">
        <f>$H$2</f>
        <v>F - 762 x 1016</v>
      </c>
      <c r="O1299" s="3" t="str">
        <f>$C$15</f>
        <v>Canvas</v>
      </c>
      <c r="P1299" s="3" t="str">
        <f>$D$16</f>
        <v xml:space="preserve">White </v>
      </c>
      <c r="Q1299" s="3">
        <f>$H$16</f>
        <v>2420</v>
      </c>
      <c r="R1299" s="3">
        <f t="shared" si="77"/>
        <v>1743</v>
      </c>
      <c r="S1299" s="3">
        <v>1760</v>
      </c>
      <c r="T1299" s="3">
        <f t="shared" si="78"/>
        <v>1268</v>
      </c>
      <c r="U1299" s="3">
        <v>1100</v>
      </c>
      <c r="V1299" s="3">
        <f t="shared" si="79"/>
        <v>792</v>
      </c>
      <c r="W1299" s="3">
        <v>300</v>
      </c>
      <c r="X1299" s="3">
        <f t="shared" si="80"/>
        <v>216</v>
      </c>
      <c r="Y1299" s="3" t="s">
        <v>34</v>
      </c>
    </row>
    <row r="1300" spans="1:25" x14ac:dyDescent="0.25">
      <c r="A1300" s="3" t="s">
        <v>16</v>
      </c>
      <c r="B1300" s="4" t="s">
        <v>34</v>
      </c>
      <c r="C1300" s="3">
        <v>1</v>
      </c>
      <c r="D1300" s="3" t="s">
        <v>189</v>
      </c>
      <c r="E1300" s="4">
        <v>745210111</v>
      </c>
      <c r="F1300" s="3"/>
      <c r="G1300" s="3"/>
      <c r="H1300" s="3" t="s">
        <v>17</v>
      </c>
      <c r="I1300" s="3" t="s">
        <v>18</v>
      </c>
      <c r="J1300" s="3" t="s">
        <v>19</v>
      </c>
      <c r="K1300" s="3" t="s">
        <v>20</v>
      </c>
      <c r="L1300" s="3" t="s">
        <v>21</v>
      </c>
      <c r="M1300" s="3" t="str">
        <f>CONCATENATE(E1300,"-G-P-N")</f>
        <v>745210111-G-P-N</v>
      </c>
      <c r="N1300" s="3" t="str">
        <f>$I$2</f>
        <v>G - 1016 x 1525</v>
      </c>
      <c r="O1300" s="3" t="str">
        <f>$C$3</f>
        <v>Photographic Paper</v>
      </c>
      <c r="P1300" s="3" t="str">
        <f>$D$3</f>
        <v>None</v>
      </c>
      <c r="Q1300" s="3">
        <f>$I$3</f>
        <v>1625</v>
      </c>
      <c r="R1300" s="3">
        <f t="shared" si="77"/>
        <v>1170</v>
      </c>
      <c r="S1300" s="3">
        <v>1180</v>
      </c>
      <c r="T1300" s="3">
        <f t="shared" si="78"/>
        <v>850</v>
      </c>
      <c r="U1300" s="3">
        <v>735</v>
      </c>
      <c r="V1300" s="3">
        <f t="shared" si="79"/>
        <v>530</v>
      </c>
      <c r="W1300" s="3">
        <v>390</v>
      </c>
      <c r="X1300" s="3">
        <f t="shared" si="80"/>
        <v>281</v>
      </c>
      <c r="Y1300" s="3" t="s">
        <v>34</v>
      </c>
    </row>
    <row r="1301" spans="1:25" x14ac:dyDescent="0.25">
      <c r="A1301" s="3" t="s">
        <v>16</v>
      </c>
      <c r="B1301" s="4" t="s">
        <v>34</v>
      </c>
      <c r="C1301" s="3">
        <v>1</v>
      </c>
      <c r="D1301" s="3" t="s">
        <v>189</v>
      </c>
      <c r="E1301" s="4">
        <v>745210111</v>
      </c>
      <c r="F1301" s="3"/>
      <c r="G1301" s="3"/>
      <c r="H1301" s="3" t="s">
        <v>17</v>
      </c>
      <c r="I1301" s="3" t="s">
        <v>18</v>
      </c>
      <c r="J1301" s="3" t="s">
        <v>19</v>
      </c>
      <c r="K1301" s="3" t="s">
        <v>20</v>
      </c>
      <c r="L1301" s="3" t="s">
        <v>21</v>
      </c>
      <c r="M1301" s="3" t="str">
        <f>CONCATENATE(E1301,"-G-C-N")</f>
        <v>745210111-G-C-N</v>
      </c>
      <c r="N1301" s="3" t="str">
        <f>$I$2</f>
        <v>G - 1016 x 1525</v>
      </c>
      <c r="O1301" s="3" t="str">
        <f>$C$15</f>
        <v>Canvas</v>
      </c>
      <c r="P1301" s="3" t="str">
        <f>$D$15</f>
        <v>None</v>
      </c>
      <c r="Q1301" s="3">
        <f>$I$15</f>
        <v>1870</v>
      </c>
      <c r="R1301" s="3">
        <f t="shared" si="77"/>
        <v>1347</v>
      </c>
      <c r="S1301" s="3">
        <v>1275</v>
      </c>
      <c r="T1301" s="3">
        <f t="shared" si="78"/>
        <v>918</v>
      </c>
      <c r="U1301" s="3">
        <v>850</v>
      </c>
      <c r="V1301" s="3">
        <f t="shared" si="79"/>
        <v>612</v>
      </c>
      <c r="W1301" s="3">
        <v>390</v>
      </c>
      <c r="X1301" s="3">
        <f t="shared" si="80"/>
        <v>281</v>
      </c>
      <c r="Y1301" s="3" t="s">
        <v>34</v>
      </c>
    </row>
    <row r="1302" spans="1:25" x14ac:dyDescent="0.25">
      <c r="A1302" s="3" t="s">
        <v>16</v>
      </c>
      <c r="B1302" s="4" t="s">
        <v>34</v>
      </c>
      <c r="C1302" s="3">
        <v>1</v>
      </c>
      <c r="D1302" s="3" t="s">
        <v>189</v>
      </c>
      <c r="E1302" s="4">
        <v>745210111</v>
      </c>
      <c r="F1302" s="3"/>
      <c r="G1302" s="3"/>
      <c r="H1302" s="3" t="s">
        <v>17</v>
      </c>
      <c r="I1302" s="3" t="s">
        <v>18</v>
      </c>
      <c r="J1302" s="3" t="s">
        <v>19</v>
      </c>
      <c r="K1302" s="3" t="s">
        <v>20</v>
      </c>
      <c r="L1302" s="3" t="s">
        <v>21</v>
      </c>
      <c r="M1302" s="3" t="str">
        <f>CONCATENATE(E1302,"-G-P-W")</f>
        <v>745210111-G-P-W</v>
      </c>
      <c r="N1302" s="3" t="str">
        <f>$I$2</f>
        <v>G - 1016 x 1525</v>
      </c>
      <c r="O1302" s="3" t="str">
        <f>$C$3</f>
        <v>Photographic Paper</v>
      </c>
      <c r="P1302" s="3" t="str">
        <f>$D$4</f>
        <v>White</v>
      </c>
      <c r="Q1302" s="3">
        <f>$I$4</f>
        <v>2950</v>
      </c>
      <c r="R1302" s="3">
        <f t="shared" si="77"/>
        <v>2124</v>
      </c>
      <c r="S1302" s="3">
        <v>2000</v>
      </c>
      <c r="T1302" s="3">
        <f t="shared" si="78"/>
        <v>1440</v>
      </c>
      <c r="U1302" s="3">
        <v>1535</v>
      </c>
      <c r="V1302" s="3">
        <f t="shared" si="79"/>
        <v>1106</v>
      </c>
      <c r="W1302" s="3">
        <v>390</v>
      </c>
      <c r="X1302" s="3">
        <f t="shared" si="80"/>
        <v>281</v>
      </c>
      <c r="Y1302" s="3" t="s">
        <v>34</v>
      </c>
    </row>
    <row r="1303" spans="1:25" x14ac:dyDescent="0.25">
      <c r="A1303" s="3" t="s">
        <v>16</v>
      </c>
      <c r="B1303" s="4" t="s">
        <v>34</v>
      </c>
      <c r="C1303" s="3">
        <v>1</v>
      </c>
      <c r="D1303" s="3" t="s">
        <v>189</v>
      </c>
      <c r="E1303" s="4">
        <v>745210111</v>
      </c>
      <c r="F1303" s="3"/>
      <c r="G1303" s="3"/>
      <c r="H1303" s="3" t="s">
        <v>17</v>
      </c>
      <c r="I1303" s="3" t="s">
        <v>18</v>
      </c>
      <c r="J1303" s="3" t="s">
        <v>19</v>
      </c>
      <c r="K1303" s="3" t="s">
        <v>20</v>
      </c>
      <c r="L1303" s="3" t="s">
        <v>21</v>
      </c>
      <c r="M1303" s="3" t="str">
        <f>CONCATENATE(E1303,"-G-C-W")</f>
        <v>745210111-G-C-W</v>
      </c>
      <c r="N1303" s="3" t="str">
        <f>$I$2</f>
        <v>G - 1016 x 1525</v>
      </c>
      <c r="O1303" s="3" t="str">
        <f>$C$15</f>
        <v>Canvas</v>
      </c>
      <c r="P1303" s="3" t="str">
        <f>$D$16</f>
        <v xml:space="preserve">White </v>
      </c>
      <c r="Q1303" s="3">
        <f>$I$16</f>
        <v>2750</v>
      </c>
      <c r="R1303" s="3">
        <f t="shared" si="77"/>
        <v>1980</v>
      </c>
      <c r="S1303" s="3">
        <v>2000</v>
      </c>
      <c r="T1303" s="3">
        <f t="shared" si="78"/>
        <v>1440</v>
      </c>
      <c r="U1303" s="3">
        <v>1250</v>
      </c>
      <c r="V1303" s="3">
        <f t="shared" si="79"/>
        <v>900</v>
      </c>
      <c r="W1303" s="3">
        <v>390</v>
      </c>
      <c r="X1303" s="3">
        <f t="shared" si="80"/>
        <v>281</v>
      </c>
      <c r="Y1303" s="3" t="s">
        <v>34</v>
      </c>
    </row>
    <row r="1304" spans="1:25" x14ac:dyDescent="0.25">
      <c r="A1304" s="3" t="s">
        <v>16</v>
      </c>
      <c r="B1304" s="4" t="s">
        <v>34</v>
      </c>
      <c r="C1304" s="3">
        <v>1</v>
      </c>
      <c r="D1304" s="3" t="s">
        <v>190</v>
      </c>
      <c r="E1304" s="4">
        <v>745210117</v>
      </c>
      <c r="F1304" s="3"/>
      <c r="G1304" s="3"/>
      <c r="H1304" s="3" t="s">
        <v>17</v>
      </c>
      <c r="I1304" s="3" t="s">
        <v>18</v>
      </c>
      <c r="J1304" s="3" t="s">
        <v>19</v>
      </c>
      <c r="K1304" s="3" t="s">
        <v>20</v>
      </c>
      <c r="L1304" s="3" t="s">
        <v>21</v>
      </c>
      <c r="M1304" s="3" t="str">
        <f>CONCATENATE(E1304,"-C-P-N")</f>
        <v>745210117-C-P-N</v>
      </c>
      <c r="N1304" s="3" t="str">
        <f>$E$2</f>
        <v>C - 406 x 508</v>
      </c>
      <c r="O1304" s="3" t="str">
        <f>$C$3</f>
        <v>Photographic Paper</v>
      </c>
      <c r="P1304" s="3" t="str">
        <f>$D$3</f>
        <v>None</v>
      </c>
      <c r="Q1304" s="3">
        <f>$E$3</f>
        <v>510</v>
      </c>
      <c r="R1304" s="3">
        <f t="shared" si="77"/>
        <v>368</v>
      </c>
      <c r="S1304" s="3">
        <v>360</v>
      </c>
      <c r="T1304" s="3">
        <f t="shared" si="78"/>
        <v>260</v>
      </c>
      <c r="U1304" s="3">
        <v>230</v>
      </c>
      <c r="V1304" s="3">
        <f t="shared" si="79"/>
        <v>166</v>
      </c>
      <c r="W1304" s="3">
        <v>130</v>
      </c>
      <c r="X1304" s="3">
        <f t="shared" si="80"/>
        <v>94</v>
      </c>
      <c r="Y1304" s="3" t="s">
        <v>34</v>
      </c>
    </row>
    <row r="1305" spans="1:25" x14ac:dyDescent="0.25">
      <c r="A1305" s="3" t="s">
        <v>16</v>
      </c>
      <c r="B1305" s="4" t="s">
        <v>34</v>
      </c>
      <c r="C1305" s="3">
        <v>1</v>
      </c>
      <c r="D1305" s="3" t="s">
        <v>190</v>
      </c>
      <c r="E1305" s="4">
        <v>745210117</v>
      </c>
      <c r="F1305" s="3"/>
      <c r="G1305" s="3"/>
      <c r="H1305" s="3" t="s">
        <v>17</v>
      </c>
      <c r="I1305" s="3" t="s">
        <v>18</v>
      </c>
      <c r="J1305" s="3" t="s">
        <v>19</v>
      </c>
      <c r="K1305" s="3" t="s">
        <v>20</v>
      </c>
      <c r="L1305" s="3" t="s">
        <v>21</v>
      </c>
      <c r="M1305" s="3" t="str">
        <f>CONCATENATE(E1305,"-C-P-W")</f>
        <v>745210117-C-P-W</v>
      </c>
      <c r="N1305" s="3" t="str">
        <f>$E$2</f>
        <v>C - 406 x 508</v>
      </c>
      <c r="O1305" s="3" t="str">
        <f>$C$3</f>
        <v>Photographic Paper</v>
      </c>
      <c r="P1305" s="3" t="str">
        <f>$D$4</f>
        <v>White</v>
      </c>
      <c r="Q1305" s="3">
        <f>$E$4</f>
        <v>970</v>
      </c>
      <c r="R1305" s="3">
        <f t="shared" ref="R1305:R1368" si="81">ROUNDUP(Q1305*$K$3,0)</f>
        <v>699</v>
      </c>
      <c r="S1305" s="3">
        <v>704</v>
      </c>
      <c r="T1305" s="3">
        <f t="shared" ref="T1305:T1368" si="82">ROUNDUP(S1305*$K$3,0)</f>
        <v>507</v>
      </c>
      <c r="U1305" s="3">
        <v>440</v>
      </c>
      <c r="V1305" s="3">
        <f t="shared" ref="V1305:V1368" si="83">ROUNDUP(U1305*$K$3,0)</f>
        <v>317</v>
      </c>
      <c r="W1305" s="3">
        <v>130</v>
      </c>
      <c r="X1305" s="3">
        <f t="shared" ref="X1305:X1368" si="84">ROUNDUP(W1305*$K$3,0)</f>
        <v>94</v>
      </c>
      <c r="Y1305" s="3" t="s">
        <v>34</v>
      </c>
    </row>
    <row r="1306" spans="1:25" x14ac:dyDescent="0.25">
      <c r="A1306" s="3" t="s">
        <v>16</v>
      </c>
      <c r="B1306" s="4" t="s">
        <v>34</v>
      </c>
      <c r="C1306" s="3">
        <v>1</v>
      </c>
      <c r="D1306" s="3" t="s">
        <v>190</v>
      </c>
      <c r="E1306" s="4">
        <v>745210117</v>
      </c>
      <c r="F1306" s="3"/>
      <c r="G1306" s="3"/>
      <c r="H1306" s="3" t="s">
        <v>17</v>
      </c>
      <c r="I1306" s="3" t="s">
        <v>18</v>
      </c>
      <c r="J1306" s="3" t="s">
        <v>19</v>
      </c>
      <c r="K1306" s="3" t="s">
        <v>20</v>
      </c>
      <c r="L1306" s="3" t="s">
        <v>21</v>
      </c>
      <c r="M1306" s="3" t="str">
        <f>CONCATENATE(E1306,"-D-P-N")</f>
        <v>745210117-D-P-N</v>
      </c>
      <c r="N1306" s="3" t="str">
        <f>$F$2</f>
        <v>D - 508 x 610</v>
      </c>
      <c r="O1306" s="3" t="str">
        <f>$C$3</f>
        <v>Photographic Paper</v>
      </c>
      <c r="P1306" s="3" t="str">
        <f>$D$3</f>
        <v>None</v>
      </c>
      <c r="Q1306" s="3">
        <f>$F$3</f>
        <v>595</v>
      </c>
      <c r="R1306" s="3">
        <f t="shared" si="81"/>
        <v>429</v>
      </c>
      <c r="S1306" s="3">
        <v>432</v>
      </c>
      <c r="T1306" s="3">
        <f t="shared" si="82"/>
        <v>312</v>
      </c>
      <c r="U1306" s="3">
        <v>270</v>
      </c>
      <c r="V1306" s="3">
        <f t="shared" si="83"/>
        <v>195</v>
      </c>
      <c r="W1306" s="3">
        <v>160</v>
      </c>
      <c r="X1306" s="3">
        <f t="shared" si="84"/>
        <v>116</v>
      </c>
      <c r="Y1306" s="3" t="s">
        <v>34</v>
      </c>
    </row>
    <row r="1307" spans="1:25" x14ac:dyDescent="0.25">
      <c r="A1307" s="3" t="s">
        <v>16</v>
      </c>
      <c r="B1307" s="4" t="s">
        <v>34</v>
      </c>
      <c r="C1307" s="3">
        <v>1</v>
      </c>
      <c r="D1307" s="3" t="s">
        <v>190</v>
      </c>
      <c r="E1307" s="4">
        <v>745210117</v>
      </c>
      <c r="F1307" s="3"/>
      <c r="G1307" s="3"/>
      <c r="H1307" s="3" t="s">
        <v>17</v>
      </c>
      <c r="I1307" s="3" t="s">
        <v>18</v>
      </c>
      <c r="J1307" s="3" t="s">
        <v>19</v>
      </c>
      <c r="K1307" s="3" t="s">
        <v>20</v>
      </c>
      <c r="L1307" s="3" t="s">
        <v>21</v>
      </c>
      <c r="M1307" s="3" t="str">
        <f>CONCATENATE(E1307,"-D-P-W")</f>
        <v>745210117-D-P-W</v>
      </c>
      <c r="N1307" s="3" t="str">
        <f>$F$2</f>
        <v>D - 508 x 610</v>
      </c>
      <c r="O1307" s="3" t="str">
        <f>$C$3</f>
        <v>Photographic Paper</v>
      </c>
      <c r="P1307" s="3" t="str">
        <f>$D$4</f>
        <v>White</v>
      </c>
      <c r="Q1307" s="3">
        <f>$F$4</f>
        <v>1210</v>
      </c>
      <c r="R1307" s="3">
        <f t="shared" si="81"/>
        <v>872</v>
      </c>
      <c r="S1307" s="3">
        <v>880</v>
      </c>
      <c r="T1307" s="3">
        <f t="shared" si="82"/>
        <v>634</v>
      </c>
      <c r="U1307" s="3">
        <v>560</v>
      </c>
      <c r="V1307" s="3">
        <f t="shared" si="83"/>
        <v>404</v>
      </c>
      <c r="W1307" s="3">
        <v>160</v>
      </c>
      <c r="X1307" s="3">
        <f t="shared" si="84"/>
        <v>116</v>
      </c>
      <c r="Y1307" s="3" t="s">
        <v>34</v>
      </c>
    </row>
    <row r="1308" spans="1:25" x14ac:dyDescent="0.25">
      <c r="A1308" s="3" t="s">
        <v>16</v>
      </c>
      <c r="B1308" s="4" t="s">
        <v>34</v>
      </c>
      <c r="C1308" s="3">
        <v>1</v>
      </c>
      <c r="D1308" s="3" t="s">
        <v>190</v>
      </c>
      <c r="E1308" s="4">
        <v>745210117</v>
      </c>
      <c r="F1308" s="3"/>
      <c r="G1308" s="3"/>
      <c r="H1308" s="3" t="s">
        <v>17</v>
      </c>
      <c r="I1308" s="3" t="s">
        <v>18</v>
      </c>
      <c r="J1308" s="3" t="s">
        <v>19</v>
      </c>
      <c r="K1308" s="3" t="s">
        <v>20</v>
      </c>
      <c r="L1308" s="3" t="s">
        <v>21</v>
      </c>
      <c r="M1308" s="3" t="str">
        <f>CONCATENATE(E1308,"-E-P-N")</f>
        <v>745210117-E-P-N</v>
      </c>
      <c r="N1308" s="3" t="str">
        <f>$G$2</f>
        <v>E - 508 x 762</v>
      </c>
      <c r="O1308" s="3" t="str">
        <f>$C$3</f>
        <v>Photographic Paper</v>
      </c>
      <c r="P1308" s="3" t="str">
        <f>$D$3</f>
        <v>None</v>
      </c>
      <c r="Q1308" s="3">
        <f>$G$3</f>
        <v>760</v>
      </c>
      <c r="R1308" s="3">
        <f t="shared" si="81"/>
        <v>548</v>
      </c>
      <c r="S1308" s="3">
        <v>552</v>
      </c>
      <c r="T1308" s="3">
        <f t="shared" si="82"/>
        <v>398</v>
      </c>
      <c r="U1308" s="3">
        <v>345</v>
      </c>
      <c r="V1308" s="3">
        <f t="shared" si="83"/>
        <v>249</v>
      </c>
      <c r="W1308" s="3">
        <v>195</v>
      </c>
      <c r="X1308" s="3">
        <f t="shared" si="84"/>
        <v>141</v>
      </c>
      <c r="Y1308" s="3" t="s">
        <v>34</v>
      </c>
    </row>
    <row r="1309" spans="1:25" x14ac:dyDescent="0.25">
      <c r="A1309" s="3" t="s">
        <v>16</v>
      </c>
      <c r="B1309" s="4" t="s">
        <v>34</v>
      </c>
      <c r="C1309" s="3">
        <v>1</v>
      </c>
      <c r="D1309" s="3" t="s">
        <v>190</v>
      </c>
      <c r="E1309" s="4">
        <v>745210117</v>
      </c>
      <c r="F1309" s="3"/>
      <c r="G1309" s="3"/>
      <c r="H1309" s="3" t="s">
        <v>17</v>
      </c>
      <c r="I1309" s="3" t="s">
        <v>18</v>
      </c>
      <c r="J1309" s="3" t="s">
        <v>19</v>
      </c>
      <c r="K1309" s="3" t="s">
        <v>20</v>
      </c>
      <c r="L1309" s="3" t="s">
        <v>21</v>
      </c>
      <c r="M1309" s="3" t="str">
        <f>CONCATENATE(E1309,"-E-C-N")</f>
        <v>745210117-E-C-N</v>
      </c>
      <c r="N1309" s="3" t="str">
        <f>$G$2</f>
        <v>E - 508 x 762</v>
      </c>
      <c r="O1309" s="3" t="str">
        <f>$C$15</f>
        <v>Canvas</v>
      </c>
      <c r="P1309" s="3" t="str">
        <f>$D$15</f>
        <v>None</v>
      </c>
      <c r="Q1309" s="3">
        <f>$G$15</f>
        <v>1220</v>
      </c>
      <c r="R1309" s="3">
        <f t="shared" si="81"/>
        <v>879</v>
      </c>
      <c r="S1309" s="3">
        <v>832</v>
      </c>
      <c r="T1309" s="3">
        <f t="shared" si="82"/>
        <v>600</v>
      </c>
      <c r="U1309" s="3">
        <v>550</v>
      </c>
      <c r="V1309" s="3">
        <f t="shared" si="83"/>
        <v>396</v>
      </c>
      <c r="W1309" s="3">
        <v>195</v>
      </c>
      <c r="X1309" s="3">
        <f t="shared" si="84"/>
        <v>141</v>
      </c>
      <c r="Y1309" s="3" t="s">
        <v>34</v>
      </c>
    </row>
    <row r="1310" spans="1:25" x14ac:dyDescent="0.25">
      <c r="A1310" s="3" t="s">
        <v>16</v>
      </c>
      <c r="B1310" s="4" t="s">
        <v>34</v>
      </c>
      <c r="C1310" s="3">
        <v>1</v>
      </c>
      <c r="D1310" s="3" t="s">
        <v>190</v>
      </c>
      <c r="E1310" s="4">
        <v>745210117</v>
      </c>
      <c r="F1310" s="3"/>
      <c r="G1310" s="3"/>
      <c r="H1310" s="3" t="s">
        <v>17</v>
      </c>
      <c r="I1310" s="3" t="s">
        <v>18</v>
      </c>
      <c r="J1310" s="3" t="s">
        <v>19</v>
      </c>
      <c r="K1310" s="3" t="s">
        <v>20</v>
      </c>
      <c r="L1310" s="3" t="s">
        <v>21</v>
      </c>
      <c r="M1310" s="3" t="str">
        <f>CONCATENATE(E1310,"-E-P-W")</f>
        <v>745210117-E-P-W</v>
      </c>
      <c r="N1310" s="3" t="str">
        <f>$G$2</f>
        <v>E - 508 x 762</v>
      </c>
      <c r="O1310" s="3" t="str">
        <f>$C$3</f>
        <v>Photographic Paper</v>
      </c>
      <c r="P1310" s="3" t="str">
        <f>$D$4</f>
        <v>White</v>
      </c>
      <c r="Q1310" s="3">
        <f>$G$4</f>
        <v>1530</v>
      </c>
      <c r="R1310" s="3">
        <f t="shared" si="81"/>
        <v>1102</v>
      </c>
      <c r="S1310" s="3">
        <v>1112</v>
      </c>
      <c r="T1310" s="3">
        <f t="shared" si="82"/>
        <v>801</v>
      </c>
      <c r="U1310" s="3">
        <v>760</v>
      </c>
      <c r="V1310" s="3">
        <f t="shared" si="83"/>
        <v>548</v>
      </c>
      <c r="W1310" s="3">
        <v>195</v>
      </c>
      <c r="X1310" s="3">
        <f t="shared" si="84"/>
        <v>141</v>
      </c>
      <c r="Y1310" s="3" t="s">
        <v>34</v>
      </c>
    </row>
    <row r="1311" spans="1:25" x14ac:dyDescent="0.25">
      <c r="A1311" s="3" t="s">
        <v>16</v>
      </c>
      <c r="B1311" s="4" t="s">
        <v>34</v>
      </c>
      <c r="C1311" s="3">
        <v>1</v>
      </c>
      <c r="D1311" s="3" t="s">
        <v>190</v>
      </c>
      <c r="E1311" s="4">
        <v>745210117</v>
      </c>
      <c r="F1311" s="3"/>
      <c r="G1311" s="3"/>
      <c r="H1311" s="3" t="s">
        <v>17</v>
      </c>
      <c r="I1311" s="3" t="s">
        <v>18</v>
      </c>
      <c r="J1311" s="3" t="s">
        <v>19</v>
      </c>
      <c r="K1311" s="3" t="s">
        <v>20</v>
      </c>
      <c r="L1311" s="3" t="s">
        <v>21</v>
      </c>
      <c r="M1311" s="3" t="str">
        <f>CONCATENATE(E1311,"-E-C-W")</f>
        <v>745210117-E-C-W</v>
      </c>
      <c r="N1311" s="3" t="str">
        <f>$G$2</f>
        <v>E - 508 x 762</v>
      </c>
      <c r="O1311" s="3" t="str">
        <f>$C$15</f>
        <v>Canvas</v>
      </c>
      <c r="P1311" s="3" t="str">
        <f>$D$16</f>
        <v xml:space="preserve">White </v>
      </c>
      <c r="Q1311" s="3">
        <f>$G$16</f>
        <v>1810</v>
      </c>
      <c r="R1311" s="3">
        <f t="shared" si="81"/>
        <v>1304</v>
      </c>
      <c r="S1311" s="3">
        <v>1320</v>
      </c>
      <c r="T1311" s="3">
        <f t="shared" si="82"/>
        <v>951</v>
      </c>
      <c r="U1311" s="3">
        <v>825</v>
      </c>
      <c r="V1311" s="3">
        <f t="shared" si="83"/>
        <v>594</v>
      </c>
      <c r="W1311" s="3">
        <v>195</v>
      </c>
      <c r="X1311" s="3">
        <f t="shared" si="84"/>
        <v>141</v>
      </c>
      <c r="Y1311" s="3" t="s">
        <v>34</v>
      </c>
    </row>
    <row r="1312" spans="1:25" x14ac:dyDescent="0.25">
      <c r="A1312" s="3" t="s">
        <v>16</v>
      </c>
      <c r="B1312" s="4" t="s">
        <v>34</v>
      </c>
      <c r="C1312" s="3">
        <v>1</v>
      </c>
      <c r="D1312" s="3" t="s">
        <v>190</v>
      </c>
      <c r="E1312" s="4">
        <v>745210117</v>
      </c>
      <c r="F1312" s="3"/>
      <c r="G1312" s="3"/>
      <c r="H1312" s="3" t="s">
        <v>17</v>
      </c>
      <c r="I1312" s="3" t="s">
        <v>18</v>
      </c>
      <c r="J1312" s="3" t="s">
        <v>19</v>
      </c>
      <c r="K1312" s="3" t="s">
        <v>20</v>
      </c>
      <c r="L1312" s="3" t="s">
        <v>21</v>
      </c>
      <c r="M1312" s="3" t="str">
        <f>CONCATENATE(E1312,"-F-P-N")</f>
        <v>745210117-F-P-N</v>
      </c>
      <c r="N1312" s="3" t="str">
        <f>$H$2</f>
        <v>F - 762 x 1016</v>
      </c>
      <c r="O1312" s="3" t="str">
        <f>$C$3</f>
        <v>Photographic Paper</v>
      </c>
      <c r="P1312" s="3" t="str">
        <f>$D$3</f>
        <v>None</v>
      </c>
      <c r="Q1312" s="3">
        <f>$H$3</f>
        <v>1300</v>
      </c>
      <c r="R1312" s="3">
        <f t="shared" si="81"/>
        <v>936</v>
      </c>
      <c r="S1312" s="3">
        <v>944</v>
      </c>
      <c r="T1312" s="3">
        <f t="shared" si="82"/>
        <v>680</v>
      </c>
      <c r="U1312" s="3">
        <v>590</v>
      </c>
      <c r="V1312" s="3">
        <f t="shared" si="83"/>
        <v>425</v>
      </c>
      <c r="W1312" s="3">
        <v>300</v>
      </c>
      <c r="X1312" s="3">
        <f t="shared" si="84"/>
        <v>216</v>
      </c>
      <c r="Y1312" s="3" t="s">
        <v>34</v>
      </c>
    </row>
    <row r="1313" spans="1:25" x14ac:dyDescent="0.25">
      <c r="A1313" s="3" t="s">
        <v>16</v>
      </c>
      <c r="B1313" s="4" t="s">
        <v>34</v>
      </c>
      <c r="C1313" s="3">
        <v>1</v>
      </c>
      <c r="D1313" s="3" t="s">
        <v>190</v>
      </c>
      <c r="E1313" s="4">
        <v>745210117</v>
      </c>
      <c r="F1313" s="3"/>
      <c r="G1313" s="3"/>
      <c r="H1313" s="3" t="s">
        <v>17</v>
      </c>
      <c r="I1313" s="3" t="s">
        <v>18</v>
      </c>
      <c r="J1313" s="3" t="s">
        <v>19</v>
      </c>
      <c r="K1313" s="3" t="s">
        <v>20</v>
      </c>
      <c r="L1313" s="3" t="s">
        <v>21</v>
      </c>
      <c r="M1313" s="3" t="str">
        <f>CONCATENATE(E1313,"-F-C-N")</f>
        <v>745210117-F-C-N</v>
      </c>
      <c r="N1313" s="3" t="str">
        <f>$H$2</f>
        <v>F - 762 x 1016</v>
      </c>
      <c r="O1313" s="3" t="str">
        <f>$C$15</f>
        <v>Canvas</v>
      </c>
      <c r="P1313" s="3" t="str">
        <f>$D$15</f>
        <v>None</v>
      </c>
      <c r="Q1313" s="3">
        <f>$H$15</f>
        <v>1760</v>
      </c>
      <c r="R1313" s="3">
        <f t="shared" si="81"/>
        <v>1268</v>
      </c>
      <c r="S1313" s="3">
        <v>1200</v>
      </c>
      <c r="T1313" s="3">
        <f t="shared" si="82"/>
        <v>864</v>
      </c>
      <c r="U1313" s="3">
        <v>800</v>
      </c>
      <c r="V1313" s="3">
        <f t="shared" si="83"/>
        <v>576</v>
      </c>
      <c r="W1313" s="3">
        <v>300</v>
      </c>
      <c r="X1313" s="3">
        <f t="shared" si="84"/>
        <v>216</v>
      </c>
      <c r="Y1313" s="3" t="s">
        <v>34</v>
      </c>
    </row>
    <row r="1314" spans="1:25" x14ac:dyDescent="0.25">
      <c r="A1314" s="3" t="s">
        <v>16</v>
      </c>
      <c r="B1314" s="4" t="s">
        <v>34</v>
      </c>
      <c r="C1314" s="3">
        <v>1</v>
      </c>
      <c r="D1314" s="3" t="s">
        <v>190</v>
      </c>
      <c r="E1314" s="4">
        <v>745210117</v>
      </c>
      <c r="F1314" s="3"/>
      <c r="G1314" s="3"/>
      <c r="H1314" s="3" t="s">
        <v>17</v>
      </c>
      <c r="I1314" s="3" t="s">
        <v>18</v>
      </c>
      <c r="J1314" s="3" t="s">
        <v>19</v>
      </c>
      <c r="K1314" s="3" t="s">
        <v>20</v>
      </c>
      <c r="L1314" s="3" t="s">
        <v>21</v>
      </c>
      <c r="M1314" s="3" t="str">
        <f>CONCATENATE(E1314,"-F-P-W")</f>
        <v>745210117-F-P-W</v>
      </c>
      <c r="N1314" s="3" t="str">
        <f>$H$2</f>
        <v>F - 762 x 1016</v>
      </c>
      <c r="O1314" s="3" t="str">
        <f>$C$3</f>
        <v>Photographic Paper</v>
      </c>
      <c r="P1314" s="3" t="str">
        <f>$D$4</f>
        <v>White</v>
      </c>
      <c r="Q1314" s="3">
        <f>$H$4</f>
        <v>2200</v>
      </c>
      <c r="R1314" s="3">
        <f t="shared" si="81"/>
        <v>1584</v>
      </c>
      <c r="S1314" s="3">
        <v>1510</v>
      </c>
      <c r="T1314" s="3">
        <f t="shared" si="82"/>
        <v>1088</v>
      </c>
      <c r="U1314" s="3">
        <v>1150</v>
      </c>
      <c r="V1314" s="3">
        <f t="shared" si="83"/>
        <v>828</v>
      </c>
      <c r="W1314" s="3">
        <v>300</v>
      </c>
      <c r="X1314" s="3">
        <f t="shared" si="84"/>
        <v>216</v>
      </c>
      <c r="Y1314" s="3" t="s">
        <v>34</v>
      </c>
    </row>
    <row r="1315" spans="1:25" x14ac:dyDescent="0.25">
      <c r="A1315" s="3" t="s">
        <v>16</v>
      </c>
      <c r="B1315" s="4" t="s">
        <v>34</v>
      </c>
      <c r="C1315" s="3">
        <v>1</v>
      </c>
      <c r="D1315" s="3" t="s">
        <v>190</v>
      </c>
      <c r="E1315" s="4">
        <v>745210117</v>
      </c>
      <c r="F1315" s="3"/>
      <c r="G1315" s="3"/>
      <c r="H1315" s="3" t="s">
        <v>17</v>
      </c>
      <c r="I1315" s="3" t="s">
        <v>18</v>
      </c>
      <c r="J1315" s="3" t="s">
        <v>19</v>
      </c>
      <c r="K1315" s="3" t="s">
        <v>20</v>
      </c>
      <c r="L1315" s="3" t="s">
        <v>21</v>
      </c>
      <c r="M1315" s="3" t="str">
        <f>CONCATENATE(E1315,"-F-C-W")</f>
        <v>745210117-F-C-W</v>
      </c>
      <c r="N1315" s="3" t="str">
        <f>$H$2</f>
        <v>F - 762 x 1016</v>
      </c>
      <c r="O1315" s="3" t="str">
        <f>$C$15</f>
        <v>Canvas</v>
      </c>
      <c r="P1315" s="3" t="str">
        <f>$D$16</f>
        <v xml:space="preserve">White </v>
      </c>
      <c r="Q1315" s="3">
        <f>$H$16</f>
        <v>2420</v>
      </c>
      <c r="R1315" s="3">
        <f t="shared" si="81"/>
        <v>1743</v>
      </c>
      <c r="S1315" s="3">
        <v>1760</v>
      </c>
      <c r="T1315" s="3">
        <f t="shared" si="82"/>
        <v>1268</v>
      </c>
      <c r="U1315" s="3">
        <v>1100</v>
      </c>
      <c r="V1315" s="3">
        <f t="shared" si="83"/>
        <v>792</v>
      </c>
      <c r="W1315" s="3">
        <v>300</v>
      </c>
      <c r="X1315" s="3">
        <f t="shared" si="84"/>
        <v>216</v>
      </c>
      <c r="Y1315" s="3" t="s">
        <v>34</v>
      </c>
    </row>
    <row r="1316" spans="1:25" x14ac:dyDescent="0.25">
      <c r="A1316" s="3" t="s">
        <v>16</v>
      </c>
      <c r="B1316" s="4" t="s">
        <v>34</v>
      </c>
      <c r="C1316" s="3">
        <v>1</v>
      </c>
      <c r="D1316" s="3" t="s">
        <v>190</v>
      </c>
      <c r="E1316" s="4">
        <v>745210117</v>
      </c>
      <c r="F1316" s="3"/>
      <c r="G1316" s="3"/>
      <c r="H1316" s="3" t="s">
        <v>17</v>
      </c>
      <c r="I1316" s="3" t="s">
        <v>18</v>
      </c>
      <c r="J1316" s="3" t="s">
        <v>19</v>
      </c>
      <c r="K1316" s="3" t="s">
        <v>20</v>
      </c>
      <c r="L1316" s="3" t="s">
        <v>21</v>
      </c>
      <c r="M1316" s="3" t="str">
        <f>CONCATENATE(E1316,"-G-P-N")</f>
        <v>745210117-G-P-N</v>
      </c>
      <c r="N1316" s="3" t="str">
        <f>$I$2</f>
        <v>G - 1016 x 1525</v>
      </c>
      <c r="O1316" s="3" t="str">
        <f>$C$3</f>
        <v>Photographic Paper</v>
      </c>
      <c r="P1316" s="3" t="str">
        <f>$D$3</f>
        <v>None</v>
      </c>
      <c r="Q1316" s="3">
        <f>$I$3</f>
        <v>1625</v>
      </c>
      <c r="R1316" s="3">
        <f t="shared" si="81"/>
        <v>1170</v>
      </c>
      <c r="S1316" s="3">
        <v>1180</v>
      </c>
      <c r="T1316" s="3">
        <f t="shared" si="82"/>
        <v>850</v>
      </c>
      <c r="U1316" s="3">
        <v>735</v>
      </c>
      <c r="V1316" s="3">
        <f t="shared" si="83"/>
        <v>530</v>
      </c>
      <c r="W1316" s="3">
        <v>390</v>
      </c>
      <c r="X1316" s="3">
        <f t="shared" si="84"/>
        <v>281</v>
      </c>
      <c r="Y1316" s="3" t="s">
        <v>34</v>
      </c>
    </row>
    <row r="1317" spans="1:25" x14ac:dyDescent="0.25">
      <c r="A1317" s="3" t="s">
        <v>16</v>
      </c>
      <c r="B1317" s="4" t="s">
        <v>34</v>
      </c>
      <c r="C1317" s="3">
        <v>1</v>
      </c>
      <c r="D1317" s="3" t="s">
        <v>190</v>
      </c>
      <c r="E1317" s="4">
        <v>745210117</v>
      </c>
      <c r="F1317" s="3"/>
      <c r="G1317" s="3"/>
      <c r="H1317" s="3" t="s">
        <v>17</v>
      </c>
      <c r="I1317" s="3" t="s">
        <v>18</v>
      </c>
      <c r="J1317" s="3" t="s">
        <v>19</v>
      </c>
      <c r="K1317" s="3" t="s">
        <v>20</v>
      </c>
      <c r="L1317" s="3" t="s">
        <v>21</v>
      </c>
      <c r="M1317" s="3" t="str">
        <f>CONCATENATE(E1317,"-G-C-N")</f>
        <v>745210117-G-C-N</v>
      </c>
      <c r="N1317" s="3" t="str">
        <f>$I$2</f>
        <v>G - 1016 x 1525</v>
      </c>
      <c r="O1317" s="3" t="str">
        <f>$C$15</f>
        <v>Canvas</v>
      </c>
      <c r="P1317" s="3" t="str">
        <f>$D$15</f>
        <v>None</v>
      </c>
      <c r="Q1317" s="3">
        <f>$I$15</f>
        <v>1870</v>
      </c>
      <c r="R1317" s="3">
        <f t="shared" si="81"/>
        <v>1347</v>
      </c>
      <c r="S1317" s="3">
        <v>1275</v>
      </c>
      <c r="T1317" s="3">
        <f t="shared" si="82"/>
        <v>918</v>
      </c>
      <c r="U1317" s="3">
        <v>850</v>
      </c>
      <c r="V1317" s="3">
        <f t="shared" si="83"/>
        <v>612</v>
      </c>
      <c r="W1317" s="3">
        <v>390</v>
      </c>
      <c r="X1317" s="3">
        <f t="shared" si="84"/>
        <v>281</v>
      </c>
      <c r="Y1317" s="3" t="s">
        <v>34</v>
      </c>
    </row>
    <row r="1318" spans="1:25" x14ac:dyDescent="0.25">
      <c r="A1318" s="3" t="s">
        <v>16</v>
      </c>
      <c r="B1318" s="4" t="s">
        <v>34</v>
      </c>
      <c r="C1318" s="3">
        <v>1</v>
      </c>
      <c r="D1318" s="3" t="s">
        <v>190</v>
      </c>
      <c r="E1318" s="4">
        <v>745210117</v>
      </c>
      <c r="F1318" s="3"/>
      <c r="G1318" s="3"/>
      <c r="H1318" s="3" t="s">
        <v>17</v>
      </c>
      <c r="I1318" s="3" t="s">
        <v>18</v>
      </c>
      <c r="J1318" s="3" t="s">
        <v>19</v>
      </c>
      <c r="K1318" s="3" t="s">
        <v>20</v>
      </c>
      <c r="L1318" s="3" t="s">
        <v>21</v>
      </c>
      <c r="M1318" s="3" t="str">
        <f>CONCATENATE(E1318,"-G-P-W")</f>
        <v>745210117-G-P-W</v>
      </c>
      <c r="N1318" s="3" t="str">
        <f>$I$2</f>
        <v>G - 1016 x 1525</v>
      </c>
      <c r="O1318" s="3" t="str">
        <f>$C$3</f>
        <v>Photographic Paper</v>
      </c>
      <c r="P1318" s="3" t="str">
        <f>$D$4</f>
        <v>White</v>
      </c>
      <c r="Q1318" s="3">
        <f>$I$4</f>
        <v>2950</v>
      </c>
      <c r="R1318" s="3">
        <f t="shared" si="81"/>
        <v>2124</v>
      </c>
      <c r="S1318" s="3">
        <v>2000</v>
      </c>
      <c r="T1318" s="3">
        <f t="shared" si="82"/>
        <v>1440</v>
      </c>
      <c r="U1318" s="3">
        <v>1535</v>
      </c>
      <c r="V1318" s="3">
        <f t="shared" si="83"/>
        <v>1106</v>
      </c>
      <c r="W1318" s="3">
        <v>390</v>
      </c>
      <c r="X1318" s="3">
        <f t="shared" si="84"/>
        <v>281</v>
      </c>
      <c r="Y1318" s="3" t="s">
        <v>34</v>
      </c>
    </row>
    <row r="1319" spans="1:25" x14ac:dyDescent="0.25">
      <c r="A1319" s="3" t="s">
        <v>16</v>
      </c>
      <c r="B1319" s="4" t="s">
        <v>34</v>
      </c>
      <c r="C1319" s="3">
        <v>1</v>
      </c>
      <c r="D1319" s="3" t="s">
        <v>190</v>
      </c>
      <c r="E1319" s="4">
        <v>745210117</v>
      </c>
      <c r="F1319" s="3"/>
      <c r="G1319" s="3"/>
      <c r="H1319" s="3" t="s">
        <v>17</v>
      </c>
      <c r="I1319" s="3" t="s">
        <v>18</v>
      </c>
      <c r="J1319" s="3" t="s">
        <v>19</v>
      </c>
      <c r="K1319" s="3" t="s">
        <v>20</v>
      </c>
      <c r="L1319" s="3" t="s">
        <v>21</v>
      </c>
      <c r="M1319" s="3" t="str">
        <f>CONCATENATE(E1319,"-G-C-W")</f>
        <v>745210117-G-C-W</v>
      </c>
      <c r="N1319" s="3" t="str">
        <f>$I$2</f>
        <v>G - 1016 x 1525</v>
      </c>
      <c r="O1319" s="3" t="str">
        <f>$C$15</f>
        <v>Canvas</v>
      </c>
      <c r="P1319" s="3" t="str">
        <f>$D$16</f>
        <v xml:space="preserve">White </v>
      </c>
      <c r="Q1319" s="3">
        <f>$I$16</f>
        <v>2750</v>
      </c>
      <c r="R1319" s="3">
        <f t="shared" si="81"/>
        <v>1980</v>
      </c>
      <c r="S1319" s="3">
        <v>2000</v>
      </c>
      <c r="T1319" s="3">
        <f t="shared" si="82"/>
        <v>1440</v>
      </c>
      <c r="U1319" s="3">
        <v>1250</v>
      </c>
      <c r="V1319" s="3">
        <f t="shared" si="83"/>
        <v>900</v>
      </c>
      <c r="W1319" s="3">
        <v>390</v>
      </c>
      <c r="X1319" s="3">
        <f t="shared" si="84"/>
        <v>281</v>
      </c>
      <c r="Y1319" s="3" t="s">
        <v>34</v>
      </c>
    </row>
    <row r="1320" spans="1:25" x14ac:dyDescent="0.25">
      <c r="A1320" s="3" t="s">
        <v>16</v>
      </c>
      <c r="B1320" s="4" t="s">
        <v>34</v>
      </c>
      <c r="C1320" s="3">
        <v>1</v>
      </c>
      <c r="D1320" s="3" t="s">
        <v>188</v>
      </c>
      <c r="E1320" s="4">
        <v>745209365</v>
      </c>
      <c r="F1320" s="3"/>
      <c r="G1320" s="3"/>
      <c r="H1320" s="3" t="s">
        <v>17</v>
      </c>
      <c r="I1320" s="3" t="s">
        <v>18</v>
      </c>
      <c r="J1320" s="3" t="s">
        <v>19</v>
      </c>
      <c r="K1320" s="3" t="s">
        <v>20</v>
      </c>
      <c r="L1320" s="3" t="s">
        <v>21</v>
      </c>
      <c r="M1320" s="3" t="str">
        <f>CONCATENATE(E1320,"-C-P-N")</f>
        <v>745209365-C-P-N</v>
      </c>
      <c r="N1320" s="3" t="str">
        <f>$E$2</f>
        <v>C - 406 x 508</v>
      </c>
      <c r="O1320" s="3" t="str">
        <f>$C$3</f>
        <v>Photographic Paper</v>
      </c>
      <c r="P1320" s="3" t="str">
        <f>$D$3</f>
        <v>None</v>
      </c>
      <c r="Q1320" s="3">
        <f>$E$3</f>
        <v>510</v>
      </c>
      <c r="R1320" s="3">
        <f t="shared" si="81"/>
        <v>368</v>
      </c>
      <c r="S1320" s="3">
        <v>360</v>
      </c>
      <c r="T1320" s="3">
        <f t="shared" si="82"/>
        <v>260</v>
      </c>
      <c r="U1320" s="3">
        <v>230</v>
      </c>
      <c r="V1320" s="3">
        <f t="shared" si="83"/>
        <v>166</v>
      </c>
      <c r="W1320" s="3">
        <v>130</v>
      </c>
      <c r="X1320" s="3">
        <f t="shared" si="84"/>
        <v>94</v>
      </c>
      <c r="Y1320" s="3" t="s">
        <v>34</v>
      </c>
    </row>
    <row r="1321" spans="1:25" x14ac:dyDescent="0.25">
      <c r="A1321" s="3" t="s">
        <v>16</v>
      </c>
      <c r="B1321" s="4" t="s">
        <v>34</v>
      </c>
      <c r="C1321" s="3">
        <v>1</v>
      </c>
      <c r="D1321" s="3" t="s">
        <v>188</v>
      </c>
      <c r="E1321" s="4">
        <v>745209365</v>
      </c>
      <c r="F1321" s="3"/>
      <c r="G1321" s="3"/>
      <c r="H1321" s="3" t="s">
        <v>17</v>
      </c>
      <c r="I1321" s="3" t="s">
        <v>18</v>
      </c>
      <c r="J1321" s="3" t="s">
        <v>19</v>
      </c>
      <c r="K1321" s="3" t="s">
        <v>20</v>
      </c>
      <c r="L1321" s="3" t="s">
        <v>21</v>
      </c>
      <c r="M1321" s="3" t="str">
        <f>CONCATENATE(E1321,"-C-P-W")</f>
        <v>745209365-C-P-W</v>
      </c>
      <c r="N1321" s="3" t="str">
        <f>$E$2</f>
        <v>C - 406 x 508</v>
      </c>
      <c r="O1321" s="3" t="str">
        <f>$C$3</f>
        <v>Photographic Paper</v>
      </c>
      <c r="P1321" s="3" t="str">
        <f>$D$4</f>
        <v>White</v>
      </c>
      <c r="Q1321" s="3">
        <f>$E$4</f>
        <v>970</v>
      </c>
      <c r="R1321" s="3">
        <f t="shared" si="81"/>
        <v>699</v>
      </c>
      <c r="S1321" s="3">
        <v>704</v>
      </c>
      <c r="T1321" s="3">
        <f t="shared" si="82"/>
        <v>507</v>
      </c>
      <c r="U1321" s="3">
        <v>440</v>
      </c>
      <c r="V1321" s="3">
        <f t="shared" si="83"/>
        <v>317</v>
      </c>
      <c r="W1321" s="3">
        <v>130</v>
      </c>
      <c r="X1321" s="3">
        <f t="shared" si="84"/>
        <v>94</v>
      </c>
      <c r="Y1321" s="3" t="s">
        <v>34</v>
      </c>
    </row>
    <row r="1322" spans="1:25" x14ac:dyDescent="0.25">
      <c r="A1322" s="3" t="s">
        <v>16</v>
      </c>
      <c r="B1322" s="4" t="s">
        <v>34</v>
      </c>
      <c r="C1322" s="3">
        <v>1</v>
      </c>
      <c r="D1322" s="3" t="s">
        <v>188</v>
      </c>
      <c r="E1322" s="4">
        <v>745209365</v>
      </c>
      <c r="F1322" s="3"/>
      <c r="G1322" s="3"/>
      <c r="H1322" s="3" t="s">
        <v>17</v>
      </c>
      <c r="I1322" s="3" t="s">
        <v>18</v>
      </c>
      <c r="J1322" s="3" t="s">
        <v>19</v>
      </c>
      <c r="K1322" s="3" t="s">
        <v>20</v>
      </c>
      <c r="L1322" s="3" t="s">
        <v>21</v>
      </c>
      <c r="M1322" s="3" t="str">
        <f>CONCATENATE(E1322,"-D-P-N")</f>
        <v>745209365-D-P-N</v>
      </c>
      <c r="N1322" s="3" t="str">
        <f>$F$2</f>
        <v>D - 508 x 610</v>
      </c>
      <c r="O1322" s="3" t="str">
        <f>$C$3</f>
        <v>Photographic Paper</v>
      </c>
      <c r="P1322" s="3" t="str">
        <f>$D$3</f>
        <v>None</v>
      </c>
      <c r="Q1322" s="3">
        <f>$F$3</f>
        <v>595</v>
      </c>
      <c r="R1322" s="3">
        <f t="shared" si="81"/>
        <v>429</v>
      </c>
      <c r="S1322" s="3">
        <v>432</v>
      </c>
      <c r="T1322" s="3">
        <f t="shared" si="82"/>
        <v>312</v>
      </c>
      <c r="U1322" s="3">
        <v>270</v>
      </c>
      <c r="V1322" s="3">
        <f t="shared" si="83"/>
        <v>195</v>
      </c>
      <c r="W1322" s="3">
        <v>160</v>
      </c>
      <c r="X1322" s="3">
        <f t="shared" si="84"/>
        <v>116</v>
      </c>
      <c r="Y1322" s="3" t="s">
        <v>34</v>
      </c>
    </row>
    <row r="1323" spans="1:25" x14ac:dyDescent="0.25">
      <c r="A1323" s="3" t="s">
        <v>16</v>
      </c>
      <c r="B1323" s="4" t="s">
        <v>34</v>
      </c>
      <c r="C1323" s="3">
        <v>1</v>
      </c>
      <c r="D1323" s="3" t="s">
        <v>188</v>
      </c>
      <c r="E1323" s="4">
        <v>745209365</v>
      </c>
      <c r="F1323" s="3"/>
      <c r="G1323" s="3"/>
      <c r="H1323" s="3" t="s">
        <v>17</v>
      </c>
      <c r="I1323" s="3" t="s">
        <v>18</v>
      </c>
      <c r="J1323" s="3" t="s">
        <v>19</v>
      </c>
      <c r="K1323" s="3" t="s">
        <v>20</v>
      </c>
      <c r="L1323" s="3" t="s">
        <v>21</v>
      </c>
      <c r="M1323" s="3" t="str">
        <f>CONCATENATE(E1323,"-D-P-W")</f>
        <v>745209365-D-P-W</v>
      </c>
      <c r="N1323" s="3" t="str">
        <f>$F$2</f>
        <v>D - 508 x 610</v>
      </c>
      <c r="O1323" s="3" t="str">
        <f>$C$3</f>
        <v>Photographic Paper</v>
      </c>
      <c r="P1323" s="3" t="str">
        <f>$D$4</f>
        <v>White</v>
      </c>
      <c r="Q1323" s="3">
        <f>$F$4</f>
        <v>1210</v>
      </c>
      <c r="R1323" s="3">
        <f t="shared" si="81"/>
        <v>872</v>
      </c>
      <c r="S1323" s="3">
        <v>880</v>
      </c>
      <c r="T1323" s="3">
        <f t="shared" si="82"/>
        <v>634</v>
      </c>
      <c r="U1323" s="3">
        <v>560</v>
      </c>
      <c r="V1323" s="3">
        <f t="shared" si="83"/>
        <v>404</v>
      </c>
      <c r="W1323" s="3">
        <v>160</v>
      </c>
      <c r="X1323" s="3">
        <f t="shared" si="84"/>
        <v>116</v>
      </c>
      <c r="Y1323" s="3" t="s">
        <v>34</v>
      </c>
    </row>
    <row r="1324" spans="1:25" x14ac:dyDescent="0.25">
      <c r="A1324" s="3" t="s">
        <v>16</v>
      </c>
      <c r="B1324" s="4" t="s">
        <v>34</v>
      </c>
      <c r="C1324" s="3">
        <v>1</v>
      </c>
      <c r="D1324" s="3" t="s">
        <v>188</v>
      </c>
      <c r="E1324" s="4">
        <v>745209365</v>
      </c>
      <c r="F1324" s="3"/>
      <c r="G1324" s="3"/>
      <c r="H1324" s="3" t="s">
        <v>17</v>
      </c>
      <c r="I1324" s="3" t="s">
        <v>18</v>
      </c>
      <c r="J1324" s="3" t="s">
        <v>19</v>
      </c>
      <c r="K1324" s="3" t="s">
        <v>20</v>
      </c>
      <c r="L1324" s="3" t="s">
        <v>21</v>
      </c>
      <c r="M1324" s="3" t="str">
        <f>CONCATENATE(E1324,"-E-P-N")</f>
        <v>745209365-E-P-N</v>
      </c>
      <c r="N1324" s="3" t="str">
        <f>$G$2</f>
        <v>E - 508 x 762</v>
      </c>
      <c r="O1324" s="3" t="str">
        <f>$C$3</f>
        <v>Photographic Paper</v>
      </c>
      <c r="P1324" s="3" t="str">
        <f>$D$3</f>
        <v>None</v>
      </c>
      <c r="Q1324" s="3">
        <f>$G$3</f>
        <v>760</v>
      </c>
      <c r="R1324" s="3">
        <f t="shared" si="81"/>
        <v>548</v>
      </c>
      <c r="S1324" s="3">
        <v>552</v>
      </c>
      <c r="T1324" s="3">
        <f t="shared" si="82"/>
        <v>398</v>
      </c>
      <c r="U1324" s="3">
        <v>345</v>
      </c>
      <c r="V1324" s="3">
        <f t="shared" si="83"/>
        <v>249</v>
      </c>
      <c r="W1324" s="3">
        <v>195</v>
      </c>
      <c r="X1324" s="3">
        <f t="shared" si="84"/>
        <v>141</v>
      </c>
      <c r="Y1324" s="3" t="s">
        <v>34</v>
      </c>
    </row>
    <row r="1325" spans="1:25" x14ac:dyDescent="0.25">
      <c r="A1325" s="3" t="s">
        <v>16</v>
      </c>
      <c r="B1325" s="4" t="s">
        <v>34</v>
      </c>
      <c r="C1325" s="3">
        <v>1</v>
      </c>
      <c r="D1325" s="3" t="s">
        <v>188</v>
      </c>
      <c r="E1325" s="4">
        <v>745209365</v>
      </c>
      <c r="F1325" s="3"/>
      <c r="G1325" s="3"/>
      <c r="H1325" s="3" t="s">
        <v>17</v>
      </c>
      <c r="I1325" s="3" t="s">
        <v>18</v>
      </c>
      <c r="J1325" s="3" t="s">
        <v>19</v>
      </c>
      <c r="K1325" s="3" t="s">
        <v>20</v>
      </c>
      <c r="L1325" s="3" t="s">
        <v>21</v>
      </c>
      <c r="M1325" s="3" t="str">
        <f>CONCATENATE(E1325,"-E-C-N")</f>
        <v>745209365-E-C-N</v>
      </c>
      <c r="N1325" s="3" t="str">
        <f>$G$2</f>
        <v>E - 508 x 762</v>
      </c>
      <c r="O1325" s="3" t="str">
        <f>$C$15</f>
        <v>Canvas</v>
      </c>
      <c r="P1325" s="3" t="str">
        <f>$D$15</f>
        <v>None</v>
      </c>
      <c r="Q1325" s="3">
        <f>$G$15</f>
        <v>1220</v>
      </c>
      <c r="R1325" s="3">
        <f t="shared" si="81"/>
        <v>879</v>
      </c>
      <c r="S1325" s="3">
        <v>832</v>
      </c>
      <c r="T1325" s="3">
        <f t="shared" si="82"/>
        <v>600</v>
      </c>
      <c r="U1325" s="3">
        <v>550</v>
      </c>
      <c r="V1325" s="3">
        <f t="shared" si="83"/>
        <v>396</v>
      </c>
      <c r="W1325" s="3">
        <v>195</v>
      </c>
      <c r="X1325" s="3">
        <f t="shared" si="84"/>
        <v>141</v>
      </c>
      <c r="Y1325" s="3" t="s">
        <v>34</v>
      </c>
    </row>
    <row r="1326" spans="1:25" x14ac:dyDescent="0.25">
      <c r="A1326" s="3" t="s">
        <v>16</v>
      </c>
      <c r="B1326" s="4" t="s">
        <v>34</v>
      </c>
      <c r="C1326" s="3">
        <v>1</v>
      </c>
      <c r="D1326" s="3" t="s">
        <v>188</v>
      </c>
      <c r="E1326" s="4">
        <v>745209365</v>
      </c>
      <c r="F1326" s="3"/>
      <c r="G1326" s="3"/>
      <c r="H1326" s="3" t="s">
        <v>17</v>
      </c>
      <c r="I1326" s="3" t="s">
        <v>18</v>
      </c>
      <c r="J1326" s="3" t="s">
        <v>19</v>
      </c>
      <c r="K1326" s="3" t="s">
        <v>20</v>
      </c>
      <c r="L1326" s="3" t="s">
        <v>21</v>
      </c>
      <c r="M1326" s="3" t="str">
        <f>CONCATENATE(E1326,"-E-P-W")</f>
        <v>745209365-E-P-W</v>
      </c>
      <c r="N1326" s="3" t="str">
        <f>$G$2</f>
        <v>E - 508 x 762</v>
      </c>
      <c r="O1326" s="3" t="str">
        <f>$C$3</f>
        <v>Photographic Paper</v>
      </c>
      <c r="P1326" s="3" t="str">
        <f>$D$4</f>
        <v>White</v>
      </c>
      <c r="Q1326" s="3">
        <f>$G$4</f>
        <v>1530</v>
      </c>
      <c r="R1326" s="3">
        <f t="shared" si="81"/>
        <v>1102</v>
      </c>
      <c r="S1326" s="3">
        <v>1112</v>
      </c>
      <c r="T1326" s="3">
        <f t="shared" si="82"/>
        <v>801</v>
      </c>
      <c r="U1326" s="3">
        <v>760</v>
      </c>
      <c r="V1326" s="3">
        <f t="shared" si="83"/>
        <v>548</v>
      </c>
      <c r="W1326" s="3">
        <v>195</v>
      </c>
      <c r="X1326" s="3">
        <f t="shared" si="84"/>
        <v>141</v>
      </c>
      <c r="Y1326" s="3" t="s">
        <v>34</v>
      </c>
    </row>
    <row r="1327" spans="1:25" x14ac:dyDescent="0.25">
      <c r="A1327" s="3" t="s">
        <v>16</v>
      </c>
      <c r="B1327" s="4" t="s">
        <v>34</v>
      </c>
      <c r="C1327" s="3">
        <v>1</v>
      </c>
      <c r="D1327" s="3" t="s">
        <v>188</v>
      </c>
      <c r="E1327" s="4">
        <v>745209365</v>
      </c>
      <c r="F1327" s="3"/>
      <c r="G1327" s="3"/>
      <c r="H1327" s="3" t="s">
        <v>17</v>
      </c>
      <c r="I1327" s="3" t="s">
        <v>18</v>
      </c>
      <c r="J1327" s="3" t="s">
        <v>19</v>
      </c>
      <c r="K1327" s="3" t="s">
        <v>20</v>
      </c>
      <c r="L1327" s="3" t="s">
        <v>21</v>
      </c>
      <c r="M1327" s="3" t="str">
        <f>CONCATENATE(E1327,"-E-C-W")</f>
        <v>745209365-E-C-W</v>
      </c>
      <c r="N1327" s="3" t="str">
        <f>$G$2</f>
        <v>E - 508 x 762</v>
      </c>
      <c r="O1327" s="3" t="str">
        <f>$C$15</f>
        <v>Canvas</v>
      </c>
      <c r="P1327" s="3" t="str">
        <f>$D$16</f>
        <v xml:space="preserve">White </v>
      </c>
      <c r="Q1327" s="3">
        <f>$G$16</f>
        <v>1810</v>
      </c>
      <c r="R1327" s="3">
        <f t="shared" si="81"/>
        <v>1304</v>
      </c>
      <c r="S1327" s="3">
        <v>1320</v>
      </c>
      <c r="T1327" s="3">
        <f t="shared" si="82"/>
        <v>951</v>
      </c>
      <c r="U1327" s="3">
        <v>825</v>
      </c>
      <c r="V1327" s="3">
        <f t="shared" si="83"/>
        <v>594</v>
      </c>
      <c r="W1327" s="3">
        <v>195</v>
      </c>
      <c r="X1327" s="3">
        <f t="shared" si="84"/>
        <v>141</v>
      </c>
      <c r="Y1327" s="3" t="s">
        <v>34</v>
      </c>
    </row>
    <row r="1328" spans="1:25" x14ac:dyDescent="0.25">
      <c r="A1328" s="3" t="s">
        <v>16</v>
      </c>
      <c r="B1328" s="4" t="s">
        <v>34</v>
      </c>
      <c r="C1328" s="3">
        <v>1</v>
      </c>
      <c r="D1328" s="3" t="s">
        <v>188</v>
      </c>
      <c r="E1328" s="4">
        <v>745209365</v>
      </c>
      <c r="F1328" s="3"/>
      <c r="G1328" s="3"/>
      <c r="H1328" s="3" t="s">
        <v>17</v>
      </c>
      <c r="I1328" s="3" t="s">
        <v>18</v>
      </c>
      <c r="J1328" s="3" t="s">
        <v>19</v>
      </c>
      <c r="K1328" s="3" t="s">
        <v>20</v>
      </c>
      <c r="L1328" s="3" t="s">
        <v>21</v>
      </c>
      <c r="M1328" s="3" t="str">
        <f>CONCATENATE(E1328,"-F-P-N")</f>
        <v>745209365-F-P-N</v>
      </c>
      <c r="N1328" s="3" t="str">
        <f>$H$2</f>
        <v>F - 762 x 1016</v>
      </c>
      <c r="O1328" s="3" t="str">
        <f>$C$3</f>
        <v>Photographic Paper</v>
      </c>
      <c r="P1328" s="3" t="str">
        <f>$D$3</f>
        <v>None</v>
      </c>
      <c r="Q1328" s="3">
        <f>$H$3</f>
        <v>1300</v>
      </c>
      <c r="R1328" s="3">
        <f t="shared" si="81"/>
        <v>936</v>
      </c>
      <c r="S1328" s="3">
        <v>944</v>
      </c>
      <c r="T1328" s="3">
        <f t="shared" si="82"/>
        <v>680</v>
      </c>
      <c r="U1328" s="3">
        <v>590</v>
      </c>
      <c r="V1328" s="3">
        <f t="shared" si="83"/>
        <v>425</v>
      </c>
      <c r="W1328" s="3">
        <v>300</v>
      </c>
      <c r="X1328" s="3">
        <f t="shared" si="84"/>
        <v>216</v>
      </c>
      <c r="Y1328" s="3" t="s">
        <v>34</v>
      </c>
    </row>
    <row r="1329" spans="1:25" x14ac:dyDescent="0.25">
      <c r="A1329" s="3" t="s">
        <v>16</v>
      </c>
      <c r="B1329" s="4" t="s">
        <v>34</v>
      </c>
      <c r="C1329" s="3">
        <v>1</v>
      </c>
      <c r="D1329" s="3" t="s">
        <v>188</v>
      </c>
      <c r="E1329" s="4">
        <v>745209365</v>
      </c>
      <c r="F1329" s="3"/>
      <c r="G1329" s="3"/>
      <c r="H1329" s="3" t="s">
        <v>17</v>
      </c>
      <c r="I1329" s="3" t="s">
        <v>18</v>
      </c>
      <c r="J1329" s="3" t="s">
        <v>19</v>
      </c>
      <c r="K1329" s="3" t="s">
        <v>20</v>
      </c>
      <c r="L1329" s="3" t="s">
        <v>21</v>
      </c>
      <c r="M1329" s="3" t="str">
        <f>CONCATENATE(E1329,"-F-C-N")</f>
        <v>745209365-F-C-N</v>
      </c>
      <c r="N1329" s="3" t="str">
        <f>$H$2</f>
        <v>F - 762 x 1016</v>
      </c>
      <c r="O1329" s="3" t="str">
        <f>$C$15</f>
        <v>Canvas</v>
      </c>
      <c r="P1329" s="3" t="str">
        <f>$D$15</f>
        <v>None</v>
      </c>
      <c r="Q1329" s="3">
        <f>$H$15</f>
        <v>1760</v>
      </c>
      <c r="R1329" s="3">
        <f t="shared" si="81"/>
        <v>1268</v>
      </c>
      <c r="S1329" s="3">
        <v>1200</v>
      </c>
      <c r="T1329" s="3">
        <f t="shared" si="82"/>
        <v>864</v>
      </c>
      <c r="U1329" s="3">
        <v>800</v>
      </c>
      <c r="V1329" s="3">
        <f t="shared" si="83"/>
        <v>576</v>
      </c>
      <c r="W1329" s="3">
        <v>300</v>
      </c>
      <c r="X1329" s="3">
        <f t="shared" si="84"/>
        <v>216</v>
      </c>
      <c r="Y1329" s="3" t="s">
        <v>34</v>
      </c>
    </row>
    <row r="1330" spans="1:25" x14ac:dyDescent="0.25">
      <c r="A1330" s="3" t="s">
        <v>16</v>
      </c>
      <c r="B1330" s="4" t="s">
        <v>34</v>
      </c>
      <c r="C1330" s="3">
        <v>1</v>
      </c>
      <c r="D1330" s="3" t="s">
        <v>188</v>
      </c>
      <c r="E1330" s="4">
        <v>745209365</v>
      </c>
      <c r="F1330" s="3"/>
      <c r="G1330" s="3"/>
      <c r="H1330" s="3" t="s">
        <v>17</v>
      </c>
      <c r="I1330" s="3" t="s">
        <v>18</v>
      </c>
      <c r="J1330" s="3" t="s">
        <v>19</v>
      </c>
      <c r="K1330" s="3" t="s">
        <v>20</v>
      </c>
      <c r="L1330" s="3" t="s">
        <v>21</v>
      </c>
      <c r="M1330" s="3" t="str">
        <f>CONCATENATE(E1330,"-F-P-W")</f>
        <v>745209365-F-P-W</v>
      </c>
      <c r="N1330" s="3" t="str">
        <f>$H$2</f>
        <v>F - 762 x 1016</v>
      </c>
      <c r="O1330" s="3" t="str">
        <f>$C$3</f>
        <v>Photographic Paper</v>
      </c>
      <c r="P1330" s="3" t="str">
        <f>$D$4</f>
        <v>White</v>
      </c>
      <c r="Q1330" s="3">
        <f>$H$4</f>
        <v>2200</v>
      </c>
      <c r="R1330" s="3">
        <f t="shared" si="81"/>
        <v>1584</v>
      </c>
      <c r="S1330" s="3">
        <v>1510</v>
      </c>
      <c r="T1330" s="3">
        <f t="shared" si="82"/>
        <v>1088</v>
      </c>
      <c r="U1330" s="3">
        <v>1150</v>
      </c>
      <c r="V1330" s="3">
        <f t="shared" si="83"/>
        <v>828</v>
      </c>
      <c r="W1330" s="3">
        <v>300</v>
      </c>
      <c r="X1330" s="3">
        <f t="shared" si="84"/>
        <v>216</v>
      </c>
      <c r="Y1330" s="3" t="s">
        <v>34</v>
      </c>
    </row>
    <row r="1331" spans="1:25" x14ac:dyDescent="0.25">
      <c r="A1331" s="3" t="s">
        <v>16</v>
      </c>
      <c r="B1331" s="4" t="s">
        <v>34</v>
      </c>
      <c r="C1331" s="3">
        <v>1</v>
      </c>
      <c r="D1331" s="3" t="s">
        <v>188</v>
      </c>
      <c r="E1331" s="4">
        <v>745209365</v>
      </c>
      <c r="F1331" s="3"/>
      <c r="G1331" s="3"/>
      <c r="H1331" s="3" t="s">
        <v>17</v>
      </c>
      <c r="I1331" s="3" t="s">
        <v>18</v>
      </c>
      <c r="J1331" s="3" t="s">
        <v>19</v>
      </c>
      <c r="K1331" s="3" t="s">
        <v>20</v>
      </c>
      <c r="L1331" s="3" t="s">
        <v>21</v>
      </c>
      <c r="M1331" s="3" t="str">
        <f>CONCATENATE(E1331,"-F-C-W")</f>
        <v>745209365-F-C-W</v>
      </c>
      <c r="N1331" s="3" t="str">
        <f>$H$2</f>
        <v>F - 762 x 1016</v>
      </c>
      <c r="O1331" s="3" t="str">
        <f>$C$15</f>
        <v>Canvas</v>
      </c>
      <c r="P1331" s="3" t="str">
        <f>$D$16</f>
        <v xml:space="preserve">White </v>
      </c>
      <c r="Q1331" s="3">
        <f>$H$16</f>
        <v>2420</v>
      </c>
      <c r="R1331" s="3">
        <f t="shared" si="81"/>
        <v>1743</v>
      </c>
      <c r="S1331" s="3">
        <v>1760</v>
      </c>
      <c r="T1331" s="3">
        <f t="shared" si="82"/>
        <v>1268</v>
      </c>
      <c r="U1331" s="3">
        <v>1100</v>
      </c>
      <c r="V1331" s="3">
        <f t="shared" si="83"/>
        <v>792</v>
      </c>
      <c r="W1331" s="3">
        <v>300</v>
      </c>
      <c r="X1331" s="3">
        <f t="shared" si="84"/>
        <v>216</v>
      </c>
      <c r="Y1331" s="3" t="s">
        <v>34</v>
      </c>
    </row>
    <row r="1332" spans="1:25" x14ac:dyDescent="0.25">
      <c r="A1332" s="3" t="s">
        <v>16</v>
      </c>
      <c r="B1332" s="4" t="s">
        <v>34</v>
      </c>
      <c r="C1332" s="3">
        <v>1</v>
      </c>
      <c r="D1332" s="3" t="s">
        <v>188</v>
      </c>
      <c r="E1332" s="4">
        <v>745209365</v>
      </c>
      <c r="F1332" s="3"/>
      <c r="G1332" s="3"/>
      <c r="H1332" s="3" t="s">
        <v>17</v>
      </c>
      <c r="I1332" s="3" t="s">
        <v>18</v>
      </c>
      <c r="J1332" s="3" t="s">
        <v>19</v>
      </c>
      <c r="K1332" s="3" t="s">
        <v>20</v>
      </c>
      <c r="L1332" s="3" t="s">
        <v>21</v>
      </c>
      <c r="M1332" s="3" t="str">
        <f>CONCATENATE(E1332,"-G-P-N")</f>
        <v>745209365-G-P-N</v>
      </c>
      <c r="N1332" s="3" t="str">
        <f>$I$2</f>
        <v>G - 1016 x 1525</v>
      </c>
      <c r="O1332" s="3" t="str">
        <f>$C$3</f>
        <v>Photographic Paper</v>
      </c>
      <c r="P1332" s="3" t="str">
        <f>$D$3</f>
        <v>None</v>
      </c>
      <c r="Q1332" s="3">
        <f>$I$3</f>
        <v>1625</v>
      </c>
      <c r="R1332" s="3">
        <f t="shared" si="81"/>
        <v>1170</v>
      </c>
      <c r="S1332" s="3">
        <v>1180</v>
      </c>
      <c r="T1332" s="3">
        <f t="shared" si="82"/>
        <v>850</v>
      </c>
      <c r="U1332" s="3">
        <v>735</v>
      </c>
      <c r="V1332" s="3">
        <f t="shared" si="83"/>
        <v>530</v>
      </c>
      <c r="W1332" s="3">
        <v>390</v>
      </c>
      <c r="X1332" s="3">
        <f t="shared" si="84"/>
        <v>281</v>
      </c>
      <c r="Y1332" s="3" t="s">
        <v>34</v>
      </c>
    </row>
    <row r="1333" spans="1:25" x14ac:dyDescent="0.25">
      <c r="A1333" s="3" t="s">
        <v>16</v>
      </c>
      <c r="B1333" s="4" t="s">
        <v>34</v>
      </c>
      <c r="C1333" s="3">
        <v>1</v>
      </c>
      <c r="D1333" s="3" t="s">
        <v>188</v>
      </c>
      <c r="E1333" s="4">
        <v>745209365</v>
      </c>
      <c r="F1333" s="3"/>
      <c r="G1333" s="3"/>
      <c r="H1333" s="3" t="s">
        <v>17</v>
      </c>
      <c r="I1333" s="3" t="s">
        <v>18</v>
      </c>
      <c r="J1333" s="3" t="s">
        <v>19</v>
      </c>
      <c r="K1333" s="3" t="s">
        <v>20</v>
      </c>
      <c r="L1333" s="3" t="s">
        <v>21</v>
      </c>
      <c r="M1333" s="3" t="str">
        <f>CONCATENATE(E1333,"-G-C-N")</f>
        <v>745209365-G-C-N</v>
      </c>
      <c r="N1333" s="3" t="str">
        <f>$I$2</f>
        <v>G - 1016 x 1525</v>
      </c>
      <c r="O1333" s="3" t="str">
        <f>$C$15</f>
        <v>Canvas</v>
      </c>
      <c r="P1333" s="3" t="str">
        <f>$D$15</f>
        <v>None</v>
      </c>
      <c r="Q1333" s="3">
        <f>$I$15</f>
        <v>1870</v>
      </c>
      <c r="R1333" s="3">
        <f t="shared" si="81"/>
        <v>1347</v>
      </c>
      <c r="S1333" s="3">
        <v>1275</v>
      </c>
      <c r="T1333" s="3">
        <f t="shared" si="82"/>
        <v>918</v>
      </c>
      <c r="U1333" s="3">
        <v>850</v>
      </c>
      <c r="V1333" s="3">
        <f t="shared" si="83"/>
        <v>612</v>
      </c>
      <c r="W1333" s="3">
        <v>390</v>
      </c>
      <c r="X1333" s="3">
        <f t="shared" si="84"/>
        <v>281</v>
      </c>
      <c r="Y1333" s="3" t="s">
        <v>34</v>
      </c>
    </row>
    <row r="1334" spans="1:25" x14ac:dyDescent="0.25">
      <c r="A1334" s="3" t="s">
        <v>16</v>
      </c>
      <c r="B1334" s="4" t="s">
        <v>34</v>
      </c>
      <c r="C1334" s="3">
        <v>1</v>
      </c>
      <c r="D1334" s="3" t="s">
        <v>188</v>
      </c>
      <c r="E1334" s="4">
        <v>745209365</v>
      </c>
      <c r="F1334" s="3"/>
      <c r="G1334" s="3"/>
      <c r="H1334" s="3" t="s">
        <v>17</v>
      </c>
      <c r="I1334" s="3" t="s">
        <v>18</v>
      </c>
      <c r="J1334" s="3" t="s">
        <v>19</v>
      </c>
      <c r="K1334" s="3" t="s">
        <v>20</v>
      </c>
      <c r="L1334" s="3" t="s">
        <v>21</v>
      </c>
      <c r="M1334" s="3" t="str">
        <f>CONCATENATE(E1334,"-G-P-W")</f>
        <v>745209365-G-P-W</v>
      </c>
      <c r="N1334" s="3" t="str">
        <f>$I$2</f>
        <v>G - 1016 x 1525</v>
      </c>
      <c r="O1334" s="3" t="str">
        <f>$C$3</f>
        <v>Photographic Paper</v>
      </c>
      <c r="P1334" s="3" t="str">
        <f>$D$4</f>
        <v>White</v>
      </c>
      <c r="Q1334" s="3">
        <f>$I$4</f>
        <v>2950</v>
      </c>
      <c r="R1334" s="3">
        <f t="shared" si="81"/>
        <v>2124</v>
      </c>
      <c r="S1334" s="3">
        <v>2000</v>
      </c>
      <c r="T1334" s="3">
        <f t="shared" si="82"/>
        <v>1440</v>
      </c>
      <c r="U1334" s="3">
        <v>1535</v>
      </c>
      <c r="V1334" s="3">
        <f t="shared" si="83"/>
        <v>1106</v>
      </c>
      <c r="W1334" s="3">
        <v>390</v>
      </c>
      <c r="X1334" s="3">
        <f t="shared" si="84"/>
        <v>281</v>
      </c>
      <c r="Y1334" s="3" t="s">
        <v>34</v>
      </c>
    </row>
    <row r="1335" spans="1:25" x14ac:dyDescent="0.25">
      <c r="A1335" s="3" t="s">
        <v>16</v>
      </c>
      <c r="B1335" s="4" t="s">
        <v>34</v>
      </c>
      <c r="C1335" s="3">
        <v>1</v>
      </c>
      <c r="D1335" s="3" t="s">
        <v>188</v>
      </c>
      <c r="E1335" s="4">
        <v>745209365</v>
      </c>
      <c r="F1335" s="3"/>
      <c r="G1335" s="3"/>
      <c r="H1335" s="3" t="s">
        <v>17</v>
      </c>
      <c r="I1335" s="3" t="s">
        <v>18</v>
      </c>
      <c r="J1335" s="3" t="s">
        <v>19</v>
      </c>
      <c r="K1335" s="3" t="s">
        <v>20</v>
      </c>
      <c r="L1335" s="3" t="s">
        <v>21</v>
      </c>
      <c r="M1335" s="3" t="str">
        <f>CONCATENATE(E1335,"-G-C-W")</f>
        <v>745209365-G-C-W</v>
      </c>
      <c r="N1335" s="3" t="str">
        <f>$I$2</f>
        <v>G - 1016 x 1525</v>
      </c>
      <c r="O1335" s="3" t="str">
        <f>$C$15</f>
        <v>Canvas</v>
      </c>
      <c r="P1335" s="3" t="str">
        <f>$D$16</f>
        <v xml:space="preserve">White </v>
      </c>
      <c r="Q1335" s="3">
        <f>$I$16</f>
        <v>2750</v>
      </c>
      <c r="R1335" s="3">
        <f t="shared" si="81"/>
        <v>1980</v>
      </c>
      <c r="S1335" s="3">
        <v>2000</v>
      </c>
      <c r="T1335" s="3">
        <f t="shared" si="82"/>
        <v>1440</v>
      </c>
      <c r="U1335" s="3">
        <v>1250</v>
      </c>
      <c r="V1335" s="3">
        <f t="shared" si="83"/>
        <v>900</v>
      </c>
      <c r="W1335" s="3">
        <v>390</v>
      </c>
      <c r="X1335" s="3">
        <f t="shared" si="84"/>
        <v>281</v>
      </c>
      <c r="Y1335" s="3" t="s">
        <v>34</v>
      </c>
    </row>
    <row r="1336" spans="1:25" x14ac:dyDescent="0.25">
      <c r="A1336" s="3" t="s">
        <v>16</v>
      </c>
      <c r="B1336" s="4" t="s">
        <v>34</v>
      </c>
      <c r="C1336" s="3">
        <v>1</v>
      </c>
      <c r="D1336" s="3" t="s">
        <v>188</v>
      </c>
      <c r="E1336" s="4">
        <v>745209369</v>
      </c>
      <c r="F1336" s="3"/>
      <c r="G1336" s="3"/>
      <c r="H1336" s="3" t="s">
        <v>17</v>
      </c>
      <c r="I1336" s="3" t="s">
        <v>18</v>
      </c>
      <c r="J1336" s="3" t="s">
        <v>19</v>
      </c>
      <c r="K1336" s="3" t="s">
        <v>20</v>
      </c>
      <c r="L1336" s="3" t="s">
        <v>21</v>
      </c>
      <c r="M1336" s="3" t="str">
        <f>CONCATENATE(E1336,"-C-P-N")</f>
        <v>745209369-C-P-N</v>
      </c>
      <c r="N1336" s="3" t="str">
        <f>$E$2</f>
        <v>C - 406 x 508</v>
      </c>
      <c r="O1336" s="3" t="str">
        <f>$C$3</f>
        <v>Photographic Paper</v>
      </c>
      <c r="P1336" s="3" t="str">
        <f>$D$3</f>
        <v>None</v>
      </c>
      <c r="Q1336" s="3">
        <f>$E$3</f>
        <v>510</v>
      </c>
      <c r="R1336" s="3">
        <f t="shared" si="81"/>
        <v>368</v>
      </c>
      <c r="S1336" s="3">
        <v>360</v>
      </c>
      <c r="T1336" s="3">
        <f t="shared" si="82"/>
        <v>260</v>
      </c>
      <c r="U1336" s="3">
        <v>230</v>
      </c>
      <c r="V1336" s="3">
        <f t="shared" si="83"/>
        <v>166</v>
      </c>
      <c r="W1336" s="3">
        <v>130</v>
      </c>
      <c r="X1336" s="3">
        <f t="shared" si="84"/>
        <v>94</v>
      </c>
      <c r="Y1336" s="3" t="s">
        <v>34</v>
      </c>
    </row>
    <row r="1337" spans="1:25" x14ac:dyDescent="0.25">
      <c r="A1337" s="3" t="s">
        <v>16</v>
      </c>
      <c r="B1337" s="4" t="s">
        <v>34</v>
      </c>
      <c r="C1337" s="3">
        <v>1</v>
      </c>
      <c r="D1337" s="3" t="s">
        <v>188</v>
      </c>
      <c r="E1337" s="4">
        <v>745209369</v>
      </c>
      <c r="F1337" s="3"/>
      <c r="G1337" s="3"/>
      <c r="H1337" s="3" t="s">
        <v>17</v>
      </c>
      <c r="I1337" s="3" t="s">
        <v>18</v>
      </c>
      <c r="J1337" s="3" t="s">
        <v>19</v>
      </c>
      <c r="K1337" s="3" t="s">
        <v>20</v>
      </c>
      <c r="L1337" s="3" t="s">
        <v>21</v>
      </c>
      <c r="M1337" s="3" t="str">
        <f>CONCATENATE(E1337,"-C-P-W")</f>
        <v>745209369-C-P-W</v>
      </c>
      <c r="N1337" s="3" t="str">
        <f>$E$2</f>
        <v>C - 406 x 508</v>
      </c>
      <c r="O1337" s="3" t="str">
        <f>$C$3</f>
        <v>Photographic Paper</v>
      </c>
      <c r="P1337" s="3" t="str">
        <f>$D$4</f>
        <v>White</v>
      </c>
      <c r="Q1337" s="3">
        <f>$E$4</f>
        <v>970</v>
      </c>
      <c r="R1337" s="3">
        <f t="shared" si="81"/>
        <v>699</v>
      </c>
      <c r="S1337" s="3">
        <v>704</v>
      </c>
      <c r="T1337" s="3">
        <f t="shared" si="82"/>
        <v>507</v>
      </c>
      <c r="U1337" s="3">
        <v>440</v>
      </c>
      <c r="V1337" s="3">
        <f t="shared" si="83"/>
        <v>317</v>
      </c>
      <c r="W1337" s="3">
        <v>130</v>
      </c>
      <c r="X1337" s="3">
        <f t="shared" si="84"/>
        <v>94</v>
      </c>
      <c r="Y1337" s="3" t="s">
        <v>34</v>
      </c>
    </row>
    <row r="1338" spans="1:25" x14ac:dyDescent="0.25">
      <c r="A1338" s="3" t="s">
        <v>16</v>
      </c>
      <c r="B1338" s="4" t="s">
        <v>34</v>
      </c>
      <c r="C1338" s="3">
        <v>1</v>
      </c>
      <c r="D1338" s="3" t="s">
        <v>188</v>
      </c>
      <c r="E1338" s="4">
        <v>745209369</v>
      </c>
      <c r="F1338" s="3"/>
      <c r="G1338" s="3"/>
      <c r="H1338" s="3" t="s">
        <v>17</v>
      </c>
      <c r="I1338" s="3" t="s">
        <v>18</v>
      </c>
      <c r="J1338" s="3" t="s">
        <v>19</v>
      </c>
      <c r="K1338" s="3" t="s">
        <v>20</v>
      </c>
      <c r="L1338" s="3" t="s">
        <v>21</v>
      </c>
      <c r="M1338" s="3" t="str">
        <f>CONCATENATE(E1338,"-D-P-N")</f>
        <v>745209369-D-P-N</v>
      </c>
      <c r="N1338" s="3" t="str">
        <f>$F$2</f>
        <v>D - 508 x 610</v>
      </c>
      <c r="O1338" s="3" t="str">
        <f>$C$3</f>
        <v>Photographic Paper</v>
      </c>
      <c r="P1338" s="3" t="str">
        <f>$D$3</f>
        <v>None</v>
      </c>
      <c r="Q1338" s="3">
        <f>$F$3</f>
        <v>595</v>
      </c>
      <c r="R1338" s="3">
        <f t="shared" si="81"/>
        <v>429</v>
      </c>
      <c r="S1338" s="3">
        <v>432</v>
      </c>
      <c r="T1338" s="3">
        <f t="shared" si="82"/>
        <v>312</v>
      </c>
      <c r="U1338" s="3">
        <v>270</v>
      </c>
      <c r="V1338" s="3">
        <f t="shared" si="83"/>
        <v>195</v>
      </c>
      <c r="W1338" s="3">
        <v>160</v>
      </c>
      <c r="X1338" s="3">
        <f t="shared" si="84"/>
        <v>116</v>
      </c>
      <c r="Y1338" s="3" t="s">
        <v>34</v>
      </c>
    </row>
    <row r="1339" spans="1:25" x14ac:dyDescent="0.25">
      <c r="A1339" s="3" t="s">
        <v>16</v>
      </c>
      <c r="B1339" s="4" t="s">
        <v>34</v>
      </c>
      <c r="C1339" s="3">
        <v>1</v>
      </c>
      <c r="D1339" s="3" t="s">
        <v>188</v>
      </c>
      <c r="E1339" s="4">
        <v>745209369</v>
      </c>
      <c r="F1339" s="3"/>
      <c r="G1339" s="3"/>
      <c r="H1339" s="3" t="s">
        <v>17</v>
      </c>
      <c r="I1339" s="3" t="s">
        <v>18</v>
      </c>
      <c r="J1339" s="3" t="s">
        <v>19</v>
      </c>
      <c r="K1339" s="3" t="s">
        <v>20</v>
      </c>
      <c r="L1339" s="3" t="s">
        <v>21</v>
      </c>
      <c r="M1339" s="3" t="str">
        <f>CONCATENATE(E1339,"-D-P-W")</f>
        <v>745209369-D-P-W</v>
      </c>
      <c r="N1339" s="3" t="str">
        <f>$F$2</f>
        <v>D - 508 x 610</v>
      </c>
      <c r="O1339" s="3" t="str">
        <f>$C$3</f>
        <v>Photographic Paper</v>
      </c>
      <c r="P1339" s="3" t="str">
        <f>$D$4</f>
        <v>White</v>
      </c>
      <c r="Q1339" s="3">
        <f>$F$4</f>
        <v>1210</v>
      </c>
      <c r="R1339" s="3">
        <f t="shared" si="81"/>
        <v>872</v>
      </c>
      <c r="S1339" s="3">
        <v>880</v>
      </c>
      <c r="T1339" s="3">
        <f t="shared" si="82"/>
        <v>634</v>
      </c>
      <c r="U1339" s="3">
        <v>560</v>
      </c>
      <c r="V1339" s="3">
        <f t="shared" si="83"/>
        <v>404</v>
      </c>
      <c r="W1339" s="3">
        <v>160</v>
      </c>
      <c r="X1339" s="3">
        <f t="shared" si="84"/>
        <v>116</v>
      </c>
      <c r="Y1339" s="3" t="s">
        <v>34</v>
      </c>
    </row>
    <row r="1340" spans="1:25" x14ac:dyDescent="0.25">
      <c r="A1340" s="3" t="s">
        <v>16</v>
      </c>
      <c r="B1340" s="4" t="s">
        <v>34</v>
      </c>
      <c r="C1340" s="3">
        <v>1</v>
      </c>
      <c r="D1340" s="3" t="s">
        <v>188</v>
      </c>
      <c r="E1340" s="4">
        <v>745209369</v>
      </c>
      <c r="F1340" s="3"/>
      <c r="G1340" s="3"/>
      <c r="H1340" s="3" t="s">
        <v>17</v>
      </c>
      <c r="I1340" s="3" t="s">
        <v>18</v>
      </c>
      <c r="J1340" s="3" t="s">
        <v>19</v>
      </c>
      <c r="K1340" s="3" t="s">
        <v>20</v>
      </c>
      <c r="L1340" s="3" t="s">
        <v>21</v>
      </c>
      <c r="M1340" s="3" t="str">
        <f>CONCATENATE(E1340,"-E-P-N")</f>
        <v>745209369-E-P-N</v>
      </c>
      <c r="N1340" s="3" t="str">
        <f>$G$2</f>
        <v>E - 508 x 762</v>
      </c>
      <c r="O1340" s="3" t="str">
        <f>$C$3</f>
        <v>Photographic Paper</v>
      </c>
      <c r="P1340" s="3" t="str">
        <f>$D$3</f>
        <v>None</v>
      </c>
      <c r="Q1340" s="3">
        <f>$G$3</f>
        <v>760</v>
      </c>
      <c r="R1340" s="3">
        <f t="shared" si="81"/>
        <v>548</v>
      </c>
      <c r="S1340" s="3">
        <v>552</v>
      </c>
      <c r="T1340" s="3">
        <f t="shared" si="82"/>
        <v>398</v>
      </c>
      <c r="U1340" s="3">
        <v>345</v>
      </c>
      <c r="V1340" s="3">
        <f t="shared" si="83"/>
        <v>249</v>
      </c>
      <c r="W1340" s="3">
        <v>195</v>
      </c>
      <c r="X1340" s="3">
        <f t="shared" si="84"/>
        <v>141</v>
      </c>
      <c r="Y1340" s="3" t="s">
        <v>34</v>
      </c>
    </row>
    <row r="1341" spans="1:25" x14ac:dyDescent="0.25">
      <c r="A1341" s="3" t="s">
        <v>16</v>
      </c>
      <c r="B1341" s="4" t="s">
        <v>34</v>
      </c>
      <c r="C1341" s="3">
        <v>1</v>
      </c>
      <c r="D1341" s="3" t="s">
        <v>188</v>
      </c>
      <c r="E1341" s="4">
        <v>745209369</v>
      </c>
      <c r="F1341" s="3"/>
      <c r="G1341" s="3"/>
      <c r="H1341" s="3" t="s">
        <v>17</v>
      </c>
      <c r="I1341" s="3" t="s">
        <v>18</v>
      </c>
      <c r="J1341" s="3" t="s">
        <v>19</v>
      </c>
      <c r="K1341" s="3" t="s">
        <v>20</v>
      </c>
      <c r="L1341" s="3" t="s">
        <v>21</v>
      </c>
      <c r="M1341" s="3" t="str">
        <f>CONCATENATE(E1341,"-E-C-N")</f>
        <v>745209369-E-C-N</v>
      </c>
      <c r="N1341" s="3" t="str">
        <f>$G$2</f>
        <v>E - 508 x 762</v>
      </c>
      <c r="O1341" s="3" t="str">
        <f>$C$15</f>
        <v>Canvas</v>
      </c>
      <c r="P1341" s="3" t="str">
        <f>$D$15</f>
        <v>None</v>
      </c>
      <c r="Q1341" s="3">
        <f>$G$15</f>
        <v>1220</v>
      </c>
      <c r="R1341" s="3">
        <f t="shared" si="81"/>
        <v>879</v>
      </c>
      <c r="S1341" s="3">
        <v>832</v>
      </c>
      <c r="T1341" s="3">
        <f t="shared" si="82"/>
        <v>600</v>
      </c>
      <c r="U1341" s="3">
        <v>550</v>
      </c>
      <c r="V1341" s="3">
        <f t="shared" si="83"/>
        <v>396</v>
      </c>
      <c r="W1341" s="3">
        <v>195</v>
      </c>
      <c r="X1341" s="3">
        <f t="shared" si="84"/>
        <v>141</v>
      </c>
      <c r="Y1341" s="3" t="s">
        <v>34</v>
      </c>
    </row>
    <row r="1342" spans="1:25" x14ac:dyDescent="0.25">
      <c r="A1342" s="3" t="s">
        <v>16</v>
      </c>
      <c r="B1342" s="4" t="s">
        <v>34</v>
      </c>
      <c r="C1342" s="3">
        <v>1</v>
      </c>
      <c r="D1342" s="3" t="s">
        <v>188</v>
      </c>
      <c r="E1342" s="4">
        <v>745209369</v>
      </c>
      <c r="F1342" s="3"/>
      <c r="G1342" s="3"/>
      <c r="H1342" s="3" t="s">
        <v>17</v>
      </c>
      <c r="I1342" s="3" t="s">
        <v>18</v>
      </c>
      <c r="J1342" s="3" t="s">
        <v>19</v>
      </c>
      <c r="K1342" s="3" t="s">
        <v>20</v>
      </c>
      <c r="L1342" s="3" t="s">
        <v>21</v>
      </c>
      <c r="M1342" s="3" t="str">
        <f>CONCATENATE(E1342,"-E-P-W")</f>
        <v>745209369-E-P-W</v>
      </c>
      <c r="N1342" s="3" t="str">
        <f>$G$2</f>
        <v>E - 508 x 762</v>
      </c>
      <c r="O1342" s="3" t="str">
        <f>$C$3</f>
        <v>Photographic Paper</v>
      </c>
      <c r="P1342" s="3" t="str">
        <f>$D$4</f>
        <v>White</v>
      </c>
      <c r="Q1342" s="3">
        <f>$G$4</f>
        <v>1530</v>
      </c>
      <c r="R1342" s="3">
        <f t="shared" si="81"/>
        <v>1102</v>
      </c>
      <c r="S1342" s="3">
        <v>1112</v>
      </c>
      <c r="T1342" s="3">
        <f t="shared" si="82"/>
        <v>801</v>
      </c>
      <c r="U1342" s="3">
        <v>760</v>
      </c>
      <c r="V1342" s="3">
        <f t="shared" si="83"/>
        <v>548</v>
      </c>
      <c r="W1342" s="3">
        <v>195</v>
      </c>
      <c r="X1342" s="3">
        <f t="shared" si="84"/>
        <v>141</v>
      </c>
      <c r="Y1342" s="3" t="s">
        <v>34</v>
      </c>
    </row>
    <row r="1343" spans="1:25" x14ac:dyDescent="0.25">
      <c r="A1343" s="3" t="s">
        <v>16</v>
      </c>
      <c r="B1343" s="4" t="s">
        <v>34</v>
      </c>
      <c r="C1343" s="3">
        <v>1</v>
      </c>
      <c r="D1343" s="3" t="s">
        <v>188</v>
      </c>
      <c r="E1343" s="4">
        <v>745209369</v>
      </c>
      <c r="F1343" s="3"/>
      <c r="G1343" s="3"/>
      <c r="H1343" s="3" t="s">
        <v>17</v>
      </c>
      <c r="I1343" s="3" t="s">
        <v>18</v>
      </c>
      <c r="J1343" s="3" t="s">
        <v>19</v>
      </c>
      <c r="K1343" s="3" t="s">
        <v>20</v>
      </c>
      <c r="L1343" s="3" t="s">
        <v>21</v>
      </c>
      <c r="M1343" s="3" t="str">
        <f>CONCATENATE(E1343,"-E-C-W")</f>
        <v>745209369-E-C-W</v>
      </c>
      <c r="N1343" s="3" t="str">
        <f>$G$2</f>
        <v>E - 508 x 762</v>
      </c>
      <c r="O1343" s="3" t="str">
        <f>$C$15</f>
        <v>Canvas</v>
      </c>
      <c r="P1343" s="3" t="str">
        <f>$D$16</f>
        <v xml:space="preserve">White </v>
      </c>
      <c r="Q1343" s="3">
        <f>$G$16</f>
        <v>1810</v>
      </c>
      <c r="R1343" s="3">
        <f t="shared" si="81"/>
        <v>1304</v>
      </c>
      <c r="S1343" s="3">
        <v>1320</v>
      </c>
      <c r="T1343" s="3">
        <f t="shared" si="82"/>
        <v>951</v>
      </c>
      <c r="U1343" s="3">
        <v>825</v>
      </c>
      <c r="V1343" s="3">
        <f t="shared" si="83"/>
        <v>594</v>
      </c>
      <c r="W1343" s="3">
        <v>195</v>
      </c>
      <c r="X1343" s="3">
        <f t="shared" si="84"/>
        <v>141</v>
      </c>
      <c r="Y1343" s="3" t="s">
        <v>34</v>
      </c>
    </row>
    <row r="1344" spans="1:25" x14ac:dyDescent="0.25">
      <c r="A1344" s="3" t="s">
        <v>16</v>
      </c>
      <c r="B1344" s="4" t="s">
        <v>34</v>
      </c>
      <c r="C1344" s="3">
        <v>1</v>
      </c>
      <c r="D1344" s="3" t="s">
        <v>188</v>
      </c>
      <c r="E1344" s="4">
        <v>745209369</v>
      </c>
      <c r="F1344" s="3"/>
      <c r="G1344" s="3"/>
      <c r="H1344" s="3" t="s">
        <v>17</v>
      </c>
      <c r="I1344" s="3" t="s">
        <v>18</v>
      </c>
      <c r="J1344" s="3" t="s">
        <v>19</v>
      </c>
      <c r="K1344" s="3" t="s">
        <v>20</v>
      </c>
      <c r="L1344" s="3" t="s">
        <v>21</v>
      </c>
      <c r="M1344" s="3" t="str">
        <f>CONCATENATE(E1344,"-F-P-N")</f>
        <v>745209369-F-P-N</v>
      </c>
      <c r="N1344" s="3" t="str">
        <f>$H$2</f>
        <v>F - 762 x 1016</v>
      </c>
      <c r="O1344" s="3" t="str">
        <f>$C$3</f>
        <v>Photographic Paper</v>
      </c>
      <c r="P1344" s="3" t="str">
        <f>$D$3</f>
        <v>None</v>
      </c>
      <c r="Q1344" s="3">
        <f>$H$3</f>
        <v>1300</v>
      </c>
      <c r="R1344" s="3">
        <f t="shared" si="81"/>
        <v>936</v>
      </c>
      <c r="S1344" s="3">
        <v>944</v>
      </c>
      <c r="T1344" s="3">
        <f t="shared" si="82"/>
        <v>680</v>
      </c>
      <c r="U1344" s="3">
        <v>590</v>
      </c>
      <c r="V1344" s="3">
        <f t="shared" si="83"/>
        <v>425</v>
      </c>
      <c r="W1344" s="3">
        <v>300</v>
      </c>
      <c r="X1344" s="3">
        <f t="shared" si="84"/>
        <v>216</v>
      </c>
      <c r="Y1344" s="3" t="s">
        <v>34</v>
      </c>
    </row>
    <row r="1345" spans="1:25" x14ac:dyDescent="0.25">
      <c r="A1345" s="3" t="s">
        <v>16</v>
      </c>
      <c r="B1345" s="4" t="s">
        <v>34</v>
      </c>
      <c r="C1345" s="3">
        <v>1</v>
      </c>
      <c r="D1345" s="3" t="s">
        <v>188</v>
      </c>
      <c r="E1345" s="4">
        <v>745209369</v>
      </c>
      <c r="F1345" s="3"/>
      <c r="G1345" s="3"/>
      <c r="H1345" s="3" t="s">
        <v>17</v>
      </c>
      <c r="I1345" s="3" t="s">
        <v>18</v>
      </c>
      <c r="J1345" s="3" t="s">
        <v>19</v>
      </c>
      <c r="K1345" s="3" t="s">
        <v>20</v>
      </c>
      <c r="L1345" s="3" t="s">
        <v>21</v>
      </c>
      <c r="M1345" s="3" t="str">
        <f>CONCATENATE(E1345,"-F-C-N")</f>
        <v>745209369-F-C-N</v>
      </c>
      <c r="N1345" s="3" t="str">
        <f>$H$2</f>
        <v>F - 762 x 1016</v>
      </c>
      <c r="O1345" s="3" t="str">
        <f>$C$15</f>
        <v>Canvas</v>
      </c>
      <c r="P1345" s="3" t="str">
        <f>$D$15</f>
        <v>None</v>
      </c>
      <c r="Q1345" s="3">
        <f>$H$15</f>
        <v>1760</v>
      </c>
      <c r="R1345" s="3">
        <f t="shared" si="81"/>
        <v>1268</v>
      </c>
      <c r="S1345" s="3">
        <v>1200</v>
      </c>
      <c r="T1345" s="3">
        <f t="shared" si="82"/>
        <v>864</v>
      </c>
      <c r="U1345" s="3">
        <v>800</v>
      </c>
      <c r="V1345" s="3">
        <f t="shared" si="83"/>
        <v>576</v>
      </c>
      <c r="W1345" s="3">
        <v>300</v>
      </c>
      <c r="X1345" s="3">
        <f t="shared" si="84"/>
        <v>216</v>
      </c>
      <c r="Y1345" s="3" t="s">
        <v>34</v>
      </c>
    </row>
    <row r="1346" spans="1:25" x14ac:dyDescent="0.25">
      <c r="A1346" s="3" t="s">
        <v>16</v>
      </c>
      <c r="B1346" s="4" t="s">
        <v>34</v>
      </c>
      <c r="C1346" s="3">
        <v>1</v>
      </c>
      <c r="D1346" s="3" t="s">
        <v>188</v>
      </c>
      <c r="E1346" s="4">
        <v>745209369</v>
      </c>
      <c r="F1346" s="3"/>
      <c r="G1346" s="3"/>
      <c r="H1346" s="3" t="s">
        <v>17</v>
      </c>
      <c r="I1346" s="3" t="s">
        <v>18</v>
      </c>
      <c r="J1346" s="3" t="s">
        <v>19</v>
      </c>
      <c r="K1346" s="3" t="s">
        <v>20</v>
      </c>
      <c r="L1346" s="3" t="s">
        <v>21</v>
      </c>
      <c r="M1346" s="3" t="str">
        <f>CONCATENATE(E1346,"-F-P-W")</f>
        <v>745209369-F-P-W</v>
      </c>
      <c r="N1346" s="3" t="str">
        <f>$H$2</f>
        <v>F - 762 x 1016</v>
      </c>
      <c r="O1346" s="3" t="str">
        <f>$C$3</f>
        <v>Photographic Paper</v>
      </c>
      <c r="P1346" s="3" t="str">
        <f>$D$4</f>
        <v>White</v>
      </c>
      <c r="Q1346" s="3">
        <f>$H$4</f>
        <v>2200</v>
      </c>
      <c r="R1346" s="3">
        <f t="shared" si="81"/>
        <v>1584</v>
      </c>
      <c r="S1346" s="3">
        <v>1510</v>
      </c>
      <c r="T1346" s="3">
        <f t="shared" si="82"/>
        <v>1088</v>
      </c>
      <c r="U1346" s="3">
        <v>1150</v>
      </c>
      <c r="V1346" s="3">
        <f t="shared" si="83"/>
        <v>828</v>
      </c>
      <c r="W1346" s="3">
        <v>300</v>
      </c>
      <c r="X1346" s="3">
        <f t="shared" si="84"/>
        <v>216</v>
      </c>
      <c r="Y1346" s="3" t="s">
        <v>34</v>
      </c>
    </row>
    <row r="1347" spans="1:25" x14ac:dyDescent="0.25">
      <c r="A1347" s="3" t="s">
        <v>16</v>
      </c>
      <c r="B1347" s="4" t="s">
        <v>34</v>
      </c>
      <c r="C1347" s="3">
        <v>1</v>
      </c>
      <c r="D1347" s="3" t="s">
        <v>188</v>
      </c>
      <c r="E1347" s="4">
        <v>745209369</v>
      </c>
      <c r="F1347" s="3"/>
      <c r="G1347" s="3"/>
      <c r="H1347" s="3" t="s">
        <v>17</v>
      </c>
      <c r="I1347" s="3" t="s">
        <v>18</v>
      </c>
      <c r="J1347" s="3" t="s">
        <v>19</v>
      </c>
      <c r="K1347" s="3" t="s">
        <v>20</v>
      </c>
      <c r="L1347" s="3" t="s">
        <v>21</v>
      </c>
      <c r="M1347" s="3" t="str">
        <f>CONCATENATE(E1347,"-F-C-W")</f>
        <v>745209369-F-C-W</v>
      </c>
      <c r="N1347" s="3" t="str">
        <f>$H$2</f>
        <v>F - 762 x 1016</v>
      </c>
      <c r="O1347" s="3" t="str">
        <f>$C$15</f>
        <v>Canvas</v>
      </c>
      <c r="P1347" s="3" t="str">
        <f>$D$16</f>
        <v xml:space="preserve">White </v>
      </c>
      <c r="Q1347" s="3">
        <f>$H$16</f>
        <v>2420</v>
      </c>
      <c r="R1347" s="3">
        <f t="shared" si="81"/>
        <v>1743</v>
      </c>
      <c r="S1347" s="3">
        <v>1760</v>
      </c>
      <c r="T1347" s="3">
        <f t="shared" si="82"/>
        <v>1268</v>
      </c>
      <c r="U1347" s="3">
        <v>1100</v>
      </c>
      <c r="V1347" s="3">
        <f t="shared" si="83"/>
        <v>792</v>
      </c>
      <c r="W1347" s="3">
        <v>300</v>
      </c>
      <c r="X1347" s="3">
        <f t="shared" si="84"/>
        <v>216</v>
      </c>
      <c r="Y1347" s="3" t="s">
        <v>34</v>
      </c>
    </row>
    <row r="1348" spans="1:25" x14ac:dyDescent="0.25">
      <c r="A1348" s="3" t="s">
        <v>16</v>
      </c>
      <c r="B1348" s="4" t="s">
        <v>34</v>
      </c>
      <c r="C1348" s="3">
        <v>1</v>
      </c>
      <c r="D1348" s="3" t="s">
        <v>188</v>
      </c>
      <c r="E1348" s="4">
        <v>745209369</v>
      </c>
      <c r="F1348" s="3"/>
      <c r="G1348" s="3"/>
      <c r="H1348" s="3" t="s">
        <v>17</v>
      </c>
      <c r="I1348" s="3" t="s">
        <v>18</v>
      </c>
      <c r="J1348" s="3" t="s">
        <v>19</v>
      </c>
      <c r="K1348" s="3" t="s">
        <v>20</v>
      </c>
      <c r="L1348" s="3" t="s">
        <v>21</v>
      </c>
      <c r="M1348" s="3" t="str">
        <f>CONCATENATE(E1348,"-G-P-N")</f>
        <v>745209369-G-P-N</v>
      </c>
      <c r="N1348" s="3" t="str">
        <f>$I$2</f>
        <v>G - 1016 x 1525</v>
      </c>
      <c r="O1348" s="3" t="str">
        <f>$C$3</f>
        <v>Photographic Paper</v>
      </c>
      <c r="P1348" s="3" t="str">
        <f>$D$3</f>
        <v>None</v>
      </c>
      <c r="Q1348" s="3">
        <f>$I$3</f>
        <v>1625</v>
      </c>
      <c r="R1348" s="3">
        <f t="shared" si="81"/>
        <v>1170</v>
      </c>
      <c r="S1348" s="3">
        <v>1180</v>
      </c>
      <c r="T1348" s="3">
        <f t="shared" si="82"/>
        <v>850</v>
      </c>
      <c r="U1348" s="3">
        <v>735</v>
      </c>
      <c r="V1348" s="3">
        <f t="shared" si="83"/>
        <v>530</v>
      </c>
      <c r="W1348" s="3">
        <v>390</v>
      </c>
      <c r="X1348" s="3">
        <f t="shared" si="84"/>
        <v>281</v>
      </c>
      <c r="Y1348" s="3" t="s">
        <v>34</v>
      </c>
    </row>
    <row r="1349" spans="1:25" x14ac:dyDescent="0.25">
      <c r="A1349" s="3" t="s">
        <v>16</v>
      </c>
      <c r="B1349" s="4" t="s">
        <v>34</v>
      </c>
      <c r="C1349" s="3">
        <v>1</v>
      </c>
      <c r="D1349" s="3" t="s">
        <v>188</v>
      </c>
      <c r="E1349" s="4">
        <v>745209369</v>
      </c>
      <c r="F1349" s="3"/>
      <c r="G1349" s="3"/>
      <c r="H1349" s="3" t="s">
        <v>17</v>
      </c>
      <c r="I1349" s="3" t="s">
        <v>18</v>
      </c>
      <c r="J1349" s="3" t="s">
        <v>19</v>
      </c>
      <c r="K1349" s="3" t="s">
        <v>20</v>
      </c>
      <c r="L1349" s="3" t="s">
        <v>21</v>
      </c>
      <c r="M1349" s="3" t="str">
        <f>CONCATENATE(E1349,"-G-C-N")</f>
        <v>745209369-G-C-N</v>
      </c>
      <c r="N1349" s="3" t="str">
        <f>$I$2</f>
        <v>G - 1016 x 1525</v>
      </c>
      <c r="O1349" s="3" t="str">
        <f>$C$15</f>
        <v>Canvas</v>
      </c>
      <c r="P1349" s="3" t="str">
        <f>$D$15</f>
        <v>None</v>
      </c>
      <c r="Q1349" s="3">
        <f>$I$15</f>
        <v>1870</v>
      </c>
      <c r="R1349" s="3">
        <f t="shared" si="81"/>
        <v>1347</v>
      </c>
      <c r="S1349" s="3">
        <v>1275</v>
      </c>
      <c r="T1349" s="3">
        <f t="shared" si="82"/>
        <v>918</v>
      </c>
      <c r="U1349" s="3">
        <v>850</v>
      </c>
      <c r="V1349" s="3">
        <f t="shared" si="83"/>
        <v>612</v>
      </c>
      <c r="W1349" s="3">
        <v>390</v>
      </c>
      <c r="X1349" s="3">
        <f t="shared" si="84"/>
        <v>281</v>
      </c>
      <c r="Y1349" s="3" t="s">
        <v>34</v>
      </c>
    </row>
    <row r="1350" spans="1:25" x14ac:dyDescent="0.25">
      <c r="A1350" s="3" t="s">
        <v>16</v>
      </c>
      <c r="B1350" s="4" t="s">
        <v>34</v>
      </c>
      <c r="C1350" s="3">
        <v>1</v>
      </c>
      <c r="D1350" s="3" t="s">
        <v>188</v>
      </c>
      <c r="E1350" s="4">
        <v>745209369</v>
      </c>
      <c r="F1350" s="3"/>
      <c r="G1350" s="3"/>
      <c r="H1350" s="3" t="s">
        <v>17</v>
      </c>
      <c r="I1350" s="3" t="s">
        <v>18</v>
      </c>
      <c r="J1350" s="3" t="s">
        <v>19</v>
      </c>
      <c r="K1350" s="3" t="s">
        <v>20</v>
      </c>
      <c r="L1350" s="3" t="s">
        <v>21</v>
      </c>
      <c r="M1350" s="3" t="str">
        <f>CONCATENATE(E1350,"-G-P-W")</f>
        <v>745209369-G-P-W</v>
      </c>
      <c r="N1350" s="3" t="str">
        <f>$I$2</f>
        <v>G - 1016 x 1525</v>
      </c>
      <c r="O1350" s="3" t="str">
        <f>$C$3</f>
        <v>Photographic Paper</v>
      </c>
      <c r="P1350" s="3" t="str">
        <f>$D$4</f>
        <v>White</v>
      </c>
      <c r="Q1350" s="3">
        <f>$I$4</f>
        <v>2950</v>
      </c>
      <c r="R1350" s="3">
        <f t="shared" si="81"/>
        <v>2124</v>
      </c>
      <c r="S1350" s="3">
        <v>2000</v>
      </c>
      <c r="T1350" s="3">
        <f t="shared" si="82"/>
        <v>1440</v>
      </c>
      <c r="U1350" s="3">
        <v>1535</v>
      </c>
      <c r="V1350" s="3">
        <f t="shared" si="83"/>
        <v>1106</v>
      </c>
      <c r="W1350" s="3">
        <v>390</v>
      </c>
      <c r="X1350" s="3">
        <f t="shared" si="84"/>
        <v>281</v>
      </c>
      <c r="Y1350" s="3" t="s">
        <v>34</v>
      </c>
    </row>
    <row r="1351" spans="1:25" x14ac:dyDescent="0.25">
      <c r="A1351" s="3" t="s">
        <v>16</v>
      </c>
      <c r="B1351" s="4" t="s">
        <v>34</v>
      </c>
      <c r="C1351" s="3">
        <v>1</v>
      </c>
      <c r="D1351" s="3" t="s">
        <v>188</v>
      </c>
      <c r="E1351" s="4">
        <v>745209369</v>
      </c>
      <c r="F1351" s="3"/>
      <c r="G1351" s="3"/>
      <c r="H1351" s="3" t="s">
        <v>17</v>
      </c>
      <c r="I1351" s="3" t="s">
        <v>18</v>
      </c>
      <c r="J1351" s="3" t="s">
        <v>19</v>
      </c>
      <c r="K1351" s="3" t="s">
        <v>20</v>
      </c>
      <c r="L1351" s="3" t="s">
        <v>21</v>
      </c>
      <c r="M1351" s="3" t="str">
        <f>CONCATENATE(E1351,"-G-C-W")</f>
        <v>745209369-G-C-W</v>
      </c>
      <c r="N1351" s="3" t="str">
        <f>$I$2</f>
        <v>G - 1016 x 1525</v>
      </c>
      <c r="O1351" s="3" t="str">
        <f>$C$15</f>
        <v>Canvas</v>
      </c>
      <c r="P1351" s="3" t="str">
        <f>$D$16</f>
        <v xml:space="preserve">White </v>
      </c>
      <c r="Q1351" s="3">
        <f>$I$16</f>
        <v>2750</v>
      </c>
      <c r="R1351" s="3">
        <f t="shared" si="81"/>
        <v>1980</v>
      </c>
      <c r="S1351" s="3">
        <v>2000</v>
      </c>
      <c r="T1351" s="3">
        <f t="shared" si="82"/>
        <v>1440</v>
      </c>
      <c r="U1351" s="3">
        <v>1250</v>
      </c>
      <c r="V1351" s="3">
        <f t="shared" si="83"/>
        <v>900</v>
      </c>
      <c r="W1351" s="3">
        <v>390</v>
      </c>
      <c r="X1351" s="3">
        <f t="shared" si="84"/>
        <v>281</v>
      </c>
      <c r="Y1351" s="3" t="s">
        <v>34</v>
      </c>
    </row>
    <row r="1352" spans="1:25" x14ac:dyDescent="0.25">
      <c r="A1352" s="3" t="s">
        <v>16</v>
      </c>
      <c r="B1352" s="4" t="s">
        <v>34</v>
      </c>
      <c r="C1352" s="3">
        <v>1</v>
      </c>
      <c r="D1352" s="3" t="s">
        <v>191</v>
      </c>
      <c r="E1352" s="4">
        <v>745210113</v>
      </c>
      <c r="F1352" s="3"/>
      <c r="G1352" s="3"/>
      <c r="H1352" s="3" t="s">
        <v>17</v>
      </c>
      <c r="I1352" s="3" t="s">
        <v>18</v>
      </c>
      <c r="J1352" s="3" t="s">
        <v>19</v>
      </c>
      <c r="K1352" s="3" t="s">
        <v>20</v>
      </c>
      <c r="L1352" s="3" t="s">
        <v>21</v>
      </c>
      <c r="M1352" s="3" t="str">
        <f>CONCATENATE(E1352,"-C-P-N")</f>
        <v>745210113-C-P-N</v>
      </c>
      <c r="N1352" s="3" t="str">
        <f>$E$2</f>
        <v>C - 406 x 508</v>
      </c>
      <c r="O1352" s="3" t="str">
        <f>$C$3</f>
        <v>Photographic Paper</v>
      </c>
      <c r="P1352" s="3" t="str">
        <f>$D$3</f>
        <v>None</v>
      </c>
      <c r="Q1352" s="3">
        <f>$E$3</f>
        <v>510</v>
      </c>
      <c r="R1352" s="3">
        <f t="shared" si="81"/>
        <v>368</v>
      </c>
      <c r="S1352" s="3">
        <v>360</v>
      </c>
      <c r="T1352" s="3">
        <f t="shared" si="82"/>
        <v>260</v>
      </c>
      <c r="U1352" s="3">
        <v>230</v>
      </c>
      <c r="V1352" s="3">
        <f t="shared" si="83"/>
        <v>166</v>
      </c>
      <c r="W1352" s="3">
        <v>130</v>
      </c>
      <c r="X1352" s="3">
        <f t="shared" si="84"/>
        <v>94</v>
      </c>
      <c r="Y1352" s="3" t="s">
        <v>34</v>
      </c>
    </row>
    <row r="1353" spans="1:25" x14ac:dyDescent="0.25">
      <c r="A1353" s="3" t="s">
        <v>16</v>
      </c>
      <c r="B1353" s="4" t="s">
        <v>34</v>
      </c>
      <c r="C1353" s="3">
        <v>1</v>
      </c>
      <c r="D1353" s="3" t="s">
        <v>191</v>
      </c>
      <c r="E1353" s="4">
        <v>745210113</v>
      </c>
      <c r="F1353" s="3"/>
      <c r="G1353" s="3"/>
      <c r="H1353" s="3" t="s">
        <v>17</v>
      </c>
      <c r="I1353" s="3" t="s">
        <v>18</v>
      </c>
      <c r="J1353" s="3" t="s">
        <v>19</v>
      </c>
      <c r="K1353" s="3" t="s">
        <v>20</v>
      </c>
      <c r="L1353" s="3" t="s">
        <v>21</v>
      </c>
      <c r="M1353" s="3" t="str">
        <f>CONCATENATE(E1353,"-C-P-W")</f>
        <v>745210113-C-P-W</v>
      </c>
      <c r="N1353" s="3" t="str">
        <f>$E$2</f>
        <v>C - 406 x 508</v>
      </c>
      <c r="O1353" s="3" t="str">
        <f>$C$3</f>
        <v>Photographic Paper</v>
      </c>
      <c r="P1353" s="3" t="str">
        <f>$D$4</f>
        <v>White</v>
      </c>
      <c r="Q1353" s="3">
        <f>$E$4</f>
        <v>970</v>
      </c>
      <c r="R1353" s="3">
        <f t="shared" si="81"/>
        <v>699</v>
      </c>
      <c r="S1353" s="3">
        <v>704</v>
      </c>
      <c r="T1353" s="3">
        <f t="shared" si="82"/>
        <v>507</v>
      </c>
      <c r="U1353" s="3">
        <v>440</v>
      </c>
      <c r="V1353" s="3">
        <f t="shared" si="83"/>
        <v>317</v>
      </c>
      <c r="W1353" s="3">
        <v>130</v>
      </c>
      <c r="X1353" s="3">
        <f t="shared" si="84"/>
        <v>94</v>
      </c>
      <c r="Y1353" s="3" t="s">
        <v>34</v>
      </c>
    </row>
    <row r="1354" spans="1:25" x14ac:dyDescent="0.25">
      <c r="A1354" s="3" t="s">
        <v>16</v>
      </c>
      <c r="B1354" s="4" t="s">
        <v>34</v>
      </c>
      <c r="C1354" s="3">
        <v>1</v>
      </c>
      <c r="D1354" s="3" t="s">
        <v>191</v>
      </c>
      <c r="E1354" s="4">
        <v>745210113</v>
      </c>
      <c r="F1354" s="3"/>
      <c r="G1354" s="3"/>
      <c r="H1354" s="3" t="s">
        <v>17</v>
      </c>
      <c r="I1354" s="3" t="s">
        <v>18</v>
      </c>
      <c r="J1354" s="3" t="s">
        <v>19</v>
      </c>
      <c r="K1354" s="3" t="s">
        <v>20</v>
      </c>
      <c r="L1354" s="3" t="s">
        <v>21</v>
      </c>
      <c r="M1354" s="3" t="str">
        <f>CONCATENATE(E1354,"-D-P-N")</f>
        <v>745210113-D-P-N</v>
      </c>
      <c r="N1354" s="3" t="str">
        <f>$F$2</f>
        <v>D - 508 x 610</v>
      </c>
      <c r="O1354" s="3" t="str">
        <f>$C$3</f>
        <v>Photographic Paper</v>
      </c>
      <c r="P1354" s="3" t="str">
        <f>$D$3</f>
        <v>None</v>
      </c>
      <c r="Q1354" s="3">
        <f>$F$3</f>
        <v>595</v>
      </c>
      <c r="R1354" s="3">
        <f t="shared" si="81"/>
        <v>429</v>
      </c>
      <c r="S1354" s="3">
        <v>432</v>
      </c>
      <c r="T1354" s="3">
        <f t="shared" si="82"/>
        <v>312</v>
      </c>
      <c r="U1354" s="3">
        <v>270</v>
      </c>
      <c r="V1354" s="3">
        <f t="shared" si="83"/>
        <v>195</v>
      </c>
      <c r="W1354" s="3">
        <v>160</v>
      </c>
      <c r="X1354" s="3">
        <f t="shared" si="84"/>
        <v>116</v>
      </c>
      <c r="Y1354" s="3" t="s">
        <v>34</v>
      </c>
    </row>
    <row r="1355" spans="1:25" x14ac:dyDescent="0.25">
      <c r="A1355" s="3" t="s">
        <v>16</v>
      </c>
      <c r="B1355" s="4" t="s">
        <v>34</v>
      </c>
      <c r="C1355" s="3">
        <v>1</v>
      </c>
      <c r="D1355" s="3" t="s">
        <v>191</v>
      </c>
      <c r="E1355" s="4">
        <v>745210113</v>
      </c>
      <c r="F1355" s="3"/>
      <c r="G1355" s="3"/>
      <c r="H1355" s="3" t="s">
        <v>17</v>
      </c>
      <c r="I1355" s="3" t="s">
        <v>18</v>
      </c>
      <c r="J1355" s="3" t="s">
        <v>19</v>
      </c>
      <c r="K1355" s="3" t="s">
        <v>20</v>
      </c>
      <c r="L1355" s="3" t="s">
        <v>21</v>
      </c>
      <c r="M1355" s="3" t="str">
        <f>CONCATENATE(E1355,"-D-P-W")</f>
        <v>745210113-D-P-W</v>
      </c>
      <c r="N1355" s="3" t="str">
        <f>$F$2</f>
        <v>D - 508 x 610</v>
      </c>
      <c r="O1355" s="3" t="str">
        <f>$C$3</f>
        <v>Photographic Paper</v>
      </c>
      <c r="P1355" s="3" t="str">
        <f>$D$4</f>
        <v>White</v>
      </c>
      <c r="Q1355" s="3">
        <f>$F$4</f>
        <v>1210</v>
      </c>
      <c r="R1355" s="3">
        <f t="shared" si="81"/>
        <v>872</v>
      </c>
      <c r="S1355" s="3">
        <v>880</v>
      </c>
      <c r="T1355" s="3">
        <f t="shared" si="82"/>
        <v>634</v>
      </c>
      <c r="U1355" s="3">
        <v>560</v>
      </c>
      <c r="V1355" s="3">
        <f t="shared" si="83"/>
        <v>404</v>
      </c>
      <c r="W1355" s="3">
        <v>160</v>
      </c>
      <c r="X1355" s="3">
        <f t="shared" si="84"/>
        <v>116</v>
      </c>
      <c r="Y1355" s="3" t="s">
        <v>34</v>
      </c>
    </row>
    <row r="1356" spans="1:25" x14ac:dyDescent="0.25">
      <c r="A1356" s="3" t="s">
        <v>16</v>
      </c>
      <c r="B1356" s="4" t="s">
        <v>34</v>
      </c>
      <c r="C1356" s="3">
        <v>1</v>
      </c>
      <c r="D1356" s="3" t="s">
        <v>191</v>
      </c>
      <c r="E1356" s="4">
        <v>745210113</v>
      </c>
      <c r="F1356" s="3"/>
      <c r="G1356" s="3"/>
      <c r="H1356" s="3" t="s">
        <v>17</v>
      </c>
      <c r="I1356" s="3" t="s">
        <v>18</v>
      </c>
      <c r="J1356" s="3" t="s">
        <v>19</v>
      </c>
      <c r="K1356" s="3" t="s">
        <v>20</v>
      </c>
      <c r="L1356" s="3" t="s">
        <v>21</v>
      </c>
      <c r="M1356" s="3" t="str">
        <f>CONCATENATE(E1356,"-E-P-N")</f>
        <v>745210113-E-P-N</v>
      </c>
      <c r="N1356" s="3" t="str">
        <f>$G$2</f>
        <v>E - 508 x 762</v>
      </c>
      <c r="O1356" s="3" t="str">
        <f>$C$3</f>
        <v>Photographic Paper</v>
      </c>
      <c r="P1356" s="3" t="str">
        <f>$D$3</f>
        <v>None</v>
      </c>
      <c r="Q1356" s="3">
        <f>$G$3</f>
        <v>760</v>
      </c>
      <c r="R1356" s="3">
        <f t="shared" si="81"/>
        <v>548</v>
      </c>
      <c r="S1356" s="3">
        <v>552</v>
      </c>
      <c r="T1356" s="3">
        <f t="shared" si="82"/>
        <v>398</v>
      </c>
      <c r="U1356" s="3">
        <v>345</v>
      </c>
      <c r="V1356" s="3">
        <f t="shared" si="83"/>
        <v>249</v>
      </c>
      <c r="W1356" s="3">
        <v>195</v>
      </c>
      <c r="X1356" s="3">
        <f t="shared" si="84"/>
        <v>141</v>
      </c>
      <c r="Y1356" s="3" t="s">
        <v>34</v>
      </c>
    </row>
    <row r="1357" spans="1:25" x14ac:dyDescent="0.25">
      <c r="A1357" s="3" t="s">
        <v>16</v>
      </c>
      <c r="B1357" s="4" t="s">
        <v>34</v>
      </c>
      <c r="C1357" s="3">
        <v>1</v>
      </c>
      <c r="D1357" s="3" t="s">
        <v>191</v>
      </c>
      <c r="E1357" s="4">
        <v>745210113</v>
      </c>
      <c r="F1357" s="3"/>
      <c r="G1357" s="3"/>
      <c r="H1357" s="3" t="s">
        <v>17</v>
      </c>
      <c r="I1357" s="3" t="s">
        <v>18</v>
      </c>
      <c r="J1357" s="3" t="s">
        <v>19</v>
      </c>
      <c r="K1357" s="3" t="s">
        <v>20</v>
      </c>
      <c r="L1357" s="3" t="s">
        <v>21</v>
      </c>
      <c r="M1357" s="3" t="str">
        <f>CONCATENATE(E1357,"-E-C-N")</f>
        <v>745210113-E-C-N</v>
      </c>
      <c r="N1357" s="3" t="str">
        <f>$G$2</f>
        <v>E - 508 x 762</v>
      </c>
      <c r="O1357" s="3" t="str">
        <f>$C$15</f>
        <v>Canvas</v>
      </c>
      <c r="P1357" s="3" t="str">
        <f>$D$15</f>
        <v>None</v>
      </c>
      <c r="Q1357" s="3">
        <f>$G$15</f>
        <v>1220</v>
      </c>
      <c r="R1357" s="3">
        <f t="shared" si="81"/>
        <v>879</v>
      </c>
      <c r="S1357" s="3">
        <v>832</v>
      </c>
      <c r="T1357" s="3">
        <f t="shared" si="82"/>
        <v>600</v>
      </c>
      <c r="U1357" s="3">
        <v>550</v>
      </c>
      <c r="V1357" s="3">
        <f t="shared" si="83"/>
        <v>396</v>
      </c>
      <c r="W1357" s="3">
        <v>195</v>
      </c>
      <c r="X1357" s="3">
        <f t="shared" si="84"/>
        <v>141</v>
      </c>
      <c r="Y1357" s="3" t="s">
        <v>34</v>
      </c>
    </row>
    <row r="1358" spans="1:25" x14ac:dyDescent="0.25">
      <c r="A1358" s="3" t="s">
        <v>16</v>
      </c>
      <c r="B1358" s="4" t="s">
        <v>34</v>
      </c>
      <c r="C1358" s="3">
        <v>1</v>
      </c>
      <c r="D1358" s="3" t="s">
        <v>191</v>
      </c>
      <c r="E1358" s="4">
        <v>745210113</v>
      </c>
      <c r="F1358" s="3"/>
      <c r="G1358" s="3"/>
      <c r="H1358" s="3" t="s">
        <v>17</v>
      </c>
      <c r="I1358" s="3" t="s">
        <v>18</v>
      </c>
      <c r="J1358" s="3" t="s">
        <v>19</v>
      </c>
      <c r="K1358" s="3" t="s">
        <v>20</v>
      </c>
      <c r="L1358" s="3" t="s">
        <v>21</v>
      </c>
      <c r="M1358" s="3" t="str">
        <f>CONCATENATE(E1358,"-E-P-W")</f>
        <v>745210113-E-P-W</v>
      </c>
      <c r="N1358" s="3" t="str">
        <f>$G$2</f>
        <v>E - 508 x 762</v>
      </c>
      <c r="O1358" s="3" t="str">
        <f>$C$3</f>
        <v>Photographic Paper</v>
      </c>
      <c r="P1358" s="3" t="str">
        <f>$D$4</f>
        <v>White</v>
      </c>
      <c r="Q1358" s="3">
        <f>$G$4</f>
        <v>1530</v>
      </c>
      <c r="R1358" s="3">
        <f t="shared" si="81"/>
        <v>1102</v>
      </c>
      <c r="S1358" s="3">
        <v>1112</v>
      </c>
      <c r="T1358" s="3">
        <f t="shared" si="82"/>
        <v>801</v>
      </c>
      <c r="U1358" s="3">
        <v>760</v>
      </c>
      <c r="V1358" s="3">
        <f t="shared" si="83"/>
        <v>548</v>
      </c>
      <c r="W1358" s="3">
        <v>195</v>
      </c>
      <c r="X1358" s="3">
        <f t="shared" si="84"/>
        <v>141</v>
      </c>
      <c r="Y1358" s="3" t="s">
        <v>34</v>
      </c>
    </row>
    <row r="1359" spans="1:25" x14ac:dyDescent="0.25">
      <c r="A1359" s="3" t="s">
        <v>16</v>
      </c>
      <c r="B1359" s="4" t="s">
        <v>34</v>
      </c>
      <c r="C1359" s="3">
        <v>1</v>
      </c>
      <c r="D1359" s="3" t="s">
        <v>191</v>
      </c>
      <c r="E1359" s="4">
        <v>745210113</v>
      </c>
      <c r="F1359" s="3"/>
      <c r="G1359" s="3"/>
      <c r="H1359" s="3" t="s">
        <v>17</v>
      </c>
      <c r="I1359" s="3" t="s">
        <v>18</v>
      </c>
      <c r="J1359" s="3" t="s">
        <v>19</v>
      </c>
      <c r="K1359" s="3" t="s">
        <v>20</v>
      </c>
      <c r="L1359" s="3" t="s">
        <v>21</v>
      </c>
      <c r="M1359" s="3" t="str">
        <f>CONCATENATE(E1359,"-E-C-W")</f>
        <v>745210113-E-C-W</v>
      </c>
      <c r="N1359" s="3" t="str">
        <f>$G$2</f>
        <v>E - 508 x 762</v>
      </c>
      <c r="O1359" s="3" t="str">
        <f>$C$15</f>
        <v>Canvas</v>
      </c>
      <c r="P1359" s="3" t="str">
        <f>$D$16</f>
        <v xml:space="preserve">White </v>
      </c>
      <c r="Q1359" s="3">
        <f>$G$16</f>
        <v>1810</v>
      </c>
      <c r="R1359" s="3">
        <f t="shared" si="81"/>
        <v>1304</v>
      </c>
      <c r="S1359" s="3">
        <v>1320</v>
      </c>
      <c r="T1359" s="3">
        <f t="shared" si="82"/>
        <v>951</v>
      </c>
      <c r="U1359" s="3">
        <v>825</v>
      </c>
      <c r="V1359" s="3">
        <f t="shared" si="83"/>
        <v>594</v>
      </c>
      <c r="W1359" s="3">
        <v>195</v>
      </c>
      <c r="X1359" s="3">
        <f t="shared" si="84"/>
        <v>141</v>
      </c>
      <c r="Y1359" s="3" t="s">
        <v>34</v>
      </c>
    </row>
    <row r="1360" spans="1:25" x14ac:dyDescent="0.25">
      <c r="A1360" s="3" t="s">
        <v>16</v>
      </c>
      <c r="B1360" s="4" t="s">
        <v>34</v>
      </c>
      <c r="C1360" s="3">
        <v>1</v>
      </c>
      <c r="D1360" s="3" t="s">
        <v>191</v>
      </c>
      <c r="E1360" s="4">
        <v>745210113</v>
      </c>
      <c r="F1360" s="3"/>
      <c r="G1360" s="3"/>
      <c r="H1360" s="3" t="s">
        <v>17</v>
      </c>
      <c r="I1360" s="3" t="s">
        <v>18</v>
      </c>
      <c r="J1360" s="3" t="s">
        <v>19</v>
      </c>
      <c r="K1360" s="3" t="s">
        <v>20</v>
      </c>
      <c r="L1360" s="3" t="s">
        <v>21</v>
      </c>
      <c r="M1360" s="3" t="str">
        <f>CONCATENATE(E1360,"-F-P-N")</f>
        <v>745210113-F-P-N</v>
      </c>
      <c r="N1360" s="3" t="str">
        <f>$H$2</f>
        <v>F - 762 x 1016</v>
      </c>
      <c r="O1360" s="3" t="str">
        <f>$C$3</f>
        <v>Photographic Paper</v>
      </c>
      <c r="P1360" s="3" t="str">
        <f>$D$3</f>
        <v>None</v>
      </c>
      <c r="Q1360" s="3">
        <f>$H$3</f>
        <v>1300</v>
      </c>
      <c r="R1360" s="3">
        <f t="shared" si="81"/>
        <v>936</v>
      </c>
      <c r="S1360" s="3">
        <v>944</v>
      </c>
      <c r="T1360" s="3">
        <f t="shared" si="82"/>
        <v>680</v>
      </c>
      <c r="U1360" s="3">
        <v>590</v>
      </c>
      <c r="V1360" s="3">
        <f t="shared" si="83"/>
        <v>425</v>
      </c>
      <c r="W1360" s="3">
        <v>300</v>
      </c>
      <c r="X1360" s="3">
        <f t="shared" si="84"/>
        <v>216</v>
      </c>
      <c r="Y1360" s="3" t="s">
        <v>34</v>
      </c>
    </row>
    <row r="1361" spans="1:25" x14ac:dyDescent="0.25">
      <c r="A1361" s="3" t="s">
        <v>16</v>
      </c>
      <c r="B1361" s="4" t="s">
        <v>34</v>
      </c>
      <c r="C1361" s="3">
        <v>1</v>
      </c>
      <c r="D1361" s="3" t="s">
        <v>191</v>
      </c>
      <c r="E1361" s="4">
        <v>745210113</v>
      </c>
      <c r="F1361" s="3"/>
      <c r="G1361" s="3"/>
      <c r="H1361" s="3" t="s">
        <v>17</v>
      </c>
      <c r="I1361" s="3" t="s">
        <v>18</v>
      </c>
      <c r="J1361" s="3" t="s">
        <v>19</v>
      </c>
      <c r="K1361" s="3" t="s">
        <v>20</v>
      </c>
      <c r="L1361" s="3" t="s">
        <v>21</v>
      </c>
      <c r="M1361" s="3" t="str">
        <f>CONCATENATE(E1361,"-F-C-N")</f>
        <v>745210113-F-C-N</v>
      </c>
      <c r="N1361" s="3" t="str">
        <f>$H$2</f>
        <v>F - 762 x 1016</v>
      </c>
      <c r="O1361" s="3" t="str">
        <f>$C$15</f>
        <v>Canvas</v>
      </c>
      <c r="P1361" s="3" t="str">
        <f>$D$15</f>
        <v>None</v>
      </c>
      <c r="Q1361" s="3">
        <f>$H$15</f>
        <v>1760</v>
      </c>
      <c r="R1361" s="3">
        <f t="shared" si="81"/>
        <v>1268</v>
      </c>
      <c r="S1361" s="3">
        <v>1200</v>
      </c>
      <c r="T1361" s="3">
        <f t="shared" si="82"/>
        <v>864</v>
      </c>
      <c r="U1361" s="3">
        <v>800</v>
      </c>
      <c r="V1361" s="3">
        <f t="shared" si="83"/>
        <v>576</v>
      </c>
      <c r="W1361" s="3">
        <v>300</v>
      </c>
      <c r="X1361" s="3">
        <f t="shared" si="84"/>
        <v>216</v>
      </c>
      <c r="Y1361" s="3" t="s">
        <v>34</v>
      </c>
    </row>
    <row r="1362" spans="1:25" x14ac:dyDescent="0.25">
      <c r="A1362" s="3" t="s">
        <v>16</v>
      </c>
      <c r="B1362" s="4" t="s">
        <v>34</v>
      </c>
      <c r="C1362" s="3">
        <v>1</v>
      </c>
      <c r="D1362" s="3" t="s">
        <v>191</v>
      </c>
      <c r="E1362" s="4">
        <v>745210113</v>
      </c>
      <c r="F1362" s="3"/>
      <c r="G1362" s="3"/>
      <c r="H1362" s="3" t="s">
        <v>17</v>
      </c>
      <c r="I1362" s="3" t="s">
        <v>18</v>
      </c>
      <c r="J1362" s="3" t="s">
        <v>19</v>
      </c>
      <c r="K1362" s="3" t="s">
        <v>20</v>
      </c>
      <c r="L1362" s="3" t="s">
        <v>21</v>
      </c>
      <c r="M1362" s="3" t="str">
        <f>CONCATENATE(E1362,"-F-P-W")</f>
        <v>745210113-F-P-W</v>
      </c>
      <c r="N1362" s="3" t="str">
        <f>$H$2</f>
        <v>F - 762 x 1016</v>
      </c>
      <c r="O1362" s="3" t="str">
        <f>$C$3</f>
        <v>Photographic Paper</v>
      </c>
      <c r="P1362" s="3" t="str">
        <f>$D$4</f>
        <v>White</v>
      </c>
      <c r="Q1362" s="3">
        <f>$H$4</f>
        <v>2200</v>
      </c>
      <c r="R1362" s="3">
        <f t="shared" si="81"/>
        <v>1584</v>
      </c>
      <c r="S1362" s="3">
        <v>1510</v>
      </c>
      <c r="T1362" s="3">
        <f t="shared" si="82"/>
        <v>1088</v>
      </c>
      <c r="U1362" s="3">
        <v>1150</v>
      </c>
      <c r="V1362" s="3">
        <f t="shared" si="83"/>
        <v>828</v>
      </c>
      <c r="W1362" s="3">
        <v>300</v>
      </c>
      <c r="X1362" s="3">
        <f t="shared" si="84"/>
        <v>216</v>
      </c>
      <c r="Y1362" s="3" t="s">
        <v>34</v>
      </c>
    </row>
    <row r="1363" spans="1:25" x14ac:dyDescent="0.25">
      <c r="A1363" s="3" t="s">
        <v>16</v>
      </c>
      <c r="B1363" s="4" t="s">
        <v>34</v>
      </c>
      <c r="C1363" s="3">
        <v>1</v>
      </c>
      <c r="D1363" s="3" t="s">
        <v>191</v>
      </c>
      <c r="E1363" s="4">
        <v>745210113</v>
      </c>
      <c r="F1363" s="3"/>
      <c r="G1363" s="3"/>
      <c r="H1363" s="3" t="s">
        <v>17</v>
      </c>
      <c r="I1363" s="3" t="s">
        <v>18</v>
      </c>
      <c r="J1363" s="3" t="s">
        <v>19</v>
      </c>
      <c r="K1363" s="3" t="s">
        <v>20</v>
      </c>
      <c r="L1363" s="3" t="s">
        <v>21</v>
      </c>
      <c r="M1363" s="3" t="str">
        <f>CONCATENATE(E1363,"-F-C-W")</f>
        <v>745210113-F-C-W</v>
      </c>
      <c r="N1363" s="3" t="str">
        <f>$H$2</f>
        <v>F - 762 x 1016</v>
      </c>
      <c r="O1363" s="3" t="str">
        <f>$C$15</f>
        <v>Canvas</v>
      </c>
      <c r="P1363" s="3" t="str">
        <f>$D$16</f>
        <v xml:space="preserve">White </v>
      </c>
      <c r="Q1363" s="3">
        <f>$H$16</f>
        <v>2420</v>
      </c>
      <c r="R1363" s="3">
        <f t="shared" si="81"/>
        <v>1743</v>
      </c>
      <c r="S1363" s="3">
        <v>1760</v>
      </c>
      <c r="T1363" s="3">
        <f t="shared" si="82"/>
        <v>1268</v>
      </c>
      <c r="U1363" s="3">
        <v>1100</v>
      </c>
      <c r="V1363" s="3">
        <f t="shared" si="83"/>
        <v>792</v>
      </c>
      <c r="W1363" s="3">
        <v>300</v>
      </c>
      <c r="X1363" s="3">
        <f t="shared" si="84"/>
        <v>216</v>
      </c>
      <c r="Y1363" s="3" t="s">
        <v>34</v>
      </c>
    </row>
    <row r="1364" spans="1:25" x14ac:dyDescent="0.25">
      <c r="A1364" s="3" t="s">
        <v>16</v>
      </c>
      <c r="B1364" s="4" t="s">
        <v>34</v>
      </c>
      <c r="C1364" s="3">
        <v>1</v>
      </c>
      <c r="D1364" s="3" t="s">
        <v>191</v>
      </c>
      <c r="E1364" s="4">
        <v>745210113</v>
      </c>
      <c r="F1364" s="3"/>
      <c r="G1364" s="3"/>
      <c r="H1364" s="3" t="s">
        <v>17</v>
      </c>
      <c r="I1364" s="3" t="s">
        <v>18</v>
      </c>
      <c r="J1364" s="3" t="s">
        <v>19</v>
      </c>
      <c r="K1364" s="3" t="s">
        <v>20</v>
      </c>
      <c r="L1364" s="3" t="s">
        <v>21</v>
      </c>
      <c r="M1364" s="3" t="str">
        <f>CONCATENATE(E1364,"-G-P-N")</f>
        <v>745210113-G-P-N</v>
      </c>
      <c r="N1364" s="3" t="str">
        <f>$I$2</f>
        <v>G - 1016 x 1525</v>
      </c>
      <c r="O1364" s="3" t="str">
        <f>$C$3</f>
        <v>Photographic Paper</v>
      </c>
      <c r="P1364" s="3" t="str">
        <f>$D$3</f>
        <v>None</v>
      </c>
      <c r="Q1364" s="3">
        <f>$I$3</f>
        <v>1625</v>
      </c>
      <c r="R1364" s="3">
        <f t="shared" si="81"/>
        <v>1170</v>
      </c>
      <c r="S1364" s="3">
        <v>1180</v>
      </c>
      <c r="T1364" s="3">
        <f t="shared" si="82"/>
        <v>850</v>
      </c>
      <c r="U1364" s="3">
        <v>735</v>
      </c>
      <c r="V1364" s="3">
        <f t="shared" si="83"/>
        <v>530</v>
      </c>
      <c r="W1364" s="3">
        <v>390</v>
      </c>
      <c r="X1364" s="3">
        <f t="shared" si="84"/>
        <v>281</v>
      </c>
      <c r="Y1364" s="3" t="s">
        <v>34</v>
      </c>
    </row>
    <row r="1365" spans="1:25" x14ac:dyDescent="0.25">
      <c r="A1365" s="3" t="s">
        <v>16</v>
      </c>
      <c r="B1365" s="4" t="s">
        <v>34</v>
      </c>
      <c r="C1365" s="3">
        <v>1</v>
      </c>
      <c r="D1365" s="3" t="s">
        <v>191</v>
      </c>
      <c r="E1365" s="4">
        <v>745210113</v>
      </c>
      <c r="F1365" s="3"/>
      <c r="G1365" s="3"/>
      <c r="H1365" s="3" t="s">
        <v>17</v>
      </c>
      <c r="I1365" s="3" t="s">
        <v>18</v>
      </c>
      <c r="J1365" s="3" t="s">
        <v>19</v>
      </c>
      <c r="K1365" s="3" t="s">
        <v>20</v>
      </c>
      <c r="L1365" s="3" t="s">
        <v>21</v>
      </c>
      <c r="M1365" s="3" t="str">
        <f>CONCATENATE(E1365,"-G-C-N")</f>
        <v>745210113-G-C-N</v>
      </c>
      <c r="N1365" s="3" t="str">
        <f>$I$2</f>
        <v>G - 1016 x 1525</v>
      </c>
      <c r="O1365" s="3" t="str">
        <f>$C$15</f>
        <v>Canvas</v>
      </c>
      <c r="P1365" s="3" t="str">
        <f>$D$15</f>
        <v>None</v>
      </c>
      <c r="Q1365" s="3">
        <f>$I$15</f>
        <v>1870</v>
      </c>
      <c r="R1365" s="3">
        <f t="shared" si="81"/>
        <v>1347</v>
      </c>
      <c r="S1365" s="3">
        <v>1275</v>
      </c>
      <c r="T1365" s="3">
        <f t="shared" si="82"/>
        <v>918</v>
      </c>
      <c r="U1365" s="3">
        <v>850</v>
      </c>
      <c r="V1365" s="3">
        <f t="shared" si="83"/>
        <v>612</v>
      </c>
      <c r="W1365" s="3">
        <v>390</v>
      </c>
      <c r="X1365" s="3">
        <f t="shared" si="84"/>
        <v>281</v>
      </c>
      <c r="Y1365" s="3" t="s">
        <v>34</v>
      </c>
    </row>
    <row r="1366" spans="1:25" x14ac:dyDescent="0.25">
      <c r="A1366" s="3" t="s">
        <v>16</v>
      </c>
      <c r="B1366" s="4" t="s">
        <v>34</v>
      </c>
      <c r="C1366" s="3">
        <v>1</v>
      </c>
      <c r="D1366" s="3" t="s">
        <v>191</v>
      </c>
      <c r="E1366" s="4">
        <v>745210113</v>
      </c>
      <c r="F1366" s="3"/>
      <c r="G1366" s="3"/>
      <c r="H1366" s="3" t="s">
        <v>17</v>
      </c>
      <c r="I1366" s="3" t="s">
        <v>18</v>
      </c>
      <c r="J1366" s="3" t="s">
        <v>19</v>
      </c>
      <c r="K1366" s="3" t="s">
        <v>20</v>
      </c>
      <c r="L1366" s="3" t="s">
        <v>21</v>
      </c>
      <c r="M1366" s="3" t="str">
        <f>CONCATENATE(E1366,"-G-P-W")</f>
        <v>745210113-G-P-W</v>
      </c>
      <c r="N1366" s="3" t="str">
        <f>$I$2</f>
        <v>G - 1016 x 1525</v>
      </c>
      <c r="O1366" s="3" t="str">
        <f>$C$3</f>
        <v>Photographic Paper</v>
      </c>
      <c r="P1366" s="3" t="str">
        <f>$D$4</f>
        <v>White</v>
      </c>
      <c r="Q1366" s="3">
        <f>$I$4</f>
        <v>2950</v>
      </c>
      <c r="R1366" s="3">
        <f t="shared" si="81"/>
        <v>2124</v>
      </c>
      <c r="S1366" s="3">
        <v>2000</v>
      </c>
      <c r="T1366" s="3">
        <f t="shared" si="82"/>
        <v>1440</v>
      </c>
      <c r="U1366" s="3">
        <v>1535</v>
      </c>
      <c r="V1366" s="3">
        <f t="shared" si="83"/>
        <v>1106</v>
      </c>
      <c r="W1366" s="3">
        <v>390</v>
      </c>
      <c r="X1366" s="3">
        <f t="shared" si="84"/>
        <v>281</v>
      </c>
      <c r="Y1366" s="3" t="s">
        <v>34</v>
      </c>
    </row>
    <row r="1367" spans="1:25" x14ac:dyDescent="0.25">
      <c r="A1367" s="3" t="s">
        <v>16</v>
      </c>
      <c r="B1367" s="4" t="s">
        <v>34</v>
      </c>
      <c r="C1367" s="3">
        <v>1</v>
      </c>
      <c r="D1367" s="3" t="s">
        <v>191</v>
      </c>
      <c r="E1367" s="4">
        <v>745210113</v>
      </c>
      <c r="F1367" s="3"/>
      <c r="G1367" s="3"/>
      <c r="H1367" s="3" t="s">
        <v>17</v>
      </c>
      <c r="I1367" s="3" t="s">
        <v>18</v>
      </c>
      <c r="J1367" s="3" t="s">
        <v>19</v>
      </c>
      <c r="K1367" s="3" t="s">
        <v>20</v>
      </c>
      <c r="L1367" s="3" t="s">
        <v>21</v>
      </c>
      <c r="M1367" s="3" t="str">
        <f>CONCATENATE(E1367,"-G-C-W")</f>
        <v>745210113-G-C-W</v>
      </c>
      <c r="N1367" s="3" t="str">
        <f>$I$2</f>
        <v>G - 1016 x 1525</v>
      </c>
      <c r="O1367" s="3" t="str">
        <f>$C$15</f>
        <v>Canvas</v>
      </c>
      <c r="P1367" s="3" t="str">
        <f>$D$16</f>
        <v xml:space="preserve">White </v>
      </c>
      <c r="Q1367" s="3">
        <f>$I$16</f>
        <v>2750</v>
      </c>
      <c r="R1367" s="3">
        <f t="shared" si="81"/>
        <v>1980</v>
      </c>
      <c r="S1367" s="3">
        <v>2000</v>
      </c>
      <c r="T1367" s="3">
        <f t="shared" si="82"/>
        <v>1440</v>
      </c>
      <c r="U1367" s="3">
        <v>1250</v>
      </c>
      <c r="V1367" s="3">
        <f t="shared" si="83"/>
        <v>900</v>
      </c>
      <c r="W1367" s="3">
        <v>390</v>
      </c>
      <c r="X1367" s="3">
        <f t="shared" si="84"/>
        <v>281</v>
      </c>
      <c r="Y1367" s="3" t="s">
        <v>34</v>
      </c>
    </row>
    <row r="1368" spans="1:25" x14ac:dyDescent="0.25">
      <c r="A1368" s="3" t="s">
        <v>16</v>
      </c>
      <c r="B1368" s="4" t="s">
        <v>34</v>
      </c>
      <c r="C1368" s="3">
        <v>1</v>
      </c>
      <c r="D1368" s="3" t="s">
        <v>192</v>
      </c>
      <c r="E1368" s="4">
        <v>745216003</v>
      </c>
      <c r="F1368" s="3"/>
      <c r="G1368" s="3"/>
      <c r="H1368" s="3" t="s">
        <v>17</v>
      </c>
      <c r="I1368" s="3" t="s">
        <v>18</v>
      </c>
      <c r="J1368" s="3" t="s">
        <v>19</v>
      </c>
      <c r="K1368" s="3" t="s">
        <v>20</v>
      </c>
      <c r="L1368" s="3" t="s">
        <v>21</v>
      </c>
      <c r="M1368" s="3" t="str">
        <f>CONCATENATE(E1368,"-C-P-N")</f>
        <v>745216003-C-P-N</v>
      </c>
      <c r="N1368" s="3" t="str">
        <f>$E$2</f>
        <v>C - 406 x 508</v>
      </c>
      <c r="O1368" s="3" t="str">
        <f>$C$3</f>
        <v>Photographic Paper</v>
      </c>
      <c r="P1368" s="3" t="str">
        <f>$D$3</f>
        <v>None</v>
      </c>
      <c r="Q1368" s="3">
        <f>$E$3</f>
        <v>510</v>
      </c>
      <c r="R1368" s="3">
        <f t="shared" si="81"/>
        <v>368</v>
      </c>
      <c r="S1368" s="3">
        <v>360</v>
      </c>
      <c r="T1368" s="3">
        <f t="shared" si="82"/>
        <v>260</v>
      </c>
      <c r="U1368" s="3">
        <v>230</v>
      </c>
      <c r="V1368" s="3">
        <f t="shared" si="83"/>
        <v>166</v>
      </c>
      <c r="W1368" s="3">
        <v>130</v>
      </c>
      <c r="X1368" s="3">
        <f t="shared" si="84"/>
        <v>94</v>
      </c>
      <c r="Y1368" s="3" t="s">
        <v>34</v>
      </c>
    </row>
    <row r="1369" spans="1:25" x14ac:dyDescent="0.25">
      <c r="A1369" s="3" t="s">
        <v>16</v>
      </c>
      <c r="B1369" s="4" t="s">
        <v>34</v>
      </c>
      <c r="C1369" s="3">
        <v>1</v>
      </c>
      <c r="D1369" s="3" t="s">
        <v>192</v>
      </c>
      <c r="E1369" s="4">
        <v>745216003</v>
      </c>
      <c r="F1369" s="3"/>
      <c r="G1369" s="3"/>
      <c r="H1369" s="3" t="s">
        <v>17</v>
      </c>
      <c r="I1369" s="3" t="s">
        <v>18</v>
      </c>
      <c r="J1369" s="3" t="s">
        <v>19</v>
      </c>
      <c r="K1369" s="3" t="s">
        <v>20</v>
      </c>
      <c r="L1369" s="3" t="s">
        <v>21</v>
      </c>
      <c r="M1369" s="3" t="str">
        <f>CONCATENATE(E1369,"-C-P-W")</f>
        <v>745216003-C-P-W</v>
      </c>
      <c r="N1369" s="3" t="str">
        <f>$E$2</f>
        <v>C - 406 x 508</v>
      </c>
      <c r="O1369" s="3" t="str">
        <f>$C$3</f>
        <v>Photographic Paper</v>
      </c>
      <c r="P1369" s="3" t="str">
        <f>$D$4</f>
        <v>White</v>
      </c>
      <c r="Q1369" s="3">
        <f>$E$4</f>
        <v>970</v>
      </c>
      <c r="R1369" s="3">
        <f t="shared" ref="R1369:R1432" si="85">ROUNDUP(Q1369*$K$3,0)</f>
        <v>699</v>
      </c>
      <c r="S1369" s="3">
        <v>704</v>
      </c>
      <c r="T1369" s="3">
        <f t="shared" ref="T1369:T1432" si="86">ROUNDUP(S1369*$K$3,0)</f>
        <v>507</v>
      </c>
      <c r="U1369" s="3">
        <v>440</v>
      </c>
      <c r="V1369" s="3">
        <f t="shared" ref="V1369:V1432" si="87">ROUNDUP(U1369*$K$3,0)</f>
        <v>317</v>
      </c>
      <c r="W1369" s="3">
        <v>130</v>
      </c>
      <c r="X1369" s="3">
        <f t="shared" ref="X1369:X1432" si="88">ROUNDUP(W1369*$K$3,0)</f>
        <v>94</v>
      </c>
      <c r="Y1369" s="3" t="s">
        <v>34</v>
      </c>
    </row>
    <row r="1370" spans="1:25" x14ac:dyDescent="0.25">
      <c r="A1370" s="3" t="s">
        <v>16</v>
      </c>
      <c r="B1370" s="4" t="s">
        <v>34</v>
      </c>
      <c r="C1370" s="3">
        <v>1</v>
      </c>
      <c r="D1370" s="3" t="s">
        <v>192</v>
      </c>
      <c r="E1370" s="4">
        <v>745216003</v>
      </c>
      <c r="F1370" s="3"/>
      <c r="G1370" s="3"/>
      <c r="H1370" s="3" t="s">
        <v>17</v>
      </c>
      <c r="I1370" s="3" t="s">
        <v>18</v>
      </c>
      <c r="J1370" s="3" t="s">
        <v>19</v>
      </c>
      <c r="K1370" s="3" t="s">
        <v>20</v>
      </c>
      <c r="L1370" s="3" t="s">
        <v>21</v>
      </c>
      <c r="M1370" s="3" t="str">
        <f>CONCATENATE(E1370,"-D-P-N")</f>
        <v>745216003-D-P-N</v>
      </c>
      <c r="N1370" s="3" t="str">
        <f>$F$2</f>
        <v>D - 508 x 610</v>
      </c>
      <c r="O1370" s="3" t="str">
        <f>$C$3</f>
        <v>Photographic Paper</v>
      </c>
      <c r="P1370" s="3" t="str">
        <f>$D$3</f>
        <v>None</v>
      </c>
      <c r="Q1370" s="3">
        <f>$F$3</f>
        <v>595</v>
      </c>
      <c r="R1370" s="3">
        <f t="shared" si="85"/>
        <v>429</v>
      </c>
      <c r="S1370" s="3">
        <v>432</v>
      </c>
      <c r="T1370" s="3">
        <f t="shared" si="86"/>
        <v>312</v>
      </c>
      <c r="U1370" s="3">
        <v>270</v>
      </c>
      <c r="V1370" s="3">
        <f t="shared" si="87"/>
        <v>195</v>
      </c>
      <c r="W1370" s="3">
        <v>160</v>
      </c>
      <c r="X1370" s="3">
        <f t="shared" si="88"/>
        <v>116</v>
      </c>
      <c r="Y1370" s="3" t="s">
        <v>34</v>
      </c>
    </row>
    <row r="1371" spans="1:25" x14ac:dyDescent="0.25">
      <c r="A1371" s="3" t="s">
        <v>16</v>
      </c>
      <c r="B1371" s="4" t="s">
        <v>34</v>
      </c>
      <c r="C1371" s="3">
        <v>1</v>
      </c>
      <c r="D1371" s="3" t="s">
        <v>192</v>
      </c>
      <c r="E1371" s="4">
        <v>745216003</v>
      </c>
      <c r="F1371" s="3"/>
      <c r="G1371" s="3"/>
      <c r="H1371" s="3" t="s">
        <v>17</v>
      </c>
      <c r="I1371" s="3" t="s">
        <v>18</v>
      </c>
      <c r="J1371" s="3" t="s">
        <v>19</v>
      </c>
      <c r="K1371" s="3" t="s">
        <v>20</v>
      </c>
      <c r="L1371" s="3" t="s">
        <v>21</v>
      </c>
      <c r="M1371" s="3" t="str">
        <f>CONCATENATE(E1371,"-D-P-W")</f>
        <v>745216003-D-P-W</v>
      </c>
      <c r="N1371" s="3" t="str">
        <f>$F$2</f>
        <v>D - 508 x 610</v>
      </c>
      <c r="O1371" s="3" t="str">
        <f>$C$3</f>
        <v>Photographic Paper</v>
      </c>
      <c r="P1371" s="3" t="str">
        <f>$D$4</f>
        <v>White</v>
      </c>
      <c r="Q1371" s="3">
        <f>$F$4</f>
        <v>1210</v>
      </c>
      <c r="R1371" s="3">
        <f t="shared" si="85"/>
        <v>872</v>
      </c>
      <c r="S1371" s="3">
        <v>880</v>
      </c>
      <c r="T1371" s="3">
        <f t="shared" si="86"/>
        <v>634</v>
      </c>
      <c r="U1371" s="3">
        <v>560</v>
      </c>
      <c r="V1371" s="3">
        <f t="shared" si="87"/>
        <v>404</v>
      </c>
      <c r="W1371" s="3">
        <v>160</v>
      </c>
      <c r="X1371" s="3">
        <f t="shared" si="88"/>
        <v>116</v>
      </c>
      <c r="Y1371" s="3" t="s">
        <v>34</v>
      </c>
    </row>
    <row r="1372" spans="1:25" x14ac:dyDescent="0.25">
      <c r="A1372" s="3" t="s">
        <v>16</v>
      </c>
      <c r="B1372" s="4" t="s">
        <v>34</v>
      </c>
      <c r="C1372" s="3">
        <v>1</v>
      </c>
      <c r="D1372" s="3" t="s">
        <v>192</v>
      </c>
      <c r="E1372" s="4">
        <v>745216003</v>
      </c>
      <c r="F1372" s="3"/>
      <c r="G1372" s="3"/>
      <c r="H1372" s="3" t="s">
        <v>17</v>
      </c>
      <c r="I1372" s="3" t="s">
        <v>18</v>
      </c>
      <c r="J1372" s="3" t="s">
        <v>19</v>
      </c>
      <c r="K1372" s="3" t="s">
        <v>20</v>
      </c>
      <c r="L1372" s="3" t="s">
        <v>21</v>
      </c>
      <c r="M1372" s="3" t="str">
        <f>CONCATENATE(E1372,"-E-P-N")</f>
        <v>745216003-E-P-N</v>
      </c>
      <c r="N1372" s="3" t="str">
        <f>$G$2</f>
        <v>E - 508 x 762</v>
      </c>
      <c r="O1372" s="3" t="str">
        <f>$C$3</f>
        <v>Photographic Paper</v>
      </c>
      <c r="P1372" s="3" t="str">
        <f>$D$3</f>
        <v>None</v>
      </c>
      <c r="Q1372" s="3">
        <f>$G$3</f>
        <v>760</v>
      </c>
      <c r="R1372" s="3">
        <f t="shared" si="85"/>
        <v>548</v>
      </c>
      <c r="S1372" s="3">
        <v>552</v>
      </c>
      <c r="T1372" s="3">
        <f t="shared" si="86"/>
        <v>398</v>
      </c>
      <c r="U1372" s="3">
        <v>345</v>
      </c>
      <c r="V1372" s="3">
        <f t="shared" si="87"/>
        <v>249</v>
      </c>
      <c r="W1372" s="3">
        <v>195</v>
      </c>
      <c r="X1372" s="3">
        <f t="shared" si="88"/>
        <v>141</v>
      </c>
      <c r="Y1372" s="3" t="s">
        <v>34</v>
      </c>
    </row>
    <row r="1373" spans="1:25" x14ac:dyDescent="0.25">
      <c r="A1373" s="3" t="s">
        <v>16</v>
      </c>
      <c r="B1373" s="4" t="s">
        <v>34</v>
      </c>
      <c r="C1373" s="3">
        <v>1</v>
      </c>
      <c r="D1373" s="3" t="s">
        <v>192</v>
      </c>
      <c r="E1373" s="4">
        <v>745216003</v>
      </c>
      <c r="F1373" s="3"/>
      <c r="G1373" s="3"/>
      <c r="H1373" s="3" t="s">
        <v>17</v>
      </c>
      <c r="I1373" s="3" t="s">
        <v>18</v>
      </c>
      <c r="J1373" s="3" t="s">
        <v>19</v>
      </c>
      <c r="K1373" s="3" t="s">
        <v>20</v>
      </c>
      <c r="L1373" s="3" t="s">
        <v>21</v>
      </c>
      <c r="M1373" s="3" t="str">
        <f>CONCATENATE(E1373,"-E-C-N")</f>
        <v>745216003-E-C-N</v>
      </c>
      <c r="N1373" s="3" t="str">
        <f>$G$2</f>
        <v>E - 508 x 762</v>
      </c>
      <c r="O1373" s="3" t="str">
        <f>$C$15</f>
        <v>Canvas</v>
      </c>
      <c r="P1373" s="3" t="str">
        <f>$D$15</f>
        <v>None</v>
      </c>
      <c r="Q1373" s="3">
        <f>$G$15</f>
        <v>1220</v>
      </c>
      <c r="R1373" s="3">
        <f t="shared" si="85"/>
        <v>879</v>
      </c>
      <c r="S1373" s="3">
        <v>832</v>
      </c>
      <c r="T1373" s="3">
        <f t="shared" si="86"/>
        <v>600</v>
      </c>
      <c r="U1373" s="3">
        <v>550</v>
      </c>
      <c r="V1373" s="3">
        <f t="shared" si="87"/>
        <v>396</v>
      </c>
      <c r="W1373" s="3">
        <v>195</v>
      </c>
      <c r="X1373" s="3">
        <f t="shared" si="88"/>
        <v>141</v>
      </c>
      <c r="Y1373" s="3" t="s">
        <v>34</v>
      </c>
    </row>
    <row r="1374" spans="1:25" x14ac:dyDescent="0.25">
      <c r="A1374" s="3" t="s">
        <v>16</v>
      </c>
      <c r="B1374" s="4" t="s">
        <v>34</v>
      </c>
      <c r="C1374" s="3">
        <v>1</v>
      </c>
      <c r="D1374" s="3" t="s">
        <v>192</v>
      </c>
      <c r="E1374" s="4">
        <v>745216003</v>
      </c>
      <c r="F1374" s="3"/>
      <c r="G1374" s="3"/>
      <c r="H1374" s="3" t="s">
        <v>17</v>
      </c>
      <c r="I1374" s="3" t="s">
        <v>18</v>
      </c>
      <c r="J1374" s="3" t="s">
        <v>19</v>
      </c>
      <c r="K1374" s="3" t="s">
        <v>20</v>
      </c>
      <c r="L1374" s="3" t="s">
        <v>21</v>
      </c>
      <c r="M1374" s="3" t="str">
        <f>CONCATENATE(E1374,"-E-P-W")</f>
        <v>745216003-E-P-W</v>
      </c>
      <c r="N1374" s="3" t="str">
        <f>$G$2</f>
        <v>E - 508 x 762</v>
      </c>
      <c r="O1374" s="3" t="str">
        <f>$C$3</f>
        <v>Photographic Paper</v>
      </c>
      <c r="P1374" s="3" t="str">
        <f>$D$4</f>
        <v>White</v>
      </c>
      <c r="Q1374" s="3">
        <f>$G$4</f>
        <v>1530</v>
      </c>
      <c r="R1374" s="3">
        <f t="shared" si="85"/>
        <v>1102</v>
      </c>
      <c r="S1374" s="3">
        <v>1112</v>
      </c>
      <c r="T1374" s="3">
        <f t="shared" si="86"/>
        <v>801</v>
      </c>
      <c r="U1374" s="3">
        <v>760</v>
      </c>
      <c r="V1374" s="3">
        <f t="shared" si="87"/>
        <v>548</v>
      </c>
      <c r="W1374" s="3">
        <v>195</v>
      </c>
      <c r="X1374" s="3">
        <f t="shared" si="88"/>
        <v>141</v>
      </c>
      <c r="Y1374" s="3" t="s">
        <v>34</v>
      </c>
    </row>
    <row r="1375" spans="1:25" x14ac:dyDescent="0.25">
      <c r="A1375" s="3" t="s">
        <v>16</v>
      </c>
      <c r="B1375" s="4" t="s">
        <v>34</v>
      </c>
      <c r="C1375" s="3">
        <v>1</v>
      </c>
      <c r="D1375" s="3" t="s">
        <v>192</v>
      </c>
      <c r="E1375" s="4">
        <v>745216003</v>
      </c>
      <c r="F1375" s="3"/>
      <c r="G1375" s="3"/>
      <c r="H1375" s="3" t="s">
        <v>17</v>
      </c>
      <c r="I1375" s="3" t="s">
        <v>18</v>
      </c>
      <c r="J1375" s="3" t="s">
        <v>19</v>
      </c>
      <c r="K1375" s="3" t="s">
        <v>20</v>
      </c>
      <c r="L1375" s="3" t="s">
        <v>21</v>
      </c>
      <c r="M1375" s="3" t="str">
        <f>CONCATENATE(E1375,"-E-C-W")</f>
        <v>745216003-E-C-W</v>
      </c>
      <c r="N1375" s="3" t="str">
        <f>$G$2</f>
        <v>E - 508 x 762</v>
      </c>
      <c r="O1375" s="3" t="str">
        <f>$C$15</f>
        <v>Canvas</v>
      </c>
      <c r="P1375" s="3" t="str">
        <f>$D$16</f>
        <v xml:space="preserve">White </v>
      </c>
      <c r="Q1375" s="3">
        <f>$G$16</f>
        <v>1810</v>
      </c>
      <c r="R1375" s="3">
        <f t="shared" si="85"/>
        <v>1304</v>
      </c>
      <c r="S1375" s="3">
        <v>1320</v>
      </c>
      <c r="T1375" s="3">
        <f t="shared" si="86"/>
        <v>951</v>
      </c>
      <c r="U1375" s="3">
        <v>825</v>
      </c>
      <c r="V1375" s="3">
        <f t="shared" si="87"/>
        <v>594</v>
      </c>
      <c r="W1375" s="3">
        <v>195</v>
      </c>
      <c r="X1375" s="3">
        <f t="shared" si="88"/>
        <v>141</v>
      </c>
      <c r="Y1375" s="3" t="s">
        <v>34</v>
      </c>
    </row>
    <row r="1376" spans="1:25" x14ac:dyDescent="0.25">
      <c r="A1376" s="3" t="s">
        <v>16</v>
      </c>
      <c r="B1376" s="4" t="s">
        <v>34</v>
      </c>
      <c r="C1376" s="3">
        <v>1</v>
      </c>
      <c r="D1376" s="3" t="s">
        <v>192</v>
      </c>
      <c r="E1376" s="4">
        <v>745216003</v>
      </c>
      <c r="F1376" s="3"/>
      <c r="G1376" s="3"/>
      <c r="H1376" s="3" t="s">
        <v>17</v>
      </c>
      <c r="I1376" s="3" t="s">
        <v>18</v>
      </c>
      <c r="J1376" s="3" t="s">
        <v>19</v>
      </c>
      <c r="K1376" s="3" t="s">
        <v>20</v>
      </c>
      <c r="L1376" s="3" t="s">
        <v>21</v>
      </c>
      <c r="M1376" s="3" t="str">
        <f>CONCATENATE(E1376,"-F-P-N")</f>
        <v>745216003-F-P-N</v>
      </c>
      <c r="N1376" s="3" t="str">
        <f>$H$2</f>
        <v>F - 762 x 1016</v>
      </c>
      <c r="O1376" s="3" t="str">
        <f>$C$3</f>
        <v>Photographic Paper</v>
      </c>
      <c r="P1376" s="3" t="str">
        <f>$D$3</f>
        <v>None</v>
      </c>
      <c r="Q1376" s="3">
        <f>$H$3</f>
        <v>1300</v>
      </c>
      <c r="R1376" s="3">
        <f t="shared" si="85"/>
        <v>936</v>
      </c>
      <c r="S1376" s="3">
        <v>944</v>
      </c>
      <c r="T1376" s="3">
        <f t="shared" si="86"/>
        <v>680</v>
      </c>
      <c r="U1376" s="3">
        <v>590</v>
      </c>
      <c r="V1376" s="3">
        <f t="shared" si="87"/>
        <v>425</v>
      </c>
      <c r="W1376" s="3">
        <v>300</v>
      </c>
      <c r="X1376" s="3">
        <f t="shared" si="88"/>
        <v>216</v>
      </c>
      <c r="Y1376" s="3" t="s">
        <v>34</v>
      </c>
    </row>
    <row r="1377" spans="1:25" x14ac:dyDescent="0.25">
      <c r="A1377" s="3" t="s">
        <v>16</v>
      </c>
      <c r="B1377" s="4" t="s">
        <v>34</v>
      </c>
      <c r="C1377" s="3">
        <v>1</v>
      </c>
      <c r="D1377" s="3" t="s">
        <v>192</v>
      </c>
      <c r="E1377" s="4">
        <v>745216003</v>
      </c>
      <c r="F1377" s="3"/>
      <c r="G1377" s="3"/>
      <c r="H1377" s="3" t="s">
        <v>17</v>
      </c>
      <c r="I1377" s="3" t="s">
        <v>18</v>
      </c>
      <c r="J1377" s="3" t="s">
        <v>19</v>
      </c>
      <c r="K1377" s="3" t="s">
        <v>20</v>
      </c>
      <c r="L1377" s="3" t="s">
        <v>21</v>
      </c>
      <c r="M1377" s="3" t="str">
        <f>CONCATENATE(E1377,"-F-C-N")</f>
        <v>745216003-F-C-N</v>
      </c>
      <c r="N1377" s="3" t="str">
        <f>$H$2</f>
        <v>F - 762 x 1016</v>
      </c>
      <c r="O1377" s="3" t="str">
        <f>$C$15</f>
        <v>Canvas</v>
      </c>
      <c r="P1377" s="3" t="str">
        <f>$D$15</f>
        <v>None</v>
      </c>
      <c r="Q1377" s="3">
        <f>$H$15</f>
        <v>1760</v>
      </c>
      <c r="R1377" s="3">
        <f t="shared" si="85"/>
        <v>1268</v>
      </c>
      <c r="S1377" s="3">
        <v>1200</v>
      </c>
      <c r="T1377" s="3">
        <f t="shared" si="86"/>
        <v>864</v>
      </c>
      <c r="U1377" s="3">
        <v>800</v>
      </c>
      <c r="V1377" s="3">
        <f t="shared" si="87"/>
        <v>576</v>
      </c>
      <c r="W1377" s="3">
        <v>300</v>
      </c>
      <c r="X1377" s="3">
        <f t="shared" si="88"/>
        <v>216</v>
      </c>
      <c r="Y1377" s="3" t="s">
        <v>34</v>
      </c>
    </row>
    <row r="1378" spans="1:25" x14ac:dyDescent="0.25">
      <c r="A1378" s="3" t="s">
        <v>16</v>
      </c>
      <c r="B1378" s="4" t="s">
        <v>34</v>
      </c>
      <c r="C1378" s="3">
        <v>1</v>
      </c>
      <c r="D1378" s="3" t="s">
        <v>192</v>
      </c>
      <c r="E1378" s="4">
        <v>745216003</v>
      </c>
      <c r="F1378" s="3"/>
      <c r="G1378" s="3"/>
      <c r="H1378" s="3" t="s">
        <v>17</v>
      </c>
      <c r="I1378" s="3" t="s">
        <v>18</v>
      </c>
      <c r="J1378" s="3" t="s">
        <v>19</v>
      </c>
      <c r="K1378" s="3" t="s">
        <v>20</v>
      </c>
      <c r="L1378" s="3" t="s">
        <v>21</v>
      </c>
      <c r="M1378" s="3" t="str">
        <f>CONCATENATE(E1378,"-F-P-W")</f>
        <v>745216003-F-P-W</v>
      </c>
      <c r="N1378" s="3" t="str">
        <f>$H$2</f>
        <v>F - 762 x 1016</v>
      </c>
      <c r="O1378" s="3" t="str">
        <f>$C$3</f>
        <v>Photographic Paper</v>
      </c>
      <c r="P1378" s="3" t="str">
        <f>$D$4</f>
        <v>White</v>
      </c>
      <c r="Q1378" s="3">
        <f>$H$4</f>
        <v>2200</v>
      </c>
      <c r="R1378" s="3">
        <f t="shared" si="85"/>
        <v>1584</v>
      </c>
      <c r="S1378" s="3">
        <v>1510</v>
      </c>
      <c r="T1378" s="3">
        <f t="shared" si="86"/>
        <v>1088</v>
      </c>
      <c r="U1378" s="3">
        <v>1150</v>
      </c>
      <c r="V1378" s="3">
        <f t="shared" si="87"/>
        <v>828</v>
      </c>
      <c r="W1378" s="3">
        <v>300</v>
      </c>
      <c r="X1378" s="3">
        <f t="shared" si="88"/>
        <v>216</v>
      </c>
      <c r="Y1378" s="3" t="s">
        <v>34</v>
      </c>
    </row>
    <row r="1379" spans="1:25" x14ac:dyDescent="0.25">
      <c r="A1379" s="3" t="s">
        <v>16</v>
      </c>
      <c r="B1379" s="4" t="s">
        <v>34</v>
      </c>
      <c r="C1379" s="3">
        <v>1</v>
      </c>
      <c r="D1379" s="3" t="s">
        <v>192</v>
      </c>
      <c r="E1379" s="4">
        <v>745216003</v>
      </c>
      <c r="F1379" s="3"/>
      <c r="G1379" s="3"/>
      <c r="H1379" s="3" t="s">
        <v>17</v>
      </c>
      <c r="I1379" s="3" t="s">
        <v>18</v>
      </c>
      <c r="J1379" s="3" t="s">
        <v>19</v>
      </c>
      <c r="K1379" s="3" t="s">
        <v>20</v>
      </c>
      <c r="L1379" s="3" t="s">
        <v>21</v>
      </c>
      <c r="M1379" s="3" t="str">
        <f>CONCATENATE(E1379,"-F-C-W")</f>
        <v>745216003-F-C-W</v>
      </c>
      <c r="N1379" s="3" t="str">
        <f>$H$2</f>
        <v>F - 762 x 1016</v>
      </c>
      <c r="O1379" s="3" t="str">
        <f>$C$15</f>
        <v>Canvas</v>
      </c>
      <c r="P1379" s="3" t="str">
        <f>$D$16</f>
        <v xml:space="preserve">White </v>
      </c>
      <c r="Q1379" s="3">
        <f>$H$16</f>
        <v>2420</v>
      </c>
      <c r="R1379" s="3">
        <f t="shared" si="85"/>
        <v>1743</v>
      </c>
      <c r="S1379" s="3">
        <v>1760</v>
      </c>
      <c r="T1379" s="3">
        <f t="shared" si="86"/>
        <v>1268</v>
      </c>
      <c r="U1379" s="3">
        <v>1100</v>
      </c>
      <c r="V1379" s="3">
        <f t="shared" si="87"/>
        <v>792</v>
      </c>
      <c r="W1379" s="3">
        <v>300</v>
      </c>
      <c r="X1379" s="3">
        <f t="shared" si="88"/>
        <v>216</v>
      </c>
      <c r="Y1379" s="3" t="s">
        <v>34</v>
      </c>
    </row>
    <row r="1380" spans="1:25" x14ac:dyDescent="0.25">
      <c r="A1380" s="3" t="s">
        <v>16</v>
      </c>
      <c r="B1380" s="4" t="s">
        <v>34</v>
      </c>
      <c r="C1380" s="3">
        <v>1</v>
      </c>
      <c r="D1380" s="3" t="s">
        <v>192</v>
      </c>
      <c r="E1380" s="4">
        <v>745216003</v>
      </c>
      <c r="F1380" s="3"/>
      <c r="G1380" s="3"/>
      <c r="H1380" s="3" t="s">
        <v>17</v>
      </c>
      <c r="I1380" s="3" t="s">
        <v>18</v>
      </c>
      <c r="J1380" s="3" t="s">
        <v>19</v>
      </c>
      <c r="K1380" s="3" t="s">
        <v>20</v>
      </c>
      <c r="L1380" s="3" t="s">
        <v>21</v>
      </c>
      <c r="M1380" s="3" t="str">
        <f>CONCATENATE(E1380,"-G-P-N")</f>
        <v>745216003-G-P-N</v>
      </c>
      <c r="N1380" s="3" t="str">
        <f>$I$2</f>
        <v>G - 1016 x 1525</v>
      </c>
      <c r="O1380" s="3" t="str">
        <f>$C$3</f>
        <v>Photographic Paper</v>
      </c>
      <c r="P1380" s="3" t="str">
        <f>$D$3</f>
        <v>None</v>
      </c>
      <c r="Q1380" s="3">
        <f>$I$3</f>
        <v>1625</v>
      </c>
      <c r="R1380" s="3">
        <f t="shared" si="85"/>
        <v>1170</v>
      </c>
      <c r="S1380" s="3">
        <v>1180</v>
      </c>
      <c r="T1380" s="3">
        <f t="shared" si="86"/>
        <v>850</v>
      </c>
      <c r="U1380" s="3">
        <v>735</v>
      </c>
      <c r="V1380" s="3">
        <f t="shared" si="87"/>
        <v>530</v>
      </c>
      <c r="W1380" s="3">
        <v>390</v>
      </c>
      <c r="X1380" s="3">
        <f t="shared" si="88"/>
        <v>281</v>
      </c>
      <c r="Y1380" s="3" t="s">
        <v>34</v>
      </c>
    </row>
    <row r="1381" spans="1:25" x14ac:dyDescent="0.25">
      <c r="A1381" s="3" t="s">
        <v>16</v>
      </c>
      <c r="B1381" s="4" t="s">
        <v>34</v>
      </c>
      <c r="C1381" s="3">
        <v>1</v>
      </c>
      <c r="D1381" s="3" t="s">
        <v>192</v>
      </c>
      <c r="E1381" s="4">
        <v>745216003</v>
      </c>
      <c r="F1381" s="3"/>
      <c r="G1381" s="3"/>
      <c r="H1381" s="3" t="s">
        <v>17</v>
      </c>
      <c r="I1381" s="3" t="s">
        <v>18</v>
      </c>
      <c r="J1381" s="3" t="s">
        <v>19</v>
      </c>
      <c r="K1381" s="3" t="s">
        <v>20</v>
      </c>
      <c r="L1381" s="3" t="s">
        <v>21</v>
      </c>
      <c r="M1381" s="3" t="str">
        <f>CONCATENATE(E1381,"-G-C-N")</f>
        <v>745216003-G-C-N</v>
      </c>
      <c r="N1381" s="3" t="str">
        <f>$I$2</f>
        <v>G - 1016 x 1525</v>
      </c>
      <c r="O1381" s="3" t="str">
        <f>$C$15</f>
        <v>Canvas</v>
      </c>
      <c r="P1381" s="3" t="str">
        <f>$D$15</f>
        <v>None</v>
      </c>
      <c r="Q1381" s="3">
        <f>$I$15</f>
        <v>1870</v>
      </c>
      <c r="R1381" s="3">
        <f t="shared" si="85"/>
        <v>1347</v>
      </c>
      <c r="S1381" s="3">
        <v>1275</v>
      </c>
      <c r="T1381" s="3">
        <f t="shared" si="86"/>
        <v>918</v>
      </c>
      <c r="U1381" s="3">
        <v>850</v>
      </c>
      <c r="V1381" s="3">
        <f t="shared" si="87"/>
        <v>612</v>
      </c>
      <c r="W1381" s="3">
        <v>390</v>
      </c>
      <c r="X1381" s="3">
        <f t="shared" si="88"/>
        <v>281</v>
      </c>
      <c r="Y1381" s="3" t="s">
        <v>34</v>
      </c>
    </row>
    <row r="1382" spans="1:25" x14ac:dyDescent="0.25">
      <c r="A1382" s="3" t="s">
        <v>16</v>
      </c>
      <c r="B1382" s="4" t="s">
        <v>34</v>
      </c>
      <c r="C1382" s="3">
        <v>1</v>
      </c>
      <c r="D1382" s="3" t="s">
        <v>192</v>
      </c>
      <c r="E1382" s="4">
        <v>745216003</v>
      </c>
      <c r="F1382" s="3"/>
      <c r="G1382" s="3"/>
      <c r="H1382" s="3" t="s">
        <v>17</v>
      </c>
      <c r="I1382" s="3" t="s">
        <v>18</v>
      </c>
      <c r="J1382" s="3" t="s">
        <v>19</v>
      </c>
      <c r="K1382" s="3" t="s">
        <v>20</v>
      </c>
      <c r="L1382" s="3" t="s">
        <v>21</v>
      </c>
      <c r="M1382" s="3" t="str">
        <f>CONCATENATE(E1382,"-G-P-W")</f>
        <v>745216003-G-P-W</v>
      </c>
      <c r="N1382" s="3" t="str">
        <f>$I$2</f>
        <v>G - 1016 x 1525</v>
      </c>
      <c r="O1382" s="3" t="str">
        <f>$C$3</f>
        <v>Photographic Paper</v>
      </c>
      <c r="P1382" s="3" t="str">
        <f>$D$4</f>
        <v>White</v>
      </c>
      <c r="Q1382" s="3">
        <f>$I$4</f>
        <v>2950</v>
      </c>
      <c r="R1382" s="3">
        <f t="shared" si="85"/>
        <v>2124</v>
      </c>
      <c r="S1382" s="3">
        <v>2000</v>
      </c>
      <c r="T1382" s="3">
        <f t="shared" si="86"/>
        <v>1440</v>
      </c>
      <c r="U1382" s="3">
        <v>1535</v>
      </c>
      <c r="V1382" s="3">
        <f t="shared" si="87"/>
        <v>1106</v>
      </c>
      <c r="W1382" s="3">
        <v>390</v>
      </c>
      <c r="X1382" s="3">
        <f t="shared" si="88"/>
        <v>281</v>
      </c>
      <c r="Y1382" s="3" t="s">
        <v>34</v>
      </c>
    </row>
    <row r="1383" spans="1:25" x14ac:dyDescent="0.25">
      <c r="A1383" s="3" t="s">
        <v>16</v>
      </c>
      <c r="B1383" s="4" t="s">
        <v>34</v>
      </c>
      <c r="C1383" s="3">
        <v>1</v>
      </c>
      <c r="D1383" s="3" t="s">
        <v>192</v>
      </c>
      <c r="E1383" s="4">
        <v>745216003</v>
      </c>
      <c r="F1383" s="3"/>
      <c r="G1383" s="3"/>
      <c r="H1383" s="3" t="s">
        <v>17</v>
      </c>
      <c r="I1383" s="3" t="s">
        <v>18</v>
      </c>
      <c r="J1383" s="3" t="s">
        <v>19</v>
      </c>
      <c r="K1383" s="3" t="s">
        <v>20</v>
      </c>
      <c r="L1383" s="3" t="s">
        <v>21</v>
      </c>
      <c r="M1383" s="3" t="str">
        <f>CONCATENATE(E1383,"-G-C-W")</f>
        <v>745216003-G-C-W</v>
      </c>
      <c r="N1383" s="3" t="str">
        <f>$I$2</f>
        <v>G - 1016 x 1525</v>
      </c>
      <c r="O1383" s="3" t="str">
        <f>$C$15</f>
        <v>Canvas</v>
      </c>
      <c r="P1383" s="3" t="str">
        <f>$D$16</f>
        <v xml:space="preserve">White </v>
      </c>
      <c r="Q1383" s="3">
        <f>$I$16</f>
        <v>2750</v>
      </c>
      <c r="R1383" s="3">
        <f t="shared" si="85"/>
        <v>1980</v>
      </c>
      <c r="S1383" s="3">
        <v>2000</v>
      </c>
      <c r="T1383" s="3">
        <f t="shared" si="86"/>
        <v>1440</v>
      </c>
      <c r="U1383" s="3">
        <v>1250</v>
      </c>
      <c r="V1383" s="3">
        <f t="shared" si="87"/>
        <v>900</v>
      </c>
      <c r="W1383" s="3">
        <v>390</v>
      </c>
      <c r="X1383" s="3">
        <f t="shared" si="88"/>
        <v>281</v>
      </c>
      <c r="Y1383" s="3" t="s">
        <v>34</v>
      </c>
    </row>
    <row r="1384" spans="1:25" x14ac:dyDescent="0.25">
      <c r="A1384" s="3" t="s">
        <v>16</v>
      </c>
      <c r="B1384" s="4" t="s">
        <v>34</v>
      </c>
      <c r="C1384" s="3">
        <v>1</v>
      </c>
      <c r="D1384" s="3" t="s">
        <v>193</v>
      </c>
      <c r="E1384" s="4">
        <v>745216001</v>
      </c>
      <c r="F1384" s="3"/>
      <c r="G1384" s="3"/>
      <c r="H1384" s="3" t="s">
        <v>17</v>
      </c>
      <c r="I1384" s="3" t="s">
        <v>18</v>
      </c>
      <c r="J1384" s="3" t="s">
        <v>19</v>
      </c>
      <c r="K1384" s="3" t="s">
        <v>20</v>
      </c>
      <c r="L1384" s="3" t="s">
        <v>21</v>
      </c>
      <c r="M1384" s="3" t="str">
        <f>CONCATENATE(E1384,"-C-P-N")</f>
        <v>745216001-C-P-N</v>
      </c>
      <c r="N1384" s="3" t="str">
        <f>$E$2</f>
        <v>C - 406 x 508</v>
      </c>
      <c r="O1384" s="3" t="str">
        <f>$C$3</f>
        <v>Photographic Paper</v>
      </c>
      <c r="P1384" s="3" t="str">
        <f>$D$3</f>
        <v>None</v>
      </c>
      <c r="Q1384" s="3">
        <f>$E$3</f>
        <v>510</v>
      </c>
      <c r="R1384" s="3">
        <f t="shared" si="85"/>
        <v>368</v>
      </c>
      <c r="S1384" s="3">
        <v>360</v>
      </c>
      <c r="T1384" s="3">
        <f t="shared" si="86"/>
        <v>260</v>
      </c>
      <c r="U1384" s="3">
        <v>230</v>
      </c>
      <c r="V1384" s="3">
        <f t="shared" si="87"/>
        <v>166</v>
      </c>
      <c r="W1384" s="3">
        <v>130</v>
      </c>
      <c r="X1384" s="3">
        <f t="shared" si="88"/>
        <v>94</v>
      </c>
      <c r="Y1384" s="3" t="s">
        <v>34</v>
      </c>
    </row>
    <row r="1385" spans="1:25" x14ac:dyDescent="0.25">
      <c r="A1385" s="3" t="s">
        <v>16</v>
      </c>
      <c r="B1385" s="4" t="s">
        <v>34</v>
      </c>
      <c r="C1385" s="3">
        <v>1</v>
      </c>
      <c r="D1385" s="3" t="s">
        <v>193</v>
      </c>
      <c r="E1385" s="4">
        <v>745216001</v>
      </c>
      <c r="F1385" s="3"/>
      <c r="G1385" s="3"/>
      <c r="H1385" s="3" t="s">
        <v>17</v>
      </c>
      <c r="I1385" s="3" t="s">
        <v>18</v>
      </c>
      <c r="J1385" s="3" t="s">
        <v>19</v>
      </c>
      <c r="K1385" s="3" t="s">
        <v>20</v>
      </c>
      <c r="L1385" s="3" t="s">
        <v>21</v>
      </c>
      <c r="M1385" s="3" t="str">
        <f>CONCATENATE(E1385,"-C-P-W")</f>
        <v>745216001-C-P-W</v>
      </c>
      <c r="N1385" s="3" t="str">
        <f>$E$2</f>
        <v>C - 406 x 508</v>
      </c>
      <c r="O1385" s="3" t="str">
        <f>$C$3</f>
        <v>Photographic Paper</v>
      </c>
      <c r="P1385" s="3" t="str">
        <f>$D$4</f>
        <v>White</v>
      </c>
      <c r="Q1385" s="3">
        <f>$E$4</f>
        <v>970</v>
      </c>
      <c r="R1385" s="3">
        <f t="shared" si="85"/>
        <v>699</v>
      </c>
      <c r="S1385" s="3">
        <v>704</v>
      </c>
      <c r="T1385" s="3">
        <f t="shared" si="86"/>
        <v>507</v>
      </c>
      <c r="U1385" s="3">
        <v>440</v>
      </c>
      <c r="V1385" s="3">
        <f t="shared" si="87"/>
        <v>317</v>
      </c>
      <c r="W1385" s="3">
        <v>130</v>
      </c>
      <c r="X1385" s="3">
        <f t="shared" si="88"/>
        <v>94</v>
      </c>
      <c r="Y1385" s="3" t="s">
        <v>34</v>
      </c>
    </row>
    <row r="1386" spans="1:25" x14ac:dyDescent="0.25">
      <c r="A1386" s="3" t="s">
        <v>16</v>
      </c>
      <c r="B1386" s="4" t="s">
        <v>34</v>
      </c>
      <c r="C1386" s="3">
        <v>1</v>
      </c>
      <c r="D1386" s="3" t="s">
        <v>193</v>
      </c>
      <c r="E1386" s="4">
        <v>745216001</v>
      </c>
      <c r="F1386" s="3"/>
      <c r="G1386" s="3"/>
      <c r="H1386" s="3" t="s">
        <v>17</v>
      </c>
      <c r="I1386" s="3" t="s">
        <v>18</v>
      </c>
      <c r="J1386" s="3" t="s">
        <v>19</v>
      </c>
      <c r="K1386" s="3" t="s">
        <v>20</v>
      </c>
      <c r="L1386" s="3" t="s">
        <v>21</v>
      </c>
      <c r="M1386" s="3" t="str">
        <f>CONCATENATE(E1386,"-D-P-N")</f>
        <v>745216001-D-P-N</v>
      </c>
      <c r="N1386" s="3" t="str">
        <f>$F$2</f>
        <v>D - 508 x 610</v>
      </c>
      <c r="O1386" s="3" t="str">
        <f>$C$3</f>
        <v>Photographic Paper</v>
      </c>
      <c r="P1386" s="3" t="str">
        <f>$D$3</f>
        <v>None</v>
      </c>
      <c r="Q1386" s="3">
        <f>$F$3</f>
        <v>595</v>
      </c>
      <c r="R1386" s="3">
        <f t="shared" si="85"/>
        <v>429</v>
      </c>
      <c r="S1386" s="3">
        <v>432</v>
      </c>
      <c r="T1386" s="3">
        <f t="shared" si="86"/>
        <v>312</v>
      </c>
      <c r="U1386" s="3">
        <v>270</v>
      </c>
      <c r="V1386" s="3">
        <f t="shared" si="87"/>
        <v>195</v>
      </c>
      <c r="W1386" s="3">
        <v>160</v>
      </c>
      <c r="X1386" s="3">
        <f t="shared" si="88"/>
        <v>116</v>
      </c>
      <c r="Y1386" s="3" t="s">
        <v>34</v>
      </c>
    </row>
    <row r="1387" spans="1:25" x14ac:dyDescent="0.25">
      <c r="A1387" s="3" t="s">
        <v>16</v>
      </c>
      <c r="B1387" s="4" t="s">
        <v>34</v>
      </c>
      <c r="C1387" s="3">
        <v>1</v>
      </c>
      <c r="D1387" s="3" t="s">
        <v>193</v>
      </c>
      <c r="E1387" s="4">
        <v>745216001</v>
      </c>
      <c r="F1387" s="3"/>
      <c r="G1387" s="3"/>
      <c r="H1387" s="3" t="s">
        <v>17</v>
      </c>
      <c r="I1387" s="3" t="s">
        <v>18</v>
      </c>
      <c r="J1387" s="3" t="s">
        <v>19</v>
      </c>
      <c r="K1387" s="3" t="s">
        <v>20</v>
      </c>
      <c r="L1387" s="3" t="s">
        <v>21</v>
      </c>
      <c r="M1387" s="3" t="str">
        <f>CONCATENATE(E1387,"-D-P-W")</f>
        <v>745216001-D-P-W</v>
      </c>
      <c r="N1387" s="3" t="str">
        <f>$F$2</f>
        <v>D - 508 x 610</v>
      </c>
      <c r="O1387" s="3" t="str">
        <f>$C$3</f>
        <v>Photographic Paper</v>
      </c>
      <c r="P1387" s="3" t="str">
        <f>$D$4</f>
        <v>White</v>
      </c>
      <c r="Q1387" s="3">
        <f>$F$4</f>
        <v>1210</v>
      </c>
      <c r="R1387" s="3">
        <f t="shared" si="85"/>
        <v>872</v>
      </c>
      <c r="S1387" s="3">
        <v>880</v>
      </c>
      <c r="T1387" s="3">
        <f t="shared" si="86"/>
        <v>634</v>
      </c>
      <c r="U1387" s="3">
        <v>560</v>
      </c>
      <c r="V1387" s="3">
        <f t="shared" si="87"/>
        <v>404</v>
      </c>
      <c r="W1387" s="3">
        <v>160</v>
      </c>
      <c r="X1387" s="3">
        <f t="shared" si="88"/>
        <v>116</v>
      </c>
      <c r="Y1387" s="3" t="s">
        <v>34</v>
      </c>
    </row>
    <row r="1388" spans="1:25" x14ac:dyDescent="0.25">
      <c r="A1388" s="3" t="s">
        <v>16</v>
      </c>
      <c r="B1388" s="4" t="s">
        <v>34</v>
      </c>
      <c r="C1388" s="3">
        <v>1</v>
      </c>
      <c r="D1388" s="3" t="s">
        <v>193</v>
      </c>
      <c r="E1388" s="4">
        <v>745216001</v>
      </c>
      <c r="F1388" s="3"/>
      <c r="G1388" s="3"/>
      <c r="H1388" s="3" t="s">
        <v>17</v>
      </c>
      <c r="I1388" s="3" t="s">
        <v>18</v>
      </c>
      <c r="J1388" s="3" t="s">
        <v>19</v>
      </c>
      <c r="K1388" s="3" t="s">
        <v>20</v>
      </c>
      <c r="L1388" s="3" t="s">
        <v>21</v>
      </c>
      <c r="M1388" s="3" t="str">
        <f>CONCATENATE(E1388,"-E-P-N")</f>
        <v>745216001-E-P-N</v>
      </c>
      <c r="N1388" s="3" t="str">
        <f>$G$2</f>
        <v>E - 508 x 762</v>
      </c>
      <c r="O1388" s="3" t="str">
        <f>$C$3</f>
        <v>Photographic Paper</v>
      </c>
      <c r="P1388" s="3" t="str">
        <f>$D$3</f>
        <v>None</v>
      </c>
      <c r="Q1388" s="3">
        <f>$G$3</f>
        <v>760</v>
      </c>
      <c r="R1388" s="3">
        <f t="shared" si="85"/>
        <v>548</v>
      </c>
      <c r="S1388" s="3">
        <v>552</v>
      </c>
      <c r="T1388" s="3">
        <f t="shared" si="86"/>
        <v>398</v>
      </c>
      <c r="U1388" s="3">
        <v>345</v>
      </c>
      <c r="V1388" s="3">
        <f t="shared" si="87"/>
        <v>249</v>
      </c>
      <c r="W1388" s="3">
        <v>195</v>
      </c>
      <c r="X1388" s="3">
        <f t="shared" si="88"/>
        <v>141</v>
      </c>
      <c r="Y1388" s="3" t="s">
        <v>34</v>
      </c>
    </row>
    <row r="1389" spans="1:25" x14ac:dyDescent="0.25">
      <c r="A1389" s="3" t="s">
        <v>16</v>
      </c>
      <c r="B1389" s="4" t="s">
        <v>34</v>
      </c>
      <c r="C1389" s="3">
        <v>1</v>
      </c>
      <c r="D1389" s="3" t="s">
        <v>193</v>
      </c>
      <c r="E1389" s="4">
        <v>745216001</v>
      </c>
      <c r="F1389" s="3"/>
      <c r="G1389" s="3"/>
      <c r="H1389" s="3" t="s">
        <v>17</v>
      </c>
      <c r="I1389" s="3" t="s">
        <v>18</v>
      </c>
      <c r="J1389" s="3" t="s">
        <v>19</v>
      </c>
      <c r="K1389" s="3" t="s">
        <v>20</v>
      </c>
      <c r="L1389" s="3" t="s">
        <v>21</v>
      </c>
      <c r="M1389" s="3" t="str">
        <f>CONCATENATE(E1389,"-E-C-N")</f>
        <v>745216001-E-C-N</v>
      </c>
      <c r="N1389" s="3" t="str">
        <f>$G$2</f>
        <v>E - 508 x 762</v>
      </c>
      <c r="O1389" s="3" t="str">
        <f>$C$15</f>
        <v>Canvas</v>
      </c>
      <c r="P1389" s="3" t="str">
        <f>$D$15</f>
        <v>None</v>
      </c>
      <c r="Q1389" s="3">
        <f>$G$15</f>
        <v>1220</v>
      </c>
      <c r="R1389" s="3">
        <f t="shared" si="85"/>
        <v>879</v>
      </c>
      <c r="S1389" s="3">
        <v>832</v>
      </c>
      <c r="T1389" s="3">
        <f t="shared" si="86"/>
        <v>600</v>
      </c>
      <c r="U1389" s="3">
        <v>550</v>
      </c>
      <c r="V1389" s="3">
        <f t="shared" si="87"/>
        <v>396</v>
      </c>
      <c r="W1389" s="3">
        <v>195</v>
      </c>
      <c r="X1389" s="3">
        <f t="shared" si="88"/>
        <v>141</v>
      </c>
      <c r="Y1389" s="3" t="s">
        <v>34</v>
      </c>
    </row>
    <row r="1390" spans="1:25" x14ac:dyDescent="0.25">
      <c r="A1390" s="3" t="s">
        <v>16</v>
      </c>
      <c r="B1390" s="4" t="s">
        <v>34</v>
      </c>
      <c r="C1390" s="3">
        <v>1</v>
      </c>
      <c r="D1390" s="3" t="s">
        <v>193</v>
      </c>
      <c r="E1390" s="4">
        <v>745216001</v>
      </c>
      <c r="F1390" s="3"/>
      <c r="G1390" s="3"/>
      <c r="H1390" s="3" t="s">
        <v>17</v>
      </c>
      <c r="I1390" s="3" t="s">
        <v>18</v>
      </c>
      <c r="J1390" s="3" t="s">
        <v>19</v>
      </c>
      <c r="K1390" s="3" t="s">
        <v>20</v>
      </c>
      <c r="L1390" s="3" t="s">
        <v>21</v>
      </c>
      <c r="M1390" s="3" t="str">
        <f>CONCATENATE(E1390,"-E-P-W")</f>
        <v>745216001-E-P-W</v>
      </c>
      <c r="N1390" s="3" t="str">
        <f>$G$2</f>
        <v>E - 508 x 762</v>
      </c>
      <c r="O1390" s="3" t="str">
        <f>$C$3</f>
        <v>Photographic Paper</v>
      </c>
      <c r="P1390" s="3" t="str">
        <f>$D$4</f>
        <v>White</v>
      </c>
      <c r="Q1390" s="3">
        <f>$G$4</f>
        <v>1530</v>
      </c>
      <c r="R1390" s="3">
        <f t="shared" si="85"/>
        <v>1102</v>
      </c>
      <c r="S1390" s="3">
        <v>1112</v>
      </c>
      <c r="T1390" s="3">
        <f t="shared" si="86"/>
        <v>801</v>
      </c>
      <c r="U1390" s="3">
        <v>760</v>
      </c>
      <c r="V1390" s="3">
        <f t="shared" si="87"/>
        <v>548</v>
      </c>
      <c r="W1390" s="3">
        <v>195</v>
      </c>
      <c r="X1390" s="3">
        <f t="shared" si="88"/>
        <v>141</v>
      </c>
      <c r="Y1390" s="3" t="s">
        <v>34</v>
      </c>
    </row>
    <row r="1391" spans="1:25" x14ac:dyDescent="0.25">
      <c r="A1391" s="3" t="s">
        <v>16</v>
      </c>
      <c r="B1391" s="4" t="s">
        <v>34</v>
      </c>
      <c r="C1391" s="3">
        <v>1</v>
      </c>
      <c r="D1391" s="3" t="s">
        <v>193</v>
      </c>
      <c r="E1391" s="4">
        <v>745216001</v>
      </c>
      <c r="F1391" s="3"/>
      <c r="G1391" s="3"/>
      <c r="H1391" s="3" t="s">
        <v>17</v>
      </c>
      <c r="I1391" s="3" t="s">
        <v>18</v>
      </c>
      <c r="J1391" s="3" t="s">
        <v>19</v>
      </c>
      <c r="K1391" s="3" t="s">
        <v>20</v>
      </c>
      <c r="L1391" s="3" t="s">
        <v>21</v>
      </c>
      <c r="M1391" s="3" t="str">
        <f>CONCATENATE(E1391,"-E-C-W")</f>
        <v>745216001-E-C-W</v>
      </c>
      <c r="N1391" s="3" t="str">
        <f>$G$2</f>
        <v>E - 508 x 762</v>
      </c>
      <c r="O1391" s="3" t="str">
        <f>$C$15</f>
        <v>Canvas</v>
      </c>
      <c r="P1391" s="3" t="str">
        <f>$D$16</f>
        <v xml:space="preserve">White </v>
      </c>
      <c r="Q1391" s="3">
        <f>$G$16</f>
        <v>1810</v>
      </c>
      <c r="R1391" s="3">
        <f t="shared" si="85"/>
        <v>1304</v>
      </c>
      <c r="S1391" s="3">
        <v>1320</v>
      </c>
      <c r="T1391" s="3">
        <f t="shared" si="86"/>
        <v>951</v>
      </c>
      <c r="U1391" s="3">
        <v>825</v>
      </c>
      <c r="V1391" s="3">
        <f t="shared" si="87"/>
        <v>594</v>
      </c>
      <c r="W1391" s="3">
        <v>195</v>
      </c>
      <c r="X1391" s="3">
        <f t="shared" si="88"/>
        <v>141</v>
      </c>
      <c r="Y1391" s="3" t="s">
        <v>34</v>
      </c>
    </row>
    <row r="1392" spans="1:25" x14ac:dyDescent="0.25">
      <c r="A1392" s="3" t="s">
        <v>16</v>
      </c>
      <c r="B1392" s="4" t="s">
        <v>34</v>
      </c>
      <c r="C1392" s="3">
        <v>1</v>
      </c>
      <c r="D1392" s="3" t="s">
        <v>193</v>
      </c>
      <c r="E1392" s="4">
        <v>745216001</v>
      </c>
      <c r="F1392" s="3"/>
      <c r="G1392" s="3"/>
      <c r="H1392" s="3" t="s">
        <v>17</v>
      </c>
      <c r="I1392" s="3" t="s">
        <v>18</v>
      </c>
      <c r="J1392" s="3" t="s">
        <v>19</v>
      </c>
      <c r="K1392" s="3" t="s">
        <v>20</v>
      </c>
      <c r="L1392" s="3" t="s">
        <v>21</v>
      </c>
      <c r="M1392" s="3" t="str">
        <f>CONCATENATE(E1392,"-F-P-N")</f>
        <v>745216001-F-P-N</v>
      </c>
      <c r="N1392" s="3" t="str">
        <f>$H$2</f>
        <v>F - 762 x 1016</v>
      </c>
      <c r="O1392" s="3" t="str">
        <f>$C$3</f>
        <v>Photographic Paper</v>
      </c>
      <c r="P1392" s="3" t="str">
        <f>$D$3</f>
        <v>None</v>
      </c>
      <c r="Q1392" s="3">
        <f>$H$3</f>
        <v>1300</v>
      </c>
      <c r="R1392" s="3">
        <f t="shared" si="85"/>
        <v>936</v>
      </c>
      <c r="S1392" s="3">
        <v>944</v>
      </c>
      <c r="T1392" s="3">
        <f t="shared" si="86"/>
        <v>680</v>
      </c>
      <c r="U1392" s="3">
        <v>590</v>
      </c>
      <c r="V1392" s="3">
        <f t="shared" si="87"/>
        <v>425</v>
      </c>
      <c r="W1392" s="3">
        <v>300</v>
      </c>
      <c r="X1392" s="3">
        <f t="shared" si="88"/>
        <v>216</v>
      </c>
      <c r="Y1392" s="3" t="s">
        <v>34</v>
      </c>
    </row>
    <row r="1393" spans="1:25" x14ac:dyDescent="0.25">
      <c r="A1393" s="3" t="s">
        <v>16</v>
      </c>
      <c r="B1393" s="4" t="s">
        <v>34</v>
      </c>
      <c r="C1393" s="3">
        <v>1</v>
      </c>
      <c r="D1393" s="3" t="s">
        <v>193</v>
      </c>
      <c r="E1393" s="4">
        <v>745216001</v>
      </c>
      <c r="F1393" s="3"/>
      <c r="G1393" s="3"/>
      <c r="H1393" s="3" t="s">
        <v>17</v>
      </c>
      <c r="I1393" s="3" t="s">
        <v>18</v>
      </c>
      <c r="J1393" s="3" t="s">
        <v>19</v>
      </c>
      <c r="K1393" s="3" t="s">
        <v>20</v>
      </c>
      <c r="L1393" s="3" t="s">
        <v>21</v>
      </c>
      <c r="M1393" s="3" t="str">
        <f>CONCATENATE(E1393,"-F-C-N")</f>
        <v>745216001-F-C-N</v>
      </c>
      <c r="N1393" s="3" t="str">
        <f>$H$2</f>
        <v>F - 762 x 1016</v>
      </c>
      <c r="O1393" s="3" t="str">
        <f>$C$15</f>
        <v>Canvas</v>
      </c>
      <c r="P1393" s="3" t="str">
        <f>$D$15</f>
        <v>None</v>
      </c>
      <c r="Q1393" s="3">
        <f>$H$15</f>
        <v>1760</v>
      </c>
      <c r="R1393" s="3">
        <f t="shared" si="85"/>
        <v>1268</v>
      </c>
      <c r="S1393" s="3">
        <v>1200</v>
      </c>
      <c r="T1393" s="3">
        <f t="shared" si="86"/>
        <v>864</v>
      </c>
      <c r="U1393" s="3">
        <v>800</v>
      </c>
      <c r="V1393" s="3">
        <f t="shared" si="87"/>
        <v>576</v>
      </c>
      <c r="W1393" s="3">
        <v>300</v>
      </c>
      <c r="X1393" s="3">
        <f t="shared" si="88"/>
        <v>216</v>
      </c>
      <c r="Y1393" s="3" t="s">
        <v>34</v>
      </c>
    </row>
    <row r="1394" spans="1:25" x14ac:dyDescent="0.25">
      <c r="A1394" s="3" t="s">
        <v>16</v>
      </c>
      <c r="B1394" s="4" t="s">
        <v>34</v>
      </c>
      <c r="C1394" s="3">
        <v>1</v>
      </c>
      <c r="D1394" s="3" t="s">
        <v>193</v>
      </c>
      <c r="E1394" s="4">
        <v>745216001</v>
      </c>
      <c r="F1394" s="3"/>
      <c r="G1394" s="3"/>
      <c r="H1394" s="3" t="s">
        <v>17</v>
      </c>
      <c r="I1394" s="3" t="s">
        <v>18</v>
      </c>
      <c r="J1394" s="3" t="s">
        <v>19</v>
      </c>
      <c r="K1394" s="3" t="s">
        <v>20</v>
      </c>
      <c r="L1394" s="3" t="s">
        <v>21</v>
      </c>
      <c r="M1394" s="3" t="str">
        <f>CONCATENATE(E1394,"-F-P-W")</f>
        <v>745216001-F-P-W</v>
      </c>
      <c r="N1394" s="3" t="str">
        <f>$H$2</f>
        <v>F - 762 x 1016</v>
      </c>
      <c r="O1394" s="3" t="str">
        <f>$C$3</f>
        <v>Photographic Paper</v>
      </c>
      <c r="P1394" s="3" t="str">
        <f>$D$4</f>
        <v>White</v>
      </c>
      <c r="Q1394" s="3">
        <f>$H$4</f>
        <v>2200</v>
      </c>
      <c r="R1394" s="3">
        <f t="shared" si="85"/>
        <v>1584</v>
      </c>
      <c r="S1394" s="3">
        <v>1510</v>
      </c>
      <c r="T1394" s="3">
        <f t="shared" si="86"/>
        <v>1088</v>
      </c>
      <c r="U1394" s="3">
        <v>1150</v>
      </c>
      <c r="V1394" s="3">
        <f t="shared" si="87"/>
        <v>828</v>
      </c>
      <c r="W1394" s="3">
        <v>300</v>
      </c>
      <c r="X1394" s="3">
        <f t="shared" si="88"/>
        <v>216</v>
      </c>
      <c r="Y1394" s="3" t="s">
        <v>34</v>
      </c>
    </row>
    <row r="1395" spans="1:25" x14ac:dyDescent="0.25">
      <c r="A1395" s="3" t="s">
        <v>16</v>
      </c>
      <c r="B1395" s="4" t="s">
        <v>34</v>
      </c>
      <c r="C1395" s="3">
        <v>1</v>
      </c>
      <c r="D1395" s="3" t="s">
        <v>193</v>
      </c>
      <c r="E1395" s="4">
        <v>745216001</v>
      </c>
      <c r="F1395" s="3"/>
      <c r="G1395" s="3"/>
      <c r="H1395" s="3" t="s">
        <v>17</v>
      </c>
      <c r="I1395" s="3" t="s">
        <v>18</v>
      </c>
      <c r="J1395" s="3" t="s">
        <v>19</v>
      </c>
      <c r="K1395" s="3" t="s">
        <v>20</v>
      </c>
      <c r="L1395" s="3" t="s">
        <v>21</v>
      </c>
      <c r="M1395" s="3" t="str">
        <f>CONCATENATE(E1395,"-F-C-W")</f>
        <v>745216001-F-C-W</v>
      </c>
      <c r="N1395" s="3" t="str">
        <f>$H$2</f>
        <v>F - 762 x 1016</v>
      </c>
      <c r="O1395" s="3" t="str">
        <f>$C$15</f>
        <v>Canvas</v>
      </c>
      <c r="P1395" s="3" t="str">
        <f>$D$16</f>
        <v xml:space="preserve">White </v>
      </c>
      <c r="Q1395" s="3">
        <f>$H$16</f>
        <v>2420</v>
      </c>
      <c r="R1395" s="3">
        <f t="shared" si="85"/>
        <v>1743</v>
      </c>
      <c r="S1395" s="3">
        <v>1760</v>
      </c>
      <c r="T1395" s="3">
        <f t="shared" si="86"/>
        <v>1268</v>
      </c>
      <c r="U1395" s="3">
        <v>1100</v>
      </c>
      <c r="V1395" s="3">
        <f t="shared" si="87"/>
        <v>792</v>
      </c>
      <c r="W1395" s="3">
        <v>300</v>
      </c>
      <c r="X1395" s="3">
        <f t="shared" si="88"/>
        <v>216</v>
      </c>
      <c r="Y1395" s="3" t="s">
        <v>34</v>
      </c>
    </row>
    <row r="1396" spans="1:25" x14ac:dyDescent="0.25">
      <c r="A1396" s="3" t="s">
        <v>16</v>
      </c>
      <c r="B1396" s="4" t="s">
        <v>34</v>
      </c>
      <c r="C1396" s="3">
        <v>1</v>
      </c>
      <c r="D1396" s="3" t="s">
        <v>193</v>
      </c>
      <c r="E1396" s="4">
        <v>745216001</v>
      </c>
      <c r="F1396" s="3"/>
      <c r="G1396" s="3"/>
      <c r="H1396" s="3" t="s">
        <v>17</v>
      </c>
      <c r="I1396" s="3" t="s">
        <v>18</v>
      </c>
      <c r="J1396" s="3" t="s">
        <v>19</v>
      </c>
      <c r="K1396" s="3" t="s">
        <v>20</v>
      </c>
      <c r="L1396" s="3" t="s">
        <v>21</v>
      </c>
      <c r="M1396" s="3" t="str">
        <f>CONCATENATE(E1396,"-G-P-N")</f>
        <v>745216001-G-P-N</v>
      </c>
      <c r="N1396" s="3" t="str">
        <f>$I$2</f>
        <v>G - 1016 x 1525</v>
      </c>
      <c r="O1396" s="3" t="str">
        <f>$C$3</f>
        <v>Photographic Paper</v>
      </c>
      <c r="P1396" s="3" t="str">
        <f>$D$3</f>
        <v>None</v>
      </c>
      <c r="Q1396" s="3">
        <f>$I$3</f>
        <v>1625</v>
      </c>
      <c r="R1396" s="3">
        <f t="shared" si="85"/>
        <v>1170</v>
      </c>
      <c r="S1396" s="3">
        <v>1180</v>
      </c>
      <c r="T1396" s="3">
        <f t="shared" si="86"/>
        <v>850</v>
      </c>
      <c r="U1396" s="3">
        <v>735</v>
      </c>
      <c r="V1396" s="3">
        <f t="shared" si="87"/>
        <v>530</v>
      </c>
      <c r="W1396" s="3">
        <v>390</v>
      </c>
      <c r="X1396" s="3">
        <f t="shared" si="88"/>
        <v>281</v>
      </c>
      <c r="Y1396" s="3" t="s">
        <v>34</v>
      </c>
    </row>
    <row r="1397" spans="1:25" x14ac:dyDescent="0.25">
      <c r="A1397" s="3" t="s">
        <v>16</v>
      </c>
      <c r="B1397" s="4" t="s">
        <v>34</v>
      </c>
      <c r="C1397" s="3">
        <v>1</v>
      </c>
      <c r="D1397" s="3" t="s">
        <v>193</v>
      </c>
      <c r="E1397" s="4">
        <v>745216001</v>
      </c>
      <c r="F1397" s="3"/>
      <c r="G1397" s="3"/>
      <c r="H1397" s="3" t="s">
        <v>17</v>
      </c>
      <c r="I1397" s="3" t="s">
        <v>18</v>
      </c>
      <c r="J1397" s="3" t="s">
        <v>19</v>
      </c>
      <c r="K1397" s="3" t="s">
        <v>20</v>
      </c>
      <c r="L1397" s="3" t="s">
        <v>21</v>
      </c>
      <c r="M1397" s="3" t="str">
        <f>CONCATENATE(E1397,"-G-C-N")</f>
        <v>745216001-G-C-N</v>
      </c>
      <c r="N1397" s="3" t="str">
        <f>$I$2</f>
        <v>G - 1016 x 1525</v>
      </c>
      <c r="O1397" s="3" t="str">
        <f>$C$15</f>
        <v>Canvas</v>
      </c>
      <c r="P1397" s="3" t="str">
        <f>$D$15</f>
        <v>None</v>
      </c>
      <c r="Q1397" s="3">
        <f>$I$15</f>
        <v>1870</v>
      </c>
      <c r="R1397" s="3">
        <f t="shared" si="85"/>
        <v>1347</v>
      </c>
      <c r="S1397" s="3">
        <v>1275</v>
      </c>
      <c r="T1397" s="3">
        <f t="shared" si="86"/>
        <v>918</v>
      </c>
      <c r="U1397" s="3">
        <v>850</v>
      </c>
      <c r="V1397" s="3">
        <f t="shared" si="87"/>
        <v>612</v>
      </c>
      <c r="W1397" s="3">
        <v>390</v>
      </c>
      <c r="X1397" s="3">
        <f t="shared" si="88"/>
        <v>281</v>
      </c>
      <c r="Y1397" s="3" t="s">
        <v>34</v>
      </c>
    </row>
    <row r="1398" spans="1:25" x14ac:dyDescent="0.25">
      <c r="A1398" s="3" t="s">
        <v>16</v>
      </c>
      <c r="B1398" s="4" t="s">
        <v>34</v>
      </c>
      <c r="C1398" s="3">
        <v>1</v>
      </c>
      <c r="D1398" s="3" t="s">
        <v>193</v>
      </c>
      <c r="E1398" s="4">
        <v>745216001</v>
      </c>
      <c r="F1398" s="3"/>
      <c r="G1398" s="3"/>
      <c r="H1398" s="3" t="s">
        <v>17</v>
      </c>
      <c r="I1398" s="3" t="s">
        <v>18</v>
      </c>
      <c r="J1398" s="3" t="s">
        <v>19</v>
      </c>
      <c r="K1398" s="3" t="s">
        <v>20</v>
      </c>
      <c r="L1398" s="3" t="s">
        <v>21</v>
      </c>
      <c r="M1398" s="3" t="str">
        <f>CONCATENATE(E1398,"-G-P-W")</f>
        <v>745216001-G-P-W</v>
      </c>
      <c r="N1398" s="3" t="str">
        <f>$I$2</f>
        <v>G - 1016 x 1525</v>
      </c>
      <c r="O1398" s="3" t="str">
        <f>$C$3</f>
        <v>Photographic Paper</v>
      </c>
      <c r="P1398" s="3" t="str">
        <f>$D$4</f>
        <v>White</v>
      </c>
      <c r="Q1398" s="3">
        <f>$I$4</f>
        <v>2950</v>
      </c>
      <c r="R1398" s="3">
        <f t="shared" si="85"/>
        <v>2124</v>
      </c>
      <c r="S1398" s="3">
        <v>2000</v>
      </c>
      <c r="T1398" s="3">
        <f t="shared" si="86"/>
        <v>1440</v>
      </c>
      <c r="U1398" s="3">
        <v>1535</v>
      </c>
      <c r="V1398" s="3">
        <f t="shared" si="87"/>
        <v>1106</v>
      </c>
      <c r="W1398" s="3">
        <v>390</v>
      </c>
      <c r="X1398" s="3">
        <f t="shared" si="88"/>
        <v>281</v>
      </c>
      <c r="Y1398" s="3" t="s">
        <v>34</v>
      </c>
    </row>
    <row r="1399" spans="1:25" x14ac:dyDescent="0.25">
      <c r="A1399" s="3" t="s">
        <v>16</v>
      </c>
      <c r="B1399" s="4" t="s">
        <v>34</v>
      </c>
      <c r="C1399" s="3">
        <v>1</v>
      </c>
      <c r="D1399" s="3" t="s">
        <v>193</v>
      </c>
      <c r="E1399" s="4">
        <v>745216001</v>
      </c>
      <c r="F1399" s="3"/>
      <c r="G1399" s="3"/>
      <c r="H1399" s="3" t="s">
        <v>17</v>
      </c>
      <c r="I1399" s="3" t="s">
        <v>18</v>
      </c>
      <c r="J1399" s="3" t="s">
        <v>19</v>
      </c>
      <c r="K1399" s="3" t="s">
        <v>20</v>
      </c>
      <c r="L1399" s="3" t="s">
        <v>21</v>
      </c>
      <c r="M1399" s="3" t="str">
        <f>CONCATENATE(E1399,"-G-C-W")</f>
        <v>745216001-G-C-W</v>
      </c>
      <c r="N1399" s="3" t="str">
        <f>$I$2</f>
        <v>G - 1016 x 1525</v>
      </c>
      <c r="O1399" s="3" t="str">
        <f>$C$15</f>
        <v>Canvas</v>
      </c>
      <c r="P1399" s="3" t="str">
        <f>$D$16</f>
        <v xml:space="preserve">White </v>
      </c>
      <c r="Q1399" s="3">
        <f>$I$16</f>
        <v>2750</v>
      </c>
      <c r="R1399" s="3">
        <f t="shared" si="85"/>
        <v>1980</v>
      </c>
      <c r="S1399" s="3">
        <v>2000</v>
      </c>
      <c r="T1399" s="3">
        <f t="shared" si="86"/>
        <v>1440</v>
      </c>
      <c r="U1399" s="3">
        <v>1250</v>
      </c>
      <c r="V1399" s="3">
        <f t="shared" si="87"/>
        <v>900</v>
      </c>
      <c r="W1399" s="3">
        <v>390</v>
      </c>
      <c r="X1399" s="3">
        <f t="shared" si="88"/>
        <v>281</v>
      </c>
      <c r="Y1399" s="3" t="s">
        <v>34</v>
      </c>
    </row>
    <row r="1400" spans="1:25" x14ac:dyDescent="0.25">
      <c r="A1400" s="3" t="s">
        <v>16</v>
      </c>
      <c r="B1400" s="4" t="s">
        <v>34</v>
      </c>
      <c r="C1400" s="3">
        <v>1</v>
      </c>
      <c r="D1400" s="3" t="s">
        <v>194</v>
      </c>
      <c r="E1400" s="4">
        <v>745216005</v>
      </c>
      <c r="F1400" s="3"/>
      <c r="G1400" s="3"/>
      <c r="H1400" s="3" t="s">
        <v>17</v>
      </c>
      <c r="I1400" s="3" t="s">
        <v>18</v>
      </c>
      <c r="J1400" s="3" t="s">
        <v>19</v>
      </c>
      <c r="K1400" s="3" t="s">
        <v>20</v>
      </c>
      <c r="L1400" s="3" t="s">
        <v>21</v>
      </c>
      <c r="M1400" s="3" t="str">
        <f>CONCATENATE(E1400,"-C-P-N")</f>
        <v>745216005-C-P-N</v>
      </c>
      <c r="N1400" s="3" t="str">
        <f>$E$2</f>
        <v>C - 406 x 508</v>
      </c>
      <c r="O1400" s="3" t="str">
        <f>$C$3</f>
        <v>Photographic Paper</v>
      </c>
      <c r="P1400" s="3" t="str">
        <f>$D$3</f>
        <v>None</v>
      </c>
      <c r="Q1400" s="3">
        <f>$E$3</f>
        <v>510</v>
      </c>
      <c r="R1400" s="3">
        <f t="shared" si="85"/>
        <v>368</v>
      </c>
      <c r="S1400" s="3">
        <v>360</v>
      </c>
      <c r="T1400" s="3">
        <f t="shared" si="86"/>
        <v>260</v>
      </c>
      <c r="U1400" s="3">
        <v>230</v>
      </c>
      <c r="V1400" s="3">
        <f t="shared" si="87"/>
        <v>166</v>
      </c>
      <c r="W1400" s="3">
        <v>130</v>
      </c>
      <c r="X1400" s="3">
        <f t="shared" si="88"/>
        <v>94</v>
      </c>
      <c r="Y1400" s="3" t="s">
        <v>34</v>
      </c>
    </row>
    <row r="1401" spans="1:25" x14ac:dyDescent="0.25">
      <c r="A1401" s="3" t="s">
        <v>16</v>
      </c>
      <c r="B1401" s="4" t="s">
        <v>34</v>
      </c>
      <c r="C1401" s="3">
        <v>1</v>
      </c>
      <c r="D1401" s="3" t="s">
        <v>194</v>
      </c>
      <c r="E1401" s="4">
        <v>745216005</v>
      </c>
      <c r="F1401" s="3"/>
      <c r="G1401" s="3"/>
      <c r="H1401" s="3" t="s">
        <v>17</v>
      </c>
      <c r="I1401" s="3" t="s">
        <v>18</v>
      </c>
      <c r="J1401" s="3" t="s">
        <v>19</v>
      </c>
      <c r="K1401" s="3" t="s">
        <v>20</v>
      </c>
      <c r="L1401" s="3" t="s">
        <v>21</v>
      </c>
      <c r="M1401" s="3" t="str">
        <f>CONCATENATE(E1401,"-C-P-W")</f>
        <v>745216005-C-P-W</v>
      </c>
      <c r="N1401" s="3" t="str">
        <f>$E$2</f>
        <v>C - 406 x 508</v>
      </c>
      <c r="O1401" s="3" t="str">
        <f>$C$3</f>
        <v>Photographic Paper</v>
      </c>
      <c r="P1401" s="3" t="str">
        <f>$D$4</f>
        <v>White</v>
      </c>
      <c r="Q1401" s="3">
        <f>$E$4</f>
        <v>970</v>
      </c>
      <c r="R1401" s="3">
        <f t="shared" si="85"/>
        <v>699</v>
      </c>
      <c r="S1401" s="3">
        <v>704</v>
      </c>
      <c r="T1401" s="3">
        <f t="shared" si="86"/>
        <v>507</v>
      </c>
      <c r="U1401" s="3">
        <v>440</v>
      </c>
      <c r="V1401" s="3">
        <f t="shared" si="87"/>
        <v>317</v>
      </c>
      <c r="W1401" s="3">
        <v>130</v>
      </c>
      <c r="X1401" s="3">
        <f t="shared" si="88"/>
        <v>94</v>
      </c>
      <c r="Y1401" s="3" t="s">
        <v>34</v>
      </c>
    </row>
    <row r="1402" spans="1:25" x14ac:dyDescent="0.25">
      <c r="A1402" s="3" t="s">
        <v>16</v>
      </c>
      <c r="B1402" s="4" t="s">
        <v>34</v>
      </c>
      <c r="C1402" s="3">
        <v>1</v>
      </c>
      <c r="D1402" s="3" t="s">
        <v>194</v>
      </c>
      <c r="E1402" s="4">
        <v>745216005</v>
      </c>
      <c r="F1402" s="3"/>
      <c r="G1402" s="3"/>
      <c r="H1402" s="3" t="s">
        <v>17</v>
      </c>
      <c r="I1402" s="3" t="s">
        <v>18</v>
      </c>
      <c r="J1402" s="3" t="s">
        <v>19</v>
      </c>
      <c r="K1402" s="3" t="s">
        <v>20</v>
      </c>
      <c r="L1402" s="3" t="s">
        <v>21</v>
      </c>
      <c r="M1402" s="3" t="str">
        <f>CONCATENATE(E1402,"-D-P-N")</f>
        <v>745216005-D-P-N</v>
      </c>
      <c r="N1402" s="3" t="str">
        <f>$F$2</f>
        <v>D - 508 x 610</v>
      </c>
      <c r="O1402" s="3" t="str">
        <f>$C$3</f>
        <v>Photographic Paper</v>
      </c>
      <c r="P1402" s="3" t="str">
        <f>$D$3</f>
        <v>None</v>
      </c>
      <c r="Q1402" s="3">
        <f>$F$3</f>
        <v>595</v>
      </c>
      <c r="R1402" s="3">
        <f t="shared" si="85"/>
        <v>429</v>
      </c>
      <c r="S1402" s="3">
        <v>432</v>
      </c>
      <c r="T1402" s="3">
        <f t="shared" si="86"/>
        <v>312</v>
      </c>
      <c r="U1402" s="3">
        <v>270</v>
      </c>
      <c r="V1402" s="3">
        <f t="shared" si="87"/>
        <v>195</v>
      </c>
      <c r="W1402" s="3">
        <v>160</v>
      </c>
      <c r="X1402" s="3">
        <f t="shared" si="88"/>
        <v>116</v>
      </c>
      <c r="Y1402" s="3" t="s">
        <v>34</v>
      </c>
    </row>
    <row r="1403" spans="1:25" x14ac:dyDescent="0.25">
      <c r="A1403" s="3" t="s">
        <v>16</v>
      </c>
      <c r="B1403" s="4" t="s">
        <v>34</v>
      </c>
      <c r="C1403" s="3">
        <v>1</v>
      </c>
      <c r="D1403" s="3" t="s">
        <v>194</v>
      </c>
      <c r="E1403" s="4">
        <v>745216005</v>
      </c>
      <c r="F1403" s="3"/>
      <c r="G1403" s="3"/>
      <c r="H1403" s="3" t="s">
        <v>17</v>
      </c>
      <c r="I1403" s="3" t="s">
        <v>18</v>
      </c>
      <c r="J1403" s="3" t="s">
        <v>19</v>
      </c>
      <c r="K1403" s="3" t="s">
        <v>20</v>
      </c>
      <c r="L1403" s="3" t="s">
        <v>21</v>
      </c>
      <c r="M1403" s="3" t="str">
        <f>CONCATENATE(E1403,"-D-P-W")</f>
        <v>745216005-D-P-W</v>
      </c>
      <c r="N1403" s="3" t="str">
        <f>$F$2</f>
        <v>D - 508 x 610</v>
      </c>
      <c r="O1403" s="3" t="str">
        <f>$C$3</f>
        <v>Photographic Paper</v>
      </c>
      <c r="P1403" s="3" t="str">
        <f>$D$4</f>
        <v>White</v>
      </c>
      <c r="Q1403" s="3">
        <f>$F$4</f>
        <v>1210</v>
      </c>
      <c r="R1403" s="3">
        <f t="shared" si="85"/>
        <v>872</v>
      </c>
      <c r="S1403" s="3">
        <v>880</v>
      </c>
      <c r="T1403" s="3">
        <f t="shared" si="86"/>
        <v>634</v>
      </c>
      <c r="U1403" s="3">
        <v>560</v>
      </c>
      <c r="V1403" s="3">
        <f t="shared" si="87"/>
        <v>404</v>
      </c>
      <c r="W1403" s="3">
        <v>160</v>
      </c>
      <c r="X1403" s="3">
        <f t="shared" si="88"/>
        <v>116</v>
      </c>
      <c r="Y1403" s="3" t="s">
        <v>34</v>
      </c>
    </row>
    <row r="1404" spans="1:25" x14ac:dyDescent="0.25">
      <c r="A1404" s="3" t="s">
        <v>16</v>
      </c>
      <c r="B1404" s="4" t="s">
        <v>34</v>
      </c>
      <c r="C1404" s="3">
        <v>1</v>
      </c>
      <c r="D1404" s="3" t="s">
        <v>194</v>
      </c>
      <c r="E1404" s="4">
        <v>745216005</v>
      </c>
      <c r="F1404" s="3"/>
      <c r="G1404" s="3"/>
      <c r="H1404" s="3" t="s">
        <v>17</v>
      </c>
      <c r="I1404" s="3" t="s">
        <v>18</v>
      </c>
      <c r="J1404" s="3" t="s">
        <v>19</v>
      </c>
      <c r="K1404" s="3" t="s">
        <v>20</v>
      </c>
      <c r="L1404" s="3" t="s">
        <v>21</v>
      </c>
      <c r="M1404" s="3" t="str">
        <f>CONCATENATE(E1404,"-E-P-N")</f>
        <v>745216005-E-P-N</v>
      </c>
      <c r="N1404" s="3" t="str">
        <f>$G$2</f>
        <v>E - 508 x 762</v>
      </c>
      <c r="O1404" s="3" t="str">
        <f>$C$3</f>
        <v>Photographic Paper</v>
      </c>
      <c r="P1404" s="3" t="str">
        <f>$D$3</f>
        <v>None</v>
      </c>
      <c r="Q1404" s="3">
        <f>$G$3</f>
        <v>760</v>
      </c>
      <c r="R1404" s="3">
        <f t="shared" si="85"/>
        <v>548</v>
      </c>
      <c r="S1404" s="3">
        <v>552</v>
      </c>
      <c r="T1404" s="3">
        <f t="shared" si="86"/>
        <v>398</v>
      </c>
      <c r="U1404" s="3">
        <v>345</v>
      </c>
      <c r="V1404" s="3">
        <f t="shared" si="87"/>
        <v>249</v>
      </c>
      <c r="W1404" s="3">
        <v>195</v>
      </c>
      <c r="X1404" s="3">
        <f t="shared" si="88"/>
        <v>141</v>
      </c>
      <c r="Y1404" s="3" t="s">
        <v>34</v>
      </c>
    </row>
    <row r="1405" spans="1:25" x14ac:dyDescent="0.25">
      <c r="A1405" s="3" t="s">
        <v>16</v>
      </c>
      <c r="B1405" s="4" t="s">
        <v>34</v>
      </c>
      <c r="C1405" s="3">
        <v>1</v>
      </c>
      <c r="D1405" s="3" t="s">
        <v>194</v>
      </c>
      <c r="E1405" s="4">
        <v>745216005</v>
      </c>
      <c r="F1405" s="3"/>
      <c r="G1405" s="3"/>
      <c r="H1405" s="3" t="s">
        <v>17</v>
      </c>
      <c r="I1405" s="3" t="s">
        <v>18</v>
      </c>
      <c r="J1405" s="3" t="s">
        <v>19</v>
      </c>
      <c r="K1405" s="3" t="s">
        <v>20</v>
      </c>
      <c r="L1405" s="3" t="s">
        <v>21</v>
      </c>
      <c r="M1405" s="3" t="str">
        <f>CONCATENATE(E1405,"-E-C-N")</f>
        <v>745216005-E-C-N</v>
      </c>
      <c r="N1405" s="3" t="str">
        <f>$G$2</f>
        <v>E - 508 x 762</v>
      </c>
      <c r="O1405" s="3" t="str">
        <f>$C$15</f>
        <v>Canvas</v>
      </c>
      <c r="P1405" s="3" t="str">
        <f>$D$15</f>
        <v>None</v>
      </c>
      <c r="Q1405" s="3">
        <f>$G$15</f>
        <v>1220</v>
      </c>
      <c r="R1405" s="3">
        <f t="shared" si="85"/>
        <v>879</v>
      </c>
      <c r="S1405" s="3">
        <v>832</v>
      </c>
      <c r="T1405" s="3">
        <f t="shared" si="86"/>
        <v>600</v>
      </c>
      <c r="U1405" s="3">
        <v>550</v>
      </c>
      <c r="V1405" s="3">
        <f t="shared" si="87"/>
        <v>396</v>
      </c>
      <c r="W1405" s="3">
        <v>195</v>
      </c>
      <c r="X1405" s="3">
        <f t="shared" si="88"/>
        <v>141</v>
      </c>
      <c r="Y1405" s="3" t="s">
        <v>34</v>
      </c>
    </row>
    <row r="1406" spans="1:25" x14ac:dyDescent="0.25">
      <c r="A1406" s="3" t="s">
        <v>16</v>
      </c>
      <c r="B1406" s="4" t="s">
        <v>34</v>
      </c>
      <c r="C1406" s="3">
        <v>1</v>
      </c>
      <c r="D1406" s="3" t="s">
        <v>194</v>
      </c>
      <c r="E1406" s="4">
        <v>745216005</v>
      </c>
      <c r="F1406" s="3"/>
      <c r="G1406" s="3"/>
      <c r="H1406" s="3" t="s">
        <v>17</v>
      </c>
      <c r="I1406" s="3" t="s">
        <v>18</v>
      </c>
      <c r="J1406" s="3" t="s">
        <v>19</v>
      </c>
      <c r="K1406" s="3" t="s">
        <v>20</v>
      </c>
      <c r="L1406" s="3" t="s">
        <v>21</v>
      </c>
      <c r="M1406" s="3" t="str">
        <f>CONCATENATE(E1406,"-E-P-W")</f>
        <v>745216005-E-P-W</v>
      </c>
      <c r="N1406" s="3" t="str">
        <f>$G$2</f>
        <v>E - 508 x 762</v>
      </c>
      <c r="O1406" s="3" t="str">
        <f>$C$3</f>
        <v>Photographic Paper</v>
      </c>
      <c r="P1406" s="3" t="str">
        <f>$D$4</f>
        <v>White</v>
      </c>
      <c r="Q1406" s="3">
        <f>$G$4</f>
        <v>1530</v>
      </c>
      <c r="R1406" s="3">
        <f t="shared" si="85"/>
        <v>1102</v>
      </c>
      <c r="S1406" s="3">
        <v>1112</v>
      </c>
      <c r="T1406" s="3">
        <f t="shared" si="86"/>
        <v>801</v>
      </c>
      <c r="U1406" s="3">
        <v>760</v>
      </c>
      <c r="V1406" s="3">
        <f t="shared" si="87"/>
        <v>548</v>
      </c>
      <c r="W1406" s="3">
        <v>195</v>
      </c>
      <c r="X1406" s="3">
        <f t="shared" si="88"/>
        <v>141</v>
      </c>
      <c r="Y1406" s="3" t="s">
        <v>34</v>
      </c>
    </row>
    <row r="1407" spans="1:25" x14ac:dyDescent="0.25">
      <c r="A1407" s="3" t="s">
        <v>16</v>
      </c>
      <c r="B1407" s="4" t="s">
        <v>34</v>
      </c>
      <c r="C1407" s="3">
        <v>1</v>
      </c>
      <c r="D1407" s="3" t="s">
        <v>194</v>
      </c>
      <c r="E1407" s="4">
        <v>745216005</v>
      </c>
      <c r="F1407" s="3"/>
      <c r="G1407" s="3"/>
      <c r="H1407" s="3" t="s">
        <v>17</v>
      </c>
      <c r="I1407" s="3" t="s">
        <v>18</v>
      </c>
      <c r="J1407" s="3" t="s">
        <v>19</v>
      </c>
      <c r="K1407" s="3" t="s">
        <v>20</v>
      </c>
      <c r="L1407" s="3" t="s">
        <v>21</v>
      </c>
      <c r="M1407" s="3" t="str">
        <f>CONCATENATE(E1407,"-E-C-W")</f>
        <v>745216005-E-C-W</v>
      </c>
      <c r="N1407" s="3" t="str">
        <f>$G$2</f>
        <v>E - 508 x 762</v>
      </c>
      <c r="O1407" s="3" t="str">
        <f>$C$15</f>
        <v>Canvas</v>
      </c>
      <c r="P1407" s="3" t="str">
        <f>$D$16</f>
        <v xml:space="preserve">White </v>
      </c>
      <c r="Q1407" s="3">
        <f>$G$16</f>
        <v>1810</v>
      </c>
      <c r="R1407" s="3">
        <f t="shared" si="85"/>
        <v>1304</v>
      </c>
      <c r="S1407" s="3">
        <v>1320</v>
      </c>
      <c r="T1407" s="3">
        <f t="shared" si="86"/>
        <v>951</v>
      </c>
      <c r="U1407" s="3">
        <v>825</v>
      </c>
      <c r="V1407" s="3">
        <f t="shared" si="87"/>
        <v>594</v>
      </c>
      <c r="W1407" s="3">
        <v>195</v>
      </c>
      <c r="X1407" s="3">
        <f t="shared" si="88"/>
        <v>141</v>
      </c>
      <c r="Y1407" s="3" t="s">
        <v>34</v>
      </c>
    </row>
    <row r="1408" spans="1:25" x14ac:dyDescent="0.25">
      <c r="A1408" s="3" t="s">
        <v>16</v>
      </c>
      <c r="B1408" s="4" t="s">
        <v>34</v>
      </c>
      <c r="C1408" s="3">
        <v>1</v>
      </c>
      <c r="D1408" s="3" t="s">
        <v>194</v>
      </c>
      <c r="E1408" s="4">
        <v>745216005</v>
      </c>
      <c r="F1408" s="3"/>
      <c r="G1408" s="3"/>
      <c r="H1408" s="3" t="s">
        <v>17</v>
      </c>
      <c r="I1408" s="3" t="s">
        <v>18</v>
      </c>
      <c r="J1408" s="3" t="s">
        <v>19</v>
      </c>
      <c r="K1408" s="3" t="s">
        <v>20</v>
      </c>
      <c r="L1408" s="3" t="s">
        <v>21</v>
      </c>
      <c r="M1408" s="3" t="str">
        <f>CONCATENATE(E1408,"-F-P-N")</f>
        <v>745216005-F-P-N</v>
      </c>
      <c r="N1408" s="3" t="str">
        <f>$H$2</f>
        <v>F - 762 x 1016</v>
      </c>
      <c r="O1408" s="3" t="str">
        <f>$C$3</f>
        <v>Photographic Paper</v>
      </c>
      <c r="P1408" s="3" t="str">
        <f>$D$3</f>
        <v>None</v>
      </c>
      <c r="Q1408" s="3">
        <f>$H$3</f>
        <v>1300</v>
      </c>
      <c r="R1408" s="3">
        <f t="shared" si="85"/>
        <v>936</v>
      </c>
      <c r="S1408" s="3">
        <v>944</v>
      </c>
      <c r="T1408" s="3">
        <f t="shared" si="86"/>
        <v>680</v>
      </c>
      <c r="U1408" s="3">
        <v>590</v>
      </c>
      <c r="V1408" s="3">
        <f t="shared" si="87"/>
        <v>425</v>
      </c>
      <c r="W1408" s="3">
        <v>300</v>
      </c>
      <c r="X1408" s="3">
        <f t="shared" si="88"/>
        <v>216</v>
      </c>
      <c r="Y1408" s="3" t="s">
        <v>34</v>
      </c>
    </row>
    <row r="1409" spans="1:25" x14ac:dyDescent="0.25">
      <c r="A1409" s="3" t="s">
        <v>16</v>
      </c>
      <c r="B1409" s="4" t="s">
        <v>34</v>
      </c>
      <c r="C1409" s="3">
        <v>1</v>
      </c>
      <c r="D1409" s="3" t="s">
        <v>194</v>
      </c>
      <c r="E1409" s="4">
        <v>745216005</v>
      </c>
      <c r="F1409" s="3"/>
      <c r="G1409" s="3"/>
      <c r="H1409" s="3" t="s">
        <v>17</v>
      </c>
      <c r="I1409" s="3" t="s">
        <v>18</v>
      </c>
      <c r="J1409" s="3" t="s">
        <v>19</v>
      </c>
      <c r="K1409" s="3" t="s">
        <v>20</v>
      </c>
      <c r="L1409" s="3" t="s">
        <v>21</v>
      </c>
      <c r="M1409" s="3" t="str">
        <f>CONCATENATE(E1409,"-F-C-N")</f>
        <v>745216005-F-C-N</v>
      </c>
      <c r="N1409" s="3" t="str">
        <f>$H$2</f>
        <v>F - 762 x 1016</v>
      </c>
      <c r="O1409" s="3" t="str">
        <f>$C$15</f>
        <v>Canvas</v>
      </c>
      <c r="P1409" s="3" t="str">
        <f>$D$15</f>
        <v>None</v>
      </c>
      <c r="Q1409" s="3">
        <f>$H$15</f>
        <v>1760</v>
      </c>
      <c r="R1409" s="3">
        <f t="shared" si="85"/>
        <v>1268</v>
      </c>
      <c r="S1409" s="3">
        <v>1200</v>
      </c>
      <c r="T1409" s="3">
        <f t="shared" si="86"/>
        <v>864</v>
      </c>
      <c r="U1409" s="3">
        <v>800</v>
      </c>
      <c r="V1409" s="3">
        <f t="shared" si="87"/>
        <v>576</v>
      </c>
      <c r="W1409" s="3">
        <v>300</v>
      </c>
      <c r="X1409" s="3">
        <f t="shared" si="88"/>
        <v>216</v>
      </c>
      <c r="Y1409" s="3" t="s">
        <v>34</v>
      </c>
    </row>
    <row r="1410" spans="1:25" x14ac:dyDescent="0.25">
      <c r="A1410" s="3" t="s">
        <v>16</v>
      </c>
      <c r="B1410" s="4" t="s">
        <v>34</v>
      </c>
      <c r="C1410" s="3">
        <v>1</v>
      </c>
      <c r="D1410" s="3" t="s">
        <v>194</v>
      </c>
      <c r="E1410" s="4">
        <v>745216005</v>
      </c>
      <c r="F1410" s="3"/>
      <c r="G1410" s="3"/>
      <c r="H1410" s="3" t="s">
        <v>17</v>
      </c>
      <c r="I1410" s="3" t="s">
        <v>18</v>
      </c>
      <c r="J1410" s="3" t="s">
        <v>19</v>
      </c>
      <c r="K1410" s="3" t="s">
        <v>20</v>
      </c>
      <c r="L1410" s="3" t="s">
        <v>21</v>
      </c>
      <c r="M1410" s="3" t="str">
        <f>CONCATENATE(E1410,"-F-P-W")</f>
        <v>745216005-F-P-W</v>
      </c>
      <c r="N1410" s="3" t="str">
        <f>$H$2</f>
        <v>F - 762 x 1016</v>
      </c>
      <c r="O1410" s="3" t="str">
        <f>$C$3</f>
        <v>Photographic Paper</v>
      </c>
      <c r="P1410" s="3" t="str">
        <f>$D$4</f>
        <v>White</v>
      </c>
      <c r="Q1410" s="3">
        <f>$H$4</f>
        <v>2200</v>
      </c>
      <c r="R1410" s="3">
        <f t="shared" si="85"/>
        <v>1584</v>
      </c>
      <c r="S1410" s="3">
        <v>1510</v>
      </c>
      <c r="T1410" s="3">
        <f t="shared" si="86"/>
        <v>1088</v>
      </c>
      <c r="U1410" s="3">
        <v>1150</v>
      </c>
      <c r="V1410" s="3">
        <f t="shared" si="87"/>
        <v>828</v>
      </c>
      <c r="W1410" s="3">
        <v>300</v>
      </c>
      <c r="X1410" s="3">
        <f t="shared" si="88"/>
        <v>216</v>
      </c>
      <c r="Y1410" s="3" t="s">
        <v>34</v>
      </c>
    </row>
    <row r="1411" spans="1:25" x14ac:dyDescent="0.25">
      <c r="A1411" s="3" t="s">
        <v>16</v>
      </c>
      <c r="B1411" s="4" t="s">
        <v>34</v>
      </c>
      <c r="C1411" s="3">
        <v>1</v>
      </c>
      <c r="D1411" s="3" t="s">
        <v>194</v>
      </c>
      <c r="E1411" s="4">
        <v>745216005</v>
      </c>
      <c r="F1411" s="3"/>
      <c r="G1411" s="3"/>
      <c r="H1411" s="3" t="s">
        <v>17</v>
      </c>
      <c r="I1411" s="3" t="s">
        <v>18</v>
      </c>
      <c r="J1411" s="3" t="s">
        <v>19</v>
      </c>
      <c r="K1411" s="3" t="s">
        <v>20</v>
      </c>
      <c r="L1411" s="3" t="s">
        <v>21</v>
      </c>
      <c r="M1411" s="3" t="str">
        <f>CONCATENATE(E1411,"-F-C-W")</f>
        <v>745216005-F-C-W</v>
      </c>
      <c r="N1411" s="3" t="str">
        <f>$H$2</f>
        <v>F - 762 x 1016</v>
      </c>
      <c r="O1411" s="3" t="str">
        <f>$C$15</f>
        <v>Canvas</v>
      </c>
      <c r="P1411" s="3" t="str">
        <f>$D$16</f>
        <v xml:space="preserve">White </v>
      </c>
      <c r="Q1411" s="3">
        <f>$H$16</f>
        <v>2420</v>
      </c>
      <c r="R1411" s="3">
        <f t="shared" si="85"/>
        <v>1743</v>
      </c>
      <c r="S1411" s="3">
        <v>1760</v>
      </c>
      <c r="T1411" s="3">
        <f t="shared" si="86"/>
        <v>1268</v>
      </c>
      <c r="U1411" s="3">
        <v>1100</v>
      </c>
      <c r="V1411" s="3">
        <f t="shared" si="87"/>
        <v>792</v>
      </c>
      <c r="W1411" s="3">
        <v>300</v>
      </c>
      <c r="X1411" s="3">
        <f t="shared" si="88"/>
        <v>216</v>
      </c>
      <c r="Y1411" s="3" t="s">
        <v>34</v>
      </c>
    </row>
    <row r="1412" spans="1:25" x14ac:dyDescent="0.25">
      <c r="A1412" s="3" t="s">
        <v>16</v>
      </c>
      <c r="B1412" s="4" t="s">
        <v>34</v>
      </c>
      <c r="C1412" s="3">
        <v>1</v>
      </c>
      <c r="D1412" s="3" t="s">
        <v>194</v>
      </c>
      <c r="E1412" s="4">
        <v>745216005</v>
      </c>
      <c r="F1412" s="3"/>
      <c r="G1412" s="3"/>
      <c r="H1412" s="3" t="s">
        <v>17</v>
      </c>
      <c r="I1412" s="3" t="s">
        <v>18</v>
      </c>
      <c r="J1412" s="3" t="s">
        <v>19</v>
      </c>
      <c r="K1412" s="3" t="s">
        <v>20</v>
      </c>
      <c r="L1412" s="3" t="s">
        <v>21</v>
      </c>
      <c r="M1412" s="3" t="str">
        <f>CONCATENATE(E1412,"-G-P-N")</f>
        <v>745216005-G-P-N</v>
      </c>
      <c r="N1412" s="3" t="str">
        <f>$I$2</f>
        <v>G - 1016 x 1525</v>
      </c>
      <c r="O1412" s="3" t="str">
        <f>$C$3</f>
        <v>Photographic Paper</v>
      </c>
      <c r="P1412" s="3" t="str">
        <f>$D$3</f>
        <v>None</v>
      </c>
      <c r="Q1412" s="3">
        <f>$I$3</f>
        <v>1625</v>
      </c>
      <c r="R1412" s="3">
        <f t="shared" si="85"/>
        <v>1170</v>
      </c>
      <c r="S1412" s="3">
        <v>1180</v>
      </c>
      <c r="T1412" s="3">
        <f t="shared" si="86"/>
        <v>850</v>
      </c>
      <c r="U1412" s="3">
        <v>735</v>
      </c>
      <c r="V1412" s="3">
        <f t="shared" si="87"/>
        <v>530</v>
      </c>
      <c r="W1412" s="3">
        <v>390</v>
      </c>
      <c r="X1412" s="3">
        <f t="shared" si="88"/>
        <v>281</v>
      </c>
      <c r="Y1412" s="3" t="s">
        <v>34</v>
      </c>
    </row>
    <row r="1413" spans="1:25" x14ac:dyDescent="0.25">
      <c r="A1413" s="3" t="s">
        <v>16</v>
      </c>
      <c r="B1413" s="4" t="s">
        <v>34</v>
      </c>
      <c r="C1413" s="3">
        <v>1</v>
      </c>
      <c r="D1413" s="3" t="s">
        <v>194</v>
      </c>
      <c r="E1413" s="4">
        <v>745216005</v>
      </c>
      <c r="F1413" s="3"/>
      <c r="G1413" s="3"/>
      <c r="H1413" s="3" t="s">
        <v>17</v>
      </c>
      <c r="I1413" s="3" t="s">
        <v>18</v>
      </c>
      <c r="J1413" s="3" t="s">
        <v>19</v>
      </c>
      <c r="K1413" s="3" t="s">
        <v>20</v>
      </c>
      <c r="L1413" s="3" t="s">
        <v>21</v>
      </c>
      <c r="M1413" s="3" t="str">
        <f>CONCATENATE(E1413,"-G-C-N")</f>
        <v>745216005-G-C-N</v>
      </c>
      <c r="N1413" s="3" t="str">
        <f>$I$2</f>
        <v>G - 1016 x 1525</v>
      </c>
      <c r="O1413" s="3" t="str">
        <f>$C$15</f>
        <v>Canvas</v>
      </c>
      <c r="P1413" s="3" t="str">
        <f>$D$15</f>
        <v>None</v>
      </c>
      <c r="Q1413" s="3">
        <f>$I$15</f>
        <v>1870</v>
      </c>
      <c r="R1413" s="3">
        <f t="shared" si="85"/>
        <v>1347</v>
      </c>
      <c r="S1413" s="3">
        <v>1275</v>
      </c>
      <c r="T1413" s="3">
        <f t="shared" si="86"/>
        <v>918</v>
      </c>
      <c r="U1413" s="3">
        <v>850</v>
      </c>
      <c r="V1413" s="3">
        <f t="shared" si="87"/>
        <v>612</v>
      </c>
      <c r="W1413" s="3">
        <v>390</v>
      </c>
      <c r="X1413" s="3">
        <f t="shared" si="88"/>
        <v>281</v>
      </c>
      <c r="Y1413" s="3" t="s">
        <v>34</v>
      </c>
    </row>
    <row r="1414" spans="1:25" x14ac:dyDescent="0.25">
      <c r="A1414" s="3" t="s">
        <v>16</v>
      </c>
      <c r="B1414" s="4" t="s">
        <v>34</v>
      </c>
      <c r="C1414" s="3">
        <v>1</v>
      </c>
      <c r="D1414" s="3" t="s">
        <v>194</v>
      </c>
      <c r="E1414" s="4">
        <v>745216005</v>
      </c>
      <c r="F1414" s="3"/>
      <c r="G1414" s="3"/>
      <c r="H1414" s="3" t="s">
        <v>17</v>
      </c>
      <c r="I1414" s="3" t="s">
        <v>18</v>
      </c>
      <c r="J1414" s="3" t="s">
        <v>19</v>
      </c>
      <c r="K1414" s="3" t="s">
        <v>20</v>
      </c>
      <c r="L1414" s="3" t="s">
        <v>21</v>
      </c>
      <c r="M1414" s="3" t="str">
        <f>CONCATENATE(E1414,"-G-P-W")</f>
        <v>745216005-G-P-W</v>
      </c>
      <c r="N1414" s="3" t="str">
        <f>$I$2</f>
        <v>G - 1016 x 1525</v>
      </c>
      <c r="O1414" s="3" t="str">
        <f>$C$3</f>
        <v>Photographic Paper</v>
      </c>
      <c r="P1414" s="3" t="str">
        <f>$D$4</f>
        <v>White</v>
      </c>
      <c r="Q1414" s="3">
        <f>$I$4</f>
        <v>2950</v>
      </c>
      <c r="R1414" s="3">
        <f t="shared" si="85"/>
        <v>2124</v>
      </c>
      <c r="S1414" s="3">
        <v>2000</v>
      </c>
      <c r="T1414" s="3">
        <f t="shared" si="86"/>
        <v>1440</v>
      </c>
      <c r="U1414" s="3">
        <v>1535</v>
      </c>
      <c r="V1414" s="3">
        <f t="shared" si="87"/>
        <v>1106</v>
      </c>
      <c r="W1414" s="3">
        <v>390</v>
      </c>
      <c r="X1414" s="3">
        <f t="shared" si="88"/>
        <v>281</v>
      </c>
      <c r="Y1414" s="3" t="s">
        <v>34</v>
      </c>
    </row>
    <row r="1415" spans="1:25" x14ac:dyDescent="0.25">
      <c r="A1415" s="3" t="s">
        <v>16</v>
      </c>
      <c r="B1415" s="4" t="s">
        <v>34</v>
      </c>
      <c r="C1415" s="3">
        <v>1</v>
      </c>
      <c r="D1415" s="3" t="s">
        <v>194</v>
      </c>
      <c r="E1415" s="4">
        <v>745216005</v>
      </c>
      <c r="F1415" s="3"/>
      <c r="G1415" s="3"/>
      <c r="H1415" s="3" t="s">
        <v>17</v>
      </c>
      <c r="I1415" s="3" t="s">
        <v>18</v>
      </c>
      <c r="J1415" s="3" t="s">
        <v>19</v>
      </c>
      <c r="K1415" s="3" t="s">
        <v>20</v>
      </c>
      <c r="L1415" s="3" t="s">
        <v>21</v>
      </c>
      <c r="M1415" s="3" t="str">
        <f>CONCATENATE(E1415,"-G-C-W")</f>
        <v>745216005-G-C-W</v>
      </c>
      <c r="N1415" s="3" t="str">
        <f>$I$2</f>
        <v>G - 1016 x 1525</v>
      </c>
      <c r="O1415" s="3" t="str">
        <f>$C$15</f>
        <v>Canvas</v>
      </c>
      <c r="P1415" s="3" t="str">
        <f>$D$16</f>
        <v xml:space="preserve">White </v>
      </c>
      <c r="Q1415" s="3">
        <f>$I$16</f>
        <v>2750</v>
      </c>
      <c r="R1415" s="3">
        <f t="shared" si="85"/>
        <v>1980</v>
      </c>
      <c r="S1415" s="3">
        <v>2000</v>
      </c>
      <c r="T1415" s="3">
        <f t="shared" si="86"/>
        <v>1440</v>
      </c>
      <c r="U1415" s="3">
        <v>1250</v>
      </c>
      <c r="V1415" s="3">
        <f t="shared" si="87"/>
        <v>900</v>
      </c>
      <c r="W1415" s="3">
        <v>390</v>
      </c>
      <c r="X1415" s="3">
        <f t="shared" si="88"/>
        <v>281</v>
      </c>
      <c r="Y1415" s="3" t="s">
        <v>34</v>
      </c>
    </row>
    <row r="1416" spans="1:25" x14ac:dyDescent="0.25">
      <c r="A1416" s="3" t="s">
        <v>16</v>
      </c>
      <c r="B1416" s="4" t="s">
        <v>34</v>
      </c>
      <c r="C1416" s="3">
        <v>1</v>
      </c>
      <c r="D1416" s="3" t="s">
        <v>195</v>
      </c>
      <c r="E1416" s="4">
        <v>745210243</v>
      </c>
      <c r="F1416" s="3"/>
      <c r="G1416" s="3"/>
      <c r="H1416" s="3" t="s">
        <v>17</v>
      </c>
      <c r="I1416" s="3" t="s">
        <v>18</v>
      </c>
      <c r="J1416" s="3" t="s">
        <v>19</v>
      </c>
      <c r="K1416" s="3" t="s">
        <v>20</v>
      </c>
      <c r="L1416" s="3" t="s">
        <v>21</v>
      </c>
      <c r="M1416" s="3" t="str">
        <f>CONCATENATE(E1416,"-C-P-N")</f>
        <v>745210243-C-P-N</v>
      </c>
      <c r="N1416" s="3" t="str">
        <f>$E$2</f>
        <v>C - 406 x 508</v>
      </c>
      <c r="O1416" s="3" t="str">
        <f>$C$3</f>
        <v>Photographic Paper</v>
      </c>
      <c r="P1416" s="3" t="str">
        <f>$D$3</f>
        <v>None</v>
      </c>
      <c r="Q1416" s="3">
        <f>$E$3</f>
        <v>510</v>
      </c>
      <c r="R1416" s="3">
        <f t="shared" si="85"/>
        <v>368</v>
      </c>
      <c r="S1416" s="3">
        <v>360</v>
      </c>
      <c r="T1416" s="3">
        <f t="shared" si="86"/>
        <v>260</v>
      </c>
      <c r="U1416" s="3">
        <v>230</v>
      </c>
      <c r="V1416" s="3">
        <f t="shared" si="87"/>
        <v>166</v>
      </c>
      <c r="W1416" s="3">
        <v>130</v>
      </c>
      <c r="X1416" s="3">
        <f t="shared" si="88"/>
        <v>94</v>
      </c>
      <c r="Y1416" s="3" t="s">
        <v>34</v>
      </c>
    </row>
    <row r="1417" spans="1:25" x14ac:dyDescent="0.25">
      <c r="A1417" s="3" t="s">
        <v>16</v>
      </c>
      <c r="B1417" s="4" t="s">
        <v>34</v>
      </c>
      <c r="C1417" s="3">
        <v>1</v>
      </c>
      <c r="D1417" s="3" t="s">
        <v>195</v>
      </c>
      <c r="E1417" s="4">
        <v>745210243</v>
      </c>
      <c r="F1417" s="3"/>
      <c r="G1417" s="3"/>
      <c r="H1417" s="3" t="s">
        <v>17</v>
      </c>
      <c r="I1417" s="3" t="s">
        <v>18</v>
      </c>
      <c r="J1417" s="3" t="s">
        <v>19</v>
      </c>
      <c r="K1417" s="3" t="s">
        <v>20</v>
      </c>
      <c r="L1417" s="3" t="s">
        <v>21</v>
      </c>
      <c r="M1417" s="3" t="str">
        <f>CONCATENATE(E1417,"-C-P-W")</f>
        <v>745210243-C-P-W</v>
      </c>
      <c r="N1417" s="3" t="str">
        <f>$E$2</f>
        <v>C - 406 x 508</v>
      </c>
      <c r="O1417" s="3" t="str">
        <f>$C$3</f>
        <v>Photographic Paper</v>
      </c>
      <c r="P1417" s="3" t="str">
        <f>$D$4</f>
        <v>White</v>
      </c>
      <c r="Q1417" s="3">
        <f>$E$4</f>
        <v>970</v>
      </c>
      <c r="R1417" s="3">
        <f t="shared" si="85"/>
        <v>699</v>
      </c>
      <c r="S1417" s="3">
        <v>704</v>
      </c>
      <c r="T1417" s="3">
        <f t="shared" si="86"/>
        <v>507</v>
      </c>
      <c r="U1417" s="3">
        <v>440</v>
      </c>
      <c r="V1417" s="3">
        <f t="shared" si="87"/>
        <v>317</v>
      </c>
      <c r="W1417" s="3">
        <v>130</v>
      </c>
      <c r="X1417" s="3">
        <f t="shared" si="88"/>
        <v>94</v>
      </c>
      <c r="Y1417" s="3" t="s">
        <v>34</v>
      </c>
    </row>
    <row r="1418" spans="1:25" x14ac:dyDescent="0.25">
      <c r="A1418" s="3" t="s">
        <v>16</v>
      </c>
      <c r="B1418" s="4" t="s">
        <v>34</v>
      </c>
      <c r="C1418" s="3">
        <v>1</v>
      </c>
      <c r="D1418" s="3" t="s">
        <v>195</v>
      </c>
      <c r="E1418" s="4">
        <v>745210243</v>
      </c>
      <c r="F1418" s="3"/>
      <c r="G1418" s="3"/>
      <c r="H1418" s="3" t="s">
        <v>17</v>
      </c>
      <c r="I1418" s="3" t="s">
        <v>18</v>
      </c>
      <c r="J1418" s="3" t="s">
        <v>19</v>
      </c>
      <c r="K1418" s="3" t="s">
        <v>20</v>
      </c>
      <c r="L1418" s="3" t="s">
        <v>21</v>
      </c>
      <c r="M1418" s="3" t="str">
        <f>CONCATENATE(E1418,"-D-P-N")</f>
        <v>745210243-D-P-N</v>
      </c>
      <c r="N1418" s="3" t="str">
        <f>$F$2</f>
        <v>D - 508 x 610</v>
      </c>
      <c r="O1418" s="3" t="str">
        <f>$C$3</f>
        <v>Photographic Paper</v>
      </c>
      <c r="P1418" s="3" t="str">
        <f>$D$3</f>
        <v>None</v>
      </c>
      <c r="Q1418" s="3">
        <f>$F$3</f>
        <v>595</v>
      </c>
      <c r="R1418" s="3">
        <f t="shared" si="85"/>
        <v>429</v>
      </c>
      <c r="S1418" s="3">
        <v>432</v>
      </c>
      <c r="T1418" s="3">
        <f t="shared" si="86"/>
        <v>312</v>
      </c>
      <c r="U1418" s="3">
        <v>270</v>
      </c>
      <c r="V1418" s="3">
        <f t="shared" si="87"/>
        <v>195</v>
      </c>
      <c r="W1418" s="3">
        <v>160</v>
      </c>
      <c r="X1418" s="3">
        <f t="shared" si="88"/>
        <v>116</v>
      </c>
      <c r="Y1418" s="3" t="s">
        <v>34</v>
      </c>
    </row>
    <row r="1419" spans="1:25" x14ac:dyDescent="0.25">
      <c r="A1419" s="3" t="s">
        <v>16</v>
      </c>
      <c r="B1419" s="4" t="s">
        <v>34</v>
      </c>
      <c r="C1419" s="3">
        <v>1</v>
      </c>
      <c r="D1419" s="3" t="s">
        <v>195</v>
      </c>
      <c r="E1419" s="4">
        <v>745210243</v>
      </c>
      <c r="F1419" s="3"/>
      <c r="G1419" s="3"/>
      <c r="H1419" s="3" t="s">
        <v>17</v>
      </c>
      <c r="I1419" s="3" t="s">
        <v>18</v>
      </c>
      <c r="J1419" s="3" t="s">
        <v>19</v>
      </c>
      <c r="K1419" s="3" t="s">
        <v>20</v>
      </c>
      <c r="L1419" s="3" t="s">
        <v>21</v>
      </c>
      <c r="M1419" s="3" t="str">
        <f>CONCATENATE(E1419,"-D-P-W")</f>
        <v>745210243-D-P-W</v>
      </c>
      <c r="N1419" s="3" t="str">
        <f>$F$2</f>
        <v>D - 508 x 610</v>
      </c>
      <c r="O1419" s="3" t="str">
        <f>$C$3</f>
        <v>Photographic Paper</v>
      </c>
      <c r="P1419" s="3" t="str">
        <f>$D$4</f>
        <v>White</v>
      </c>
      <c r="Q1419" s="3">
        <f>$F$4</f>
        <v>1210</v>
      </c>
      <c r="R1419" s="3">
        <f t="shared" si="85"/>
        <v>872</v>
      </c>
      <c r="S1419" s="3">
        <v>880</v>
      </c>
      <c r="T1419" s="3">
        <f t="shared" si="86"/>
        <v>634</v>
      </c>
      <c r="U1419" s="3">
        <v>560</v>
      </c>
      <c r="V1419" s="3">
        <f t="shared" si="87"/>
        <v>404</v>
      </c>
      <c r="W1419" s="3">
        <v>160</v>
      </c>
      <c r="X1419" s="3">
        <f t="shared" si="88"/>
        <v>116</v>
      </c>
      <c r="Y1419" s="3" t="s">
        <v>34</v>
      </c>
    </row>
    <row r="1420" spans="1:25" x14ac:dyDescent="0.25">
      <c r="A1420" s="3" t="s">
        <v>16</v>
      </c>
      <c r="B1420" s="4" t="s">
        <v>34</v>
      </c>
      <c r="C1420" s="3">
        <v>1</v>
      </c>
      <c r="D1420" s="3" t="s">
        <v>195</v>
      </c>
      <c r="E1420" s="4">
        <v>745210243</v>
      </c>
      <c r="F1420" s="3"/>
      <c r="G1420" s="3"/>
      <c r="H1420" s="3" t="s">
        <v>17</v>
      </c>
      <c r="I1420" s="3" t="s">
        <v>18</v>
      </c>
      <c r="J1420" s="3" t="s">
        <v>19</v>
      </c>
      <c r="K1420" s="3" t="s">
        <v>20</v>
      </c>
      <c r="L1420" s="3" t="s">
        <v>21</v>
      </c>
      <c r="M1420" s="3" t="str">
        <f>CONCATENATE(E1420,"-E-P-N")</f>
        <v>745210243-E-P-N</v>
      </c>
      <c r="N1420" s="3" t="str">
        <f>$G$2</f>
        <v>E - 508 x 762</v>
      </c>
      <c r="O1420" s="3" t="str">
        <f>$C$3</f>
        <v>Photographic Paper</v>
      </c>
      <c r="P1420" s="3" t="str">
        <f>$D$3</f>
        <v>None</v>
      </c>
      <c r="Q1420" s="3">
        <f>$G$3</f>
        <v>760</v>
      </c>
      <c r="R1420" s="3">
        <f t="shared" si="85"/>
        <v>548</v>
      </c>
      <c r="S1420" s="3">
        <v>552</v>
      </c>
      <c r="T1420" s="3">
        <f t="shared" si="86"/>
        <v>398</v>
      </c>
      <c r="U1420" s="3">
        <v>345</v>
      </c>
      <c r="V1420" s="3">
        <f t="shared" si="87"/>
        <v>249</v>
      </c>
      <c r="W1420" s="3">
        <v>195</v>
      </c>
      <c r="X1420" s="3">
        <f t="shared" si="88"/>
        <v>141</v>
      </c>
      <c r="Y1420" s="3" t="s">
        <v>34</v>
      </c>
    </row>
    <row r="1421" spans="1:25" x14ac:dyDescent="0.25">
      <c r="A1421" s="3" t="s">
        <v>16</v>
      </c>
      <c r="B1421" s="4" t="s">
        <v>34</v>
      </c>
      <c r="C1421" s="3">
        <v>1</v>
      </c>
      <c r="D1421" s="3" t="s">
        <v>195</v>
      </c>
      <c r="E1421" s="4">
        <v>745210243</v>
      </c>
      <c r="F1421" s="3"/>
      <c r="G1421" s="3"/>
      <c r="H1421" s="3" t="s">
        <v>17</v>
      </c>
      <c r="I1421" s="3" t="s">
        <v>18</v>
      </c>
      <c r="J1421" s="3" t="s">
        <v>19</v>
      </c>
      <c r="K1421" s="3" t="s">
        <v>20</v>
      </c>
      <c r="L1421" s="3" t="s">
        <v>21</v>
      </c>
      <c r="M1421" s="3" t="str">
        <f>CONCATENATE(E1421,"-E-C-N")</f>
        <v>745210243-E-C-N</v>
      </c>
      <c r="N1421" s="3" t="str">
        <f>$G$2</f>
        <v>E - 508 x 762</v>
      </c>
      <c r="O1421" s="3" t="str">
        <f>$C$15</f>
        <v>Canvas</v>
      </c>
      <c r="P1421" s="3" t="str">
        <f>$D$15</f>
        <v>None</v>
      </c>
      <c r="Q1421" s="3">
        <f>$G$15</f>
        <v>1220</v>
      </c>
      <c r="R1421" s="3">
        <f t="shared" si="85"/>
        <v>879</v>
      </c>
      <c r="S1421" s="3">
        <v>832</v>
      </c>
      <c r="T1421" s="3">
        <f t="shared" si="86"/>
        <v>600</v>
      </c>
      <c r="U1421" s="3">
        <v>550</v>
      </c>
      <c r="V1421" s="3">
        <f t="shared" si="87"/>
        <v>396</v>
      </c>
      <c r="W1421" s="3">
        <v>195</v>
      </c>
      <c r="X1421" s="3">
        <f t="shared" si="88"/>
        <v>141</v>
      </c>
      <c r="Y1421" s="3" t="s">
        <v>34</v>
      </c>
    </row>
    <row r="1422" spans="1:25" x14ac:dyDescent="0.25">
      <c r="A1422" s="3" t="s">
        <v>16</v>
      </c>
      <c r="B1422" s="4" t="s">
        <v>34</v>
      </c>
      <c r="C1422" s="3">
        <v>1</v>
      </c>
      <c r="D1422" s="3" t="s">
        <v>195</v>
      </c>
      <c r="E1422" s="4">
        <v>745210243</v>
      </c>
      <c r="F1422" s="3"/>
      <c r="G1422" s="3"/>
      <c r="H1422" s="3" t="s">
        <v>17</v>
      </c>
      <c r="I1422" s="3" t="s">
        <v>18</v>
      </c>
      <c r="J1422" s="3" t="s">
        <v>19</v>
      </c>
      <c r="K1422" s="3" t="s">
        <v>20</v>
      </c>
      <c r="L1422" s="3" t="s">
        <v>21</v>
      </c>
      <c r="M1422" s="3" t="str">
        <f>CONCATENATE(E1422,"-E-P-W")</f>
        <v>745210243-E-P-W</v>
      </c>
      <c r="N1422" s="3" t="str">
        <f>$G$2</f>
        <v>E - 508 x 762</v>
      </c>
      <c r="O1422" s="3" t="str">
        <f>$C$3</f>
        <v>Photographic Paper</v>
      </c>
      <c r="P1422" s="3" t="str">
        <f>$D$4</f>
        <v>White</v>
      </c>
      <c r="Q1422" s="3">
        <f>$G$4</f>
        <v>1530</v>
      </c>
      <c r="R1422" s="3">
        <f t="shared" si="85"/>
        <v>1102</v>
      </c>
      <c r="S1422" s="3">
        <v>1112</v>
      </c>
      <c r="T1422" s="3">
        <f t="shared" si="86"/>
        <v>801</v>
      </c>
      <c r="U1422" s="3">
        <v>760</v>
      </c>
      <c r="V1422" s="3">
        <f t="shared" si="87"/>
        <v>548</v>
      </c>
      <c r="W1422" s="3">
        <v>195</v>
      </c>
      <c r="X1422" s="3">
        <f t="shared" si="88"/>
        <v>141</v>
      </c>
      <c r="Y1422" s="3" t="s">
        <v>34</v>
      </c>
    </row>
    <row r="1423" spans="1:25" x14ac:dyDescent="0.25">
      <c r="A1423" s="3" t="s">
        <v>16</v>
      </c>
      <c r="B1423" s="4" t="s">
        <v>34</v>
      </c>
      <c r="C1423" s="3">
        <v>1</v>
      </c>
      <c r="D1423" s="3" t="s">
        <v>195</v>
      </c>
      <c r="E1423" s="4">
        <v>745210243</v>
      </c>
      <c r="F1423" s="3"/>
      <c r="G1423" s="3"/>
      <c r="H1423" s="3" t="s">
        <v>17</v>
      </c>
      <c r="I1423" s="3" t="s">
        <v>18</v>
      </c>
      <c r="J1423" s="3" t="s">
        <v>19</v>
      </c>
      <c r="K1423" s="3" t="s">
        <v>20</v>
      </c>
      <c r="L1423" s="3" t="s">
        <v>21</v>
      </c>
      <c r="M1423" s="3" t="str">
        <f>CONCATENATE(E1423,"-E-C-W")</f>
        <v>745210243-E-C-W</v>
      </c>
      <c r="N1423" s="3" t="str">
        <f>$G$2</f>
        <v>E - 508 x 762</v>
      </c>
      <c r="O1423" s="3" t="str">
        <f>$C$15</f>
        <v>Canvas</v>
      </c>
      <c r="P1423" s="3" t="str">
        <f>$D$16</f>
        <v xml:space="preserve">White </v>
      </c>
      <c r="Q1423" s="3">
        <f>$G$16</f>
        <v>1810</v>
      </c>
      <c r="R1423" s="3">
        <f t="shared" si="85"/>
        <v>1304</v>
      </c>
      <c r="S1423" s="3">
        <v>1320</v>
      </c>
      <c r="T1423" s="3">
        <f t="shared" si="86"/>
        <v>951</v>
      </c>
      <c r="U1423" s="3">
        <v>825</v>
      </c>
      <c r="V1423" s="3">
        <f t="shared" si="87"/>
        <v>594</v>
      </c>
      <c r="W1423" s="3">
        <v>195</v>
      </c>
      <c r="X1423" s="3">
        <f t="shared" si="88"/>
        <v>141</v>
      </c>
      <c r="Y1423" s="3" t="s">
        <v>34</v>
      </c>
    </row>
    <row r="1424" spans="1:25" x14ac:dyDescent="0.25">
      <c r="A1424" s="3" t="s">
        <v>16</v>
      </c>
      <c r="B1424" s="4" t="s">
        <v>34</v>
      </c>
      <c r="C1424" s="3">
        <v>1</v>
      </c>
      <c r="D1424" s="3" t="s">
        <v>195</v>
      </c>
      <c r="E1424" s="4">
        <v>745210243</v>
      </c>
      <c r="F1424" s="3"/>
      <c r="G1424" s="3"/>
      <c r="H1424" s="3" t="s">
        <v>17</v>
      </c>
      <c r="I1424" s="3" t="s">
        <v>18</v>
      </c>
      <c r="J1424" s="3" t="s">
        <v>19</v>
      </c>
      <c r="K1424" s="3" t="s">
        <v>20</v>
      </c>
      <c r="L1424" s="3" t="s">
        <v>21</v>
      </c>
      <c r="M1424" s="3" t="str">
        <f>CONCATENATE(E1424,"-F-P-N")</f>
        <v>745210243-F-P-N</v>
      </c>
      <c r="N1424" s="3" t="str">
        <f>$H$2</f>
        <v>F - 762 x 1016</v>
      </c>
      <c r="O1424" s="3" t="str">
        <f>$C$3</f>
        <v>Photographic Paper</v>
      </c>
      <c r="P1424" s="3" t="str">
        <f>$D$3</f>
        <v>None</v>
      </c>
      <c r="Q1424" s="3">
        <f>$H$3</f>
        <v>1300</v>
      </c>
      <c r="R1424" s="3">
        <f t="shared" si="85"/>
        <v>936</v>
      </c>
      <c r="S1424" s="3">
        <v>944</v>
      </c>
      <c r="T1424" s="3">
        <f t="shared" si="86"/>
        <v>680</v>
      </c>
      <c r="U1424" s="3">
        <v>590</v>
      </c>
      <c r="V1424" s="3">
        <f t="shared" si="87"/>
        <v>425</v>
      </c>
      <c r="W1424" s="3">
        <v>300</v>
      </c>
      <c r="X1424" s="3">
        <f t="shared" si="88"/>
        <v>216</v>
      </c>
      <c r="Y1424" s="3" t="s">
        <v>34</v>
      </c>
    </row>
    <row r="1425" spans="1:25" x14ac:dyDescent="0.25">
      <c r="A1425" s="3" t="s">
        <v>16</v>
      </c>
      <c r="B1425" s="4" t="s">
        <v>34</v>
      </c>
      <c r="C1425" s="3">
        <v>1</v>
      </c>
      <c r="D1425" s="3" t="s">
        <v>195</v>
      </c>
      <c r="E1425" s="4">
        <v>745210243</v>
      </c>
      <c r="F1425" s="3"/>
      <c r="G1425" s="3"/>
      <c r="H1425" s="3" t="s">
        <v>17</v>
      </c>
      <c r="I1425" s="3" t="s">
        <v>18</v>
      </c>
      <c r="J1425" s="3" t="s">
        <v>19</v>
      </c>
      <c r="K1425" s="3" t="s">
        <v>20</v>
      </c>
      <c r="L1425" s="3" t="s">
        <v>21</v>
      </c>
      <c r="M1425" s="3" t="str">
        <f>CONCATENATE(E1425,"-F-C-N")</f>
        <v>745210243-F-C-N</v>
      </c>
      <c r="N1425" s="3" t="str">
        <f>$H$2</f>
        <v>F - 762 x 1016</v>
      </c>
      <c r="O1425" s="3" t="str">
        <f>$C$15</f>
        <v>Canvas</v>
      </c>
      <c r="P1425" s="3" t="str">
        <f>$D$15</f>
        <v>None</v>
      </c>
      <c r="Q1425" s="3">
        <f>$H$15</f>
        <v>1760</v>
      </c>
      <c r="R1425" s="3">
        <f t="shared" si="85"/>
        <v>1268</v>
      </c>
      <c r="S1425" s="3">
        <v>1200</v>
      </c>
      <c r="T1425" s="3">
        <f t="shared" si="86"/>
        <v>864</v>
      </c>
      <c r="U1425" s="3">
        <v>800</v>
      </c>
      <c r="V1425" s="3">
        <f t="shared" si="87"/>
        <v>576</v>
      </c>
      <c r="W1425" s="3">
        <v>300</v>
      </c>
      <c r="X1425" s="3">
        <f t="shared" si="88"/>
        <v>216</v>
      </c>
      <c r="Y1425" s="3" t="s">
        <v>34</v>
      </c>
    </row>
    <row r="1426" spans="1:25" x14ac:dyDescent="0.25">
      <c r="A1426" s="3" t="s">
        <v>16</v>
      </c>
      <c r="B1426" s="4" t="s">
        <v>34</v>
      </c>
      <c r="C1426" s="3">
        <v>1</v>
      </c>
      <c r="D1426" s="3" t="s">
        <v>195</v>
      </c>
      <c r="E1426" s="4">
        <v>745210243</v>
      </c>
      <c r="F1426" s="3"/>
      <c r="G1426" s="3"/>
      <c r="H1426" s="3" t="s">
        <v>17</v>
      </c>
      <c r="I1426" s="3" t="s">
        <v>18</v>
      </c>
      <c r="J1426" s="3" t="s">
        <v>19</v>
      </c>
      <c r="K1426" s="3" t="s">
        <v>20</v>
      </c>
      <c r="L1426" s="3" t="s">
        <v>21</v>
      </c>
      <c r="M1426" s="3" t="str">
        <f>CONCATENATE(E1426,"-F-P-W")</f>
        <v>745210243-F-P-W</v>
      </c>
      <c r="N1426" s="3" t="str">
        <f>$H$2</f>
        <v>F - 762 x 1016</v>
      </c>
      <c r="O1426" s="3" t="str">
        <f>$C$3</f>
        <v>Photographic Paper</v>
      </c>
      <c r="P1426" s="3" t="str">
        <f>$D$4</f>
        <v>White</v>
      </c>
      <c r="Q1426" s="3">
        <f>$H$4</f>
        <v>2200</v>
      </c>
      <c r="R1426" s="3">
        <f t="shared" si="85"/>
        <v>1584</v>
      </c>
      <c r="S1426" s="3">
        <v>1510</v>
      </c>
      <c r="T1426" s="3">
        <f t="shared" si="86"/>
        <v>1088</v>
      </c>
      <c r="U1426" s="3">
        <v>1150</v>
      </c>
      <c r="V1426" s="3">
        <f t="shared" si="87"/>
        <v>828</v>
      </c>
      <c r="W1426" s="3">
        <v>300</v>
      </c>
      <c r="X1426" s="3">
        <f t="shared" si="88"/>
        <v>216</v>
      </c>
      <c r="Y1426" s="3" t="s">
        <v>34</v>
      </c>
    </row>
    <row r="1427" spans="1:25" x14ac:dyDescent="0.25">
      <c r="A1427" s="3" t="s">
        <v>16</v>
      </c>
      <c r="B1427" s="4" t="s">
        <v>34</v>
      </c>
      <c r="C1427" s="3">
        <v>1</v>
      </c>
      <c r="D1427" s="3" t="s">
        <v>195</v>
      </c>
      <c r="E1427" s="4">
        <v>745210243</v>
      </c>
      <c r="F1427" s="3"/>
      <c r="G1427" s="3"/>
      <c r="H1427" s="3" t="s">
        <v>17</v>
      </c>
      <c r="I1427" s="3" t="s">
        <v>18</v>
      </c>
      <c r="J1427" s="3" t="s">
        <v>19</v>
      </c>
      <c r="K1427" s="3" t="s">
        <v>20</v>
      </c>
      <c r="L1427" s="3" t="s">
        <v>21</v>
      </c>
      <c r="M1427" s="3" t="str">
        <f>CONCATENATE(E1427,"-F-C-W")</f>
        <v>745210243-F-C-W</v>
      </c>
      <c r="N1427" s="3" t="str">
        <f>$H$2</f>
        <v>F - 762 x 1016</v>
      </c>
      <c r="O1427" s="3" t="str">
        <f>$C$15</f>
        <v>Canvas</v>
      </c>
      <c r="P1427" s="3" t="str">
        <f>$D$16</f>
        <v xml:space="preserve">White </v>
      </c>
      <c r="Q1427" s="3">
        <f>$H$16</f>
        <v>2420</v>
      </c>
      <c r="R1427" s="3">
        <f t="shared" si="85"/>
        <v>1743</v>
      </c>
      <c r="S1427" s="3">
        <v>1760</v>
      </c>
      <c r="T1427" s="3">
        <f t="shared" si="86"/>
        <v>1268</v>
      </c>
      <c r="U1427" s="3">
        <v>1100</v>
      </c>
      <c r="V1427" s="3">
        <f t="shared" si="87"/>
        <v>792</v>
      </c>
      <c r="W1427" s="3">
        <v>300</v>
      </c>
      <c r="X1427" s="3">
        <f t="shared" si="88"/>
        <v>216</v>
      </c>
      <c r="Y1427" s="3" t="s">
        <v>34</v>
      </c>
    </row>
    <row r="1428" spans="1:25" x14ac:dyDescent="0.25">
      <c r="A1428" s="3" t="s">
        <v>16</v>
      </c>
      <c r="B1428" s="4" t="s">
        <v>34</v>
      </c>
      <c r="C1428" s="3">
        <v>1</v>
      </c>
      <c r="D1428" s="3" t="s">
        <v>195</v>
      </c>
      <c r="E1428" s="4">
        <v>745210243</v>
      </c>
      <c r="F1428" s="3"/>
      <c r="G1428" s="3"/>
      <c r="H1428" s="3" t="s">
        <v>17</v>
      </c>
      <c r="I1428" s="3" t="s">
        <v>18</v>
      </c>
      <c r="J1428" s="3" t="s">
        <v>19</v>
      </c>
      <c r="K1428" s="3" t="s">
        <v>20</v>
      </c>
      <c r="L1428" s="3" t="s">
        <v>21</v>
      </c>
      <c r="M1428" s="3" t="str">
        <f>CONCATENATE(E1428,"-G-P-N")</f>
        <v>745210243-G-P-N</v>
      </c>
      <c r="N1428" s="3" t="str">
        <f>$I$2</f>
        <v>G - 1016 x 1525</v>
      </c>
      <c r="O1428" s="3" t="str">
        <f>$C$3</f>
        <v>Photographic Paper</v>
      </c>
      <c r="P1428" s="3" t="str">
        <f>$D$3</f>
        <v>None</v>
      </c>
      <c r="Q1428" s="3">
        <f>$I$3</f>
        <v>1625</v>
      </c>
      <c r="R1428" s="3">
        <f t="shared" si="85"/>
        <v>1170</v>
      </c>
      <c r="S1428" s="3">
        <v>1180</v>
      </c>
      <c r="T1428" s="3">
        <f t="shared" si="86"/>
        <v>850</v>
      </c>
      <c r="U1428" s="3">
        <v>735</v>
      </c>
      <c r="V1428" s="3">
        <f t="shared" si="87"/>
        <v>530</v>
      </c>
      <c r="W1428" s="3">
        <v>390</v>
      </c>
      <c r="X1428" s="3">
        <f t="shared" si="88"/>
        <v>281</v>
      </c>
      <c r="Y1428" s="3" t="s">
        <v>34</v>
      </c>
    </row>
    <row r="1429" spans="1:25" x14ac:dyDescent="0.25">
      <c r="A1429" s="3" t="s">
        <v>16</v>
      </c>
      <c r="B1429" s="4" t="s">
        <v>34</v>
      </c>
      <c r="C1429" s="3">
        <v>1</v>
      </c>
      <c r="D1429" s="3" t="s">
        <v>195</v>
      </c>
      <c r="E1429" s="4">
        <v>745210243</v>
      </c>
      <c r="F1429" s="3"/>
      <c r="G1429" s="3"/>
      <c r="H1429" s="3" t="s">
        <v>17</v>
      </c>
      <c r="I1429" s="3" t="s">
        <v>18</v>
      </c>
      <c r="J1429" s="3" t="s">
        <v>19</v>
      </c>
      <c r="K1429" s="3" t="s">
        <v>20</v>
      </c>
      <c r="L1429" s="3" t="s">
        <v>21</v>
      </c>
      <c r="M1429" s="3" t="str">
        <f>CONCATENATE(E1429,"-G-C-N")</f>
        <v>745210243-G-C-N</v>
      </c>
      <c r="N1429" s="3" t="str">
        <f>$I$2</f>
        <v>G - 1016 x 1525</v>
      </c>
      <c r="O1429" s="3" t="str">
        <f>$C$15</f>
        <v>Canvas</v>
      </c>
      <c r="P1429" s="3" t="str">
        <f>$D$15</f>
        <v>None</v>
      </c>
      <c r="Q1429" s="3">
        <f>$I$15</f>
        <v>1870</v>
      </c>
      <c r="R1429" s="3">
        <f t="shared" si="85"/>
        <v>1347</v>
      </c>
      <c r="S1429" s="3">
        <v>1275</v>
      </c>
      <c r="T1429" s="3">
        <f t="shared" si="86"/>
        <v>918</v>
      </c>
      <c r="U1429" s="3">
        <v>850</v>
      </c>
      <c r="V1429" s="3">
        <f t="shared" si="87"/>
        <v>612</v>
      </c>
      <c r="W1429" s="3">
        <v>390</v>
      </c>
      <c r="X1429" s="3">
        <f t="shared" si="88"/>
        <v>281</v>
      </c>
      <c r="Y1429" s="3" t="s">
        <v>34</v>
      </c>
    </row>
    <row r="1430" spans="1:25" x14ac:dyDescent="0.25">
      <c r="A1430" s="3" t="s">
        <v>16</v>
      </c>
      <c r="B1430" s="4" t="s">
        <v>34</v>
      </c>
      <c r="C1430" s="3">
        <v>1</v>
      </c>
      <c r="D1430" s="3" t="s">
        <v>195</v>
      </c>
      <c r="E1430" s="4">
        <v>745210243</v>
      </c>
      <c r="F1430" s="3"/>
      <c r="G1430" s="3"/>
      <c r="H1430" s="3" t="s">
        <v>17</v>
      </c>
      <c r="I1430" s="3" t="s">
        <v>18</v>
      </c>
      <c r="J1430" s="3" t="s">
        <v>19</v>
      </c>
      <c r="K1430" s="3" t="s">
        <v>20</v>
      </c>
      <c r="L1430" s="3" t="s">
        <v>21</v>
      </c>
      <c r="M1430" s="3" t="str">
        <f>CONCATENATE(E1430,"-G-P-W")</f>
        <v>745210243-G-P-W</v>
      </c>
      <c r="N1430" s="3" t="str">
        <f>$I$2</f>
        <v>G - 1016 x 1525</v>
      </c>
      <c r="O1430" s="3" t="str">
        <f>$C$3</f>
        <v>Photographic Paper</v>
      </c>
      <c r="P1430" s="3" t="str">
        <f>$D$4</f>
        <v>White</v>
      </c>
      <c r="Q1430" s="3">
        <f>$I$4</f>
        <v>2950</v>
      </c>
      <c r="R1430" s="3">
        <f t="shared" si="85"/>
        <v>2124</v>
      </c>
      <c r="S1430" s="3">
        <v>2000</v>
      </c>
      <c r="T1430" s="3">
        <f t="shared" si="86"/>
        <v>1440</v>
      </c>
      <c r="U1430" s="3">
        <v>1535</v>
      </c>
      <c r="V1430" s="3">
        <f t="shared" si="87"/>
        <v>1106</v>
      </c>
      <c r="W1430" s="3">
        <v>390</v>
      </c>
      <c r="X1430" s="3">
        <f t="shared" si="88"/>
        <v>281</v>
      </c>
      <c r="Y1430" s="3" t="s">
        <v>34</v>
      </c>
    </row>
    <row r="1431" spans="1:25" x14ac:dyDescent="0.25">
      <c r="A1431" s="3" t="s">
        <v>16</v>
      </c>
      <c r="B1431" s="4" t="s">
        <v>34</v>
      </c>
      <c r="C1431" s="3">
        <v>1</v>
      </c>
      <c r="D1431" s="3" t="s">
        <v>195</v>
      </c>
      <c r="E1431" s="4">
        <v>745210243</v>
      </c>
      <c r="F1431" s="3"/>
      <c r="G1431" s="3"/>
      <c r="H1431" s="3" t="s">
        <v>17</v>
      </c>
      <c r="I1431" s="3" t="s">
        <v>18</v>
      </c>
      <c r="J1431" s="3" t="s">
        <v>19</v>
      </c>
      <c r="K1431" s="3" t="s">
        <v>20</v>
      </c>
      <c r="L1431" s="3" t="s">
        <v>21</v>
      </c>
      <c r="M1431" s="3" t="str">
        <f>CONCATENATE(E1431,"-G-C-W")</f>
        <v>745210243-G-C-W</v>
      </c>
      <c r="N1431" s="3" t="str">
        <f>$I$2</f>
        <v>G - 1016 x 1525</v>
      </c>
      <c r="O1431" s="3" t="str">
        <f>$C$15</f>
        <v>Canvas</v>
      </c>
      <c r="P1431" s="3" t="str">
        <f>$D$16</f>
        <v xml:space="preserve">White </v>
      </c>
      <c r="Q1431" s="3">
        <f>$I$16</f>
        <v>2750</v>
      </c>
      <c r="R1431" s="3">
        <f t="shared" si="85"/>
        <v>1980</v>
      </c>
      <c r="S1431" s="3">
        <v>2000</v>
      </c>
      <c r="T1431" s="3">
        <f t="shared" si="86"/>
        <v>1440</v>
      </c>
      <c r="U1431" s="3">
        <v>1250</v>
      </c>
      <c r="V1431" s="3">
        <f t="shared" si="87"/>
        <v>900</v>
      </c>
      <c r="W1431" s="3">
        <v>390</v>
      </c>
      <c r="X1431" s="3">
        <f t="shared" si="88"/>
        <v>281</v>
      </c>
      <c r="Y1431" s="3" t="s">
        <v>34</v>
      </c>
    </row>
    <row r="1432" spans="1:25" x14ac:dyDescent="0.25">
      <c r="A1432" s="3" t="s">
        <v>16</v>
      </c>
      <c r="B1432" s="4" t="s">
        <v>34</v>
      </c>
      <c r="C1432" s="3">
        <v>1</v>
      </c>
      <c r="D1432" s="3" t="s">
        <v>196</v>
      </c>
      <c r="E1432" s="4">
        <v>745210175</v>
      </c>
      <c r="F1432" s="3"/>
      <c r="G1432" s="3"/>
      <c r="H1432" s="3" t="s">
        <v>17</v>
      </c>
      <c r="I1432" s="3" t="s">
        <v>18</v>
      </c>
      <c r="J1432" s="3" t="s">
        <v>19</v>
      </c>
      <c r="K1432" s="3" t="s">
        <v>20</v>
      </c>
      <c r="L1432" s="3" t="s">
        <v>21</v>
      </c>
      <c r="M1432" s="3" t="str">
        <f>CONCATENATE(E1432,"-C-P-N")</f>
        <v>745210175-C-P-N</v>
      </c>
      <c r="N1432" s="3" t="str">
        <f>$E$2</f>
        <v>C - 406 x 508</v>
      </c>
      <c r="O1432" s="3" t="str">
        <f>$C$3</f>
        <v>Photographic Paper</v>
      </c>
      <c r="P1432" s="3" t="str">
        <f>$D$3</f>
        <v>None</v>
      </c>
      <c r="Q1432" s="3">
        <f>$E$3</f>
        <v>510</v>
      </c>
      <c r="R1432" s="3">
        <f t="shared" si="85"/>
        <v>368</v>
      </c>
      <c r="S1432" s="3">
        <v>360</v>
      </c>
      <c r="T1432" s="3">
        <f t="shared" si="86"/>
        <v>260</v>
      </c>
      <c r="U1432" s="3">
        <v>230</v>
      </c>
      <c r="V1432" s="3">
        <f t="shared" si="87"/>
        <v>166</v>
      </c>
      <c r="W1432" s="3">
        <v>130</v>
      </c>
      <c r="X1432" s="3">
        <f t="shared" si="88"/>
        <v>94</v>
      </c>
      <c r="Y1432" s="3" t="s">
        <v>34</v>
      </c>
    </row>
    <row r="1433" spans="1:25" x14ac:dyDescent="0.25">
      <c r="A1433" s="3" t="s">
        <v>16</v>
      </c>
      <c r="B1433" s="4" t="s">
        <v>34</v>
      </c>
      <c r="C1433" s="3">
        <v>1</v>
      </c>
      <c r="D1433" s="3" t="s">
        <v>196</v>
      </c>
      <c r="E1433" s="4">
        <v>745210175</v>
      </c>
      <c r="F1433" s="3"/>
      <c r="G1433" s="3"/>
      <c r="H1433" s="3" t="s">
        <v>17</v>
      </c>
      <c r="I1433" s="3" t="s">
        <v>18</v>
      </c>
      <c r="J1433" s="3" t="s">
        <v>19</v>
      </c>
      <c r="K1433" s="3" t="s">
        <v>20</v>
      </c>
      <c r="L1433" s="3" t="s">
        <v>21</v>
      </c>
      <c r="M1433" s="3" t="str">
        <f>CONCATENATE(E1433,"-C-P-W")</f>
        <v>745210175-C-P-W</v>
      </c>
      <c r="N1433" s="3" t="str">
        <f>$E$2</f>
        <v>C - 406 x 508</v>
      </c>
      <c r="O1433" s="3" t="str">
        <f>$C$3</f>
        <v>Photographic Paper</v>
      </c>
      <c r="P1433" s="3" t="str">
        <f>$D$4</f>
        <v>White</v>
      </c>
      <c r="Q1433" s="3">
        <f>$E$4</f>
        <v>970</v>
      </c>
      <c r="R1433" s="3">
        <f t="shared" ref="R1433:R1496" si="89">ROUNDUP(Q1433*$K$3,0)</f>
        <v>699</v>
      </c>
      <c r="S1433" s="3">
        <v>704</v>
      </c>
      <c r="T1433" s="3">
        <f t="shared" ref="T1433:T1496" si="90">ROUNDUP(S1433*$K$3,0)</f>
        <v>507</v>
      </c>
      <c r="U1433" s="3">
        <v>440</v>
      </c>
      <c r="V1433" s="3">
        <f t="shared" ref="V1433:V1496" si="91">ROUNDUP(U1433*$K$3,0)</f>
        <v>317</v>
      </c>
      <c r="W1433" s="3">
        <v>130</v>
      </c>
      <c r="X1433" s="3">
        <f t="shared" ref="X1433:X1496" si="92">ROUNDUP(W1433*$K$3,0)</f>
        <v>94</v>
      </c>
      <c r="Y1433" s="3" t="s">
        <v>34</v>
      </c>
    </row>
    <row r="1434" spans="1:25" x14ac:dyDescent="0.25">
      <c r="A1434" s="3" t="s">
        <v>16</v>
      </c>
      <c r="B1434" s="4" t="s">
        <v>34</v>
      </c>
      <c r="C1434" s="3">
        <v>1</v>
      </c>
      <c r="D1434" s="3" t="s">
        <v>196</v>
      </c>
      <c r="E1434" s="4">
        <v>745210175</v>
      </c>
      <c r="F1434" s="3"/>
      <c r="G1434" s="3"/>
      <c r="H1434" s="3" t="s">
        <v>17</v>
      </c>
      <c r="I1434" s="3" t="s">
        <v>18</v>
      </c>
      <c r="J1434" s="3" t="s">
        <v>19</v>
      </c>
      <c r="K1434" s="3" t="s">
        <v>20</v>
      </c>
      <c r="L1434" s="3" t="s">
        <v>21</v>
      </c>
      <c r="M1434" s="3" t="str">
        <f>CONCATENATE(E1434,"-D-P-N")</f>
        <v>745210175-D-P-N</v>
      </c>
      <c r="N1434" s="3" t="str">
        <f>$F$2</f>
        <v>D - 508 x 610</v>
      </c>
      <c r="O1434" s="3" t="str">
        <f>$C$3</f>
        <v>Photographic Paper</v>
      </c>
      <c r="P1434" s="3" t="str">
        <f>$D$3</f>
        <v>None</v>
      </c>
      <c r="Q1434" s="3">
        <f>$F$3</f>
        <v>595</v>
      </c>
      <c r="R1434" s="3">
        <f t="shared" si="89"/>
        <v>429</v>
      </c>
      <c r="S1434" s="3">
        <v>432</v>
      </c>
      <c r="T1434" s="3">
        <f t="shared" si="90"/>
        <v>312</v>
      </c>
      <c r="U1434" s="3">
        <v>270</v>
      </c>
      <c r="V1434" s="3">
        <f t="shared" si="91"/>
        <v>195</v>
      </c>
      <c r="W1434" s="3">
        <v>160</v>
      </c>
      <c r="X1434" s="3">
        <f t="shared" si="92"/>
        <v>116</v>
      </c>
      <c r="Y1434" s="3" t="s">
        <v>34</v>
      </c>
    </row>
    <row r="1435" spans="1:25" x14ac:dyDescent="0.25">
      <c r="A1435" s="3" t="s">
        <v>16</v>
      </c>
      <c r="B1435" s="4" t="s">
        <v>34</v>
      </c>
      <c r="C1435" s="3">
        <v>1</v>
      </c>
      <c r="D1435" s="3" t="s">
        <v>196</v>
      </c>
      <c r="E1435" s="4">
        <v>745210175</v>
      </c>
      <c r="F1435" s="3"/>
      <c r="G1435" s="3"/>
      <c r="H1435" s="3" t="s">
        <v>17</v>
      </c>
      <c r="I1435" s="3" t="s">
        <v>18</v>
      </c>
      <c r="J1435" s="3" t="s">
        <v>19</v>
      </c>
      <c r="K1435" s="3" t="s">
        <v>20</v>
      </c>
      <c r="L1435" s="3" t="s">
        <v>21</v>
      </c>
      <c r="M1435" s="3" t="str">
        <f>CONCATENATE(E1435,"-D-P-W")</f>
        <v>745210175-D-P-W</v>
      </c>
      <c r="N1435" s="3" t="str">
        <f>$F$2</f>
        <v>D - 508 x 610</v>
      </c>
      <c r="O1435" s="3" t="str">
        <f>$C$3</f>
        <v>Photographic Paper</v>
      </c>
      <c r="P1435" s="3" t="str">
        <f>$D$4</f>
        <v>White</v>
      </c>
      <c r="Q1435" s="3">
        <f>$F$4</f>
        <v>1210</v>
      </c>
      <c r="R1435" s="3">
        <f t="shared" si="89"/>
        <v>872</v>
      </c>
      <c r="S1435" s="3">
        <v>880</v>
      </c>
      <c r="T1435" s="3">
        <f t="shared" si="90"/>
        <v>634</v>
      </c>
      <c r="U1435" s="3">
        <v>560</v>
      </c>
      <c r="V1435" s="3">
        <f t="shared" si="91"/>
        <v>404</v>
      </c>
      <c r="W1435" s="3">
        <v>160</v>
      </c>
      <c r="X1435" s="3">
        <f t="shared" si="92"/>
        <v>116</v>
      </c>
      <c r="Y1435" s="3" t="s">
        <v>34</v>
      </c>
    </row>
    <row r="1436" spans="1:25" x14ac:dyDescent="0.25">
      <c r="A1436" s="3" t="s">
        <v>16</v>
      </c>
      <c r="B1436" s="4" t="s">
        <v>34</v>
      </c>
      <c r="C1436" s="3">
        <v>1</v>
      </c>
      <c r="D1436" s="3" t="s">
        <v>196</v>
      </c>
      <c r="E1436" s="4">
        <v>745210175</v>
      </c>
      <c r="F1436" s="3"/>
      <c r="G1436" s="3"/>
      <c r="H1436" s="3" t="s">
        <v>17</v>
      </c>
      <c r="I1436" s="3" t="s">
        <v>18</v>
      </c>
      <c r="J1436" s="3" t="s">
        <v>19</v>
      </c>
      <c r="K1436" s="3" t="s">
        <v>20</v>
      </c>
      <c r="L1436" s="3" t="s">
        <v>21</v>
      </c>
      <c r="M1436" s="3" t="str">
        <f>CONCATENATE(E1436,"-E-P-N")</f>
        <v>745210175-E-P-N</v>
      </c>
      <c r="N1436" s="3" t="str">
        <f>$G$2</f>
        <v>E - 508 x 762</v>
      </c>
      <c r="O1436" s="3" t="str">
        <f>$C$3</f>
        <v>Photographic Paper</v>
      </c>
      <c r="P1436" s="3" t="str">
        <f>$D$3</f>
        <v>None</v>
      </c>
      <c r="Q1436" s="3">
        <f>$G$3</f>
        <v>760</v>
      </c>
      <c r="R1436" s="3">
        <f t="shared" si="89"/>
        <v>548</v>
      </c>
      <c r="S1436" s="3">
        <v>552</v>
      </c>
      <c r="T1436" s="3">
        <f t="shared" si="90"/>
        <v>398</v>
      </c>
      <c r="U1436" s="3">
        <v>345</v>
      </c>
      <c r="V1436" s="3">
        <f t="shared" si="91"/>
        <v>249</v>
      </c>
      <c r="W1436" s="3">
        <v>195</v>
      </c>
      <c r="X1436" s="3">
        <f t="shared" si="92"/>
        <v>141</v>
      </c>
      <c r="Y1436" s="3" t="s">
        <v>34</v>
      </c>
    </row>
    <row r="1437" spans="1:25" x14ac:dyDescent="0.25">
      <c r="A1437" s="3" t="s">
        <v>16</v>
      </c>
      <c r="B1437" s="4" t="s">
        <v>34</v>
      </c>
      <c r="C1437" s="3">
        <v>1</v>
      </c>
      <c r="D1437" s="3" t="s">
        <v>196</v>
      </c>
      <c r="E1437" s="4">
        <v>745210175</v>
      </c>
      <c r="F1437" s="3"/>
      <c r="G1437" s="3"/>
      <c r="H1437" s="3" t="s">
        <v>17</v>
      </c>
      <c r="I1437" s="3" t="s">
        <v>18</v>
      </c>
      <c r="J1437" s="3" t="s">
        <v>19</v>
      </c>
      <c r="K1437" s="3" t="s">
        <v>20</v>
      </c>
      <c r="L1437" s="3" t="s">
        <v>21</v>
      </c>
      <c r="M1437" s="3" t="str">
        <f>CONCATENATE(E1437,"-E-C-N")</f>
        <v>745210175-E-C-N</v>
      </c>
      <c r="N1437" s="3" t="str">
        <f>$G$2</f>
        <v>E - 508 x 762</v>
      </c>
      <c r="O1437" s="3" t="str">
        <f>$C$15</f>
        <v>Canvas</v>
      </c>
      <c r="P1437" s="3" t="str">
        <f>$D$15</f>
        <v>None</v>
      </c>
      <c r="Q1437" s="3">
        <f>$G$15</f>
        <v>1220</v>
      </c>
      <c r="R1437" s="3">
        <f t="shared" si="89"/>
        <v>879</v>
      </c>
      <c r="S1437" s="3">
        <v>832</v>
      </c>
      <c r="T1437" s="3">
        <f t="shared" si="90"/>
        <v>600</v>
      </c>
      <c r="U1437" s="3">
        <v>550</v>
      </c>
      <c r="V1437" s="3">
        <f t="shared" si="91"/>
        <v>396</v>
      </c>
      <c r="W1437" s="3">
        <v>195</v>
      </c>
      <c r="X1437" s="3">
        <f t="shared" si="92"/>
        <v>141</v>
      </c>
      <c r="Y1437" s="3" t="s">
        <v>34</v>
      </c>
    </row>
    <row r="1438" spans="1:25" x14ac:dyDescent="0.25">
      <c r="A1438" s="3" t="s">
        <v>16</v>
      </c>
      <c r="B1438" s="4" t="s">
        <v>34</v>
      </c>
      <c r="C1438" s="3">
        <v>1</v>
      </c>
      <c r="D1438" s="3" t="s">
        <v>196</v>
      </c>
      <c r="E1438" s="4">
        <v>745210175</v>
      </c>
      <c r="F1438" s="3"/>
      <c r="G1438" s="3"/>
      <c r="H1438" s="3" t="s">
        <v>17</v>
      </c>
      <c r="I1438" s="3" t="s">
        <v>18</v>
      </c>
      <c r="J1438" s="3" t="s">
        <v>19</v>
      </c>
      <c r="K1438" s="3" t="s">
        <v>20</v>
      </c>
      <c r="L1438" s="3" t="s">
        <v>21</v>
      </c>
      <c r="M1438" s="3" t="str">
        <f>CONCATENATE(E1438,"-E-P-W")</f>
        <v>745210175-E-P-W</v>
      </c>
      <c r="N1438" s="3" t="str">
        <f>$G$2</f>
        <v>E - 508 x 762</v>
      </c>
      <c r="O1438" s="3" t="str">
        <f>$C$3</f>
        <v>Photographic Paper</v>
      </c>
      <c r="P1438" s="3" t="str">
        <f>$D$4</f>
        <v>White</v>
      </c>
      <c r="Q1438" s="3">
        <f>$G$4</f>
        <v>1530</v>
      </c>
      <c r="R1438" s="3">
        <f t="shared" si="89"/>
        <v>1102</v>
      </c>
      <c r="S1438" s="3">
        <v>1112</v>
      </c>
      <c r="T1438" s="3">
        <f t="shared" si="90"/>
        <v>801</v>
      </c>
      <c r="U1438" s="3">
        <v>760</v>
      </c>
      <c r="V1438" s="3">
        <f t="shared" si="91"/>
        <v>548</v>
      </c>
      <c r="W1438" s="3">
        <v>195</v>
      </c>
      <c r="X1438" s="3">
        <f t="shared" si="92"/>
        <v>141</v>
      </c>
      <c r="Y1438" s="3" t="s">
        <v>34</v>
      </c>
    </row>
    <row r="1439" spans="1:25" x14ac:dyDescent="0.25">
      <c r="A1439" s="3" t="s">
        <v>16</v>
      </c>
      <c r="B1439" s="4" t="s">
        <v>34</v>
      </c>
      <c r="C1439" s="3">
        <v>1</v>
      </c>
      <c r="D1439" s="3" t="s">
        <v>196</v>
      </c>
      <c r="E1439" s="4">
        <v>745210175</v>
      </c>
      <c r="F1439" s="3"/>
      <c r="G1439" s="3"/>
      <c r="H1439" s="3" t="s">
        <v>17</v>
      </c>
      <c r="I1439" s="3" t="s">
        <v>18</v>
      </c>
      <c r="J1439" s="3" t="s">
        <v>19</v>
      </c>
      <c r="K1439" s="3" t="s">
        <v>20</v>
      </c>
      <c r="L1439" s="3" t="s">
        <v>21</v>
      </c>
      <c r="M1439" s="3" t="str">
        <f>CONCATENATE(E1439,"-E-C-W")</f>
        <v>745210175-E-C-W</v>
      </c>
      <c r="N1439" s="3" t="str">
        <f>$G$2</f>
        <v>E - 508 x 762</v>
      </c>
      <c r="O1439" s="3" t="str">
        <f>$C$15</f>
        <v>Canvas</v>
      </c>
      <c r="P1439" s="3" t="str">
        <f>$D$16</f>
        <v xml:space="preserve">White </v>
      </c>
      <c r="Q1439" s="3">
        <f>$G$16</f>
        <v>1810</v>
      </c>
      <c r="R1439" s="3">
        <f t="shared" si="89"/>
        <v>1304</v>
      </c>
      <c r="S1439" s="3">
        <v>1320</v>
      </c>
      <c r="T1439" s="3">
        <f t="shared" si="90"/>
        <v>951</v>
      </c>
      <c r="U1439" s="3">
        <v>825</v>
      </c>
      <c r="V1439" s="3">
        <f t="shared" si="91"/>
        <v>594</v>
      </c>
      <c r="W1439" s="3">
        <v>195</v>
      </c>
      <c r="X1439" s="3">
        <f t="shared" si="92"/>
        <v>141</v>
      </c>
      <c r="Y1439" s="3" t="s">
        <v>34</v>
      </c>
    </row>
    <row r="1440" spans="1:25" x14ac:dyDescent="0.25">
      <c r="A1440" s="3" t="s">
        <v>16</v>
      </c>
      <c r="B1440" s="4" t="s">
        <v>34</v>
      </c>
      <c r="C1440" s="3">
        <v>1</v>
      </c>
      <c r="D1440" s="3" t="s">
        <v>196</v>
      </c>
      <c r="E1440" s="4">
        <v>745210175</v>
      </c>
      <c r="F1440" s="3"/>
      <c r="G1440" s="3"/>
      <c r="H1440" s="3" t="s">
        <v>17</v>
      </c>
      <c r="I1440" s="3" t="s">
        <v>18</v>
      </c>
      <c r="J1440" s="3" t="s">
        <v>19</v>
      </c>
      <c r="K1440" s="3" t="s">
        <v>20</v>
      </c>
      <c r="L1440" s="3" t="s">
        <v>21</v>
      </c>
      <c r="M1440" s="3" t="str">
        <f>CONCATENATE(E1440,"-F-P-N")</f>
        <v>745210175-F-P-N</v>
      </c>
      <c r="N1440" s="3" t="str">
        <f>$H$2</f>
        <v>F - 762 x 1016</v>
      </c>
      <c r="O1440" s="3" t="str">
        <f>$C$3</f>
        <v>Photographic Paper</v>
      </c>
      <c r="P1440" s="3" t="str">
        <f>$D$3</f>
        <v>None</v>
      </c>
      <c r="Q1440" s="3">
        <f>$H$3</f>
        <v>1300</v>
      </c>
      <c r="R1440" s="3">
        <f t="shared" si="89"/>
        <v>936</v>
      </c>
      <c r="S1440" s="3">
        <v>944</v>
      </c>
      <c r="T1440" s="3">
        <f t="shared" si="90"/>
        <v>680</v>
      </c>
      <c r="U1440" s="3">
        <v>590</v>
      </c>
      <c r="V1440" s="3">
        <f t="shared" si="91"/>
        <v>425</v>
      </c>
      <c r="W1440" s="3">
        <v>300</v>
      </c>
      <c r="X1440" s="3">
        <f t="shared" si="92"/>
        <v>216</v>
      </c>
      <c r="Y1440" s="3" t="s">
        <v>34</v>
      </c>
    </row>
    <row r="1441" spans="1:25" x14ac:dyDescent="0.25">
      <c r="A1441" s="3" t="s">
        <v>16</v>
      </c>
      <c r="B1441" s="4" t="s">
        <v>34</v>
      </c>
      <c r="C1441" s="3">
        <v>1</v>
      </c>
      <c r="D1441" s="3" t="s">
        <v>196</v>
      </c>
      <c r="E1441" s="4">
        <v>745210175</v>
      </c>
      <c r="F1441" s="3"/>
      <c r="G1441" s="3"/>
      <c r="H1441" s="3" t="s">
        <v>17</v>
      </c>
      <c r="I1441" s="3" t="s">
        <v>18</v>
      </c>
      <c r="J1441" s="3" t="s">
        <v>19</v>
      </c>
      <c r="K1441" s="3" t="s">
        <v>20</v>
      </c>
      <c r="L1441" s="3" t="s">
        <v>21</v>
      </c>
      <c r="M1441" s="3" t="str">
        <f>CONCATENATE(E1441,"-F-C-N")</f>
        <v>745210175-F-C-N</v>
      </c>
      <c r="N1441" s="3" t="str">
        <f>$H$2</f>
        <v>F - 762 x 1016</v>
      </c>
      <c r="O1441" s="3" t="str">
        <f>$C$15</f>
        <v>Canvas</v>
      </c>
      <c r="P1441" s="3" t="str">
        <f>$D$15</f>
        <v>None</v>
      </c>
      <c r="Q1441" s="3">
        <f>$H$15</f>
        <v>1760</v>
      </c>
      <c r="R1441" s="3">
        <f t="shared" si="89"/>
        <v>1268</v>
      </c>
      <c r="S1441" s="3">
        <v>1200</v>
      </c>
      <c r="T1441" s="3">
        <f t="shared" si="90"/>
        <v>864</v>
      </c>
      <c r="U1441" s="3">
        <v>800</v>
      </c>
      <c r="V1441" s="3">
        <f t="shared" si="91"/>
        <v>576</v>
      </c>
      <c r="W1441" s="3">
        <v>300</v>
      </c>
      <c r="X1441" s="3">
        <f t="shared" si="92"/>
        <v>216</v>
      </c>
      <c r="Y1441" s="3" t="s">
        <v>34</v>
      </c>
    </row>
    <row r="1442" spans="1:25" x14ac:dyDescent="0.25">
      <c r="A1442" s="3" t="s">
        <v>16</v>
      </c>
      <c r="B1442" s="4" t="s">
        <v>34</v>
      </c>
      <c r="C1442" s="3">
        <v>1</v>
      </c>
      <c r="D1442" s="3" t="s">
        <v>196</v>
      </c>
      <c r="E1442" s="4">
        <v>745210175</v>
      </c>
      <c r="F1442" s="3"/>
      <c r="G1442" s="3"/>
      <c r="H1442" s="3" t="s">
        <v>17</v>
      </c>
      <c r="I1442" s="3" t="s">
        <v>18</v>
      </c>
      <c r="J1442" s="3" t="s">
        <v>19</v>
      </c>
      <c r="K1442" s="3" t="s">
        <v>20</v>
      </c>
      <c r="L1442" s="3" t="s">
        <v>21</v>
      </c>
      <c r="M1442" s="3" t="str">
        <f>CONCATENATE(E1442,"-F-P-W")</f>
        <v>745210175-F-P-W</v>
      </c>
      <c r="N1442" s="3" t="str">
        <f>$H$2</f>
        <v>F - 762 x 1016</v>
      </c>
      <c r="O1442" s="3" t="str">
        <f>$C$3</f>
        <v>Photographic Paper</v>
      </c>
      <c r="P1442" s="3" t="str">
        <f>$D$4</f>
        <v>White</v>
      </c>
      <c r="Q1442" s="3">
        <f>$H$4</f>
        <v>2200</v>
      </c>
      <c r="R1442" s="3">
        <f t="shared" si="89"/>
        <v>1584</v>
      </c>
      <c r="S1442" s="3">
        <v>1510</v>
      </c>
      <c r="T1442" s="3">
        <f t="shared" si="90"/>
        <v>1088</v>
      </c>
      <c r="U1442" s="3">
        <v>1150</v>
      </c>
      <c r="V1442" s="3">
        <f t="shared" si="91"/>
        <v>828</v>
      </c>
      <c r="W1442" s="3">
        <v>300</v>
      </c>
      <c r="X1442" s="3">
        <f t="shared" si="92"/>
        <v>216</v>
      </c>
      <c r="Y1442" s="3" t="s">
        <v>34</v>
      </c>
    </row>
    <row r="1443" spans="1:25" x14ac:dyDescent="0.25">
      <c r="A1443" s="3" t="s">
        <v>16</v>
      </c>
      <c r="B1443" s="4" t="s">
        <v>34</v>
      </c>
      <c r="C1443" s="3">
        <v>1</v>
      </c>
      <c r="D1443" s="3" t="s">
        <v>196</v>
      </c>
      <c r="E1443" s="4">
        <v>745210175</v>
      </c>
      <c r="F1443" s="3"/>
      <c r="G1443" s="3"/>
      <c r="H1443" s="3" t="s">
        <v>17</v>
      </c>
      <c r="I1443" s="3" t="s">
        <v>18</v>
      </c>
      <c r="J1443" s="3" t="s">
        <v>19</v>
      </c>
      <c r="K1443" s="3" t="s">
        <v>20</v>
      </c>
      <c r="L1443" s="3" t="s">
        <v>21</v>
      </c>
      <c r="M1443" s="3" t="str">
        <f>CONCATENATE(E1443,"-F-C-W")</f>
        <v>745210175-F-C-W</v>
      </c>
      <c r="N1443" s="3" t="str">
        <f>$H$2</f>
        <v>F - 762 x 1016</v>
      </c>
      <c r="O1443" s="3" t="str">
        <f>$C$15</f>
        <v>Canvas</v>
      </c>
      <c r="P1443" s="3" t="str">
        <f>$D$16</f>
        <v xml:space="preserve">White </v>
      </c>
      <c r="Q1443" s="3">
        <f>$H$16</f>
        <v>2420</v>
      </c>
      <c r="R1443" s="3">
        <f t="shared" si="89"/>
        <v>1743</v>
      </c>
      <c r="S1443" s="3">
        <v>1760</v>
      </c>
      <c r="T1443" s="3">
        <f t="shared" si="90"/>
        <v>1268</v>
      </c>
      <c r="U1443" s="3">
        <v>1100</v>
      </c>
      <c r="V1443" s="3">
        <f t="shared" si="91"/>
        <v>792</v>
      </c>
      <c r="W1443" s="3">
        <v>300</v>
      </c>
      <c r="X1443" s="3">
        <f t="shared" si="92"/>
        <v>216</v>
      </c>
      <c r="Y1443" s="3" t="s">
        <v>34</v>
      </c>
    </row>
    <row r="1444" spans="1:25" x14ac:dyDescent="0.25">
      <c r="A1444" s="3" t="s">
        <v>16</v>
      </c>
      <c r="B1444" s="4" t="s">
        <v>34</v>
      </c>
      <c r="C1444" s="3">
        <v>1</v>
      </c>
      <c r="D1444" s="3" t="s">
        <v>196</v>
      </c>
      <c r="E1444" s="4">
        <v>745210175</v>
      </c>
      <c r="F1444" s="3"/>
      <c r="G1444" s="3"/>
      <c r="H1444" s="3" t="s">
        <v>17</v>
      </c>
      <c r="I1444" s="3" t="s">
        <v>18</v>
      </c>
      <c r="J1444" s="3" t="s">
        <v>19</v>
      </c>
      <c r="K1444" s="3" t="s">
        <v>20</v>
      </c>
      <c r="L1444" s="3" t="s">
        <v>21</v>
      </c>
      <c r="M1444" s="3" t="str">
        <f>CONCATENATE(E1444,"-G-P-N")</f>
        <v>745210175-G-P-N</v>
      </c>
      <c r="N1444" s="3" t="str">
        <f>$I$2</f>
        <v>G - 1016 x 1525</v>
      </c>
      <c r="O1444" s="3" t="str">
        <f>$C$3</f>
        <v>Photographic Paper</v>
      </c>
      <c r="P1444" s="3" t="str">
        <f>$D$3</f>
        <v>None</v>
      </c>
      <c r="Q1444" s="3">
        <f>$I$3</f>
        <v>1625</v>
      </c>
      <c r="R1444" s="3">
        <f t="shared" si="89"/>
        <v>1170</v>
      </c>
      <c r="S1444" s="3">
        <v>1180</v>
      </c>
      <c r="T1444" s="3">
        <f t="shared" si="90"/>
        <v>850</v>
      </c>
      <c r="U1444" s="3">
        <v>735</v>
      </c>
      <c r="V1444" s="3">
        <f t="shared" si="91"/>
        <v>530</v>
      </c>
      <c r="W1444" s="3">
        <v>390</v>
      </c>
      <c r="X1444" s="3">
        <f t="shared" si="92"/>
        <v>281</v>
      </c>
      <c r="Y1444" s="3" t="s">
        <v>34</v>
      </c>
    </row>
    <row r="1445" spans="1:25" x14ac:dyDescent="0.25">
      <c r="A1445" s="3" t="s">
        <v>16</v>
      </c>
      <c r="B1445" s="4" t="s">
        <v>34</v>
      </c>
      <c r="C1445" s="3">
        <v>1</v>
      </c>
      <c r="D1445" s="3" t="s">
        <v>196</v>
      </c>
      <c r="E1445" s="4">
        <v>745210175</v>
      </c>
      <c r="F1445" s="3"/>
      <c r="G1445" s="3"/>
      <c r="H1445" s="3" t="s">
        <v>17</v>
      </c>
      <c r="I1445" s="3" t="s">
        <v>18</v>
      </c>
      <c r="J1445" s="3" t="s">
        <v>19</v>
      </c>
      <c r="K1445" s="3" t="s">
        <v>20</v>
      </c>
      <c r="L1445" s="3" t="s">
        <v>21</v>
      </c>
      <c r="M1445" s="3" t="str">
        <f>CONCATENATE(E1445,"-G-C-N")</f>
        <v>745210175-G-C-N</v>
      </c>
      <c r="N1445" s="3" t="str">
        <f>$I$2</f>
        <v>G - 1016 x 1525</v>
      </c>
      <c r="O1445" s="3" t="str">
        <f>$C$15</f>
        <v>Canvas</v>
      </c>
      <c r="P1445" s="3" t="str">
        <f>$D$15</f>
        <v>None</v>
      </c>
      <c r="Q1445" s="3">
        <f>$I$15</f>
        <v>1870</v>
      </c>
      <c r="R1445" s="3">
        <f t="shared" si="89"/>
        <v>1347</v>
      </c>
      <c r="S1445" s="3">
        <v>1275</v>
      </c>
      <c r="T1445" s="3">
        <f t="shared" si="90"/>
        <v>918</v>
      </c>
      <c r="U1445" s="3">
        <v>850</v>
      </c>
      <c r="V1445" s="3">
        <f t="shared" si="91"/>
        <v>612</v>
      </c>
      <c r="W1445" s="3">
        <v>390</v>
      </c>
      <c r="X1445" s="3">
        <f t="shared" si="92"/>
        <v>281</v>
      </c>
      <c r="Y1445" s="3" t="s">
        <v>34</v>
      </c>
    </row>
    <row r="1446" spans="1:25" x14ac:dyDescent="0.25">
      <c r="A1446" s="3" t="s">
        <v>16</v>
      </c>
      <c r="B1446" s="4" t="s">
        <v>34</v>
      </c>
      <c r="C1446" s="3">
        <v>1</v>
      </c>
      <c r="D1446" s="3" t="s">
        <v>196</v>
      </c>
      <c r="E1446" s="4">
        <v>745210175</v>
      </c>
      <c r="F1446" s="3"/>
      <c r="G1446" s="3"/>
      <c r="H1446" s="3" t="s">
        <v>17</v>
      </c>
      <c r="I1446" s="3" t="s">
        <v>18</v>
      </c>
      <c r="J1446" s="3" t="s">
        <v>19</v>
      </c>
      <c r="K1446" s="3" t="s">
        <v>20</v>
      </c>
      <c r="L1446" s="3" t="s">
        <v>21</v>
      </c>
      <c r="M1446" s="3" t="str">
        <f>CONCATENATE(E1446,"-G-P-W")</f>
        <v>745210175-G-P-W</v>
      </c>
      <c r="N1446" s="3" t="str">
        <f>$I$2</f>
        <v>G - 1016 x 1525</v>
      </c>
      <c r="O1446" s="3" t="str">
        <f>$C$3</f>
        <v>Photographic Paper</v>
      </c>
      <c r="P1446" s="3" t="str">
        <f>$D$4</f>
        <v>White</v>
      </c>
      <c r="Q1446" s="3">
        <f>$I$4</f>
        <v>2950</v>
      </c>
      <c r="R1446" s="3">
        <f t="shared" si="89"/>
        <v>2124</v>
      </c>
      <c r="S1446" s="3">
        <v>2000</v>
      </c>
      <c r="T1446" s="3">
        <f t="shared" si="90"/>
        <v>1440</v>
      </c>
      <c r="U1446" s="3">
        <v>1535</v>
      </c>
      <c r="V1446" s="3">
        <f t="shared" si="91"/>
        <v>1106</v>
      </c>
      <c r="W1446" s="3">
        <v>390</v>
      </c>
      <c r="X1446" s="3">
        <f t="shared" si="92"/>
        <v>281</v>
      </c>
      <c r="Y1446" s="3" t="s">
        <v>34</v>
      </c>
    </row>
    <row r="1447" spans="1:25" x14ac:dyDescent="0.25">
      <c r="A1447" s="3" t="s">
        <v>16</v>
      </c>
      <c r="B1447" s="4" t="s">
        <v>34</v>
      </c>
      <c r="C1447" s="3">
        <v>1</v>
      </c>
      <c r="D1447" s="3" t="s">
        <v>196</v>
      </c>
      <c r="E1447" s="4">
        <v>745210175</v>
      </c>
      <c r="F1447" s="3"/>
      <c r="G1447" s="3"/>
      <c r="H1447" s="3" t="s">
        <v>17</v>
      </c>
      <c r="I1447" s="3" t="s">
        <v>18</v>
      </c>
      <c r="J1447" s="3" t="s">
        <v>19</v>
      </c>
      <c r="K1447" s="3" t="s">
        <v>20</v>
      </c>
      <c r="L1447" s="3" t="s">
        <v>21</v>
      </c>
      <c r="M1447" s="3" t="str">
        <f>CONCATENATE(E1447,"-G-C-W")</f>
        <v>745210175-G-C-W</v>
      </c>
      <c r="N1447" s="3" t="str">
        <f>$I$2</f>
        <v>G - 1016 x 1525</v>
      </c>
      <c r="O1447" s="3" t="str">
        <f>$C$15</f>
        <v>Canvas</v>
      </c>
      <c r="P1447" s="3" t="str">
        <f>$D$16</f>
        <v xml:space="preserve">White </v>
      </c>
      <c r="Q1447" s="3">
        <f>$I$16</f>
        <v>2750</v>
      </c>
      <c r="R1447" s="3">
        <f t="shared" si="89"/>
        <v>1980</v>
      </c>
      <c r="S1447" s="3">
        <v>2000</v>
      </c>
      <c r="T1447" s="3">
        <f t="shared" si="90"/>
        <v>1440</v>
      </c>
      <c r="U1447" s="3">
        <v>1250</v>
      </c>
      <c r="V1447" s="3">
        <f t="shared" si="91"/>
        <v>900</v>
      </c>
      <c r="W1447" s="3">
        <v>390</v>
      </c>
      <c r="X1447" s="3">
        <f t="shared" si="92"/>
        <v>281</v>
      </c>
      <c r="Y1447" s="3" t="s">
        <v>34</v>
      </c>
    </row>
    <row r="1448" spans="1:25" x14ac:dyDescent="0.25">
      <c r="A1448" s="3" t="s">
        <v>16</v>
      </c>
      <c r="B1448" s="4" t="s">
        <v>34</v>
      </c>
      <c r="C1448" s="3">
        <v>1</v>
      </c>
      <c r="D1448" s="3" t="s">
        <v>197</v>
      </c>
      <c r="E1448" s="4">
        <v>745209367</v>
      </c>
      <c r="F1448" s="3"/>
      <c r="G1448" s="3"/>
      <c r="H1448" s="3" t="s">
        <v>17</v>
      </c>
      <c r="I1448" s="3" t="s">
        <v>18</v>
      </c>
      <c r="J1448" s="3" t="s">
        <v>19</v>
      </c>
      <c r="K1448" s="3" t="s">
        <v>20</v>
      </c>
      <c r="L1448" s="3" t="s">
        <v>21</v>
      </c>
      <c r="M1448" s="3" t="str">
        <f>CONCATENATE(E1448,"-C-P-N")</f>
        <v>745209367-C-P-N</v>
      </c>
      <c r="N1448" s="3" t="str">
        <f>$E$2</f>
        <v>C - 406 x 508</v>
      </c>
      <c r="O1448" s="3" t="str">
        <f>$C$3</f>
        <v>Photographic Paper</v>
      </c>
      <c r="P1448" s="3" t="str">
        <f>$D$3</f>
        <v>None</v>
      </c>
      <c r="Q1448" s="3">
        <f>$E$3</f>
        <v>510</v>
      </c>
      <c r="R1448" s="3">
        <f t="shared" si="89"/>
        <v>368</v>
      </c>
      <c r="S1448" s="3">
        <v>360</v>
      </c>
      <c r="T1448" s="3">
        <f t="shared" si="90"/>
        <v>260</v>
      </c>
      <c r="U1448" s="3">
        <v>230</v>
      </c>
      <c r="V1448" s="3">
        <f t="shared" si="91"/>
        <v>166</v>
      </c>
      <c r="W1448" s="3">
        <v>130</v>
      </c>
      <c r="X1448" s="3">
        <f t="shared" si="92"/>
        <v>94</v>
      </c>
      <c r="Y1448" s="3" t="s">
        <v>34</v>
      </c>
    </row>
    <row r="1449" spans="1:25" x14ac:dyDescent="0.25">
      <c r="A1449" s="3" t="s">
        <v>16</v>
      </c>
      <c r="B1449" s="4" t="s">
        <v>34</v>
      </c>
      <c r="C1449" s="3">
        <v>1</v>
      </c>
      <c r="D1449" s="3" t="s">
        <v>197</v>
      </c>
      <c r="E1449" s="4">
        <v>745209367</v>
      </c>
      <c r="F1449" s="3"/>
      <c r="G1449" s="3"/>
      <c r="H1449" s="3" t="s">
        <v>17</v>
      </c>
      <c r="I1449" s="3" t="s">
        <v>18</v>
      </c>
      <c r="J1449" s="3" t="s">
        <v>19</v>
      </c>
      <c r="K1449" s="3" t="s">
        <v>20</v>
      </c>
      <c r="L1449" s="3" t="s">
        <v>21</v>
      </c>
      <c r="M1449" s="3" t="str">
        <f>CONCATENATE(E1449,"-C-P-W")</f>
        <v>745209367-C-P-W</v>
      </c>
      <c r="N1449" s="3" t="str">
        <f>$E$2</f>
        <v>C - 406 x 508</v>
      </c>
      <c r="O1449" s="3" t="str">
        <f>$C$3</f>
        <v>Photographic Paper</v>
      </c>
      <c r="P1449" s="3" t="str">
        <f>$D$4</f>
        <v>White</v>
      </c>
      <c r="Q1449" s="3">
        <f>$E$4</f>
        <v>970</v>
      </c>
      <c r="R1449" s="3">
        <f t="shared" si="89"/>
        <v>699</v>
      </c>
      <c r="S1449" s="3">
        <v>704</v>
      </c>
      <c r="T1449" s="3">
        <f t="shared" si="90"/>
        <v>507</v>
      </c>
      <c r="U1449" s="3">
        <v>440</v>
      </c>
      <c r="V1449" s="3">
        <f t="shared" si="91"/>
        <v>317</v>
      </c>
      <c r="W1449" s="3">
        <v>130</v>
      </c>
      <c r="X1449" s="3">
        <f t="shared" si="92"/>
        <v>94</v>
      </c>
      <c r="Y1449" s="3" t="s">
        <v>34</v>
      </c>
    </row>
    <row r="1450" spans="1:25" x14ac:dyDescent="0.25">
      <c r="A1450" s="3" t="s">
        <v>16</v>
      </c>
      <c r="B1450" s="4" t="s">
        <v>34</v>
      </c>
      <c r="C1450" s="3">
        <v>1</v>
      </c>
      <c r="D1450" s="3" t="s">
        <v>197</v>
      </c>
      <c r="E1450" s="4">
        <v>745209367</v>
      </c>
      <c r="F1450" s="3"/>
      <c r="G1450" s="3"/>
      <c r="H1450" s="3" t="s">
        <v>17</v>
      </c>
      <c r="I1450" s="3" t="s">
        <v>18</v>
      </c>
      <c r="J1450" s="3" t="s">
        <v>19</v>
      </c>
      <c r="K1450" s="3" t="s">
        <v>20</v>
      </c>
      <c r="L1450" s="3" t="s">
        <v>21</v>
      </c>
      <c r="M1450" s="3" t="str">
        <f>CONCATENATE(E1450,"-D-P-N")</f>
        <v>745209367-D-P-N</v>
      </c>
      <c r="N1450" s="3" t="str">
        <f>$F$2</f>
        <v>D - 508 x 610</v>
      </c>
      <c r="O1450" s="3" t="str">
        <f>$C$3</f>
        <v>Photographic Paper</v>
      </c>
      <c r="P1450" s="3" t="str">
        <f>$D$3</f>
        <v>None</v>
      </c>
      <c r="Q1450" s="3">
        <f>$F$3</f>
        <v>595</v>
      </c>
      <c r="R1450" s="3">
        <f t="shared" si="89"/>
        <v>429</v>
      </c>
      <c r="S1450" s="3">
        <v>432</v>
      </c>
      <c r="T1450" s="3">
        <f t="shared" si="90"/>
        <v>312</v>
      </c>
      <c r="U1450" s="3">
        <v>270</v>
      </c>
      <c r="V1450" s="3">
        <f t="shared" si="91"/>
        <v>195</v>
      </c>
      <c r="W1450" s="3">
        <v>160</v>
      </c>
      <c r="X1450" s="3">
        <f t="shared" si="92"/>
        <v>116</v>
      </c>
      <c r="Y1450" s="3" t="s">
        <v>34</v>
      </c>
    </row>
    <row r="1451" spans="1:25" x14ac:dyDescent="0.25">
      <c r="A1451" s="3" t="s">
        <v>16</v>
      </c>
      <c r="B1451" s="4" t="s">
        <v>34</v>
      </c>
      <c r="C1451" s="3">
        <v>1</v>
      </c>
      <c r="D1451" s="3" t="s">
        <v>197</v>
      </c>
      <c r="E1451" s="4">
        <v>745209367</v>
      </c>
      <c r="F1451" s="3"/>
      <c r="G1451" s="3"/>
      <c r="H1451" s="3" t="s">
        <v>17</v>
      </c>
      <c r="I1451" s="3" t="s">
        <v>18</v>
      </c>
      <c r="J1451" s="3" t="s">
        <v>19</v>
      </c>
      <c r="K1451" s="3" t="s">
        <v>20</v>
      </c>
      <c r="L1451" s="3" t="s">
        <v>21</v>
      </c>
      <c r="M1451" s="3" t="str">
        <f>CONCATENATE(E1451,"-D-P-W")</f>
        <v>745209367-D-P-W</v>
      </c>
      <c r="N1451" s="3" t="str">
        <f>$F$2</f>
        <v>D - 508 x 610</v>
      </c>
      <c r="O1451" s="3" t="str">
        <f>$C$3</f>
        <v>Photographic Paper</v>
      </c>
      <c r="P1451" s="3" t="str">
        <f>$D$4</f>
        <v>White</v>
      </c>
      <c r="Q1451" s="3">
        <f>$F$4</f>
        <v>1210</v>
      </c>
      <c r="R1451" s="3">
        <f t="shared" si="89"/>
        <v>872</v>
      </c>
      <c r="S1451" s="3">
        <v>880</v>
      </c>
      <c r="T1451" s="3">
        <f t="shared" si="90"/>
        <v>634</v>
      </c>
      <c r="U1451" s="3">
        <v>560</v>
      </c>
      <c r="V1451" s="3">
        <f t="shared" si="91"/>
        <v>404</v>
      </c>
      <c r="W1451" s="3">
        <v>160</v>
      </c>
      <c r="X1451" s="3">
        <f t="shared" si="92"/>
        <v>116</v>
      </c>
      <c r="Y1451" s="3" t="s">
        <v>34</v>
      </c>
    </row>
    <row r="1452" spans="1:25" x14ac:dyDescent="0.25">
      <c r="A1452" s="3" t="s">
        <v>16</v>
      </c>
      <c r="B1452" s="4" t="s">
        <v>34</v>
      </c>
      <c r="C1452" s="3">
        <v>1</v>
      </c>
      <c r="D1452" s="3" t="s">
        <v>197</v>
      </c>
      <c r="E1452" s="4">
        <v>745209367</v>
      </c>
      <c r="F1452" s="3"/>
      <c r="G1452" s="3"/>
      <c r="H1452" s="3" t="s">
        <v>17</v>
      </c>
      <c r="I1452" s="3" t="s">
        <v>18</v>
      </c>
      <c r="J1452" s="3" t="s">
        <v>19</v>
      </c>
      <c r="K1452" s="3" t="s">
        <v>20</v>
      </c>
      <c r="L1452" s="3" t="s">
        <v>21</v>
      </c>
      <c r="M1452" s="3" t="str">
        <f>CONCATENATE(E1452,"-E-P-N")</f>
        <v>745209367-E-P-N</v>
      </c>
      <c r="N1452" s="3" t="str">
        <f>$G$2</f>
        <v>E - 508 x 762</v>
      </c>
      <c r="O1452" s="3" t="str">
        <f>$C$3</f>
        <v>Photographic Paper</v>
      </c>
      <c r="P1452" s="3" t="str">
        <f>$D$3</f>
        <v>None</v>
      </c>
      <c r="Q1452" s="3">
        <f>$G$3</f>
        <v>760</v>
      </c>
      <c r="R1452" s="3">
        <f t="shared" si="89"/>
        <v>548</v>
      </c>
      <c r="S1452" s="3">
        <v>552</v>
      </c>
      <c r="T1452" s="3">
        <f t="shared" si="90"/>
        <v>398</v>
      </c>
      <c r="U1452" s="3">
        <v>345</v>
      </c>
      <c r="V1452" s="3">
        <f t="shared" si="91"/>
        <v>249</v>
      </c>
      <c r="W1452" s="3">
        <v>195</v>
      </c>
      <c r="X1452" s="3">
        <f t="shared" si="92"/>
        <v>141</v>
      </c>
      <c r="Y1452" s="3" t="s">
        <v>34</v>
      </c>
    </row>
    <row r="1453" spans="1:25" x14ac:dyDescent="0.25">
      <c r="A1453" s="3" t="s">
        <v>16</v>
      </c>
      <c r="B1453" s="4" t="s">
        <v>34</v>
      </c>
      <c r="C1453" s="3">
        <v>1</v>
      </c>
      <c r="D1453" s="3" t="s">
        <v>197</v>
      </c>
      <c r="E1453" s="4">
        <v>745209367</v>
      </c>
      <c r="F1453" s="3"/>
      <c r="G1453" s="3"/>
      <c r="H1453" s="3" t="s">
        <v>17</v>
      </c>
      <c r="I1453" s="3" t="s">
        <v>18</v>
      </c>
      <c r="J1453" s="3" t="s">
        <v>19</v>
      </c>
      <c r="K1453" s="3" t="s">
        <v>20</v>
      </c>
      <c r="L1453" s="3" t="s">
        <v>21</v>
      </c>
      <c r="M1453" s="3" t="str">
        <f>CONCATENATE(E1453,"-E-C-N")</f>
        <v>745209367-E-C-N</v>
      </c>
      <c r="N1453" s="3" t="str">
        <f>$G$2</f>
        <v>E - 508 x 762</v>
      </c>
      <c r="O1453" s="3" t="str">
        <f>$C$15</f>
        <v>Canvas</v>
      </c>
      <c r="P1453" s="3" t="str">
        <f>$D$15</f>
        <v>None</v>
      </c>
      <c r="Q1453" s="3">
        <f>$G$15</f>
        <v>1220</v>
      </c>
      <c r="R1453" s="3">
        <f t="shared" si="89"/>
        <v>879</v>
      </c>
      <c r="S1453" s="3">
        <v>832</v>
      </c>
      <c r="T1453" s="3">
        <f t="shared" si="90"/>
        <v>600</v>
      </c>
      <c r="U1453" s="3">
        <v>550</v>
      </c>
      <c r="V1453" s="3">
        <f t="shared" si="91"/>
        <v>396</v>
      </c>
      <c r="W1453" s="3">
        <v>195</v>
      </c>
      <c r="X1453" s="3">
        <f t="shared" si="92"/>
        <v>141</v>
      </c>
      <c r="Y1453" s="3" t="s">
        <v>34</v>
      </c>
    </row>
    <row r="1454" spans="1:25" x14ac:dyDescent="0.25">
      <c r="A1454" s="3" t="s">
        <v>16</v>
      </c>
      <c r="B1454" s="4" t="s">
        <v>34</v>
      </c>
      <c r="C1454" s="3">
        <v>1</v>
      </c>
      <c r="D1454" s="3" t="s">
        <v>197</v>
      </c>
      <c r="E1454" s="4">
        <v>745209367</v>
      </c>
      <c r="F1454" s="3"/>
      <c r="G1454" s="3"/>
      <c r="H1454" s="3" t="s">
        <v>17</v>
      </c>
      <c r="I1454" s="3" t="s">
        <v>18</v>
      </c>
      <c r="J1454" s="3" t="s">
        <v>19</v>
      </c>
      <c r="K1454" s="3" t="s">
        <v>20</v>
      </c>
      <c r="L1454" s="3" t="s">
        <v>21</v>
      </c>
      <c r="M1454" s="3" t="str">
        <f>CONCATENATE(E1454,"-E-P-W")</f>
        <v>745209367-E-P-W</v>
      </c>
      <c r="N1454" s="3" t="str">
        <f>$G$2</f>
        <v>E - 508 x 762</v>
      </c>
      <c r="O1454" s="3" t="str">
        <f>$C$3</f>
        <v>Photographic Paper</v>
      </c>
      <c r="P1454" s="3" t="str">
        <f>$D$4</f>
        <v>White</v>
      </c>
      <c r="Q1454" s="3">
        <f>$G$4</f>
        <v>1530</v>
      </c>
      <c r="R1454" s="3">
        <f t="shared" si="89"/>
        <v>1102</v>
      </c>
      <c r="S1454" s="3">
        <v>1112</v>
      </c>
      <c r="T1454" s="3">
        <f t="shared" si="90"/>
        <v>801</v>
      </c>
      <c r="U1454" s="3">
        <v>760</v>
      </c>
      <c r="V1454" s="3">
        <f t="shared" si="91"/>
        <v>548</v>
      </c>
      <c r="W1454" s="3">
        <v>195</v>
      </c>
      <c r="X1454" s="3">
        <f t="shared" si="92"/>
        <v>141</v>
      </c>
      <c r="Y1454" s="3" t="s">
        <v>34</v>
      </c>
    </row>
    <row r="1455" spans="1:25" x14ac:dyDescent="0.25">
      <c r="A1455" s="3" t="s">
        <v>16</v>
      </c>
      <c r="B1455" s="4" t="s">
        <v>34</v>
      </c>
      <c r="C1455" s="3">
        <v>1</v>
      </c>
      <c r="D1455" s="3" t="s">
        <v>197</v>
      </c>
      <c r="E1455" s="4">
        <v>745209367</v>
      </c>
      <c r="F1455" s="3"/>
      <c r="G1455" s="3"/>
      <c r="H1455" s="3" t="s">
        <v>17</v>
      </c>
      <c r="I1455" s="3" t="s">
        <v>18</v>
      </c>
      <c r="J1455" s="3" t="s">
        <v>19</v>
      </c>
      <c r="K1455" s="3" t="s">
        <v>20</v>
      </c>
      <c r="L1455" s="3" t="s">
        <v>21</v>
      </c>
      <c r="M1455" s="3" t="str">
        <f>CONCATENATE(E1455,"-E-C-W")</f>
        <v>745209367-E-C-W</v>
      </c>
      <c r="N1455" s="3" t="str">
        <f>$G$2</f>
        <v>E - 508 x 762</v>
      </c>
      <c r="O1455" s="3" t="str">
        <f>$C$15</f>
        <v>Canvas</v>
      </c>
      <c r="P1455" s="3" t="str">
        <f>$D$16</f>
        <v xml:space="preserve">White </v>
      </c>
      <c r="Q1455" s="3">
        <f>$G$16</f>
        <v>1810</v>
      </c>
      <c r="R1455" s="3">
        <f t="shared" si="89"/>
        <v>1304</v>
      </c>
      <c r="S1455" s="3">
        <v>1320</v>
      </c>
      <c r="T1455" s="3">
        <f t="shared" si="90"/>
        <v>951</v>
      </c>
      <c r="U1455" s="3">
        <v>825</v>
      </c>
      <c r="V1455" s="3">
        <f t="shared" si="91"/>
        <v>594</v>
      </c>
      <c r="W1455" s="3">
        <v>195</v>
      </c>
      <c r="X1455" s="3">
        <f t="shared" si="92"/>
        <v>141</v>
      </c>
      <c r="Y1455" s="3" t="s">
        <v>34</v>
      </c>
    </row>
    <row r="1456" spans="1:25" x14ac:dyDescent="0.25">
      <c r="A1456" s="3" t="s">
        <v>16</v>
      </c>
      <c r="B1456" s="4" t="s">
        <v>34</v>
      </c>
      <c r="C1456" s="3">
        <v>1</v>
      </c>
      <c r="D1456" s="3" t="s">
        <v>197</v>
      </c>
      <c r="E1456" s="4">
        <v>745209367</v>
      </c>
      <c r="F1456" s="3"/>
      <c r="G1456" s="3"/>
      <c r="H1456" s="3" t="s">
        <v>17</v>
      </c>
      <c r="I1456" s="3" t="s">
        <v>18</v>
      </c>
      <c r="J1456" s="3" t="s">
        <v>19</v>
      </c>
      <c r="K1456" s="3" t="s">
        <v>20</v>
      </c>
      <c r="L1456" s="3" t="s">
        <v>21</v>
      </c>
      <c r="M1456" s="3" t="str">
        <f>CONCATENATE(E1456,"-F-P-N")</f>
        <v>745209367-F-P-N</v>
      </c>
      <c r="N1456" s="3" t="str">
        <f>$H$2</f>
        <v>F - 762 x 1016</v>
      </c>
      <c r="O1456" s="3" t="str">
        <f>$C$3</f>
        <v>Photographic Paper</v>
      </c>
      <c r="P1456" s="3" t="str">
        <f>$D$3</f>
        <v>None</v>
      </c>
      <c r="Q1456" s="3">
        <f>$H$3</f>
        <v>1300</v>
      </c>
      <c r="R1456" s="3">
        <f t="shared" si="89"/>
        <v>936</v>
      </c>
      <c r="S1456" s="3">
        <v>944</v>
      </c>
      <c r="T1456" s="3">
        <f t="shared" si="90"/>
        <v>680</v>
      </c>
      <c r="U1456" s="3">
        <v>590</v>
      </c>
      <c r="V1456" s="3">
        <f t="shared" si="91"/>
        <v>425</v>
      </c>
      <c r="W1456" s="3">
        <v>300</v>
      </c>
      <c r="X1456" s="3">
        <f t="shared" si="92"/>
        <v>216</v>
      </c>
      <c r="Y1456" s="3" t="s">
        <v>34</v>
      </c>
    </row>
    <row r="1457" spans="1:25" x14ac:dyDescent="0.25">
      <c r="A1457" s="3" t="s">
        <v>16</v>
      </c>
      <c r="B1457" s="4" t="s">
        <v>34</v>
      </c>
      <c r="C1457" s="3">
        <v>1</v>
      </c>
      <c r="D1457" s="3" t="s">
        <v>197</v>
      </c>
      <c r="E1457" s="4">
        <v>745209367</v>
      </c>
      <c r="F1457" s="3"/>
      <c r="G1457" s="3"/>
      <c r="H1457" s="3" t="s">
        <v>17</v>
      </c>
      <c r="I1457" s="3" t="s">
        <v>18</v>
      </c>
      <c r="J1457" s="3" t="s">
        <v>19</v>
      </c>
      <c r="K1457" s="3" t="s">
        <v>20</v>
      </c>
      <c r="L1457" s="3" t="s">
        <v>21</v>
      </c>
      <c r="M1457" s="3" t="str">
        <f>CONCATENATE(E1457,"-F-C-N")</f>
        <v>745209367-F-C-N</v>
      </c>
      <c r="N1457" s="3" t="str">
        <f>$H$2</f>
        <v>F - 762 x 1016</v>
      </c>
      <c r="O1457" s="3" t="str">
        <f>$C$15</f>
        <v>Canvas</v>
      </c>
      <c r="P1457" s="3" t="str">
        <f>$D$15</f>
        <v>None</v>
      </c>
      <c r="Q1457" s="3">
        <f>$H$15</f>
        <v>1760</v>
      </c>
      <c r="R1457" s="3">
        <f t="shared" si="89"/>
        <v>1268</v>
      </c>
      <c r="S1457" s="3">
        <v>1200</v>
      </c>
      <c r="T1457" s="3">
        <f t="shared" si="90"/>
        <v>864</v>
      </c>
      <c r="U1457" s="3">
        <v>800</v>
      </c>
      <c r="V1457" s="3">
        <f t="shared" si="91"/>
        <v>576</v>
      </c>
      <c r="W1457" s="3">
        <v>300</v>
      </c>
      <c r="X1457" s="3">
        <f t="shared" si="92"/>
        <v>216</v>
      </c>
      <c r="Y1457" s="3" t="s">
        <v>34</v>
      </c>
    </row>
    <row r="1458" spans="1:25" x14ac:dyDescent="0.25">
      <c r="A1458" s="3" t="s">
        <v>16</v>
      </c>
      <c r="B1458" s="4" t="s">
        <v>34</v>
      </c>
      <c r="C1458" s="3">
        <v>1</v>
      </c>
      <c r="D1458" s="3" t="s">
        <v>197</v>
      </c>
      <c r="E1458" s="4">
        <v>745209367</v>
      </c>
      <c r="F1458" s="3"/>
      <c r="G1458" s="3"/>
      <c r="H1458" s="3" t="s">
        <v>17</v>
      </c>
      <c r="I1458" s="3" t="s">
        <v>18</v>
      </c>
      <c r="J1458" s="3" t="s">
        <v>19</v>
      </c>
      <c r="K1458" s="3" t="s">
        <v>20</v>
      </c>
      <c r="L1458" s="3" t="s">
        <v>21</v>
      </c>
      <c r="M1458" s="3" t="str">
        <f>CONCATENATE(E1458,"-F-P-W")</f>
        <v>745209367-F-P-W</v>
      </c>
      <c r="N1458" s="3" t="str">
        <f>$H$2</f>
        <v>F - 762 x 1016</v>
      </c>
      <c r="O1458" s="3" t="str">
        <f>$C$3</f>
        <v>Photographic Paper</v>
      </c>
      <c r="P1458" s="3" t="str">
        <f>$D$4</f>
        <v>White</v>
      </c>
      <c r="Q1458" s="3">
        <f>$H$4</f>
        <v>2200</v>
      </c>
      <c r="R1458" s="3">
        <f t="shared" si="89"/>
        <v>1584</v>
      </c>
      <c r="S1458" s="3">
        <v>1510</v>
      </c>
      <c r="T1458" s="3">
        <f t="shared" si="90"/>
        <v>1088</v>
      </c>
      <c r="U1458" s="3">
        <v>1150</v>
      </c>
      <c r="V1458" s="3">
        <f t="shared" si="91"/>
        <v>828</v>
      </c>
      <c r="W1458" s="3">
        <v>300</v>
      </c>
      <c r="X1458" s="3">
        <f t="shared" si="92"/>
        <v>216</v>
      </c>
      <c r="Y1458" s="3" t="s">
        <v>34</v>
      </c>
    </row>
    <row r="1459" spans="1:25" x14ac:dyDescent="0.25">
      <c r="A1459" s="3" t="s">
        <v>16</v>
      </c>
      <c r="B1459" s="4" t="s">
        <v>34</v>
      </c>
      <c r="C1459" s="3">
        <v>1</v>
      </c>
      <c r="D1459" s="3" t="s">
        <v>197</v>
      </c>
      <c r="E1459" s="4">
        <v>745209367</v>
      </c>
      <c r="F1459" s="3"/>
      <c r="G1459" s="3"/>
      <c r="H1459" s="3" t="s">
        <v>17</v>
      </c>
      <c r="I1459" s="3" t="s">
        <v>18</v>
      </c>
      <c r="J1459" s="3" t="s">
        <v>19</v>
      </c>
      <c r="K1459" s="3" t="s">
        <v>20</v>
      </c>
      <c r="L1459" s="3" t="s">
        <v>21</v>
      </c>
      <c r="M1459" s="3" t="str">
        <f>CONCATENATE(E1459,"-F-C-W")</f>
        <v>745209367-F-C-W</v>
      </c>
      <c r="N1459" s="3" t="str">
        <f>$H$2</f>
        <v>F - 762 x 1016</v>
      </c>
      <c r="O1459" s="3" t="str">
        <f>$C$15</f>
        <v>Canvas</v>
      </c>
      <c r="P1459" s="3" t="str">
        <f>$D$16</f>
        <v xml:space="preserve">White </v>
      </c>
      <c r="Q1459" s="3">
        <f>$H$16</f>
        <v>2420</v>
      </c>
      <c r="R1459" s="3">
        <f t="shared" si="89"/>
        <v>1743</v>
      </c>
      <c r="S1459" s="3">
        <v>1760</v>
      </c>
      <c r="T1459" s="3">
        <f t="shared" si="90"/>
        <v>1268</v>
      </c>
      <c r="U1459" s="3">
        <v>1100</v>
      </c>
      <c r="V1459" s="3">
        <f t="shared" si="91"/>
        <v>792</v>
      </c>
      <c r="W1459" s="3">
        <v>300</v>
      </c>
      <c r="X1459" s="3">
        <f t="shared" si="92"/>
        <v>216</v>
      </c>
      <c r="Y1459" s="3" t="s">
        <v>34</v>
      </c>
    </row>
    <row r="1460" spans="1:25" x14ac:dyDescent="0.25">
      <c r="A1460" s="3" t="s">
        <v>16</v>
      </c>
      <c r="B1460" s="4" t="s">
        <v>34</v>
      </c>
      <c r="C1460" s="3">
        <v>1</v>
      </c>
      <c r="D1460" s="3" t="s">
        <v>197</v>
      </c>
      <c r="E1460" s="4">
        <v>745209367</v>
      </c>
      <c r="F1460" s="3"/>
      <c r="G1460" s="3"/>
      <c r="H1460" s="3" t="s">
        <v>17</v>
      </c>
      <c r="I1460" s="3" t="s">
        <v>18</v>
      </c>
      <c r="J1460" s="3" t="s">
        <v>19</v>
      </c>
      <c r="K1460" s="3" t="s">
        <v>20</v>
      </c>
      <c r="L1460" s="3" t="s">
        <v>21</v>
      </c>
      <c r="M1460" s="3" t="str">
        <f>CONCATENATE(E1460,"-G-P-N")</f>
        <v>745209367-G-P-N</v>
      </c>
      <c r="N1460" s="3" t="str">
        <f>$I$2</f>
        <v>G - 1016 x 1525</v>
      </c>
      <c r="O1460" s="3" t="str">
        <f>$C$3</f>
        <v>Photographic Paper</v>
      </c>
      <c r="P1460" s="3" t="str">
        <f>$D$3</f>
        <v>None</v>
      </c>
      <c r="Q1460" s="3">
        <f>$I$3</f>
        <v>1625</v>
      </c>
      <c r="R1460" s="3">
        <f t="shared" si="89"/>
        <v>1170</v>
      </c>
      <c r="S1460" s="3">
        <v>1180</v>
      </c>
      <c r="T1460" s="3">
        <f t="shared" si="90"/>
        <v>850</v>
      </c>
      <c r="U1460" s="3">
        <v>735</v>
      </c>
      <c r="V1460" s="3">
        <f t="shared" si="91"/>
        <v>530</v>
      </c>
      <c r="W1460" s="3">
        <v>390</v>
      </c>
      <c r="X1460" s="3">
        <f t="shared" si="92"/>
        <v>281</v>
      </c>
      <c r="Y1460" s="3" t="s">
        <v>34</v>
      </c>
    </row>
    <row r="1461" spans="1:25" x14ac:dyDescent="0.25">
      <c r="A1461" s="3" t="s">
        <v>16</v>
      </c>
      <c r="B1461" s="4" t="s">
        <v>34</v>
      </c>
      <c r="C1461" s="3">
        <v>1</v>
      </c>
      <c r="D1461" s="3" t="s">
        <v>197</v>
      </c>
      <c r="E1461" s="4">
        <v>745209367</v>
      </c>
      <c r="F1461" s="3"/>
      <c r="G1461" s="3"/>
      <c r="H1461" s="3" t="s">
        <v>17</v>
      </c>
      <c r="I1461" s="3" t="s">
        <v>18</v>
      </c>
      <c r="J1461" s="3" t="s">
        <v>19</v>
      </c>
      <c r="K1461" s="3" t="s">
        <v>20</v>
      </c>
      <c r="L1461" s="3" t="s">
        <v>21</v>
      </c>
      <c r="M1461" s="3" t="str">
        <f>CONCATENATE(E1461,"-G-C-N")</f>
        <v>745209367-G-C-N</v>
      </c>
      <c r="N1461" s="3" t="str">
        <f>$I$2</f>
        <v>G - 1016 x 1525</v>
      </c>
      <c r="O1461" s="3" t="str">
        <f>$C$15</f>
        <v>Canvas</v>
      </c>
      <c r="P1461" s="3" t="str">
        <f>$D$15</f>
        <v>None</v>
      </c>
      <c r="Q1461" s="3">
        <f>$I$15</f>
        <v>1870</v>
      </c>
      <c r="R1461" s="3">
        <f t="shared" si="89"/>
        <v>1347</v>
      </c>
      <c r="S1461" s="3">
        <v>1275</v>
      </c>
      <c r="T1461" s="3">
        <f t="shared" si="90"/>
        <v>918</v>
      </c>
      <c r="U1461" s="3">
        <v>850</v>
      </c>
      <c r="V1461" s="3">
        <f t="shared" si="91"/>
        <v>612</v>
      </c>
      <c r="W1461" s="3">
        <v>390</v>
      </c>
      <c r="X1461" s="3">
        <f t="shared" si="92"/>
        <v>281</v>
      </c>
      <c r="Y1461" s="3" t="s">
        <v>34</v>
      </c>
    </row>
    <row r="1462" spans="1:25" x14ac:dyDescent="0.25">
      <c r="A1462" s="3" t="s">
        <v>16</v>
      </c>
      <c r="B1462" s="4" t="s">
        <v>34</v>
      </c>
      <c r="C1462" s="3">
        <v>1</v>
      </c>
      <c r="D1462" s="3" t="s">
        <v>197</v>
      </c>
      <c r="E1462" s="4">
        <v>745209367</v>
      </c>
      <c r="F1462" s="3"/>
      <c r="G1462" s="3"/>
      <c r="H1462" s="3" t="s">
        <v>17</v>
      </c>
      <c r="I1462" s="3" t="s">
        <v>18</v>
      </c>
      <c r="J1462" s="3" t="s">
        <v>19</v>
      </c>
      <c r="K1462" s="3" t="s">
        <v>20</v>
      </c>
      <c r="L1462" s="3" t="s">
        <v>21</v>
      </c>
      <c r="M1462" s="3" t="str">
        <f>CONCATENATE(E1462,"-G-P-W")</f>
        <v>745209367-G-P-W</v>
      </c>
      <c r="N1462" s="3" t="str">
        <f>$I$2</f>
        <v>G - 1016 x 1525</v>
      </c>
      <c r="O1462" s="3" t="str">
        <f>$C$3</f>
        <v>Photographic Paper</v>
      </c>
      <c r="P1462" s="3" t="str">
        <f>$D$4</f>
        <v>White</v>
      </c>
      <c r="Q1462" s="3">
        <f>$I$4</f>
        <v>2950</v>
      </c>
      <c r="R1462" s="3">
        <f t="shared" si="89"/>
        <v>2124</v>
      </c>
      <c r="S1462" s="3">
        <v>2000</v>
      </c>
      <c r="T1462" s="3">
        <f t="shared" si="90"/>
        <v>1440</v>
      </c>
      <c r="U1462" s="3">
        <v>1535</v>
      </c>
      <c r="V1462" s="3">
        <f t="shared" si="91"/>
        <v>1106</v>
      </c>
      <c r="W1462" s="3">
        <v>390</v>
      </c>
      <c r="X1462" s="3">
        <f t="shared" si="92"/>
        <v>281</v>
      </c>
      <c r="Y1462" s="3" t="s">
        <v>34</v>
      </c>
    </row>
    <row r="1463" spans="1:25" x14ac:dyDescent="0.25">
      <c r="A1463" s="3" t="s">
        <v>16</v>
      </c>
      <c r="B1463" s="4" t="s">
        <v>34</v>
      </c>
      <c r="C1463" s="3">
        <v>1</v>
      </c>
      <c r="D1463" s="3" t="s">
        <v>197</v>
      </c>
      <c r="E1463" s="4">
        <v>745209367</v>
      </c>
      <c r="F1463" s="3"/>
      <c r="G1463" s="3"/>
      <c r="H1463" s="3" t="s">
        <v>17</v>
      </c>
      <c r="I1463" s="3" t="s">
        <v>18</v>
      </c>
      <c r="J1463" s="3" t="s">
        <v>19</v>
      </c>
      <c r="K1463" s="3" t="s">
        <v>20</v>
      </c>
      <c r="L1463" s="3" t="s">
        <v>21</v>
      </c>
      <c r="M1463" s="3" t="str">
        <f>CONCATENATE(E1463,"-G-C-W")</f>
        <v>745209367-G-C-W</v>
      </c>
      <c r="N1463" s="3" t="str">
        <f>$I$2</f>
        <v>G - 1016 x 1525</v>
      </c>
      <c r="O1463" s="3" t="str">
        <f>$C$15</f>
        <v>Canvas</v>
      </c>
      <c r="P1463" s="3" t="str">
        <f>$D$16</f>
        <v xml:space="preserve">White </v>
      </c>
      <c r="Q1463" s="3">
        <f>$I$16</f>
        <v>2750</v>
      </c>
      <c r="R1463" s="3">
        <f t="shared" si="89"/>
        <v>1980</v>
      </c>
      <c r="S1463" s="3">
        <v>2000</v>
      </c>
      <c r="T1463" s="3">
        <f t="shared" si="90"/>
        <v>1440</v>
      </c>
      <c r="U1463" s="3">
        <v>1250</v>
      </c>
      <c r="V1463" s="3">
        <f t="shared" si="91"/>
        <v>900</v>
      </c>
      <c r="W1463" s="3">
        <v>390</v>
      </c>
      <c r="X1463" s="3">
        <f t="shared" si="92"/>
        <v>281</v>
      </c>
      <c r="Y1463" s="3" t="s">
        <v>34</v>
      </c>
    </row>
    <row r="1464" spans="1:25" x14ac:dyDescent="0.25">
      <c r="A1464" s="3" t="s">
        <v>16</v>
      </c>
      <c r="B1464" s="4" t="s">
        <v>34</v>
      </c>
      <c r="C1464" s="3">
        <v>1</v>
      </c>
      <c r="D1464" s="3" t="s">
        <v>198</v>
      </c>
      <c r="E1464" s="4">
        <v>745210115</v>
      </c>
      <c r="F1464" s="3"/>
      <c r="G1464" s="3"/>
      <c r="H1464" s="3" t="s">
        <v>17</v>
      </c>
      <c r="I1464" s="3" t="s">
        <v>18</v>
      </c>
      <c r="J1464" s="3" t="s">
        <v>19</v>
      </c>
      <c r="K1464" s="3" t="s">
        <v>20</v>
      </c>
      <c r="L1464" s="3" t="s">
        <v>21</v>
      </c>
      <c r="M1464" s="3" t="str">
        <f>CONCATENATE(E1464,"-C-P-N")</f>
        <v>745210115-C-P-N</v>
      </c>
      <c r="N1464" s="3" t="str">
        <f>$E$2</f>
        <v>C - 406 x 508</v>
      </c>
      <c r="O1464" s="3" t="str">
        <f>$C$3</f>
        <v>Photographic Paper</v>
      </c>
      <c r="P1464" s="3" t="str">
        <f>$D$3</f>
        <v>None</v>
      </c>
      <c r="Q1464" s="3">
        <f>$E$3</f>
        <v>510</v>
      </c>
      <c r="R1464" s="3">
        <f t="shared" si="89"/>
        <v>368</v>
      </c>
      <c r="S1464" s="3">
        <v>360</v>
      </c>
      <c r="T1464" s="3">
        <f t="shared" si="90"/>
        <v>260</v>
      </c>
      <c r="U1464" s="3">
        <v>230</v>
      </c>
      <c r="V1464" s="3">
        <f t="shared" si="91"/>
        <v>166</v>
      </c>
      <c r="W1464" s="3">
        <v>130</v>
      </c>
      <c r="X1464" s="3">
        <f t="shared" si="92"/>
        <v>94</v>
      </c>
      <c r="Y1464" s="3" t="s">
        <v>34</v>
      </c>
    </row>
    <row r="1465" spans="1:25" x14ac:dyDescent="0.25">
      <c r="A1465" s="3" t="s">
        <v>16</v>
      </c>
      <c r="B1465" s="4" t="s">
        <v>34</v>
      </c>
      <c r="C1465" s="3">
        <v>1</v>
      </c>
      <c r="D1465" s="3" t="s">
        <v>198</v>
      </c>
      <c r="E1465" s="4">
        <v>745210115</v>
      </c>
      <c r="F1465" s="3"/>
      <c r="G1465" s="3"/>
      <c r="H1465" s="3" t="s">
        <v>17</v>
      </c>
      <c r="I1465" s="3" t="s">
        <v>18</v>
      </c>
      <c r="J1465" s="3" t="s">
        <v>19</v>
      </c>
      <c r="K1465" s="3" t="s">
        <v>20</v>
      </c>
      <c r="L1465" s="3" t="s">
        <v>21</v>
      </c>
      <c r="M1465" s="3" t="str">
        <f>CONCATENATE(E1465,"-C-P-W")</f>
        <v>745210115-C-P-W</v>
      </c>
      <c r="N1465" s="3" t="str">
        <f>$E$2</f>
        <v>C - 406 x 508</v>
      </c>
      <c r="O1465" s="3" t="str">
        <f>$C$3</f>
        <v>Photographic Paper</v>
      </c>
      <c r="P1465" s="3" t="str">
        <f>$D$4</f>
        <v>White</v>
      </c>
      <c r="Q1465" s="3">
        <f>$E$4</f>
        <v>970</v>
      </c>
      <c r="R1465" s="3">
        <f t="shared" si="89"/>
        <v>699</v>
      </c>
      <c r="S1465" s="3">
        <v>704</v>
      </c>
      <c r="T1465" s="3">
        <f t="shared" si="90"/>
        <v>507</v>
      </c>
      <c r="U1465" s="3">
        <v>440</v>
      </c>
      <c r="V1465" s="3">
        <f t="shared" si="91"/>
        <v>317</v>
      </c>
      <c r="W1465" s="3">
        <v>130</v>
      </c>
      <c r="X1465" s="3">
        <f t="shared" si="92"/>
        <v>94</v>
      </c>
      <c r="Y1465" s="3" t="s">
        <v>34</v>
      </c>
    </row>
    <row r="1466" spans="1:25" x14ac:dyDescent="0.25">
      <c r="A1466" s="3" t="s">
        <v>16</v>
      </c>
      <c r="B1466" s="4" t="s">
        <v>34</v>
      </c>
      <c r="C1466" s="3">
        <v>1</v>
      </c>
      <c r="D1466" s="3" t="s">
        <v>198</v>
      </c>
      <c r="E1466" s="4">
        <v>745210115</v>
      </c>
      <c r="F1466" s="3"/>
      <c r="G1466" s="3"/>
      <c r="H1466" s="3" t="s">
        <v>17</v>
      </c>
      <c r="I1466" s="3" t="s">
        <v>18</v>
      </c>
      <c r="J1466" s="3" t="s">
        <v>19</v>
      </c>
      <c r="K1466" s="3" t="s">
        <v>20</v>
      </c>
      <c r="L1466" s="3" t="s">
        <v>21</v>
      </c>
      <c r="M1466" s="3" t="str">
        <f>CONCATENATE(E1466,"-D-P-N")</f>
        <v>745210115-D-P-N</v>
      </c>
      <c r="N1466" s="3" t="str">
        <f>$F$2</f>
        <v>D - 508 x 610</v>
      </c>
      <c r="O1466" s="3" t="str">
        <f>$C$3</f>
        <v>Photographic Paper</v>
      </c>
      <c r="P1466" s="3" t="str">
        <f>$D$3</f>
        <v>None</v>
      </c>
      <c r="Q1466" s="3">
        <f>$F$3</f>
        <v>595</v>
      </c>
      <c r="R1466" s="3">
        <f t="shared" si="89"/>
        <v>429</v>
      </c>
      <c r="S1466" s="3">
        <v>432</v>
      </c>
      <c r="T1466" s="3">
        <f t="shared" si="90"/>
        <v>312</v>
      </c>
      <c r="U1466" s="3">
        <v>270</v>
      </c>
      <c r="V1466" s="3">
        <f t="shared" si="91"/>
        <v>195</v>
      </c>
      <c r="W1466" s="3">
        <v>160</v>
      </c>
      <c r="X1466" s="3">
        <f t="shared" si="92"/>
        <v>116</v>
      </c>
      <c r="Y1466" s="3" t="s">
        <v>34</v>
      </c>
    </row>
    <row r="1467" spans="1:25" x14ac:dyDescent="0.25">
      <c r="A1467" s="3" t="s">
        <v>16</v>
      </c>
      <c r="B1467" s="4" t="s">
        <v>34</v>
      </c>
      <c r="C1467" s="3">
        <v>1</v>
      </c>
      <c r="D1467" s="3" t="s">
        <v>198</v>
      </c>
      <c r="E1467" s="4">
        <v>745210115</v>
      </c>
      <c r="F1467" s="3"/>
      <c r="G1467" s="3"/>
      <c r="H1467" s="3" t="s">
        <v>17</v>
      </c>
      <c r="I1467" s="3" t="s">
        <v>18</v>
      </c>
      <c r="J1467" s="3" t="s">
        <v>19</v>
      </c>
      <c r="K1467" s="3" t="s">
        <v>20</v>
      </c>
      <c r="L1467" s="3" t="s">
        <v>21</v>
      </c>
      <c r="M1467" s="3" t="str">
        <f>CONCATENATE(E1467,"-D-P-W")</f>
        <v>745210115-D-P-W</v>
      </c>
      <c r="N1467" s="3" t="str">
        <f>$F$2</f>
        <v>D - 508 x 610</v>
      </c>
      <c r="O1467" s="3" t="str">
        <f>$C$3</f>
        <v>Photographic Paper</v>
      </c>
      <c r="P1467" s="3" t="str">
        <f>$D$4</f>
        <v>White</v>
      </c>
      <c r="Q1467" s="3">
        <f>$F$4</f>
        <v>1210</v>
      </c>
      <c r="R1467" s="3">
        <f t="shared" si="89"/>
        <v>872</v>
      </c>
      <c r="S1467" s="3">
        <v>880</v>
      </c>
      <c r="T1467" s="3">
        <f t="shared" si="90"/>
        <v>634</v>
      </c>
      <c r="U1467" s="3">
        <v>560</v>
      </c>
      <c r="V1467" s="3">
        <f t="shared" si="91"/>
        <v>404</v>
      </c>
      <c r="W1467" s="3">
        <v>160</v>
      </c>
      <c r="X1467" s="3">
        <f t="shared" si="92"/>
        <v>116</v>
      </c>
      <c r="Y1467" s="3" t="s">
        <v>34</v>
      </c>
    </row>
    <row r="1468" spans="1:25" x14ac:dyDescent="0.25">
      <c r="A1468" s="3" t="s">
        <v>16</v>
      </c>
      <c r="B1468" s="4" t="s">
        <v>34</v>
      </c>
      <c r="C1468" s="3">
        <v>1</v>
      </c>
      <c r="D1468" s="3" t="s">
        <v>198</v>
      </c>
      <c r="E1468" s="4">
        <v>745210115</v>
      </c>
      <c r="F1468" s="3"/>
      <c r="G1468" s="3"/>
      <c r="H1468" s="3" t="s">
        <v>17</v>
      </c>
      <c r="I1468" s="3" t="s">
        <v>18</v>
      </c>
      <c r="J1468" s="3" t="s">
        <v>19</v>
      </c>
      <c r="K1468" s="3" t="s">
        <v>20</v>
      </c>
      <c r="L1468" s="3" t="s">
        <v>21</v>
      </c>
      <c r="M1468" s="3" t="str">
        <f>CONCATENATE(E1468,"-E-P-N")</f>
        <v>745210115-E-P-N</v>
      </c>
      <c r="N1468" s="3" t="str">
        <f>$G$2</f>
        <v>E - 508 x 762</v>
      </c>
      <c r="O1468" s="3" t="str">
        <f>$C$3</f>
        <v>Photographic Paper</v>
      </c>
      <c r="P1468" s="3" t="str">
        <f>$D$3</f>
        <v>None</v>
      </c>
      <c r="Q1468" s="3">
        <f>$G$3</f>
        <v>760</v>
      </c>
      <c r="R1468" s="3">
        <f t="shared" si="89"/>
        <v>548</v>
      </c>
      <c r="S1468" s="3">
        <v>552</v>
      </c>
      <c r="T1468" s="3">
        <f t="shared" si="90"/>
        <v>398</v>
      </c>
      <c r="U1468" s="3">
        <v>345</v>
      </c>
      <c r="V1468" s="3">
        <f t="shared" si="91"/>
        <v>249</v>
      </c>
      <c r="W1468" s="3">
        <v>195</v>
      </c>
      <c r="X1468" s="3">
        <f t="shared" si="92"/>
        <v>141</v>
      </c>
      <c r="Y1468" s="3" t="s">
        <v>34</v>
      </c>
    </row>
    <row r="1469" spans="1:25" x14ac:dyDescent="0.25">
      <c r="A1469" s="3" t="s">
        <v>16</v>
      </c>
      <c r="B1469" s="4" t="s">
        <v>34</v>
      </c>
      <c r="C1469" s="3">
        <v>1</v>
      </c>
      <c r="D1469" s="3" t="s">
        <v>198</v>
      </c>
      <c r="E1469" s="4">
        <v>745210115</v>
      </c>
      <c r="F1469" s="3"/>
      <c r="G1469" s="3"/>
      <c r="H1469" s="3" t="s">
        <v>17</v>
      </c>
      <c r="I1469" s="3" t="s">
        <v>18</v>
      </c>
      <c r="J1469" s="3" t="s">
        <v>19</v>
      </c>
      <c r="K1469" s="3" t="s">
        <v>20</v>
      </c>
      <c r="L1469" s="3" t="s">
        <v>21</v>
      </c>
      <c r="M1469" s="3" t="str">
        <f>CONCATENATE(E1469,"-E-C-N")</f>
        <v>745210115-E-C-N</v>
      </c>
      <c r="N1469" s="3" t="str">
        <f>$G$2</f>
        <v>E - 508 x 762</v>
      </c>
      <c r="O1469" s="3" t="str">
        <f>$C$15</f>
        <v>Canvas</v>
      </c>
      <c r="P1469" s="3" t="str">
        <f>$D$15</f>
        <v>None</v>
      </c>
      <c r="Q1469" s="3">
        <f>$G$15</f>
        <v>1220</v>
      </c>
      <c r="R1469" s="3">
        <f t="shared" si="89"/>
        <v>879</v>
      </c>
      <c r="S1469" s="3">
        <v>832</v>
      </c>
      <c r="T1469" s="3">
        <f t="shared" si="90"/>
        <v>600</v>
      </c>
      <c r="U1469" s="3">
        <v>550</v>
      </c>
      <c r="V1469" s="3">
        <f t="shared" si="91"/>
        <v>396</v>
      </c>
      <c r="W1469" s="3">
        <v>195</v>
      </c>
      <c r="X1469" s="3">
        <f t="shared" si="92"/>
        <v>141</v>
      </c>
      <c r="Y1469" s="3" t="s">
        <v>34</v>
      </c>
    </row>
    <row r="1470" spans="1:25" x14ac:dyDescent="0.25">
      <c r="A1470" s="3" t="s">
        <v>16</v>
      </c>
      <c r="B1470" s="4" t="s">
        <v>34</v>
      </c>
      <c r="C1470" s="3">
        <v>1</v>
      </c>
      <c r="D1470" s="3" t="s">
        <v>198</v>
      </c>
      <c r="E1470" s="4">
        <v>745210115</v>
      </c>
      <c r="F1470" s="3"/>
      <c r="G1470" s="3"/>
      <c r="H1470" s="3" t="s">
        <v>17</v>
      </c>
      <c r="I1470" s="3" t="s">
        <v>18</v>
      </c>
      <c r="J1470" s="3" t="s">
        <v>19</v>
      </c>
      <c r="K1470" s="3" t="s">
        <v>20</v>
      </c>
      <c r="L1470" s="3" t="s">
        <v>21</v>
      </c>
      <c r="M1470" s="3" t="str">
        <f>CONCATENATE(E1470,"-E-P-W")</f>
        <v>745210115-E-P-W</v>
      </c>
      <c r="N1470" s="3" t="str">
        <f>$G$2</f>
        <v>E - 508 x 762</v>
      </c>
      <c r="O1470" s="3" t="str">
        <f>$C$3</f>
        <v>Photographic Paper</v>
      </c>
      <c r="P1470" s="3" t="str">
        <f>$D$4</f>
        <v>White</v>
      </c>
      <c r="Q1470" s="3">
        <f>$G$4</f>
        <v>1530</v>
      </c>
      <c r="R1470" s="3">
        <f t="shared" si="89"/>
        <v>1102</v>
      </c>
      <c r="S1470" s="3">
        <v>1112</v>
      </c>
      <c r="T1470" s="3">
        <f t="shared" si="90"/>
        <v>801</v>
      </c>
      <c r="U1470" s="3">
        <v>760</v>
      </c>
      <c r="V1470" s="3">
        <f t="shared" si="91"/>
        <v>548</v>
      </c>
      <c r="W1470" s="3">
        <v>195</v>
      </c>
      <c r="X1470" s="3">
        <f t="shared" si="92"/>
        <v>141</v>
      </c>
      <c r="Y1470" s="3" t="s">
        <v>34</v>
      </c>
    </row>
    <row r="1471" spans="1:25" x14ac:dyDescent="0.25">
      <c r="A1471" s="3" t="s">
        <v>16</v>
      </c>
      <c r="B1471" s="4" t="s">
        <v>34</v>
      </c>
      <c r="C1471" s="3">
        <v>1</v>
      </c>
      <c r="D1471" s="3" t="s">
        <v>198</v>
      </c>
      <c r="E1471" s="4">
        <v>745210115</v>
      </c>
      <c r="F1471" s="3"/>
      <c r="G1471" s="3"/>
      <c r="H1471" s="3" t="s">
        <v>17</v>
      </c>
      <c r="I1471" s="3" t="s">
        <v>18</v>
      </c>
      <c r="J1471" s="3" t="s">
        <v>19</v>
      </c>
      <c r="K1471" s="3" t="s">
        <v>20</v>
      </c>
      <c r="L1471" s="3" t="s">
        <v>21</v>
      </c>
      <c r="M1471" s="3" t="str">
        <f>CONCATENATE(E1471,"-E-C-W")</f>
        <v>745210115-E-C-W</v>
      </c>
      <c r="N1471" s="3" t="str">
        <f>$G$2</f>
        <v>E - 508 x 762</v>
      </c>
      <c r="O1471" s="3" t="str">
        <f>$C$15</f>
        <v>Canvas</v>
      </c>
      <c r="P1471" s="3" t="str">
        <f>$D$16</f>
        <v xml:space="preserve">White </v>
      </c>
      <c r="Q1471" s="3">
        <f>$G$16</f>
        <v>1810</v>
      </c>
      <c r="R1471" s="3">
        <f t="shared" si="89"/>
        <v>1304</v>
      </c>
      <c r="S1471" s="3">
        <v>1320</v>
      </c>
      <c r="T1471" s="3">
        <f t="shared" si="90"/>
        <v>951</v>
      </c>
      <c r="U1471" s="3">
        <v>825</v>
      </c>
      <c r="V1471" s="3">
        <f t="shared" si="91"/>
        <v>594</v>
      </c>
      <c r="W1471" s="3">
        <v>195</v>
      </c>
      <c r="X1471" s="3">
        <f t="shared" si="92"/>
        <v>141</v>
      </c>
      <c r="Y1471" s="3" t="s">
        <v>34</v>
      </c>
    </row>
    <row r="1472" spans="1:25" x14ac:dyDescent="0.25">
      <c r="A1472" s="3" t="s">
        <v>16</v>
      </c>
      <c r="B1472" s="4" t="s">
        <v>34</v>
      </c>
      <c r="C1472" s="3">
        <v>1</v>
      </c>
      <c r="D1472" s="3" t="s">
        <v>198</v>
      </c>
      <c r="E1472" s="4">
        <v>745210115</v>
      </c>
      <c r="F1472" s="3"/>
      <c r="G1472" s="3"/>
      <c r="H1472" s="3" t="s">
        <v>17</v>
      </c>
      <c r="I1472" s="3" t="s">
        <v>18</v>
      </c>
      <c r="J1472" s="3" t="s">
        <v>19</v>
      </c>
      <c r="K1472" s="3" t="s">
        <v>20</v>
      </c>
      <c r="L1472" s="3" t="s">
        <v>21</v>
      </c>
      <c r="M1472" s="3" t="str">
        <f>CONCATENATE(E1472,"-F-P-N")</f>
        <v>745210115-F-P-N</v>
      </c>
      <c r="N1472" s="3" t="str">
        <f>$H$2</f>
        <v>F - 762 x 1016</v>
      </c>
      <c r="O1472" s="3" t="str">
        <f>$C$3</f>
        <v>Photographic Paper</v>
      </c>
      <c r="P1472" s="3" t="str">
        <f>$D$3</f>
        <v>None</v>
      </c>
      <c r="Q1472" s="3">
        <f>$H$3</f>
        <v>1300</v>
      </c>
      <c r="R1472" s="3">
        <f t="shared" si="89"/>
        <v>936</v>
      </c>
      <c r="S1472" s="3">
        <v>944</v>
      </c>
      <c r="T1472" s="3">
        <f t="shared" si="90"/>
        <v>680</v>
      </c>
      <c r="U1472" s="3">
        <v>590</v>
      </c>
      <c r="V1472" s="3">
        <f t="shared" si="91"/>
        <v>425</v>
      </c>
      <c r="W1472" s="3">
        <v>300</v>
      </c>
      <c r="X1472" s="3">
        <f t="shared" si="92"/>
        <v>216</v>
      </c>
      <c r="Y1472" s="3" t="s">
        <v>34</v>
      </c>
    </row>
    <row r="1473" spans="1:25" x14ac:dyDescent="0.25">
      <c r="A1473" s="3" t="s">
        <v>16</v>
      </c>
      <c r="B1473" s="4" t="s">
        <v>34</v>
      </c>
      <c r="C1473" s="3">
        <v>1</v>
      </c>
      <c r="D1473" s="3" t="s">
        <v>198</v>
      </c>
      <c r="E1473" s="4">
        <v>745210115</v>
      </c>
      <c r="F1473" s="3"/>
      <c r="G1473" s="3"/>
      <c r="H1473" s="3" t="s">
        <v>17</v>
      </c>
      <c r="I1473" s="3" t="s">
        <v>18</v>
      </c>
      <c r="J1473" s="3" t="s">
        <v>19</v>
      </c>
      <c r="K1473" s="3" t="s">
        <v>20</v>
      </c>
      <c r="L1473" s="3" t="s">
        <v>21</v>
      </c>
      <c r="M1473" s="3" t="str">
        <f>CONCATENATE(E1473,"-F-C-N")</f>
        <v>745210115-F-C-N</v>
      </c>
      <c r="N1473" s="3" t="str">
        <f>$H$2</f>
        <v>F - 762 x 1016</v>
      </c>
      <c r="O1473" s="3" t="str">
        <f>$C$15</f>
        <v>Canvas</v>
      </c>
      <c r="P1473" s="3" t="str">
        <f>$D$15</f>
        <v>None</v>
      </c>
      <c r="Q1473" s="3">
        <f>$H$15</f>
        <v>1760</v>
      </c>
      <c r="R1473" s="3">
        <f t="shared" si="89"/>
        <v>1268</v>
      </c>
      <c r="S1473" s="3">
        <v>1200</v>
      </c>
      <c r="T1473" s="3">
        <f t="shared" si="90"/>
        <v>864</v>
      </c>
      <c r="U1473" s="3">
        <v>800</v>
      </c>
      <c r="V1473" s="3">
        <f t="shared" si="91"/>
        <v>576</v>
      </c>
      <c r="W1473" s="3">
        <v>300</v>
      </c>
      <c r="X1473" s="3">
        <f t="shared" si="92"/>
        <v>216</v>
      </c>
      <c r="Y1473" s="3" t="s">
        <v>34</v>
      </c>
    </row>
    <row r="1474" spans="1:25" x14ac:dyDescent="0.25">
      <c r="A1474" s="3" t="s">
        <v>16</v>
      </c>
      <c r="B1474" s="4" t="s">
        <v>34</v>
      </c>
      <c r="C1474" s="3">
        <v>1</v>
      </c>
      <c r="D1474" s="3" t="s">
        <v>198</v>
      </c>
      <c r="E1474" s="4">
        <v>745210115</v>
      </c>
      <c r="F1474" s="3"/>
      <c r="G1474" s="3"/>
      <c r="H1474" s="3" t="s">
        <v>17</v>
      </c>
      <c r="I1474" s="3" t="s">
        <v>18</v>
      </c>
      <c r="J1474" s="3" t="s">
        <v>19</v>
      </c>
      <c r="K1474" s="3" t="s">
        <v>20</v>
      </c>
      <c r="L1474" s="3" t="s">
        <v>21</v>
      </c>
      <c r="M1474" s="3" t="str">
        <f>CONCATENATE(E1474,"-F-P-W")</f>
        <v>745210115-F-P-W</v>
      </c>
      <c r="N1474" s="3" t="str">
        <f>$H$2</f>
        <v>F - 762 x 1016</v>
      </c>
      <c r="O1474" s="3" t="str">
        <f>$C$3</f>
        <v>Photographic Paper</v>
      </c>
      <c r="P1474" s="3" t="str">
        <f>$D$4</f>
        <v>White</v>
      </c>
      <c r="Q1474" s="3">
        <f>$H$4</f>
        <v>2200</v>
      </c>
      <c r="R1474" s="3">
        <f t="shared" si="89"/>
        <v>1584</v>
      </c>
      <c r="S1474" s="3">
        <v>1510</v>
      </c>
      <c r="T1474" s="3">
        <f t="shared" si="90"/>
        <v>1088</v>
      </c>
      <c r="U1474" s="3">
        <v>1150</v>
      </c>
      <c r="V1474" s="3">
        <f t="shared" si="91"/>
        <v>828</v>
      </c>
      <c r="W1474" s="3">
        <v>300</v>
      </c>
      <c r="X1474" s="3">
        <f t="shared" si="92"/>
        <v>216</v>
      </c>
      <c r="Y1474" s="3" t="s">
        <v>34</v>
      </c>
    </row>
    <row r="1475" spans="1:25" x14ac:dyDescent="0.25">
      <c r="A1475" s="3" t="s">
        <v>16</v>
      </c>
      <c r="B1475" s="4" t="s">
        <v>34</v>
      </c>
      <c r="C1475" s="3">
        <v>1</v>
      </c>
      <c r="D1475" s="3" t="s">
        <v>198</v>
      </c>
      <c r="E1475" s="4">
        <v>745210115</v>
      </c>
      <c r="F1475" s="3"/>
      <c r="G1475" s="3"/>
      <c r="H1475" s="3" t="s">
        <v>17</v>
      </c>
      <c r="I1475" s="3" t="s">
        <v>18</v>
      </c>
      <c r="J1475" s="3" t="s">
        <v>19</v>
      </c>
      <c r="K1475" s="3" t="s">
        <v>20</v>
      </c>
      <c r="L1475" s="3" t="s">
        <v>21</v>
      </c>
      <c r="M1475" s="3" t="str">
        <f>CONCATENATE(E1475,"-F-C-W")</f>
        <v>745210115-F-C-W</v>
      </c>
      <c r="N1475" s="3" t="str">
        <f>$H$2</f>
        <v>F - 762 x 1016</v>
      </c>
      <c r="O1475" s="3" t="str">
        <f>$C$15</f>
        <v>Canvas</v>
      </c>
      <c r="P1475" s="3" t="str">
        <f>$D$16</f>
        <v xml:space="preserve">White </v>
      </c>
      <c r="Q1475" s="3">
        <f>$H$16</f>
        <v>2420</v>
      </c>
      <c r="R1475" s="3">
        <f t="shared" si="89"/>
        <v>1743</v>
      </c>
      <c r="S1475" s="3">
        <v>1760</v>
      </c>
      <c r="T1475" s="3">
        <f t="shared" si="90"/>
        <v>1268</v>
      </c>
      <c r="U1475" s="3">
        <v>1100</v>
      </c>
      <c r="V1475" s="3">
        <f t="shared" si="91"/>
        <v>792</v>
      </c>
      <c r="W1475" s="3">
        <v>300</v>
      </c>
      <c r="X1475" s="3">
        <f t="shared" si="92"/>
        <v>216</v>
      </c>
      <c r="Y1475" s="3" t="s">
        <v>34</v>
      </c>
    </row>
    <row r="1476" spans="1:25" x14ac:dyDescent="0.25">
      <c r="A1476" s="3" t="s">
        <v>16</v>
      </c>
      <c r="B1476" s="4" t="s">
        <v>34</v>
      </c>
      <c r="C1476" s="3">
        <v>1</v>
      </c>
      <c r="D1476" s="3" t="s">
        <v>198</v>
      </c>
      <c r="E1476" s="4">
        <v>745210115</v>
      </c>
      <c r="F1476" s="3"/>
      <c r="G1476" s="3"/>
      <c r="H1476" s="3" t="s">
        <v>17</v>
      </c>
      <c r="I1476" s="3" t="s">
        <v>18</v>
      </c>
      <c r="J1476" s="3" t="s">
        <v>19</v>
      </c>
      <c r="K1476" s="3" t="s">
        <v>20</v>
      </c>
      <c r="L1476" s="3" t="s">
        <v>21</v>
      </c>
      <c r="M1476" s="3" t="str">
        <f>CONCATENATE(E1476,"-G-P-N")</f>
        <v>745210115-G-P-N</v>
      </c>
      <c r="N1476" s="3" t="str">
        <f>$I$2</f>
        <v>G - 1016 x 1525</v>
      </c>
      <c r="O1476" s="3" t="str">
        <f>$C$3</f>
        <v>Photographic Paper</v>
      </c>
      <c r="P1476" s="3" t="str">
        <f>$D$3</f>
        <v>None</v>
      </c>
      <c r="Q1476" s="3">
        <f>$I$3</f>
        <v>1625</v>
      </c>
      <c r="R1476" s="3">
        <f t="shared" si="89"/>
        <v>1170</v>
      </c>
      <c r="S1476" s="3">
        <v>1180</v>
      </c>
      <c r="T1476" s="3">
        <f t="shared" si="90"/>
        <v>850</v>
      </c>
      <c r="U1476" s="3">
        <v>735</v>
      </c>
      <c r="V1476" s="3">
        <f t="shared" si="91"/>
        <v>530</v>
      </c>
      <c r="W1476" s="3">
        <v>390</v>
      </c>
      <c r="X1476" s="3">
        <f t="shared" si="92"/>
        <v>281</v>
      </c>
      <c r="Y1476" s="3" t="s">
        <v>34</v>
      </c>
    </row>
    <row r="1477" spans="1:25" x14ac:dyDescent="0.25">
      <c r="A1477" s="3" t="s">
        <v>16</v>
      </c>
      <c r="B1477" s="4" t="s">
        <v>34</v>
      </c>
      <c r="C1477" s="3">
        <v>1</v>
      </c>
      <c r="D1477" s="3" t="s">
        <v>198</v>
      </c>
      <c r="E1477" s="4">
        <v>745210115</v>
      </c>
      <c r="F1477" s="3"/>
      <c r="G1477" s="3"/>
      <c r="H1477" s="3" t="s">
        <v>17</v>
      </c>
      <c r="I1477" s="3" t="s">
        <v>18</v>
      </c>
      <c r="J1477" s="3" t="s">
        <v>19</v>
      </c>
      <c r="K1477" s="3" t="s">
        <v>20</v>
      </c>
      <c r="L1477" s="3" t="s">
        <v>21</v>
      </c>
      <c r="M1477" s="3" t="str">
        <f>CONCATENATE(E1477,"-G-C-N")</f>
        <v>745210115-G-C-N</v>
      </c>
      <c r="N1477" s="3" t="str">
        <f>$I$2</f>
        <v>G - 1016 x 1525</v>
      </c>
      <c r="O1477" s="3" t="str">
        <f>$C$15</f>
        <v>Canvas</v>
      </c>
      <c r="P1477" s="3" t="str">
        <f>$D$15</f>
        <v>None</v>
      </c>
      <c r="Q1477" s="3">
        <f>$I$15</f>
        <v>1870</v>
      </c>
      <c r="R1477" s="3">
        <f t="shared" si="89"/>
        <v>1347</v>
      </c>
      <c r="S1477" s="3">
        <v>1275</v>
      </c>
      <c r="T1477" s="3">
        <f t="shared" si="90"/>
        <v>918</v>
      </c>
      <c r="U1477" s="3">
        <v>850</v>
      </c>
      <c r="V1477" s="3">
        <f t="shared" si="91"/>
        <v>612</v>
      </c>
      <c r="W1477" s="3">
        <v>390</v>
      </c>
      <c r="X1477" s="3">
        <f t="shared" si="92"/>
        <v>281</v>
      </c>
      <c r="Y1477" s="3" t="s">
        <v>34</v>
      </c>
    </row>
    <row r="1478" spans="1:25" x14ac:dyDescent="0.25">
      <c r="A1478" s="3" t="s">
        <v>16</v>
      </c>
      <c r="B1478" s="4" t="s">
        <v>34</v>
      </c>
      <c r="C1478" s="3">
        <v>1</v>
      </c>
      <c r="D1478" s="3" t="s">
        <v>198</v>
      </c>
      <c r="E1478" s="4">
        <v>745210115</v>
      </c>
      <c r="F1478" s="3"/>
      <c r="G1478" s="3"/>
      <c r="H1478" s="3" t="s">
        <v>17</v>
      </c>
      <c r="I1478" s="3" t="s">
        <v>18</v>
      </c>
      <c r="J1478" s="3" t="s">
        <v>19</v>
      </c>
      <c r="K1478" s="3" t="s">
        <v>20</v>
      </c>
      <c r="L1478" s="3" t="s">
        <v>21</v>
      </c>
      <c r="M1478" s="3" t="str">
        <f>CONCATENATE(E1478,"-G-P-W")</f>
        <v>745210115-G-P-W</v>
      </c>
      <c r="N1478" s="3" t="str">
        <f>$I$2</f>
        <v>G - 1016 x 1525</v>
      </c>
      <c r="O1478" s="3" t="str">
        <f>$C$3</f>
        <v>Photographic Paper</v>
      </c>
      <c r="P1478" s="3" t="str">
        <f>$D$4</f>
        <v>White</v>
      </c>
      <c r="Q1478" s="3">
        <f>$I$4</f>
        <v>2950</v>
      </c>
      <c r="R1478" s="3">
        <f t="shared" si="89"/>
        <v>2124</v>
      </c>
      <c r="S1478" s="3">
        <v>2000</v>
      </c>
      <c r="T1478" s="3">
        <f t="shared" si="90"/>
        <v>1440</v>
      </c>
      <c r="U1478" s="3">
        <v>1535</v>
      </c>
      <c r="V1478" s="3">
        <f t="shared" si="91"/>
        <v>1106</v>
      </c>
      <c r="W1478" s="3">
        <v>390</v>
      </c>
      <c r="X1478" s="3">
        <f t="shared" si="92"/>
        <v>281</v>
      </c>
      <c r="Y1478" s="3" t="s">
        <v>34</v>
      </c>
    </row>
    <row r="1479" spans="1:25" x14ac:dyDescent="0.25">
      <c r="A1479" s="3" t="s">
        <v>16</v>
      </c>
      <c r="B1479" s="4" t="s">
        <v>34</v>
      </c>
      <c r="C1479" s="3">
        <v>1</v>
      </c>
      <c r="D1479" s="3" t="s">
        <v>198</v>
      </c>
      <c r="E1479" s="4">
        <v>745210115</v>
      </c>
      <c r="F1479" s="3"/>
      <c r="G1479" s="3"/>
      <c r="H1479" s="3" t="s">
        <v>17</v>
      </c>
      <c r="I1479" s="3" t="s">
        <v>18</v>
      </c>
      <c r="J1479" s="3" t="s">
        <v>19</v>
      </c>
      <c r="K1479" s="3" t="s">
        <v>20</v>
      </c>
      <c r="L1479" s="3" t="s">
        <v>21</v>
      </c>
      <c r="M1479" s="3" t="str">
        <f>CONCATENATE(E1479,"-G-C-W")</f>
        <v>745210115-G-C-W</v>
      </c>
      <c r="N1479" s="3" t="str">
        <f>$I$2</f>
        <v>G - 1016 x 1525</v>
      </c>
      <c r="O1479" s="3" t="str">
        <f>$C$15</f>
        <v>Canvas</v>
      </c>
      <c r="P1479" s="3" t="str">
        <f>$D$16</f>
        <v xml:space="preserve">White </v>
      </c>
      <c r="Q1479" s="3">
        <f>$I$16</f>
        <v>2750</v>
      </c>
      <c r="R1479" s="3">
        <f t="shared" si="89"/>
        <v>1980</v>
      </c>
      <c r="S1479" s="3">
        <v>2000</v>
      </c>
      <c r="T1479" s="3">
        <f t="shared" si="90"/>
        <v>1440</v>
      </c>
      <c r="U1479" s="3">
        <v>1250</v>
      </c>
      <c r="V1479" s="3">
        <f t="shared" si="91"/>
        <v>900</v>
      </c>
      <c r="W1479" s="3">
        <v>390</v>
      </c>
      <c r="X1479" s="3">
        <f t="shared" si="92"/>
        <v>281</v>
      </c>
      <c r="Y1479" s="3" t="s">
        <v>34</v>
      </c>
    </row>
    <row r="1480" spans="1:25" x14ac:dyDescent="0.25">
      <c r="A1480" s="3" t="s">
        <v>16</v>
      </c>
      <c r="B1480" s="4" t="s">
        <v>34</v>
      </c>
      <c r="C1480" s="3">
        <v>1</v>
      </c>
      <c r="D1480" s="3" t="s">
        <v>199</v>
      </c>
      <c r="E1480" s="4">
        <v>745208843</v>
      </c>
      <c r="F1480" s="3"/>
      <c r="G1480" s="3"/>
      <c r="H1480" s="3" t="s">
        <v>17</v>
      </c>
      <c r="I1480" s="3" t="s">
        <v>18</v>
      </c>
      <c r="J1480" s="3" t="s">
        <v>19</v>
      </c>
      <c r="K1480" s="3" t="s">
        <v>20</v>
      </c>
      <c r="L1480" s="3" t="s">
        <v>21</v>
      </c>
      <c r="M1480" s="3" t="str">
        <f>CONCATENATE(E1480,"-C-P-N")</f>
        <v>745208843-C-P-N</v>
      </c>
      <c r="N1480" s="3" t="str">
        <f>$E$2</f>
        <v>C - 406 x 508</v>
      </c>
      <c r="O1480" s="3" t="str">
        <f>$C$3</f>
        <v>Photographic Paper</v>
      </c>
      <c r="P1480" s="3" t="str">
        <f>$D$3</f>
        <v>None</v>
      </c>
      <c r="Q1480" s="3">
        <f>$E$3</f>
        <v>510</v>
      </c>
      <c r="R1480" s="3">
        <f t="shared" si="89"/>
        <v>368</v>
      </c>
      <c r="S1480" s="3">
        <v>360</v>
      </c>
      <c r="T1480" s="3">
        <f t="shared" si="90"/>
        <v>260</v>
      </c>
      <c r="U1480" s="3">
        <v>230</v>
      </c>
      <c r="V1480" s="3">
        <f t="shared" si="91"/>
        <v>166</v>
      </c>
      <c r="W1480" s="3">
        <v>130</v>
      </c>
      <c r="X1480" s="3">
        <f t="shared" si="92"/>
        <v>94</v>
      </c>
      <c r="Y1480" s="3" t="s">
        <v>34</v>
      </c>
    </row>
    <row r="1481" spans="1:25" x14ac:dyDescent="0.25">
      <c r="A1481" s="3" t="s">
        <v>16</v>
      </c>
      <c r="B1481" s="4" t="s">
        <v>34</v>
      </c>
      <c r="C1481" s="3">
        <v>1</v>
      </c>
      <c r="D1481" s="3" t="s">
        <v>199</v>
      </c>
      <c r="E1481" s="4">
        <v>745208843</v>
      </c>
      <c r="F1481" s="3"/>
      <c r="G1481" s="3"/>
      <c r="H1481" s="3" t="s">
        <v>17</v>
      </c>
      <c r="I1481" s="3" t="s">
        <v>18</v>
      </c>
      <c r="J1481" s="3" t="s">
        <v>19</v>
      </c>
      <c r="K1481" s="3" t="s">
        <v>20</v>
      </c>
      <c r="L1481" s="3" t="s">
        <v>21</v>
      </c>
      <c r="M1481" s="3" t="str">
        <f>CONCATENATE(E1481,"-C-P-W")</f>
        <v>745208843-C-P-W</v>
      </c>
      <c r="N1481" s="3" t="str">
        <f>$E$2</f>
        <v>C - 406 x 508</v>
      </c>
      <c r="O1481" s="3" t="str">
        <f>$C$3</f>
        <v>Photographic Paper</v>
      </c>
      <c r="P1481" s="3" t="str">
        <f>$D$4</f>
        <v>White</v>
      </c>
      <c r="Q1481" s="3">
        <f>$E$4</f>
        <v>970</v>
      </c>
      <c r="R1481" s="3">
        <f t="shared" si="89"/>
        <v>699</v>
      </c>
      <c r="S1481" s="3">
        <v>704</v>
      </c>
      <c r="T1481" s="3">
        <f t="shared" si="90"/>
        <v>507</v>
      </c>
      <c r="U1481" s="3">
        <v>440</v>
      </c>
      <c r="V1481" s="3">
        <f t="shared" si="91"/>
        <v>317</v>
      </c>
      <c r="W1481" s="3">
        <v>130</v>
      </c>
      <c r="X1481" s="3">
        <f t="shared" si="92"/>
        <v>94</v>
      </c>
      <c r="Y1481" s="3" t="s">
        <v>34</v>
      </c>
    </row>
    <row r="1482" spans="1:25" x14ac:dyDescent="0.25">
      <c r="A1482" s="3" t="s">
        <v>16</v>
      </c>
      <c r="B1482" s="4" t="s">
        <v>34</v>
      </c>
      <c r="C1482" s="3">
        <v>1</v>
      </c>
      <c r="D1482" s="3" t="s">
        <v>199</v>
      </c>
      <c r="E1482" s="4">
        <v>745208843</v>
      </c>
      <c r="F1482" s="3"/>
      <c r="G1482" s="3"/>
      <c r="H1482" s="3" t="s">
        <v>17</v>
      </c>
      <c r="I1482" s="3" t="s">
        <v>18</v>
      </c>
      <c r="J1482" s="3" t="s">
        <v>19</v>
      </c>
      <c r="K1482" s="3" t="s">
        <v>20</v>
      </c>
      <c r="L1482" s="3" t="s">
        <v>21</v>
      </c>
      <c r="M1482" s="3" t="str">
        <f>CONCATENATE(E1482,"-D-P-N")</f>
        <v>745208843-D-P-N</v>
      </c>
      <c r="N1482" s="3" t="str">
        <f>$F$2</f>
        <v>D - 508 x 610</v>
      </c>
      <c r="O1482" s="3" t="str">
        <f>$C$3</f>
        <v>Photographic Paper</v>
      </c>
      <c r="P1482" s="3" t="str">
        <f>$D$3</f>
        <v>None</v>
      </c>
      <c r="Q1482" s="3">
        <f>$F$3</f>
        <v>595</v>
      </c>
      <c r="R1482" s="3">
        <f t="shared" si="89"/>
        <v>429</v>
      </c>
      <c r="S1482" s="3">
        <v>432</v>
      </c>
      <c r="T1482" s="3">
        <f t="shared" si="90"/>
        <v>312</v>
      </c>
      <c r="U1482" s="3">
        <v>270</v>
      </c>
      <c r="V1482" s="3">
        <f t="shared" si="91"/>
        <v>195</v>
      </c>
      <c r="W1482" s="3">
        <v>160</v>
      </c>
      <c r="X1482" s="3">
        <f t="shared" si="92"/>
        <v>116</v>
      </c>
      <c r="Y1482" s="3" t="s">
        <v>34</v>
      </c>
    </row>
    <row r="1483" spans="1:25" x14ac:dyDescent="0.25">
      <c r="A1483" s="3" t="s">
        <v>16</v>
      </c>
      <c r="B1483" s="4" t="s">
        <v>34</v>
      </c>
      <c r="C1483" s="3">
        <v>1</v>
      </c>
      <c r="D1483" s="3" t="s">
        <v>199</v>
      </c>
      <c r="E1483" s="4">
        <v>745208843</v>
      </c>
      <c r="F1483" s="3"/>
      <c r="G1483" s="3"/>
      <c r="H1483" s="3" t="s">
        <v>17</v>
      </c>
      <c r="I1483" s="3" t="s">
        <v>18</v>
      </c>
      <c r="J1483" s="3" t="s">
        <v>19</v>
      </c>
      <c r="K1483" s="3" t="s">
        <v>20</v>
      </c>
      <c r="L1483" s="3" t="s">
        <v>21</v>
      </c>
      <c r="M1483" s="3" t="str">
        <f>CONCATENATE(E1483,"-D-P-W")</f>
        <v>745208843-D-P-W</v>
      </c>
      <c r="N1483" s="3" t="str">
        <f>$F$2</f>
        <v>D - 508 x 610</v>
      </c>
      <c r="O1483" s="3" t="str">
        <f>$C$3</f>
        <v>Photographic Paper</v>
      </c>
      <c r="P1483" s="3" t="str">
        <f>$D$4</f>
        <v>White</v>
      </c>
      <c r="Q1483" s="3">
        <f>$F$4</f>
        <v>1210</v>
      </c>
      <c r="R1483" s="3">
        <f t="shared" si="89"/>
        <v>872</v>
      </c>
      <c r="S1483" s="3">
        <v>880</v>
      </c>
      <c r="T1483" s="3">
        <f t="shared" si="90"/>
        <v>634</v>
      </c>
      <c r="U1483" s="3">
        <v>560</v>
      </c>
      <c r="V1483" s="3">
        <f t="shared" si="91"/>
        <v>404</v>
      </c>
      <c r="W1483" s="3">
        <v>160</v>
      </c>
      <c r="X1483" s="3">
        <f t="shared" si="92"/>
        <v>116</v>
      </c>
      <c r="Y1483" s="3" t="s">
        <v>34</v>
      </c>
    </row>
    <row r="1484" spans="1:25" x14ac:dyDescent="0.25">
      <c r="A1484" s="3" t="s">
        <v>16</v>
      </c>
      <c r="B1484" s="4" t="s">
        <v>34</v>
      </c>
      <c r="C1484" s="3">
        <v>1</v>
      </c>
      <c r="D1484" s="3" t="s">
        <v>199</v>
      </c>
      <c r="E1484" s="4">
        <v>745208843</v>
      </c>
      <c r="F1484" s="3"/>
      <c r="G1484" s="3"/>
      <c r="H1484" s="3" t="s">
        <v>17</v>
      </c>
      <c r="I1484" s="3" t="s">
        <v>18</v>
      </c>
      <c r="J1484" s="3" t="s">
        <v>19</v>
      </c>
      <c r="K1484" s="3" t="s">
        <v>20</v>
      </c>
      <c r="L1484" s="3" t="s">
        <v>21</v>
      </c>
      <c r="M1484" s="3" t="str">
        <f>CONCATENATE(E1484,"-E-P-N")</f>
        <v>745208843-E-P-N</v>
      </c>
      <c r="N1484" s="3" t="str">
        <f>$G$2</f>
        <v>E - 508 x 762</v>
      </c>
      <c r="O1484" s="3" t="str">
        <f>$C$3</f>
        <v>Photographic Paper</v>
      </c>
      <c r="P1484" s="3" t="str">
        <f>$D$3</f>
        <v>None</v>
      </c>
      <c r="Q1484" s="3">
        <f>$G$3</f>
        <v>760</v>
      </c>
      <c r="R1484" s="3">
        <f t="shared" si="89"/>
        <v>548</v>
      </c>
      <c r="S1484" s="3">
        <v>552</v>
      </c>
      <c r="T1484" s="3">
        <f t="shared" si="90"/>
        <v>398</v>
      </c>
      <c r="U1484" s="3">
        <v>345</v>
      </c>
      <c r="V1484" s="3">
        <f t="shared" si="91"/>
        <v>249</v>
      </c>
      <c r="W1484" s="3">
        <v>195</v>
      </c>
      <c r="X1484" s="3">
        <f t="shared" si="92"/>
        <v>141</v>
      </c>
      <c r="Y1484" s="3" t="s">
        <v>34</v>
      </c>
    </row>
    <row r="1485" spans="1:25" x14ac:dyDescent="0.25">
      <c r="A1485" s="3" t="s">
        <v>16</v>
      </c>
      <c r="B1485" s="4" t="s">
        <v>34</v>
      </c>
      <c r="C1485" s="3">
        <v>1</v>
      </c>
      <c r="D1485" s="3" t="s">
        <v>199</v>
      </c>
      <c r="E1485" s="4">
        <v>745208843</v>
      </c>
      <c r="F1485" s="3"/>
      <c r="G1485" s="3"/>
      <c r="H1485" s="3" t="s">
        <v>17</v>
      </c>
      <c r="I1485" s="3" t="s">
        <v>18</v>
      </c>
      <c r="J1485" s="3" t="s">
        <v>19</v>
      </c>
      <c r="K1485" s="3" t="s">
        <v>20</v>
      </c>
      <c r="L1485" s="3" t="s">
        <v>21</v>
      </c>
      <c r="M1485" s="3" t="str">
        <f>CONCATENATE(E1485,"-E-C-N")</f>
        <v>745208843-E-C-N</v>
      </c>
      <c r="N1485" s="3" t="str">
        <f>$G$2</f>
        <v>E - 508 x 762</v>
      </c>
      <c r="O1485" s="3" t="str">
        <f>$C$15</f>
        <v>Canvas</v>
      </c>
      <c r="P1485" s="3" t="str">
        <f>$D$15</f>
        <v>None</v>
      </c>
      <c r="Q1485" s="3">
        <f>$G$15</f>
        <v>1220</v>
      </c>
      <c r="R1485" s="3">
        <f t="shared" si="89"/>
        <v>879</v>
      </c>
      <c r="S1485" s="3">
        <v>832</v>
      </c>
      <c r="T1485" s="3">
        <f t="shared" si="90"/>
        <v>600</v>
      </c>
      <c r="U1485" s="3">
        <v>550</v>
      </c>
      <c r="V1485" s="3">
        <f t="shared" si="91"/>
        <v>396</v>
      </c>
      <c r="W1485" s="3">
        <v>195</v>
      </c>
      <c r="X1485" s="3">
        <f t="shared" si="92"/>
        <v>141</v>
      </c>
      <c r="Y1485" s="3" t="s">
        <v>34</v>
      </c>
    </row>
    <row r="1486" spans="1:25" x14ac:dyDescent="0.25">
      <c r="A1486" s="3" t="s">
        <v>16</v>
      </c>
      <c r="B1486" s="4" t="s">
        <v>34</v>
      </c>
      <c r="C1486" s="3">
        <v>1</v>
      </c>
      <c r="D1486" s="3" t="s">
        <v>199</v>
      </c>
      <c r="E1486" s="4">
        <v>745208843</v>
      </c>
      <c r="F1486" s="3"/>
      <c r="G1486" s="3"/>
      <c r="H1486" s="3" t="s">
        <v>17</v>
      </c>
      <c r="I1486" s="3" t="s">
        <v>18</v>
      </c>
      <c r="J1486" s="3" t="s">
        <v>19</v>
      </c>
      <c r="K1486" s="3" t="s">
        <v>20</v>
      </c>
      <c r="L1486" s="3" t="s">
        <v>21</v>
      </c>
      <c r="M1486" s="3" t="str">
        <f>CONCATENATE(E1486,"-E-P-W")</f>
        <v>745208843-E-P-W</v>
      </c>
      <c r="N1486" s="3" t="str">
        <f>$G$2</f>
        <v>E - 508 x 762</v>
      </c>
      <c r="O1486" s="3" t="str">
        <f>$C$3</f>
        <v>Photographic Paper</v>
      </c>
      <c r="P1486" s="3" t="str">
        <f>$D$4</f>
        <v>White</v>
      </c>
      <c r="Q1486" s="3">
        <f>$G$4</f>
        <v>1530</v>
      </c>
      <c r="R1486" s="3">
        <f t="shared" si="89"/>
        <v>1102</v>
      </c>
      <c r="S1486" s="3">
        <v>1112</v>
      </c>
      <c r="T1486" s="3">
        <f t="shared" si="90"/>
        <v>801</v>
      </c>
      <c r="U1486" s="3">
        <v>760</v>
      </c>
      <c r="V1486" s="3">
        <f t="shared" si="91"/>
        <v>548</v>
      </c>
      <c r="W1486" s="3">
        <v>195</v>
      </c>
      <c r="X1486" s="3">
        <f t="shared" si="92"/>
        <v>141</v>
      </c>
      <c r="Y1486" s="3" t="s">
        <v>34</v>
      </c>
    </row>
    <row r="1487" spans="1:25" x14ac:dyDescent="0.25">
      <c r="A1487" s="3" t="s">
        <v>16</v>
      </c>
      <c r="B1487" s="4" t="s">
        <v>34</v>
      </c>
      <c r="C1487" s="3">
        <v>1</v>
      </c>
      <c r="D1487" s="3" t="s">
        <v>199</v>
      </c>
      <c r="E1487" s="4">
        <v>745208843</v>
      </c>
      <c r="F1487" s="3"/>
      <c r="G1487" s="3"/>
      <c r="H1487" s="3" t="s">
        <v>17</v>
      </c>
      <c r="I1487" s="3" t="s">
        <v>18</v>
      </c>
      <c r="J1487" s="3" t="s">
        <v>19</v>
      </c>
      <c r="K1487" s="3" t="s">
        <v>20</v>
      </c>
      <c r="L1487" s="3" t="s">
        <v>21</v>
      </c>
      <c r="M1487" s="3" t="str">
        <f>CONCATENATE(E1487,"-E-C-W")</f>
        <v>745208843-E-C-W</v>
      </c>
      <c r="N1487" s="3" t="str">
        <f>$G$2</f>
        <v>E - 508 x 762</v>
      </c>
      <c r="O1487" s="3" t="str">
        <f>$C$15</f>
        <v>Canvas</v>
      </c>
      <c r="P1487" s="3" t="str">
        <f>$D$16</f>
        <v xml:space="preserve">White </v>
      </c>
      <c r="Q1487" s="3">
        <f>$G$16</f>
        <v>1810</v>
      </c>
      <c r="R1487" s="3">
        <f t="shared" si="89"/>
        <v>1304</v>
      </c>
      <c r="S1487" s="3">
        <v>1320</v>
      </c>
      <c r="T1487" s="3">
        <f t="shared" si="90"/>
        <v>951</v>
      </c>
      <c r="U1487" s="3">
        <v>825</v>
      </c>
      <c r="V1487" s="3">
        <f t="shared" si="91"/>
        <v>594</v>
      </c>
      <c r="W1487" s="3">
        <v>195</v>
      </c>
      <c r="X1487" s="3">
        <f t="shared" si="92"/>
        <v>141</v>
      </c>
      <c r="Y1487" s="3" t="s">
        <v>34</v>
      </c>
    </row>
    <row r="1488" spans="1:25" x14ac:dyDescent="0.25">
      <c r="A1488" s="3" t="s">
        <v>16</v>
      </c>
      <c r="B1488" s="4" t="s">
        <v>34</v>
      </c>
      <c r="C1488" s="3">
        <v>1</v>
      </c>
      <c r="D1488" s="3" t="s">
        <v>199</v>
      </c>
      <c r="E1488" s="4">
        <v>745208843</v>
      </c>
      <c r="F1488" s="3"/>
      <c r="G1488" s="3"/>
      <c r="H1488" s="3" t="s">
        <v>17</v>
      </c>
      <c r="I1488" s="3" t="s">
        <v>18</v>
      </c>
      <c r="J1488" s="3" t="s">
        <v>19</v>
      </c>
      <c r="K1488" s="3" t="s">
        <v>20</v>
      </c>
      <c r="L1488" s="3" t="s">
        <v>21</v>
      </c>
      <c r="M1488" s="3" t="str">
        <f>CONCATENATE(E1488,"-F-P-N")</f>
        <v>745208843-F-P-N</v>
      </c>
      <c r="N1488" s="3" t="str">
        <f>$H$2</f>
        <v>F - 762 x 1016</v>
      </c>
      <c r="O1488" s="3" t="str">
        <f>$C$3</f>
        <v>Photographic Paper</v>
      </c>
      <c r="P1488" s="3" t="str">
        <f>$D$3</f>
        <v>None</v>
      </c>
      <c r="Q1488" s="3">
        <f>$H$3</f>
        <v>1300</v>
      </c>
      <c r="R1488" s="3">
        <f t="shared" si="89"/>
        <v>936</v>
      </c>
      <c r="S1488" s="3">
        <v>944</v>
      </c>
      <c r="T1488" s="3">
        <f t="shared" si="90"/>
        <v>680</v>
      </c>
      <c r="U1488" s="3">
        <v>590</v>
      </c>
      <c r="V1488" s="3">
        <f t="shared" si="91"/>
        <v>425</v>
      </c>
      <c r="W1488" s="3">
        <v>300</v>
      </c>
      <c r="X1488" s="3">
        <f t="shared" si="92"/>
        <v>216</v>
      </c>
      <c r="Y1488" s="3" t="s">
        <v>34</v>
      </c>
    </row>
    <row r="1489" spans="1:25" x14ac:dyDescent="0.25">
      <c r="A1489" s="3" t="s">
        <v>16</v>
      </c>
      <c r="B1489" s="4" t="s">
        <v>34</v>
      </c>
      <c r="C1489" s="3">
        <v>1</v>
      </c>
      <c r="D1489" s="3" t="s">
        <v>199</v>
      </c>
      <c r="E1489" s="4">
        <v>745208843</v>
      </c>
      <c r="F1489" s="3"/>
      <c r="G1489" s="3"/>
      <c r="H1489" s="3" t="s">
        <v>17</v>
      </c>
      <c r="I1489" s="3" t="s">
        <v>18</v>
      </c>
      <c r="J1489" s="3" t="s">
        <v>19</v>
      </c>
      <c r="K1489" s="3" t="s">
        <v>20</v>
      </c>
      <c r="L1489" s="3" t="s">
        <v>21</v>
      </c>
      <c r="M1489" s="3" t="str">
        <f>CONCATENATE(E1489,"-F-C-N")</f>
        <v>745208843-F-C-N</v>
      </c>
      <c r="N1489" s="3" t="str">
        <f>$H$2</f>
        <v>F - 762 x 1016</v>
      </c>
      <c r="O1489" s="3" t="str">
        <f>$C$15</f>
        <v>Canvas</v>
      </c>
      <c r="P1489" s="3" t="str">
        <f>$D$15</f>
        <v>None</v>
      </c>
      <c r="Q1489" s="3">
        <f>$H$15</f>
        <v>1760</v>
      </c>
      <c r="R1489" s="3">
        <f t="shared" si="89"/>
        <v>1268</v>
      </c>
      <c r="S1489" s="3">
        <v>1200</v>
      </c>
      <c r="T1489" s="3">
        <f t="shared" si="90"/>
        <v>864</v>
      </c>
      <c r="U1489" s="3">
        <v>800</v>
      </c>
      <c r="V1489" s="3">
        <f t="shared" si="91"/>
        <v>576</v>
      </c>
      <c r="W1489" s="3">
        <v>300</v>
      </c>
      <c r="X1489" s="3">
        <f t="shared" si="92"/>
        <v>216</v>
      </c>
      <c r="Y1489" s="3" t="s">
        <v>34</v>
      </c>
    </row>
    <row r="1490" spans="1:25" x14ac:dyDescent="0.25">
      <c r="A1490" s="3" t="s">
        <v>16</v>
      </c>
      <c r="B1490" s="4" t="s">
        <v>34</v>
      </c>
      <c r="C1490" s="3">
        <v>1</v>
      </c>
      <c r="D1490" s="3" t="s">
        <v>199</v>
      </c>
      <c r="E1490" s="4">
        <v>745208843</v>
      </c>
      <c r="F1490" s="3"/>
      <c r="G1490" s="3"/>
      <c r="H1490" s="3" t="s">
        <v>17</v>
      </c>
      <c r="I1490" s="3" t="s">
        <v>18</v>
      </c>
      <c r="J1490" s="3" t="s">
        <v>19</v>
      </c>
      <c r="K1490" s="3" t="s">
        <v>20</v>
      </c>
      <c r="L1490" s="3" t="s">
        <v>21</v>
      </c>
      <c r="M1490" s="3" t="str">
        <f>CONCATENATE(E1490,"-F-P-W")</f>
        <v>745208843-F-P-W</v>
      </c>
      <c r="N1490" s="3" t="str">
        <f>$H$2</f>
        <v>F - 762 x 1016</v>
      </c>
      <c r="O1490" s="3" t="str">
        <f>$C$3</f>
        <v>Photographic Paper</v>
      </c>
      <c r="P1490" s="3" t="str">
        <f>$D$4</f>
        <v>White</v>
      </c>
      <c r="Q1490" s="3">
        <f>$H$4</f>
        <v>2200</v>
      </c>
      <c r="R1490" s="3">
        <f t="shared" si="89"/>
        <v>1584</v>
      </c>
      <c r="S1490" s="3">
        <v>1510</v>
      </c>
      <c r="T1490" s="3">
        <f t="shared" si="90"/>
        <v>1088</v>
      </c>
      <c r="U1490" s="3">
        <v>1150</v>
      </c>
      <c r="V1490" s="3">
        <f t="shared" si="91"/>
        <v>828</v>
      </c>
      <c r="W1490" s="3">
        <v>300</v>
      </c>
      <c r="X1490" s="3">
        <f t="shared" si="92"/>
        <v>216</v>
      </c>
      <c r="Y1490" s="3" t="s">
        <v>34</v>
      </c>
    </row>
    <row r="1491" spans="1:25" x14ac:dyDescent="0.25">
      <c r="A1491" s="3" t="s">
        <v>16</v>
      </c>
      <c r="B1491" s="4" t="s">
        <v>34</v>
      </c>
      <c r="C1491" s="3">
        <v>1</v>
      </c>
      <c r="D1491" s="3" t="s">
        <v>199</v>
      </c>
      <c r="E1491" s="4">
        <v>745208843</v>
      </c>
      <c r="F1491" s="3"/>
      <c r="G1491" s="3"/>
      <c r="H1491" s="3" t="s">
        <v>17</v>
      </c>
      <c r="I1491" s="3" t="s">
        <v>18</v>
      </c>
      <c r="J1491" s="3" t="s">
        <v>19</v>
      </c>
      <c r="K1491" s="3" t="s">
        <v>20</v>
      </c>
      <c r="L1491" s="3" t="s">
        <v>21</v>
      </c>
      <c r="M1491" s="3" t="str">
        <f>CONCATENATE(E1491,"-F-C-W")</f>
        <v>745208843-F-C-W</v>
      </c>
      <c r="N1491" s="3" t="str">
        <f>$H$2</f>
        <v>F - 762 x 1016</v>
      </c>
      <c r="O1491" s="3" t="str">
        <f>$C$15</f>
        <v>Canvas</v>
      </c>
      <c r="P1491" s="3" t="str">
        <f>$D$16</f>
        <v xml:space="preserve">White </v>
      </c>
      <c r="Q1491" s="3">
        <f>$H$16</f>
        <v>2420</v>
      </c>
      <c r="R1491" s="3">
        <f t="shared" si="89"/>
        <v>1743</v>
      </c>
      <c r="S1491" s="3">
        <v>1760</v>
      </c>
      <c r="T1491" s="3">
        <f t="shared" si="90"/>
        <v>1268</v>
      </c>
      <c r="U1491" s="3">
        <v>1100</v>
      </c>
      <c r="V1491" s="3">
        <f t="shared" si="91"/>
        <v>792</v>
      </c>
      <c r="W1491" s="3">
        <v>300</v>
      </c>
      <c r="X1491" s="3">
        <f t="shared" si="92"/>
        <v>216</v>
      </c>
      <c r="Y1491" s="3" t="s">
        <v>34</v>
      </c>
    </row>
    <row r="1492" spans="1:25" x14ac:dyDescent="0.25">
      <c r="A1492" s="3" t="s">
        <v>16</v>
      </c>
      <c r="B1492" s="4" t="s">
        <v>34</v>
      </c>
      <c r="C1492" s="3">
        <v>1</v>
      </c>
      <c r="D1492" s="3" t="s">
        <v>199</v>
      </c>
      <c r="E1492" s="4">
        <v>745208843</v>
      </c>
      <c r="F1492" s="3"/>
      <c r="G1492" s="3"/>
      <c r="H1492" s="3" t="s">
        <v>17</v>
      </c>
      <c r="I1492" s="3" t="s">
        <v>18</v>
      </c>
      <c r="J1492" s="3" t="s">
        <v>19</v>
      </c>
      <c r="K1492" s="3" t="s">
        <v>20</v>
      </c>
      <c r="L1492" s="3" t="s">
        <v>21</v>
      </c>
      <c r="M1492" s="3" t="str">
        <f>CONCATENATE(E1492,"-G-P-N")</f>
        <v>745208843-G-P-N</v>
      </c>
      <c r="N1492" s="3" t="str">
        <f>$I$2</f>
        <v>G - 1016 x 1525</v>
      </c>
      <c r="O1492" s="3" t="str">
        <f>$C$3</f>
        <v>Photographic Paper</v>
      </c>
      <c r="P1492" s="3" t="str">
        <f>$D$3</f>
        <v>None</v>
      </c>
      <c r="Q1492" s="3">
        <f>$I$3</f>
        <v>1625</v>
      </c>
      <c r="R1492" s="3">
        <f t="shared" si="89"/>
        <v>1170</v>
      </c>
      <c r="S1492" s="3">
        <v>1180</v>
      </c>
      <c r="T1492" s="3">
        <f t="shared" si="90"/>
        <v>850</v>
      </c>
      <c r="U1492" s="3">
        <v>735</v>
      </c>
      <c r="V1492" s="3">
        <f t="shared" si="91"/>
        <v>530</v>
      </c>
      <c r="W1492" s="3">
        <v>390</v>
      </c>
      <c r="X1492" s="3">
        <f t="shared" si="92"/>
        <v>281</v>
      </c>
      <c r="Y1492" s="3" t="s">
        <v>34</v>
      </c>
    </row>
    <row r="1493" spans="1:25" x14ac:dyDescent="0.25">
      <c r="A1493" s="3" t="s">
        <v>16</v>
      </c>
      <c r="B1493" s="4" t="s">
        <v>34</v>
      </c>
      <c r="C1493" s="3">
        <v>1</v>
      </c>
      <c r="D1493" s="3" t="s">
        <v>199</v>
      </c>
      <c r="E1493" s="4">
        <v>745208843</v>
      </c>
      <c r="F1493" s="3"/>
      <c r="G1493" s="3"/>
      <c r="H1493" s="3" t="s">
        <v>17</v>
      </c>
      <c r="I1493" s="3" t="s">
        <v>18</v>
      </c>
      <c r="J1493" s="3" t="s">
        <v>19</v>
      </c>
      <c r="K1493" s="3" t="s">
        <v>20</v>
      </c>
      <c r="L1493" s="3" t="s">
        <v>21</v>
      </c>
      <c r="M1493" s="3" t="str">
        <f>CONCATENATE(E1493,"-G-C-N")</f>
        <v>745208843-G-C-N</v>
      </c>
      <c r="N1493" s="3" t="str">
        <f>$I$2</f>
        <v>G - 1016 x 1525</v>
      </c>
      <c r="O1493" s="3" t="str">
        <f>$C$15</f>
        <v>Canvas</v>
      </c>
      <c r="P1493" s="3" t="str">
        <f>$D$15</f>
        <v>None</v>
      </c>
      <c r="Q1493" s="3">
        <f>$I$15</f>
        <v>1870</v>
      </c>
      <c r="R1493" s="3">
        <f t="shared" si="89"/>
        <v>1347</v>
      </c>
      <c r="S1493" s="3">
        <v>1275</v>
      </c>
      <c r="T1493" s="3">
        <f t="shared" si="90"/>
        <v>918</v>
      </c>
      <c r="U1493" s="3">
        <v>850</v>
      </c>
      <c r="V1493" s="3">
        <f t="shared" si="91"/>
        <v>612</v>
      </c>
      <c r="W1493" s="3">
        <v>390</v>
      </c>
      <c r="X1493" s="3">
        <f t="shared" si="92"/>
        <v>281</v>
      </c>
      <c r="Y1493" s="3" t="s">
        <v>34</v>
      </c>
    </row>
    <row r="1494" spans="1:25" x14ac:dyDescent="0.25">
      <c r="A1494" s="3" t="s">
        <v>16</v>
      </c>
      <c r="B1494" s="4" t="s">
        <v>34</v>
      </c>
      <c r="C1494" s="3">
        <v>1</v>
      </c>
      <c r="D1494" s="3" t="s">
        <v>199</v>
      </c>
      <c r="E1494" s="4">
        <v>745208843</v>
      </c>
      <c r="F1494" s="3"/>
      <c r="G1494" s="3"/>
      <c r="H1494" s="3" t="s">
        <v>17</v>
      </c>
      <c r="I1494" s="3" t="s">
        <v>18</v>
      </c>
      <c r="J1494" s="3" t="s">
        <v>19</v>
      </c>
      <c r="K1494" s="3" t="s">
        <v>20</v>
      </c>
      <c r="L1494" s="3" t="s">
        <v>21</v>
      </c>
      <c r="M1494" s="3" t="str">
        <f>CONCATENATE(E1494,"-G-P-W")</f>
        <v>745208843-G-P-W</v>
      </c>
      <c r="N1494" s="3" t="str">
        <f>$I$2</f>
        <v>G - 1016 x 1525</v>
      </c>
      <c r="O1494" s="3" t="str">
        <f>$C$3</f>
        <v>Photographic Paper</v>
      </c>
      <c r="P1494" s="3" t="str">
        <f>$D$4</f>
        <v>White</v>
      </c>
      <c r="Q1494" s="3">
        <f>$I$4</f>
        <v>2950</v>
      </c>
      <c r="R1494" s="3">
        <f t="shared" si="89"/>
        <v>2124</v>
      </c>
      <c r="S1494" s="3">
        <v>2000</v>
      </c>
      <c r="T1494" s="3">
        <f t="shared" si="90"/>
        <v>1440</v>
      </c>
      <c r="U1494" s="3">
        <v>1535</v>
      </c>
      <c r="V1494" s="3">
        <f t="shared" si="91"/>
        <v>1106</v>
      </c>
      <c r="W1494" s="3">
        <v>390</v>
      </c>
      <c r="X1494" s="3">
        <f t="shared" si="92"/>
        <v>281</v>
      </c>
      <c r="Y1494" s="3" t="s">
        <v>34</v>
      </c>
    </row>
    <row r="1495" spans="1:25" x14ac:dyDescent="0.25">
      <c r="A1495" s="3" t="s">
        <v>16</v>
      </c>
      <c r="B1495" s="4" t="s">
        <v>34</v>
      </c>
      <c r="C1495" s="3">
        <v>1</v>
      </c>
      <c r="D1495" s="3" t="s">
        <v>199</v>
      </c>
      <c r="E1495" s="4">
        <v>745208843</v>
      </c>
      <c r="F1495" s="3"/>
      <c r="G1495" s="3"/>
      <c r="H1495" s="3" t="s">
        <v>17</v>
      </c>
      <c r="I1495" s="3" t="s">
        <v>18</v>
      </c>
      <c r="J1495" s="3" t="s">
        <v>19</v>
      </c>
      <c r="K1495" s="3" t="s">
        <v>20</v>
      </c>
      <c r="L1495" s="3" t="s">
        <v>21</v>
      </c>
      <c r="M1495" s="3" t="str">
        <f>CONCATENATE(E1495,"-G-C-W")</f>
        <v>745208843-G-C-W</v>
      </c>
      <c r="N1495" s="3" t="str">
        <f>$I$2</f>
        <v>G - 1016 x 1525</v>
      </c>
      <c r="O1495" s="3" t="str">
        <f>$C$15</f>
        <v>Canvas</v>
      </c>
      <c r="P1495" s="3" t="str">
        <f>$D$16</f>
        <v xml:space="preserve">White </v>
      </c>
      <c r="Q1495" s="3">
        <f>$I$16</f>
        <v>2750</v>
      </c>
      <c r="R1495" s="3">
        <f t="shared" si="89"/>
        <v>1980</v>
      </c>
      <c r="S1495" s="3">
        <v>2000</v>
      </c>
      <c r="T1495" s="3">
        <f t="shared" si="90"/>
        <v>1440</v>
      </c>
      <c r="U1495" s="3">
        <v>1250</v>
      </c>
      <c r="V1495" s="3">
        <f t="shared" si="91"/>
        <v>900</v>
      </c>
      <c r="W1495" s="3">
        <v>390</v>
      </c>
      <c r="X1495" s="3">
        <f t="shared" si="92"/>
        <v>281</v>
      </c>
      <c r="Y1495" s="3" t="s">
        <v>34</v>
      </c>
    </row>
    <row r="1496" spans="1:25" x14ac:dyDescent="0.25">
      <c r="A1496" s="3" t="s">
        <v>16</v>
      </c>
      <c r="B1496" s="4" t="s">
        <v>34</v>
      </c>
      <c r="C1496" s="3">
        <v>1</v>
      </c>
      <c r="D1496" s="3" t="s">
        <v>200</v>
      </c>
      <c r="E1496" s="4">
        <v>745210699</v>
      </c>
      <c r="F1496" s="3"/>
      <c r="G1496" s="3"/>
      <c r="H1496" s="3" t="s">
        <v>17</v>
      </c>
      <c r="I1496" s="3" t="s">
        <v>18</v>
      </c>
      <c r="J1496" s="3" t="s">
        <v>19</v>
      </c>
      <c r="K1496" s="3" t="s">
        <v>20</v>
      </c>
      <c r="L1496" s="3" t="s">
        <v>21</v>
      </c>
      <c r="M1496" s="3" t="str">
        <f>CONCATENATE(E1496,"-C-P-N")</f>
        <v>745210699-C-P-N</v>
      </c>
      <c r="N1496" s="3" t="str">
        <f>$E$2</f>
        <v>C - 406 x 508</v>
      </c>
      <c r="O1496" s="3" t="str">
        <f>$C$3</f>
        <v>Photographic Paper</v>
      </c>
      <c r="P1496" s="3" t="str">
        <f>$D$3</f>
        <v>None</v>
      </c>
      <c r="Q1496" s="3">
        <f>$E$3</f>
        <v>510</v>
      </c>
      <c r="R1496" s="3">
        <f t="shared" si="89"/>
        <v>368</v>
      </c>
      <c r="S1496" s="3">
        <v>360</v>
      </c>
      <c r="T1496" s="3">
        <f t="shared" si="90"/>
        <v>260</v>
      </c>
      <c r="U1496" s="3">
        <v>230</v>
      </c>
      <c r="V1496" s="3">
        <f t="shared" si="91"/>
        <v>166</v>
      </c>
      <c r="W1496" s="3">
        <v>130</v>
      </c>
      <c r="X1496" s="3">
        <f t="shared" si="92"/>
        <v>94</v>
      </c>
      <c r="Y1496" s="3" t="s">
        <v>34</v>
      </c>
    </row>
    <row r="1497" spans="1:25" x14ac:dyDescent="0.25">
      <c r="A1497" s="3" t="s">
        <v>16</v>
      </c>
      <c r="B1497" s="4" t="s">
        <v>34</v>
      </c>
      <c r="C1497" s="3">
        <v>1</v>
      </c>
      <c r="D1497" s="3" t="s">
        <v>200</v>
      </c>
      <c r="E1497" s="4">
        <v>745210699</v>
      </c>
      <c r="F1497" s="3"/>
      <c r="G1497" s="3"/>
      <c r="H1497" s="3" t="s">
        <v>17</v>
      </c>
      <c r="I1497" s="3" t="s">
        <v>18</v>
      </c>
      <c r="J1497" s="3" t="s">
        <v>19</v>
      </c>
      <c r="K1497" s="3" t="s">
        <v>20</v>
      </c>
      <c r="L1497" s="3" t="s">
        <v>21</v>
      </c>
      <c r="M1497" s="3" t="str">
        <f>CONCATENATE(E1497,"-C-P-W")</f>
        <v>745210699-C-P-W</v>
      </c>
      <c r="N1497" s="3" t="str">
        <f>$E$2</f>
        <v>C - 406 x 508</v>
      </c>
      <c r="O1497" s="3" t="str">
        <f>$C$3</f>
        <v>Photographic Paper</v>
      </c>
      <c r="P1497" s="3" t="str">
        <f>$D$4</f>
        <v>White</v>
      </c>
      <c r="Q1497" s="3">
        <f>$E$4</f>
        <v>970</v>
      </c>
      <c r="R1497" s="3">
        <f t="shared" ref="R1497:R1560" si="93">ROUNDUP(Q1497*$K$3,0)</f>
        <v>699</v>
      </c>
      <c r="S1497" s="3">
        <v>704</v>
      </c>
      <c r="T1497" s="3">
        <f t="shared" ref="T1497:T1560" si="94">ROUNDUP(S1497*$K$3,0)</f>
        <v>507</v>
      </c>
      <c r="U1497" s="3">
        <v>440</v>
      </c>
      <c r="V1497" s="3">
        <f t="shared" ref="V1497:V1560" si="95">ROUNDUP(U1497*$K$3,0)</f>
        <v>317</v>
      </c>
      <c r="W1497" s="3">
        <v>130</v>
      </c>
      <c r="X1497" s="3">
        <f t="shared" ref="X1497:X1560" si="96">ROUNDUP(W1497*$K$3,0)</f>
        <v>94</v>
      </c>
      <c r="Y1497" s="3" t="s">
        <v>34</v>
      </c>
    </row>
    <row r="1498" spans="1:25" x14ac:dyDescent="0.25">
      <c r="A1498" s="3" t="s">
        <v>16</v>
      </c>
      <c r="B1498" s="4" t="s">
        <v>34</v>
      </c>
      <c r="C1498" s="3">
        <v>1</v>
      </c>
      <c r="D1498" s="3" t="s">
        <v>200</v>
      </c>
      <c r="E1498" s="4">
        <v>745210699</v>
      </c>
      <c r="F1498" s="3"/>
      <c r="G1498" s="3"/>
      <c r="H1498" s="3" t="s">
        <v>17</v>
      </c>
      <c r="I1498" s="3" t="s">
        <v>18</v>
      </c>
      <c r="J1498" s="3" t="s">
        <v>19</v>
      </c>
      <c r="K1498" s="3" t="s">
        <v>20</v>
      </c>
      <c r="L1498" s="3" t="s">
        <v>21</v>
      </c>
      <c r="M1498" s="3" t="str">
        <f>CONCATENATE(E1498,"-D-P-N")</f>
        <v>745210699-D-P-N</v>
      </c>
      <c r="N1498" s="3" t="str">
        <f>$F$2</f>
        <v>D - 508 x 610</v>
      </c>
      <c r="O1498" s="3" t="str">
        <f>$C$3</f>
        <v>Photographic Paper</v>
      </c>
      <c r="P1498" s="3" t="str">
        <f>$D$3</f>
        <v>None</v>
      </c>
      <c r="Q1498" s="3">
        <f>$F$3</f>
        <v>595</v>
      </c>
      <c r="R1498" s="3">
        <f t="shared" si="93"/>
        <v>429</v>
      </c>
      <c r="S1498" s="3">
        <v>432</v>
      </c>
      <c r="T1498" s="3">
        <f t="shared" si="94"/>
        <v>312</v>
      </c>
      <c r="U1498" s="3">
        <v>270</v>
      </c>
      <c r="V1498" s="3">
        <f t="shared" si="95"/>
        <v>195</v>
      </c>
      <c r="W1498" s="3">
        <v>160</v>
      </c>
      <c r="X1498" s="3">
        <f t="shared" si="96"/>
        <v>116</v>
      </c>
      <c r="Y1498" s="3" t="s">
        <v>34</v>
      </c>
    </row>
    <row r="1499" spans="1:25" x14ac:dyDescent="0.25">
      <c r="A1499" s="3" t="s">
        <v>16</v>
      </c>
      <c r="B1499" s="4" t="s">
        <v>34</v>
      </c>
      <c r="C1499" s="3">
        <v>1</v>
      </c>
      <c r="D1499" s="3" t="s">
        <v>200</v>
      </c>
      <c r="E1499" s="4">
        <v>745210699</v>
      </c>
      <c r="F1499" s="3"/>
      <c r="G1499" s="3"/>
      <c r="H1499" s="3" t="s">
        <v>17</v>
      </c>
      <c r="I1499" s="3" t="s">
        <v>18</v>
      </c>
      <c r="J1499" s="3" t="s">
        <v>19</v>
      </c>
      <c r="K1499" s="3" t="s">
        <v>20</v>
      </c>
      <c r="L1499" s="3" t="s">
        <v>21</v>
      </c>
      <c r="M1499" s="3" t="str">
        <f>CONCATENATE(E1499,"-D-P-W")</f>
        <v>745210699-D-P-W</v>
      </c>
      <c r="N1499" s="3" t="str">
        <f>$F$2</f>
        <v>D - 508 x 610</v>
      </c>
      <c r="O1499" s="3" t="str">
        <f>$C$3</f>
        <v>Photographic Paper</v>
      </c>
      <c r="P1499" s="3" t="str">
        <f>$D$4</f>
        <v>White</v>
      </c>
      <c r="Q1499" s="3">
        <f>$F$4</f>
        <v>1210</v>
      </c>
      <c r="R1499" s="3">
        <f t="shared" si="93"/>
        <v>872</v>
      </c>
      <c r="S1499" s="3">
        <v>880</v>
      </c>
      <c r="T1499" s="3">
        <f t="shared" si="94"/>
        <v>634</v>
      </c>
      <c r="U1499" s="3">
        <v>560</v>
      </c>
      <c r="V1499" s="3">
        <f t="shared" si="95"/>
        <v>404</v>
      </c>
      <c r="W1499" s="3">
        <v>160</v>
      </c>
      <c r="X1499" s="3">
        <f t="shared" si="96"/>
        <v>116</v>
      </c>
      <c r="Y1499" s="3" t="s">
        <v>34</v>
      </c>
    </row>
    <row r="1500" spans="1:25" x14ac:dyDescent="0.25">
      <c r="A1500" s="3" t="s">
        <v>16</v>
      </c>
      <c r="B1500" s="4" t="s">
        <v>34</v>
      </c>
      <c r="C1500" s="3">
        <v>1</v>
      </c>
      <c r="D1500" s="3" t="s">
        <v>200</v>
      </c>
      <c r="E1500" s="4">
        <v>745210699</v>
      </c>
      <c r="F1500" s="3"/>
      <c r="G1500" s="3"/>
      <c r="H1500" s="3" t="s">
        <v>17</v>
      </c>
      <c r="I1500" s="3" t="s">
        <v>18</v>
      </c>
      <c r="J1500" s="3" t="s">
        <v>19</v>
      </c>
      <c r="K1500" s="3" t="s">
        <v>20</v>
      </c>
      <c r="L1500" s="3" t="s">
        <v>21</v>
      </c>
      <c r="M1500" s="3" t="str">
        <f>CONCATENATE(E1500,"-E-P-N")</f>
        <v>745210699-E-P-N</v>
      </c>
      <c r="N1500" s="3" t="str">
        <f>$G$2</f>
        <v>E - 508 x 762</v>
      </c>
      <c r="O1500" s="3" t="str">
        <f>$C$3</f>
        <v>Photographic Paper</v>
      </c>
      <c r="P1500" s="3" t="str">
        <f>$D$3</f>
        <v>None</v>
      </c>
      <c r="Q1500" s="3">
        <f>$G$3</f>
        <v>760</v>
      </c>
      <c r="R1500" s="3">
        <f t="shared" si="93"/>
        <v>548</v>
      </c>
      <c r="S1500" s="3">
        <v>552</v>
      </c>
      <c r="T1500" s="3">
        <f t="shared" si="94"/>
        <v>398</v>
      </c>
      <c r="U1500" s="3">
        <v>345</v>
      </c>
      <c r="V1500" s="3">
        <f t="shared" si="95"/>
        <v>249</v>
      </c>
      <c r="W1500" s="3">
        <v>195</v>
      </c>
      <c r="X1500" s="3">
        <f t="shared" si="96"/>
        <v>141</v>
      </c>
      <c r="Y1500" s="3" t="s">
        <v>34</v>
      </c>
    </row>
    <row r="1501" spans="1:25" x14ac:dyDescent="0.25">
      <c r="A1501" s="3" t="s">
        <v>16</v>
      </c>
      <c r="B1501" s="4" t="s">
        <v>34</v>
      </c>
      <c r="C1501" s="3">
        <v>1</v>
      </c>
      <c r="D1501" s="3" t="s">
        <v>200</v>
      </c>
      <c r="E1501" s="4">
        <v>745210699</v>
      </c>
      <c r="F1501" s="3"/>
      <c r="G1501" s="3"/>
      <c r="H1501" s="3" t="s">
        <v>17</v>
      </c>
      <c r="I1501" s="3" t="s">
        <v>18</v>
      </c>
      <c r="J1501" s="3" t="s">
        <v>19</v>
      </c>
      <c r="K1501" s="3" t="s">
        <v>20</v>
      </c>
      <c r="L1501" s="3" t="s">
        <v>21</v>
      </c>
      <c r="M1501" s="3" t="str">
        <f>CONCATENATE(E1501,"-E-C-N")</f>
        <v>745210699-E-C-N</v>
      </c>
      <c r="N1501" s="3" t="str">
        <f>$G$2</f>
        <v>E - 508 x 762</v>
      </c>
      <c r="O1501" s="3" t="str">
        <f>$C$15</f>
        <v>Canvas</v>
      </c>
      <c r="P1501" s="3" t="str">
        <f>$D$15</f>
        <v>None</v>
      </c>
      <c r="Q1501" s="3">
        <f>$G$15</f>
        <v>1220</v>
      </c>
      <c r="R1501" s="3">
        <f t="shared" si="93"/>
        <v>879</v>
      </c>
      <c r="S1501" s="3">
        <v>832</v>
      </c>
      <c r="T1501" s="3">
        <f t="shared" si="94"/>
        <v>600</v>
      </c>
      <c r="U1501" s="3">
        <v>550</v>
      </c>
      <c r="V1501" s="3">
        <f t="shared" si="95"/>
        <v>396</v>
      </c>
      <c r="W1501" s="3">
        <v>195</v>
      </c>
      <c r="X1501" s="3">
        <f t="shared" si="96"/>
        <v>141</v>
      </c>
      <c r="Y1501" s="3" t="s">
        <v>34</v>
      </c>
    </row>
    <row r="1502" spans="1:25" x14ac:dyDescent="0.25">
      <c r="A1502" s="3" t="s">
        <v>16</v>
      </c>
      <c r="B1502" s="4" t="s">
        <v>34</v>
      </c>
      <c r="C1502" s="3">
        <v>1</v>
      </c>
      <c r="D1502" s="3" t="s">
        <v>200</v>
      </c>
      <c r="E1502" s="4">
        <v>745210699</v>
      </c>
      <c r="F1502" s="3"/>
      <c r="G1502" s="3"/>
      <c r="H1502" s="3" t="s">
        <v>17</v>
      </c>
      <c r="I1502" s="3" t="s">
        <v>18</v>
      </c>
      <c r="J1502" s="3" t="s">
        <v>19</v>
      </c>
      <c r="K1502" s="3" t="s">
        <v>20</v>
      </c>
      <c r="L1502" s="3" t="s">
        <v>21</v>
      </c>
      <c r="M1502" s="3" t="str">
        <f>CONCATENATE(E1502,"-E-P-W")</f>
        <v>745210699-E-P-W</v>
      </c>
      <c r="N1502" s="3" t="str">
        <f>$G$2</f>
        <v>E - 508 x 762</v>
      </c>
      <c r="O1502" s="3" t="str">
        <f>$C$3</f>
        <v>Photographic Paper</v>
      </c>
      <c r="P1502" s="3" t="str">
        <f>$D$4</f>
        <v>White</v>
      </c>
      <c r="Q1502" s="3">
        <f>$G$4</f>
        <v>1530</v>
      </c>
      <c r="R1502" s="3">
        <f t="shared" si="93"/>
        <v>1102</v>
      </c>
      <c r="S1502" s="3">
        <v>1112</v>
      </c>
      <c r="T1502" s="3">
        <f t="shared" si="94"/>
        <v>801</v>
      </c>
      <c r="U1502" s="3">
        <v>760</v>
      </c>
      <c r="V1502" s="3">
        <f t="shared" si="95"/>
        <v>548</v>
      </c>
      <c r="W1502" s="3">
        <v>195</v>
      </c>
      <c r="X1502" s="3">
        <f t="shared" si="96"/>
        <v>141</v>
      </c>
      <c r="Y1502" s="3" t="s">
        <v>34</v>
      </c>
    </row>
    <row r="1503" spans="1:25" x14ac:dyDescent="0.25">
      <c r="A1503" s="3" t="s">
        <v>16</v>
      </c>
      <c r="B1503" s="4" t="s">
        <v>34</v>
      </c>
      <c r="C1503" s="3">
        <v>1</v>
      </c>
      <c r="D1503" s="3" t="s">
        <v>200</v>
      </c>
      <c r="E1503" s="4">
        <v>745210699</v>
      </c>
      <c r="F1503" s="3"/>
      <c r="G1503" s="3"/>
      <c r="H1503" s="3" t="s">
        <v>17</v>
      </c>
      <c r="I1503" s="3" t="s">
        <v>18</v>
      </c>
      <c r="J1503" s="3" t="s">
        <v>19</v>
      </c>
      <c r="K1503" s="3" t="s">
        <v>20</v>
      </c>
      <c r="L1503" s="3" t="s">
        <v>21</v>
      </c>
      <c r="M1503" s="3" t="str">
        <f>CONCATENATE(E1503,"-E-C-W")</f>
        <v>745210699-E-C-W</v>
      </c>
      <c r="N1503" s="3" t="str">
        <f>$G$2</f>
        <v>E - 508 x 762</v>
      </c>
      <c r="O1503" s="3" t="str">
        <f>$C$15</f>
        <v>Canvas</v>
      </c>
      <c r="P1503" s="3" t="str">
        <f>$D$16</f>
        <v xml:space="preserve">White </v>
      </c>
      <c r="Q1503" s="3">
        <f>$G$16</f>
        <v>1810</v>
      </c>
      <c r="R1503" s="3">
        <f t="shared" si="93"/>
        <v>1304</v>
      </c>
      <c r="S1503" s="3">
        <v>1320</v>
      </c>
      <c r="T1503" s="3">
        <f t="shared" si="94"/>
        <v>951</v>
      </c>
      <c r="U1503" s="3">
        <v>825</v>
      </c>
      <c r="V1503" s="3">
        <f t="shared" si="95"/>
        <v>594</v>
      </c>
      <c r="W1503" s="3">
        <v>195</v>
      </c>
      <c r="X1503" s="3">
        <f t="shared" si="96"/>
        <v>141</v>
      </c>
      <c r="Y1503" s="3" t="s">
        <v>34</v>
      </c>
    </row>
    <row r="1504" spans="1:25" x14ac:dyDescent="0.25">
      <c r="A1504" s="3" t="s">
        <v>16</v>
      </c>
      <c r="B1504" s="4" t="s">
        <v>34</v>
      </c>
      <c r="C1504" s="3">
        <v>1</v>
      </c>
      <c r="D1504" s="3" t="s">
        <v>200</v>
      </c>
      <c r="E1504" s="4">
        <v>745210699</v>
      </c>
      <c r="F1504" s="3"/>
      <c r="G1504" s="3"/>
      <c r="H1504" s="3" t="s">
        <v>17</v>
      </c>
      <c r="I1504" s="3" t="s">
        <v>18</v>
      </c>
      <c r="J1504" s="3" t="s">
        <v>19</v>
      </c>
      <c r="K1504" s="3" t="s">
        <v>20</v>
      </c>
      <c r="L1504" s="3" t="s">
        <v>21</v>
      </c>
      <c r="M1504" s="3" t="str">
        <f>CONCATENATE(E1504,"-F-P-N")</f>
        <v>745210699-F-P-N</v>
      </c>
      <c r="N1504" s="3" t="str">
        <f>$H$2</f>
        <v>F - 762 x 1016</v>
      </c>
      <c r="O1504" s="3" t="str">
        <f>$C$3</f>
        <v>Photographic Paper</v>
      </c>
      <c r="P1504" s="3" t="str">
        <f>$D$3</f>
        <v>None</v>
      </c>
      <c r="Q1504" s="3">
        <f>$H$3</f>
        <v>1300</v>
      </c>
      <c r="R1504" s="3">
        <f t="shared" si="93"/>
        <v>936</v>
      </c>
      <c r="S1504" s="3">
        <v>944</v>
      </c>
      <c r="T1504" s="3">
        <f t="shared" si="94"/>
        <v>680</v>
      </c>
      <c r="U1504" s="3">
        <v>590</v>
      </c>
      <c r="V1504" s="3">
        <f t="shared" si="95"/>
        <v>425</v>
      </c>
      <c r="W1504" s="3">
        <v>300</v>
      </c>
      <c r="X1504" s="3">
        <f t="shared" si="96"/>
        <v>216</v>
      </c>
      <c r="Y1504" s="3" t="s">
        <v>34</v>
      </c>
    </row>
    <row r="1505" spans="1:25" x14ac:dyDescent="0.25">
      <c r="A1505" s="3" t="s">
        <v>16</v>
      </c>
      <c r="B1505" s="4" t="s">
        <v>34</v>
      </c>
      <c r="C1505" s="3">
        <v>1</v>
      </c>
      <c r="D1505" s="3" t="s">
        <v>200</v>
      </c>
      <c r="E1505" s="4">
        <v>745210699</v>
      </c>
      <c r="F1505" s="3"/>
      <c r="G1505" s="3"/>
      <c r="H1505" s="3" t="s">
        <v>17</v>
      </c>
      <c r="I1505" s="3" t="s">
        <v>18</v>
      </c>
      <c r="J1505" s="3" t="s">
        <v>19</v>
      </c>
      <c r="K1505" s="3" t="s">
        <v>20</v>
      </c>
      <c r="L1505" s="3" t="s">
        <v>21</v>
      </c>
      <c r="M1505" s="3" t="str">
        <f>CONCATENATE(E1505,"-F-C-N")</f>
        <v>745210699-F-C-N</v>
      </c>
      <c r="N1505" s="3" t="str">
        <f>$H$2</f>
        <v>F - 762 x 1016</v>
      </c>
      <c r="O1505" s="3" t="str">
        <f>$C$15</f>
        <v>Canvas</v>
      </c>
      <c r="P1505" s="3" t="str">
        <f>$D$15</f>
        <v>None</v>
      </c>
      <c r="Q1505" s="3">
        <f>$H$15</f>
        <v>1760</v>
      </c>
      <c r="R1505" s="3">
        <f t="shared" si="93"/>
        <v>1268</v>
      </c>
      <c r="S1505" s="3">
        <v>1200</v>
      </c>
      <c r="T1505" s="3">
        <f t="shared" si="94"/>
        <v>864</v>
      </c>
      <c r="U1505" s="3">
        <v>800</v>
      </c>
      <c r="V1505" s="3">
        <f t="shared" si="95"/>
        <v>576</v>
      </c>
      <c r="W1505" s="3">
        <v>300</v>
      </c>
      <c r="X1505" s="3">
        <f t="shared" si="96"/>
        <v>216</v>
      </c>
      <c r="Y1505" s="3" t="s">
        <v>34</v>
      </c>
    </row>
    <row r="1506" spans="1:25" x14ac:dyDescent="0.25">
      <c r="A1506" s="3" t="s">
        <v>16</v>
      </c>
      <c r="B1506" s="4" t="s">
        <v>34</v>
      </c>
      <c r="C1506" s="3">
        <v>1</v>
      </c>
      <c r="D1506" s="3" t="s">
        <v>200</v>
      </c>
      <c r="E1506" s="4">
        <v>745210699</v>
      </c>
      <c r="F1506" s="3"/>
      <c r="G1506" s="3"/>
      <c r="H1506" s="3" t="s">
        <v>17</v>
      </c>
      <c r="I1506" s="3" t="s">
        <v>18</v>
      </c>
      <c r="J1506" s="3" t="s">
        <v>19</v>
      </c>
      <c r="K1506" s="3" t="s">
        <v>20</v>
      </c>
      <c r="L1506" s="3" t="s">
        <v>21</v>
      </c>
      <c r="M1506" s="3" t="str">
        <f>CONCATENATE(E1506,"-F-P-W")</f>
        <v>745210699-F-P-W</v>
      </c>
      <c r="N1506" s="3" t="str">
        <f>$H$2</f>
        <v>F - 762 x 1016</v>
      </c>
      <c r="O1506" s="3" t="str">
        <f>$C$3</f>
        <v>Photographic Paper</v>
      </c>
      <c r="P1506" s="3" t="str">
        <f>$D$4</f>
        <v>White</v>
      </c>
      <c r="Q1506" s="3">
        <f>$H$4</f>
        <v>2200</v>
      </c>
      <c r="R1506" s="3">
        <f t="shared" si="93"/>
        <v>1584</v>
      </c>
      <c r="S1506" s="3">
        <v>1510</v>
      </c>
      <c r="T1506" s="3">
        <f t="shared" si="94"/>
        <v>1088</v>
      </c>
      <c r="U1506" s="3">
        <v>1150</v>
      </c>
      <c r="V1506" s="3">
        <f t="shared" si="95"/>
        <v>828</v>
      </c>
      <c r="W1506" s="3">
        <v>300</v>
      </c>
      <c r="X1506" s="3">
        <f t="shared" si="96"/>
        <v>216</v>
      </c>
      <c r="Y1506" s="3" t="s">
        <v>34</v>
      </c>
    </row>
    <row r="1507" spans="1:25" x14ac:dyDescent="0.25">
      <c r="A1507" s="3" t="s">
        <v>16</v>
      </c>
      <c r="B1507" s="4" t="s">
        <v>34</v>
      </c>
      <c r="C1507" s="3">
        <v>1</v>
      </c>
      <c r="D1507" s="3" t="s">
        <v>200</v>
      </c>
      <c r="E1507" s="4">
        <v>745210699</v>
      </c>
      <c r="F1507" s="3"/>
      <c r="G1507" s="3"/>
      <c r="H1507" s="3" t="s">
        <v>17</v>
      </c>
      <c r="I1507" s="3" t="s">
        <v>18</v>
      </c>
      <c r="J1507" s="3" t="s">
        <v>19</v>
      </c>
      <c r="K1507" s="3" t="s">
        <v>20</v>
      </c>
      <c r="L1507" s="3" t="s">
        <v>21</v>
      </c>
      <c r="M1507" s="3" t="str">
        <f>CONCATENATE(E1507,"-F-C-W")</f>
        <v>745210699-F-C-W</v>
      </c>
      <c r="N1507" s="3" t="str">
        <f>$H$2</f>
        <v>F - 762 x 1016</v>
      </c>
      <c r="O1507" s="3" t="str">
        <f>$C$15</f>
        <v>Canvas</v>
      </c>
      <c r="P1507" s="3" t="str">
        <f>$D$16</f>
        <v xml:space="preserve">White </v>
      </c>
      <c r="Q1507" s="3">
        <f>$H$16</f>
        <v>2420</v>
      </c>
      <c r="R1507" s="3">
        <f t="shared" si="93"/>
        <v>1743</v>
      </c>
      <c r="S1507" s="3">
        <v>1760</v>
      </c>
      <c r="T1507" s="3">
        <f t="shared" si="94"/>
        <v>1268</v>
      </c>
      <c r="U1507" s="3">
        <v>1100</v>
      </c>
      <c r="V1507" s="3">
        <f t="shared" si="95"/>
        <v>792</v>
      </c>
      <c r="W1507" s="3">
        <v>300</v>
      </c>
      <c r="X1507" s="3">
        <f t="shared" si="96"/>
        <v>216</v>
      </c>
      <c r="Y1507" s="3" t="s">
        <v>34</v>
      </c>
    </row>
    <row r="1508" spans="1:25" x14ac:dyDescent="0.25">
      <c r="A1508" s="3" t="s">
        <v>16</v>
      </c>
      <c r="B1508" s="4" t="s">
        <v>34</v>
      </c>
      <c r="C1508" s="3">
        <v>1</v>
      </c>
      <c r="D1508" s="3" t="s">
        <v>200</v>
      </c>
      <c r="E1508" s="4">
        <v>745210699</v>
      </c>
      <c r="F1508" s="3"/>
      <c r="G1508" s="3"/>
      <c r="H1508" s="3" t="s">
        <v>17</v>
      </c>
      <c r="I1508" s="3" t="s">
        <v>18</v>
      </c>
      <c r="J1508" s="3" t="s">
        <v>19</v>
      </c>
      <c r="K1508" s="3" t="s">
        <v>20</v>
      </c>
      <c r="L1508" s="3" t="s">
        <v>21</v>
      </c>
      <c r="M1508" s="3" t="str">
        <f>CONCATENATE(E1508,"-G-P-N")</f>
        <v>745210699-G-P-N</v>
      </c>
      <c r="N1508" s="3" t="str">
        <f>$I$2</f>
        <v>G - 1016 x 1525</v>
      </c>
      <c r="O1508" s="3" t="str">
        <f>$C$3</f>
        <v>Photographic Paper</v>
      </c>
      <c r="P1508" s="3" t="str">
        <f>$D$3</f>
        <v>None</v>
      </c>
      <c r="Q1508" s="3">
        <f>$I$3</f>
        <v>1625</v>
      </c>
      <c r="R1508" s="3">
        <f t="shared" si="93"/>
        <v>1170</v>
      </c>
      <c r="S1508" s="3">
        <v>1180</v>
      </c>
      <c r="T1508" s="3">
        <f t="shared" si="94"/>
        <v>850</v>
      </c>
      <c r="U1508" s="3">
        <v>735</v>
      </c>
      <c r="V1508" s="3">
        <f t="shared" si="95"/>
        <v>530</v>
      </c>
      <c r="W1508" s="3">
        <v>390</v>
      </c>
      <c r="X1508" s="3">
        <f t="shared" si="96"/>
        <v>281</v>
      </c>
      <c r="Y1508" s="3" t="s">
        <v>34</v>
      </c>
    </row>
    <row r="1509" spans="1:25" x14ac:dyDescent="0.25">
      <c r="A1509" s="3" t="s">
        <v>16</v>
      </c>
      <c r="B1509" s="4" t="s">
        <v>34</v>
      </c>
      <c r="C1509" s="3">
        <v>1</v>
      </c>
      <c r="D1509" s="3" t="s">
        <v>200</v>
      </c>
      <c r="E1509" s="4">
        <v>745210699</v>
      </c>
      <c r="F1509" s="3"/>
      <c r="G1509" s="3"/>
      <c r="H1509" s="3" t="s">
        <v>17</v>
      </c>
      <c r="I1509" s="3" t="s">
        <v>18</v>
      </c>
      <c r="J1509" s="3" t="s">
        <v>19</v>
      </c>
      <c r="K1509" s="3" t="s">
        <v>20</v>
      </c>
      <c r="L1509" s="3" t="s">
        <v>21</v>
      </c>
      <c r="M1509" s="3" t="str">
        <f>CONCATENATE(E1509,"-G-C-N")</f>
        <v>745210699-G-C-N</v>
      </c>
      <c r="N1509" s="3" t="str">
        <f>$I$2</f>
        <v>G - 1016 x 1525</v>
      </c>
      <c r="O1509" s="3" t="str">
        <f>$C$15</f>
        <v>Canvas</v>
      </c>
      <c r="P1509" s="3" t="str">
        <f>$D$15</f>
        <v>None</v>
      </c>
      <c r="Q1509" s="3">
        <f>$I$15</f>
        <v>1870</v>
      </c>
      <c r="R1509" s="3">
        <f t="shared" si="93"/>
        <v>1347</v>
      </c>
      <c r="S1509" s="3">
        <v>1275</v>
      </c>
      <c r="T1509" s="3">
        <f t="shared" si="94"/>
        <v>918</v>
      </c>
      <c r="U1509" s="3">
        <v>850</v>
      </c>
      <c r="V1509" s="3">
        <f t="shared" si="95"/>
        <v>612</v>
      </c>
      <c r="W1509" s="3">
        <v>390</v>
      </c>
      <c r="X1509" s="3">
        <f t="shared" si="96"/>
        <v>281</v>
      </c>
      <c r="Y1509" s="3" t="s">
        <v>34</v>
      </c>
    </row>
    <row r="1510" spans="1:25" x14ac:dyDescent="0.25">
      <c r="A1510" s="3" t="s">
        <v>16</v>
      </c>
      <c r="B1510" s="4" t="s">
        <v>34</v>
      </c>
      <c r="C1510" s="3">
        <v>1</v>
      </c>
      <c r="D1510" s="3" t="s">
        <v>200</v>
      </c>
      <c r="E1510" s="4">
        <v>745210699</v>
      </c>
      <c r="F1510" s="3"/>
      <c r="G1510" s="3"/>
      <c r="H1510" s="3" t="s">
        <v>17</v>
      </c>
      <c r="I1510" s="3" t="s">
        <v>18</v>
      </c>
      <c r="J1510" s="3" t="s">
        <v>19</v>
      </c>
      <c r="K1510" s="3" t="s">
        <v>20</v>
      </c>
      <c r="L1510" s="3" t="s">
        <v>21</v>
      </c>
      <c r="M1510" s="3" t="str">
        <f>CONCATENATE(E1510,"-G-P-W")</f>
        <v>745210699-G-P-W</v>
      </c>
      <c r="N1510" s="3" t="str">
        <f>$I$2</f>
        <v>G - 1016 x 1525</v>
      </c>
      <c r="O1510" s="3" t="str">
        <f>$C$3</f>
        <v>Photographic Paper</v>
      </c>
      <c r="P1510" s="3" t="str">
        <f>$D$4</f>
        <v>White</v>
      </c>
      <c r="Q1510" s="3">
        <f>$I$4</f>
        <v>2950</v>
      </c>
      <c r="R1510" s="3">
        <f t="shared" si="93"/>
        <v>2124</v>
      </c>
      <c r="S1510" s="3">
        <v>2000</v>
      </c>
      <c r="T1510" s="3">
        <f t="shared" si="94"/>
        <v>1440</v>
      </c>
      <c r="U1510" s="3">
        <v>1535</v>
      </c>
      <c r="V1510" s="3">
        <f t="shared" si="95"/>
        <v>1106</v>
      </c>
      <c r="W1510" s="3">
        <v>390</v>
      </c>
      <c r="X1510" s="3">
        <f t="shared" si="96"/>
        <v>281</v>
      </c>
      <c r="Y1510" s="3" t="s">
        <v>34</v>
      </c>
    </row>
    <row r="1511" spans="1:25" x14ac:dyDescent="0.25">
      <c r="A1511" s="3" t="s">
        <v>16</v>
      </c>
      <c r="B1511" s="4" t="s">
        <v>34</v>
      </c>
      <c r="C1511" s="3">
        <v>1</v>
      </c>
      <c r="D1511" s="3" t="s">
        <v>200</v>
      </c>
      <c r="E1511" s="4">
        <v>745210699</v>
      </c>
      <c r="F1511" s="3"/>
      <c r="G1511" s="3"/>
      <c r="H1511" s="3" t="s">
        <v>17</v>
      </c>
      <c r="I1511" s="3" t="s">
        <v>18</v>
      </c>
      <c r="J1511" s="3" t="s">
        <v>19</v>
      </c>
      <c r="K1511" s="3" t="s">
        <v>20</v>
      </c>
      <c r="L1511" s="3" t="s">
        <v>21</v>
      </c>
      <c r="M1511" s="3" t="str">
        <f>CONCATENATE(E1511,"-G-C-W")</f>
        <v>745210699-G-C-W</v>
      </c>
      <c r="N1511" s="3" t="str">
        <f>$I$2</f>
        <v>G - 1016 x 1525</v>
      </c>
      <c r="O1511" s="3" t="str">
        <f>$C$15</f>
        <v>Canvas</v>
      </c>
      <c r="P1511" s="3" t="str">
        <f>$D$16</f>
        <v xml:space="preserve">White </v>
      </c>
      <c r="Q1511" s="3">
        <f>$I$16</f>
        <v>2750</v>
      </c>
      <c r="R1511" s="3">
        <f t="shared" si="93"/>
        <v>1980</v>
      </c>
      <c r="S1511" s="3">
        <v>2000</v>
      </c>
      <c r="T1511" s="3">
        <f t="shared" si="94"/>
        <v>1440</v>
      </c>
      <c r="U1511" s="3">
        <v>1250</v>
      </c>
      <c r="V1511" s="3">
        <f t="shared" si="95"/>
        <v>900</v>
      </c>
      <c r="W1511" s="3">
        <v>390</v>
      </c>
      <c r="X1511" s="3">
        <f t="shared" si="96"/>
        <v>281</v>
      </c>
      <c r="Y1511" s="3" t="s">
        <v>34</v>
      </c>
    </row>
    <row r="1512" spans="1:25" x14ac:dyDescent="0.25">
      <c r="A1512" s="3" t="s">
        <v>16</v>
      </c>
      <c r="B1512" s="4" t="s">
        <v>34</v>
      </c>
      <c r="C1512" s="3">
        <v>1</v>
      </c>
      <c r="D1512" s="3" t="s">
        <v>200</v>
      </c>
      <c r="E1512" s="4">
        <v>745210705</v>
      </c>
      <c r="F1512" s="3"/>
      <c r="G1512" s="3"/>
      <c r="H1512" s="3" t="s">
        <v>17</v>
      </c>
      <c r="I1512" s="3" t="s">
        <v>18</v>
      </c>
      <c r="J1512" s="3" t="s">
        <v>19</v>
      </c>
      <c r="K1512" s="3" t="s">
        <v>20</v>
      </c>
      <c r="L1512" s="3" t="s">
        <v>21</v>
      </c>
      <c r="M1512" s="3" t="str">
        <f>CONCATENATE(E1512,"-C-P-N")</f>
        <v>745210705-C-P-N</v>
      </c>
      <c r="N1512" s="3" t="str">
        <f>$E$2</f>
        <v>C - 406 x 508</v>
      </c>
      <c r="O1512" s="3" t="str">
        <f>$C$3</f>
        <v>Photographic Paper</v>
      </c>
      <c r="P1512" s="3" t="str">
        <f>$D$3</f>
        <v>None</v>
      </c>
      <c r="Q1512" s="3">
        <f>$E$3</f>
        <v>510</v>
      </c>
      <c r="R1512" s="3">
        <f t="shared" si="93"/>
        <v>368</v>
      </c>
      <c r="S1512" s="3">
        <v>360</v>
      </c>
      <c r="T1512" s="3">
        <f t="shared" si="94"/>
        <v>260</v>
      </c>
      <c r="U1512" s="3">
        <v>230</v>
      </c>
      <c r="V1512" s="3">
        <f t="shared" si="95"/>
        <v>166</v>
      </c>
      <c r="W1512" s="3">
        <v>130</v>
      </c>
      <c r="X1512" s="3">
        <f t="shared" si="96"/>
        <v>94</v>
      </c>
      <c r="Y1512" s="3" t="s">
        <v>34</v>
      </c>
    </row>
    <row r="1513" spans="1:25" x14ac:dyDescent="0.25">
      <c r="A1513" s="3" t="s">
        <v>16</v>
      </c>
      <c r="B1513" s="4" t="s">
        <v>34</v>
      </c>
      <c r="C1513" s="3">
        <v>1</v>
      </c>
      <c r="D1513" s="3" t="s">
        <v>200</v>
      </c>
      <c r="E1513" s="4">
        <v>745210705</v>
      </c>
      <c r="F1513" s="3"/>
      <c r="G1513" s="3"/>
      <c r="H1513" s="3" t="s">
        <v>17</v>
      </c>
      <c r="I1513" s="3" t="s">
        <v>18</v>
      </c>
      <c r="J1513" s="3" t="s">
        <v>19</v>
      </c>
      <c r="K1513" s="3" t="s">
        <v>20</v>
      </c>
      <c r="L1513" s="3" t="s">
        <v>21</v>
      </c>
      <c r="M1513" s="3" t="str">
        <f>CONCATENATE(E1513,"-C-P-W")</f>
        <v>745210705-C-P-W</v>
      </c>
      <c r="N1513" s="3" t="str">
        <f>$E$2</f>
        <v>C - 406 x 508</v>
      </c>
      <c r="O1513" s="3" t="str">
        <f>$C$3</f>
        <v>Photographic Paper</v>
      </c>
      <c r="P1513" s="3" t="str">
        <f>$D$4</f>
        <v>White</v>
      </c>
      <c r="Q1513" s="3">
        <f>$E$4</f>
        <v>970</v>
      </c>
      <c r="R1513" s="3">
        <f t="shared" si="93"/>
        <v>699</v>
      </c>
      <c r="S1513" s="3">
        <v>704</v>
      </c>
      <c r="T1513" s="3">
        <f t="shared" si="94"/>
        <v>507</v>
      </c>
      <c r="U1513" s="3">
        <v>440</v>
      </c>
      <c r="V1513" s="3">
        <f t="shared" si="95"/>
        <v>317</v>
      </c>
      <c r="W1513" s="3">
        <v>130</v>
      </c>
      <c r="X1513" s="3">
        <f t="shared" si="96"/>
        <v>94</v>
      </c>
      <c r="Y1513" s="3" t="s">
        <v>34</v>
      </c>
    </row>
    <row r="1514" spans="1:25" x14ac:dyDescent="0.25">
      <c r="A1514" s="3" t="s">
        <v>16</v>
      </c>
      <c r="B1514" s="4" t="s">
        <v>34</v>
      </c>
      <c r="C1514" s="3">
        <v>1</v>
      </c>
      <c r="D1514" s="3" t="s">
        <v>200</v>
      </c>
      <c r="E1514" s="4">
        <v>745210705</v>
      </c>
      <c r="F1514" s="3"/>
      <c r="G1514" s="3"/>
      <c r="H1514" s="3" t="s">
        <v>17</v>
      </c>
      <c r="I1514" s="3" t="s">
        <v>18</v>
      </c>
      <c r="J1514" s="3" t="s">
        <v>19</v>
      </c>
      <c r="K1514" s="3" t="s">
        <v>20</v>
      </c>
      <c r="L1514" s="3" t="s">
        <v>21</v>
      </c>
      <c r="M1514" s="3" t="str">
        <f>CONCATENATE(E1514,"-D-P-N")</f>
        <v>745210705-D-P-N</v>
      </c>
      <c r="N1514" s="3" t="str">
        <f>$F$2</f>
        <v>D - 508 x 610</v>
      </c>
      <c r="O1514" s="3" t="str">
        <f>$C$3</f>
        <v>Photographic Paper</v>
      </c>
      <c r="P1514" s="3" t="str">
        <f>$D$3</f>
        <v>None</v>
      </c>
      <c r="Q1514" s="3">
        <f>$F$3</f>
        <v>595</v>
      </c>
      <c r="R1514" s="3">
        <f t="shared" si="93"/>
        <v>429</v>
      </c>
      <c r="S1514" s="3">
        <v>432</v>
      </c>
      <c r="T1514" s="3">
        <f t="shared" si="94"/>
        <v>312</v>
      </c>
      <c r="U1514" s="3">
        <v>270</v>
      </c>
      <c r="V1514" s="3">
        <f t="shared" si="95"/>
        <v>195</v>
      </c>
      <c r="W1514" s="3">
        <v>160</v>
      </c>
      <c r="X1514" s="3">
        <f t="shared" si="96"/>
        <v>116</v>
      </c>
      <c r="Y1514" s="3" t="s">
        <v>34</v>
      </c>
    </row>
    <row r="1515" spans="1:25" x14ac:dyDescent="0.25">
      <c r="A1515" s="3" t="s">
        <v>16</v>
      </c>
      <c r="B1515" s="4" t="s">
        <v>34</v>
      </c>
      <c r="C1515" s="3">
        <v>1</v>
      </c>
      <c r="D1515" s="3" t="s">
        <v>200</v>
      </c>
      <c r="E1515" s="4">
        <v>745210705</v>
      </c>
      <c r="F1515" s="3"/>
      <c r="G1515" s="3"/>
      <c r="H1515" s="3" t="s">
        <v>17</v>
      </c>
      <c r="I1515" s="3" t="s">
        <v>18</v>
      </c>
      <c r="J1515" s="3" t="s">
        <v>19</v>
      </c>
      <c r="K1515" s="3" t="s">
        <v>20</v>
      </c>
      <c r="L1515" s="3" t="s">
        <v>21</v>
      </c>
      <c r="M1515" s="3" t="str">
        <f>CONCATENATE(E1515,"-D-P-W")</f>
        <v>745210705-D-P-W</v>
      </c>
      <c r="N1515" s="3" t="str">
        <f>$F$2</f>
        <v>D - 508 x 610</v>
      </c>
      <c r="O1515" s="3" t="str">
        <f>$C$3</f>
        <v>Photographic Paper</v>
      </c>
      <c r="P1515" s="3" t="str">
        <f>$D$4</f>
        <v>White</v>
      </c>
      <c r="Q1515" s="3">
        <f>$F$4</f>
        <v>1210</v>
      </c>
      <c r="R1515" s="3">
        <f t="shared" si="93"/>
        <v>872</v>
      </c>
      <c r="S1515" s="3">
        <v>880</v>
      </c>
      <c r="T1515" s="3">
        <f t="shared" si="94"/>
        <v>634</v>
      </c>
      <c r="U1515" s="3">
        <v>560</v>
      </c>
      <c r="V1515" s="3">
        <f t="shared" si="95"/>
        <v>404</v>
      </c>
      <c r="W1515" s="3">
        <v>160</v>
      </c>
      <c r="X1515" s="3">
        <f t="shared" si="96"/>
        <v>116</v>
      </c>
      <c r="Y1515" s="3" t="s">
        <v>34</v>
      </c>
    </row>
    <row r="1516" spans="1:25" x14ac:dyDescent="0.25">
      <c r="A1516" s="3" t="s">
        <v>16</v>
      </c>
      <c r="B1516" s="4" t="s">
        <v>34</v>
      </c>
      <c r="C1516" s="3">
        <v>1</v>
      </c>
      <c r="D1516" s="3" t="s">
        <v>200</v>
      </c>
      <c r="E1516" s="4">
        <v>745210705</v>
      </c>
      <c r="F1516" s="3"/>
      <c r="G1516" s="3"/>
      <c r="H1516" s="3" t="s">
        <v>17</v>
      </c>
      <c r="I1516" s="3" t="s">
        <v>18</v>
      </c>
      <c r="J1516" s="3" t="s">
        <v>19</v>
      </c>
      <c r="K1516" s="3" t="s">
        <v>20</v>
      </c>
      <c r="L1516" s="3" t="s">
        <v>21</v>
      </c>
      <c r="M1516" s="3" t="str">
        <f>CONCATENATE(E1516,"-E-P-N")</f>
        <v>745210705-E-P-N</v>
      </c>
      <c r="N1516" s="3" t="str">
        <f>$G$2</f>
        <v>E - 508 x 762</v>
      </c>
      <c r="O1516" s="3" t="str">
        <f>$C$3</f>
        <v>Photographic Paper</v>
      </c>
      <c r="P1516" s="3" t="str">
        <f>$D$3</f>
        <v>None</v>
      </c>
      <c r="Q1516" s="3">
        <f>$G$3</f>
        <v>760</v>
      </c>
      <c r="R1516" s="3">
        <f t="shared" si="93"/>
        <v>548</v>
      </c>
      <c r="S1516" s="3">
        <v>552</v>
      </c>
      <c r="T1516" s="3">
        <f t="shared" si="94"/>
        <v>398</v>
      </c>
      <c r="U1516" s="3">
        <v>345</v>
      </c>
      <c r="V1516" s="3">
        <f t="shared" si="95"/>
        <v>249</v>
      </c>
      <c r="W1516" s="3">
        <v>195</v>
      </c>
      <c r="X1516" s="3">
        <f t="shared" si="96"/>
        <v>141</v>
      </c>
      <c r="Y1516" s="3" t="s">
        <v>34</v>
      </c>
    </row>
    <row r="1517" spans="1:25" x14ac:dyDescent="0.25">
      <c r="A1517" s="3" t="s">
        <v>16</v>
      </c>
      <c r="B1517" s="4" t="s">
        <v>34</v>
      </c>
      <c r="C1517" s="3">
        <v>1</v>
      </c>
      <c r="D1517" s="3" t="s">
        <v>200</v>
      </c>
      <c r="E1517" s="4">
        <v>745210705</v>
      </c>
      <c r="F1517" s="3"/>
      <c r="G1517" s="3"/>
      <c r="H1517" s="3" t="s">
        <v>17</v>
      </c>
      <c r="I1517" s="3" t="s">
        <v>18</v>
      </c>
      <c r="J1517" s="3" t="s">
        <v>19</v>
      </c>
      <c r="K1517" s="3" t="s">
        <v>20</v>
      </c>
      <c r="L1517" s="3" t="s">
        <v>21</v>
      </c>
      <c r="M1517" s="3" t="str">
        <f>CONCATENATE(E1517,"-E-C-N")</f>
        <v>745210705-E-C-N</v>
      </c>
      <c r="N1517" s="3" t="str">
        <f>$G$2</f>
        <v>E - 508 x 762</v>
      </c>
      <c r="O1517" s="3" t="str">
        <f>$C$15</f>
        <v>Canvas</v>
      </c>
      <c r="P1517" s="3" t="str">
        <f>$D$15</f>
        <v>None</v>
      </c>
      <c r="Q1517" s="3">
        <f>$G$15</f>
        <v>1220</v>
      </c>
      <c r="R1517" s="3">
        <f t="shared" si="93"/>
        <v>879</v>
      </c>
      <c r="S1517" s="3">
        <v>832</v>
      </c>
      <c r="T1517" s="3">
        <f t="shared" si="94"/>
        <v>600</v>
      </c>
      <c r="U1517" s="3">
        <v>550</v>
      </c>
      <c r="V1517" s="3">
        <f t="shared" si="95"/>
        <v>396</v>
      </c>
      <c r="W1517" s="3">
        <v>195</v>
      </c>
      <c r="X1517" s="3">
        <f t="shared" si="96"/>
        <v>141</v>
      </c>
      <c r="Y1517" s="3" t="s">
        <v>34</v>
      </c>
    </row>
    <row r="1518" spans="1:25" x14ac:dyDescent="0.25">
      <c r="A1518" s="3" t="s">
        <v>16</v>
      </c>
      <c r="B1518" s="4" t="s">
        <v>34</v>
      </c>
      <c r="C1518" s="3">
        <v>1</v>
      </c>
      <c r="D1518" s="3" t="s">
        <v>200</v>
      </c>
      <c r="E1518" s="4">
        <v>745210705</v>
      </c>
      <c r="F1518" s="3"/>
      <c r="G1518" s="3"/>
      <c r="H1518" s="3" t="s">
        <v>17</v>
      </c>
      <c r="I1518" s="3" t="s">
        <v>18</v>
      </c>
      <c r="J1518" s="3" t="s">
        <v>19</v>
      </c>
      <c r="K1518" s="3" t="s">
        <v>20</v>
      </c>
      <c r="L1518" s="3" t="s">
        <v>21</v>
      </c>
      <c r="M1518" s="3" t="str">
        <f>CONCATENATE(E1518,"-E-P-W")</f>
        <v>745210705-E-P-W</v>
      </c>
      <c r="N1518" s="3" t="str">
        <f>$G$2</f>
        <v>E - 508 x 762</v>
      </c>
      <c r="O1518" s="3" t="str">
        <f>$C$3</f>
        <v>Photographic Paper</v>
      </c>
      <c r="P1518" s="3" t="str">
        <f>$D$4</f>
        <v>White</v>
      </c>
      <c r="Q1518" s="3">
        <f>$G$4</f>
        <v>1530</v>
      </c>
      <c r="R1518" s="3">
        <f t="shared" si="93"/>
        <v>1102</v>
      </c>
      <c r="S1518" s="3">
        <v>1112</v>
      </c>
      <c r="T1518" s="3">
        <f t="shared" si="94"/>
        <v>801</v>
      </c>
      <c r="U1518" s="3">
        <v>760</v>
      </c>
      <c r="V1518" s="3">
        <f t="shared" si="95"/>
        <v>548</v>
      </c>
      <c r="W1518" s="3">
        <v>195</v>
      </c>
      <c r="X1518" s="3">
        <f t="shared" si="96"/>
        <v>141</v>
      </c>
      <c r="Y1518" s="3" t="s">
        <v>34</v>
      </c>
    </row>
    <row r="1519" spans="1:25" x14ac:dyDescent="0.25">
      <c r="A1519" s="3" t="s">
        <v>16</v>
      </c>
      <c r="B1519" s="4" t="s">
        <v>34</v>
      </c>
      <c r="C1519" s="3">
        <v>1</v>
      </c>
      <c r="D1519" s="3" t="s">
        <v>200</v>
      </c>
      <c r="E1519" s="4">
        <v>745210705</v>
      </c>
      <c r="F1519" s="3"/>
      <c r="G1519" s="3"/>
      <c r="H1519" s="3" t="s">
        <v>17</v>
      </c>
      <c r="I1519" s="3" t="s">
        <v>18</v>
      </c>
      <c r="J1519" s="3" t="s">
        <v>19</v>
      </c>
      <c r="K1519" s="3" t="s">
        <v>20</v>
      </c>
      <c r="L1519" s="3" t="s">
        <v>21</v>
      </c>
      <c r="M1519" s="3" t="str">
        <f>CONCATENATE(E1519,"-E-C-W")</f>
        <v>745210705-E-C-W</v>
      </c>
      <c r="N1519" s="3" t="str">
        <f>$G$2</f>
        <v>E - 508 x 762</v>
      </c>
      <c r="O1519" s="3" t="str">
        <f>$C$15</f>
        <v>Canvas</v>
      </c>
      <c r="P1519" s="3" t="str">
        <f>$D$16</f>
        <v xml:space="preserve">White </v>
      </c>
      <c r="Q1519" s="3">
        <f>$G$16</f>
        <v>1810</v>
      </c>
      <c r="R1519" s="3">
        <f t="shared" si="93"/>
        <v>1304</v>
      </c>
      <c r="S1519" s="3">
        <v>1320</v>
      </c>
      <c r="T1519" s="3">
        <f t="shared" si="94"/>
        <v>951</v>
      </c>
      <c r="U1519" s="3">
        <v>825</v>
      </c>
      <c r="V1519" s="3">
        <f t="shared" si="95"/>
        <v>594</v>
      </c>
      <c r="W1519" s="3">
        <v>195</v>
      </c>
      <c r="X1519" s="3">
        <f t="shared" si="96"/>
        <v>141</v>
      </c>
      <c r="Y1519" s="3" t="s">
        <v>34</v>
      </c>
    </row>
    <row r="1520" spans="1:25" x14ac:dyDescent="0.25">
      <c r="A1520" s="3" t="s">
        <v>16</v>
      </c>
      <c r="B1520" s="4" t="s">
        <v>34</v>
      </c>
      <c r="C1520" s="3">
        <v>1</v>
      </c>
      <c r="D1520" s="3" t="s">
        <v>200</v>
      </c>
      <c r="E1520" s="4">
        <v>745210705</v>
      </c>
      <c r="F1520" s="3"/>
      <c r="G1520" s="3"/>
      <c r="H1520" s="3" t="s">
        <v>17</v>
      </c>
      <c r="I1520" s="3" t="s">
        <v>18</v>
      </c>
      <c r="J1520" s="3" t="s">
        <v>19</v>
      </c>
      <c r="K1520" s="3" t="s">
        <v>20</v>
      </c>
      <c r="L1520" s="3" t="s">
        <v>21</v>
      </c>
      <c r="M1520" s="3" t="str">
        <f>CONCATENATE(E1520,"-F-P-N")</f>
        <v>745210705-F-P-N</v>
      </c>
      <c r="N1520" s="3" t="str">
        <f>$H$2</f>
        <v>F - 762 x 1016</v>
      </c>
      <c r="O1520" s="3" t="str">
        <f>$C$3</f>
        <v>Photographic Paper</v>
      </c>
      <c r="P1520" s="3" t="str">
        <f>$D$3</f>
        <v>None</v>
      </c>
      <c r="Q1520" s="3">
        <f>$H$3</f>
        <v>1300</v>
      </c>
      <c r="R1520" s="3">
        <f t="shared" si="93"/>
        <v>936</v>
      </c>
      <c r="S1520" s="3">
        <v>944</v>
      </c>
      <c r="T1520" s="3">
        <f t="shared" si="94"/>
        <v>680</v>
      </c>
      <c r="U1520" s="3">
        <v>590</v>
      </c>
      <c r="V1520" s="3">
        <f t="shared" si="95"/>
        <v>425</v>
      </c>
      <c r="W1520" s="3">
        <v>300</v>
      </c>
      <c r="X1520" s="3">
        <f t="shared" si="96"/>
        <v>216</v>
      </c>
      <c r="Y1520" s="3" t="s">
        <v>34</v>
      </c>
    </row>
    <row r="1521" spans="1:25" x14ac:dyDescent="0.25">
      <c r="A1521" s="3" t="s">
        <v>16</v>
      </c>
      <c r="B1521" s="4" t="s">
        <v>34</v>
      </c>
      <c r="C1521" s="3">
        <v>1</v>
      </c>
      <c r="D1521" s="3" t="s">
        <v>200</v>
      </c>
      <c r="E1521" s="4">
        <v>745210705</v>
      </c>
      <c r="F1521" s="3"/>
      <c r="G1521" s="3"/>
      <c r="H1521" s="3" t="s">
        <v>17</v>
      </c>
      <c r="I1521" s="3" t="s">
        <v>18</v>
      </c>
      <c r="J1521" s="3" t="s">
        <v>19</v>
      </c>
      <c r="K1521" s="3" t="s">
        <v>20</v>
      </c>
      <c r="L1521" s="3" t="s">
        <v>21</v>
      </c>
      <c r="M1521" s="3" t="str">
        <f>CONCATENATE(E1521,"-F-C-N")</f>
        <v>745210705-F-C-N</v>
      </c>
      <c r="N1521" s="3" t="str">
        <f>$H$2</f>
        <v>F - 762 x 1016</v>
      </c>
      <c r="O1521" s="3" t="str">
        <f>$C$15</f>
        <v>Canvas</v>
      </c>
      <c r="P1521" s="3" t="str">
        <f>$D$15</f>
        <v>None</v>
      </c>
      <c r="Q1521" s="3">
        <f>$H$15</f>
        <v>1760</v>
      </c>
      <c r="R1521" s="3">
        <f t="shared" si="93"/>
        <v>1268</v>
      </c>
      <c r="S1521" s="3">
        <v>1200</v>
      </c>
      <c r="T1521" s="3">
        <f t="shared" si="94"/>
        <v>864</v>
      </c>
      <c r="U1521" s="3">
        <v>800</v>
      </c>
      <c r="V1521" s="3">
        <f t="shared" si="95"/>
        <v>576</v>
      </c>
      <c r="W1521" s="3">
        <v>300</v>
      </c>
      <c r="X1521" s="3">
        <f t="shared" si="96"/>
        <v>216</v>
      </c>
      <c r="Y1521" s="3" t="s">
        <v>34</v>
      </c>
    </row>
    <row r="1522" spans="1:25" x14ac:dyDescent="0.25">
      <c r="A1522" s="3" t="s">
        <v>16</v>
      </c>
      <c r="B1522" s="4" t="s">
        <v>34</v>
      </c>
      <c r="C1522" s="3">
        <v>1</v>
      </c>
      <c r="D1522" s="3" t="s">
        <v>200</v>
      </c>
      <c r="E1522" s="4">
        <v>745210705</v>
      </c>
      <c r="F1522" s="3"/>
      <c r="G1522" s="3"/>
      <c r="H1522" s="3" t="s">
        <v>17</v>
      </c>
      <c r="I1522" s="3" t="s">
        <v>18</v>
      </c>
      <c r="J1522" s="3" t="s">
        <v>19</v>
      </c>
      <c r="K1522" s="3" t="s">
        <v>20</v>
      </c>
      <c r="L1522" s="3" t="s">
        <v>21</v>
      </c>
      <c r="M1522" s="3" t="str">
        <f>CONCATENATE(E1522,"-F-P-W")</f>
        <v>745210705-F-P-W</v>
      </c>
      <c r="N1522" s="3" t="str">
        <f>$H$2</f>
        <v>F - 762 x 1016</v>
      </c>
      <c r="O1522" s="3" t="str">
        <f>$C$3</f>
        <v>Photographic Paper</v>
      </c>
      <c r="P1522" s="3" t="str">
        <f>$D$4</f>
        <v>White</v>
      </c>
      <c r="Q1522" s="3">
        <f>$H$4</f>
        <v>2200</v>
      </c>
      <c r="R1522" s="3">
        <f t="shared" si="93"/>
        <v>1584</v>
      </c>
      <c r="S1522" s="3">
        <v>1510</v>
      </c>
      <c r="T1522" s="3">
        <f t="shared" si="94"/>
        <v>1088</v>
      </c>
      <c r="U1522" s="3">
        <v>1150</v>
      </c>
      <c r="V1522" s="3">
        <f t="shared" si="95"/>
        <v>828</v>
      </c>
      <c r="W1522" s="3">
        <v>300</v>
      </c>
      <c r="X1522" s="3">
        <f t="shared" si="96"/>
        <v>216</v>
      </c>
      <c r="Y1522" s="3" t="s">
        <v>34</v>
      </c>
    </row>
    <row r="1523" spans="1:25" x14ac:dyDescent="0.25">
      <c r="A1523" s="3" t="s">
        <v>16</v>
      </c>
      <c r="B1523" s="4" t="s">
        <v>34</v>
      </c>
      <c r="C1523" s="3">
        <v>1</v>
      </c>
      <c r="D1523" s="3" t="s">
        <v>200</v>
      </c>
      <c r="E1523" s="4">
        <v>745210705</v>
      </c>
      <c r="F1523" s="3"/>
      <c r="G1523" s="3"/>
      <c r="H1523" s="3" t="s">
        <v>17</v>
      </c>
      <c r="I1523" s="3" t="s">
        <v>18</v>
      </c>
      <c r="J1523" s="3" t="s">
        <v>19</v>
      </c>
      <c r="K1523" s="3" t="s">
        <v>20</v>
      </c>
      <c r="L1523" s="3" t="s">
        <v>21</v>
      </c>
      <c r="M1523" s="3" t="str">
        <f>CONCATENATE(E1523,"-F-C-W")</f>
        <v>745210705-F-C-W</v>
      </c>
      <c r="N1523" s="3" t="str">
        <f>$H$2</f>
        <v>F - 762 x 1016</v>
      </c>
      <c r="O1523" s="3" t="str">
        <f>$C$15</f>
        <v>Canvas</v>
      </c>
      <c r="P1523" s="3" t="str">
        <f>$D$16</f>
        <v xml:space="preserve">White </v>
      </c>
      <c r="Q1523" s="3">
        <f>$H$16</f>
        <v>2420</v>
      </c>
      <c r="R1523" s="3">
        <f t="shared" si="93"/>
        <v>1743</v>
      </c>
      <c r="S1523" s="3">
        <v>1760</v>
      </c>
      <c r="T1523" s="3">
        <f t="shared" si="94"/>
        <v>1268</v>
      </c>
      <c r="U1523" s="3">
        <v>1100</v>
      </c>
      <c r="V1523" s="3">
        <f t="shared" si="95"/>
        <v>792</v>
      </c>
      <c r="W1523" s="3">
        <v>300</v>
      </c>
      <c r="X1523" s="3">
        <f t="shared" si="96"/>
        <v>216</v>
      </c>
      <c r="Y1523" s="3" t="s">
        <v>34</v>
      </c>
    </row>
    <row r="1524" spans="1:25" x14ac:dyDescent="0.25">
      <c r="A1524" s="3" t="s">
        <v>16</v>
      </c>
      <c r="B1524" s="4" t="s">
        <v>34</v>
      </c>
      <c r="C1524" s="3">
        <v>1</v>
      </c>
      <c r="D1524" s="3" t="s">
        <v>200</v>
      </c>
      <c r="E1524" s="4">
        <v>745210705</v>
      </c>
      <c r="F1524" s="3"/>
      <c r="G1524" s="3"/>
      <c r="H1524" s="3" t="s">
        <v>17</v>
      </c>
      <c r="I1524" s="3" t="s">
        <v>18</v>
      </c>
      <c r="J1524" s="3" t="s">
        <v>19</v>
      </c>
      <c r="K1524" s="3" t="s">
        <v>20</v>
      </c>
      <c r="L1524" s="3" t="s">
        <v>21</v>
      </c>
      <c r="M1524" s="3" t="str">
        <f>CONCATENATE(E1524,"-G-P-N")</f>
        <v>745210705-G-P-N</v>
      </c>
      <c r="N1524" s="3" t="str">
        <f>$I$2</f>
        <v>G - 1016 x 1525</v>
      </c>
      <c r="O1524" s="3" t="str">
        <f>$C$3</f>
        <v>Photographic Paper</v>
      </c>
      <c r="P1524" s="3" t="str">
        <f>$D$3</f>
        <v>None</v>
      </c>
      <c r="Q1524" s="3">
        <f>$I$3</f>
        <v>1625</v>
      </c>
      <c r="R1524" s="3">
        <f t="shared" si="93"/>
        <v>1170</v>
      </c>
      <c r="S1524" s="3">
        <v>1180</v>
      </c>
      <c r="T1524" s="3">
        <f t="shared" si="94"/>
        <v>850</v>
      </c>
      <c r="U1524" s="3">
        <v>735</v>
      </c>
      <c r="V1524" s="3">
        <f t="shared" si="95"/>
        <v>530</v>
      </c>
      <c r="W1524" s="3">
        <v>390</v>
      </c>
      <c r="X1524" s="3">
        <f t="shared" si="96"/>
        <v>281</v>
      </c>
      <c r="Y1524" s="3" t="s">
        <v>34</v>
      </c>
    </row>
    <row r="1525" spans="1:25" x14ac:dyDescent="0.25">
      <c r="A1525" s="3" t="s">
        <v>16</v>
      </c>
      <c r="B1525" s="4" t="s">
        <v>34</v>
      </c>
      <c r="C1525" s="3">
        <v>1</v>
      </c>
      <c r="D1525" s="3" t="s">
        <v>200</v>
      </c>
      <c r="E1525" s="4">
        <v>745210705</v>
      </c>
      <c r="F1525" s="3"/>
      <c r="G1525" s="3"/>
      <c r="H1525" s="3" t="s">
        <v>17</v>
      </c>
      <c r="I1525" s="3" t="s">
        <v>18</v>
      </c>
      <c r="J1525" s="3" t="s">
        <v>19</v>
      </c>
      <c r="K1525" s="3" t="s">
        <v>20</v>
      </c>
      <c r="L1525" s="3" t="s">
        <v>21</v>
      </c>
      <c r="M1525" s="3" t="str">
        <f>CONCATENATE(E1525,"-G-C-N")</f>
        <v>745210705-G-C-N</v>
      </c>
      <c r="N1525" s="3" t="str">
        <f>$I$2</f>
        <v>G - 1016 x 1525</v>
      </c>
      <c r="O1525" s="3" t="str">
        <f>$C$15</f>
        <v>Canvas</v>
      </c>
      <c r="P1525" s="3" t="str">
        <f>$D$15</f>
        <v>None</v>
      </c>
      <c r="Q1525" s="3">
        <f>$I$15</f>
        <v>1870</v>
      </c>
      <c r="R1525" s="3">
        <f t="shared" si="93"/>
        <v>1347</v>
      </c>
      <c r="S1525" s="3">
        <v>1275</v>
      </c>
      <c r="T1525" s="3">
        <f t="shared" si="94"/>
        <v>918</v>
      </c>
      <c r="U1525" s="3">
        <v>850</v>
      </c>
      <c r="V1525" s="3">
        <f t="shared" si="95"/>
        <v>612</v>
      </c>
      <c r="W1525" s="3">
        <v>390</v>
      </c>
      <c r="X1525" s="3">
        <f t="shared" si="96"/>
        <v>281</v>
      </c>
      <c r="Y1525" s="3" t="s">
        <v>34</v>
      </c>
    </row>
    <row r="1526" spans="1:25" x14ac:dyDescent="0.25">
      <c r="A1526" s="3" t="s">
        <v>16</v>
      </c>
      <c r="B1526" s="4" t="s">
        <v>34</v>
      </c>
      <c r="C1526" s="3">
        <v>1</v>
      </c>
      <c r="D1526" s="3" t="s">
        <v>200</v>
      </c>
      <c r="E1526" s="4">
        <v>745210705</v>
      </c>
      <c r="F1526" s="3"/>
      <c r="G1526" s="3"/>
      <c r="H1526" s="3" t="s">
        <v>17</v>
      </c>
      <c r="I1526" s="3" t="s">
        <v>18</v>
      </c>
      <c r="J1526" s="3" t="s">
        <v>19</v>
      </c>
      <c r="K1526" s="3" t="s">
        <v>20</v>
      </c>
      <c r="L1526" s="3" t="s">
        <v>21</v>
      </c>
      <c r="M1526" s="3" t="str">
        <f>CONCATENATE(E1526,"-G-P-W")</f>
        <v>745210705-G-P-W</v>
      </c>
      <c r="N1526" s="3" t="str">
        <f>$I$2</f>
        <v>G - 1016 x 1525</v>
      </c>
      <c r="O1526" s="3" t="str">
        <f>$C$3</f>
        <v>Photographic Paper</v>
      </c>
      <c r="P1526" s="3" t="str">
        <f>$D$4</f>
        <v>White</v>
      </c>
      <c r="Q1526" s="3">
        <f>$I$4</f>
        <v>2950</v>
      </c>
      <c r="R1526" s="3">
        <f t="shared" si="93"/>
        <v>2124</v>
      </c>
      <c r="S1526" s="3">
        <v>2000</v>
      </c>
      <c r="T1526" s="3">
        <f t="shared" si="94"/>
        <v>1440</v>
      </c>
      <c r="U1526" s="3">
        <v>1535</v>
      </c>
      <c r="V1526" s="3">
        <f t="shared" si="95"/>
        <v>1106</v>
      </c>
      <c r="W1526" s="3">
        <v>390</v>
      </c>
      <c r="X1526" s="3">
        <f t="shared" si="96"/>
        <v>281</v>
      </c>
      <c r="Y1526" s="3" t="s">
        <v>34</v>
      </c>
    </row>
    <row r="1527" spans="1:25" x14ac:dyDescent="0.25">
      <c r="A1527" s="3" t="s">
        <v>16</v>
      </c>
      <c r="B1527" s="4" t="s">
        <v>34</v>
      </c>
      <c r="C1527" s="3">
        <v>1</v>
      </c>
      <c r="D1527" s="3" t="s">
        <v>200</v>
      </c>
      <c r="E1527" s="4">
        <v>745210705</v>
      </c>
      <c r="F1527" s="3"/>
      <c r="G1527" s="3"/>
      <c r="H1527" s="3" t="s">
        <v>17</v>
      </c>
      <c r="I1527" s="3" t="s">
        <v>18</v>
      </c>
      <c r="J1527" s="3" t="s">
        <v>19</v>
      </c>
      <c r="K1527" s="3" t="s">
        <v>20</v>
      </c>
      <c r="L1527" s="3" t="s">
        <v>21</v>
      </c>
      <c r="M1527" s="3" t="str">
        <f>CONCATENATE(E1527,"-G-C-W")</f>
        <v>745210705-G-C-W</v>
      </c>
      <c r="N1527" s="3" t="str">
        <f>$I$2</f>
        <v>G - 1016 x 1525</v>
      </c>
      <c r="O1527" s="3" t="str">
        <f>$C$15</f>
        <v>Canvas</v>
      </c>
      <c r="P1527" s="3" t="str">
        <f>$D$16</f>
        <v xml:space="preserve">White </v>
      </c>
      <c r="Q1527" s="3">
        <f>$I$16</f>
        <v>2750</v>
      </c>
      <c r="R1527" s="3">
        <f t="shared" si="93"/>
        <v>1980</v>
      </c>
      <c r="S1527" s="3">
        <v>2000</v>
      </c>
      <c r="T1527" s="3">
        <f t="shared" si="94"/>
        <v>1440</v>
      </c>
      <c r="U1527" s="3">
        <v>1250</v>
      </c>
      <c r="V1527" s="3">
        <f t="shared" si="95"/>
        <v>900</v>
      </c>
      <c r="W1527" s="3">
        <v>390</v>
      </c>
      <c r="X1527" s="3">
        <f t="shared" si="96"/>
        <v>281</v>
      </c>
      <c r="Y1527" s="3" t="s">
        <v>34</v>
      </c>
    </row>
    <row r="1528" spans="1:25" x14ac:dyDescent="0.25">
      <c r="A1528" s="3" t="s">
        <v>16</v>
      </c>
      <c r="B1528" s="4" t="s">
        <v>34</v>
      </c>
      <c r="C1528" s="3">
        <v>1</v>
      </c>
      <c r="D1528" s="3" t="s">
        <v>208</v>
      </c>
      <c r="E1528" s="5">
        <v>109003242</v>
      </c>
      <c r="F1528" s="3"/>
      <c r="G1528" s="3"/>
      <c r="H1528" s="3" t="s">
        <v>17</v>
      </c>
      <c r="I1528" s="3" t="s">
        <v>18</v>
      </c>
      <c r="J1528" s="3" t="s">
        <v>19</v>
      </c>
      <c r="K1528" s="3" t="s">
        <v>20</v>
      </c>
      <c r="L1528" s="3" t="s">
        <v>21</v>
      </c>
      <c r="M1528" s="3" t="str">
        <f>CONCATENATE(E1528,"-C-P-N")</f>
        <v>109003242-C-P-N</v>
      </c>
      <c r="N1528" s="3" t="str">
        <f>$E$2</f>
        <v>C - 406 x 508</v>
      </c>
      <c r="O1528" s="3" t="str">
        <f>$C$3</f>
        <v>Photographic Paper</v>
      </c>
      <c r="P1528" s="3" t="str">
        <f>$D$3</f>
        <v>None</v>
      </c>
      <c r="Q1528" s="3">
        <f>$E$3</f>
        <v>510</v>
      </c>
      <c r="R1528" s="3">
        <f t="shared" si="93"/>
        <v>368</v>
      </c>
      <c r="S1528" s="3">
        <v>360</v>
      </c>
      <c r="T1528" s="3">
        <f t="shared" si="94"/>
        <v>260</v>
      </c>
      <c r="U1528" s="3">
        <v>230</v>
      </c>
      <c r="V1528" s="3">
        <f t="shared" si="95"/>
        <v>166</v>
      </c>
      <c r="W1528" s="3">
        <v>130</v>
      </c>
      <c r="X1528" s="3">
        <f t="shared" si="96"/>
        <v>94</v>
      </c>
      <c r="Y1528" s="3" t="s">
        <v>34</v>
      </c>
    </row>
    <row r="1529" spans="1:25" x14ac:dyDescent="0.25">
      <c r="A1529" s="3" t="s">
        <v>16</v>
      </c>
      <c r="B1529" s="4" t="s">
        <v>34</v>
      </c>
      <c r="C1529" s="3">
        <v>1</v>
      </c>
      <c r="D1529" s="3" t="s">
        <v>208</v>
      </c>
      <c r="E1529" s="5">
        <v>109003242</v>
      </c>
      <c r="F1529" s="3"/>
      <c r="G1529" s="3"/>
      <c r="H1529" s="3" t="s">
        <v>17</v>
      </c>
      <c r="I1529" s="3" t="s">
        <v>18</v>
      </c>
      <c r="J1529" s="3" t="s">
        <v>19</v>
      </c>
      <c r="K1529" s="3" t="s">
        <v>20</v>
      </c>
      <c r="L1529" s="3" t="s">
        <v>21</v>
      </c>
      <c r="M1529" s="3" t="str">
        <f>CONCATENATE(E1529,"-C-P-W")</f>
        <v>109003242-C-P-W</v>
      </c>
      <c r="N1529" s="3" t="str">
        <f>$E$2</f>
        <v>C - 406 x 508</v>
      </c>
      <c r="O1529" s="3" t="str">
        <f>$C$3</f>
        <v>Photographic Paper</v>
      </c>
      <c r="P1529" s="3" t="str">
        <f>$D$4</f>
        <v>White</v>
      </c>
      <c r="Q1529" s="3">
        <f>$E$4</f>
        <v>970</v>
      </c>
      <c r="R1529" s="3">
        <f t="shared" si="93"/>
        <v>699</v>
      </c>
      <c r="S1529" s="3">
        <v>704</v>
      </c>
      <c r="T1529" s="3">
        <f t="shared" si="94"/>
        <v>507</v>
      </c>
      <c r="U1529" s="3">
        <v>440</v>
      </c>
      <c r="V1529" s="3">
        <f t="shared" si="95"/>
        <v>317</v>
      </c>
      <c r="W1529" s="3">
        <v>130</v>
      </c>
      <c r="X1529" s="3">
        <f t="shared" si="96"/>
        <v>94</v>
      </c>
      <c r="Y1529" s="3" t="s">
        <v>34</v>
      </c>
    </row>
    <row r="1530" spans="1:25" x14ac:dyDescent="0.25">
      <c r="A1530" s="3" t="s">
        <v>16</v>
      </c>
      <c r="B1530" s="4" t="s">
        <v>34</v>
      </c>
      <c r="C1530" s="3">
        <v>1</v>
      </c>
      <c r="D1530" s="3" t="s">
        <v>208</v>
      </c>
      <c r="E1530" s="5">
        <v>109003242</v>
      </c>
      <c r="F1530" s="3"/>
      <c r="G1530" s="3"/>
      <c r="H1530" s="3" t="s">
        <v>17</v>
      </c>
      <c r="I1530" s="3" t="s">
        <v>18</v>
      </c>
      <c r="J1530" s="3" t="s">
        <v>19</v>
      </c>
      <c r="K1530" s="3" t="s">
        <v>20</v>
      </c>
      <c r="L1530" s="3" t="s">
        <v>21</v>
      </c>
      <c r="M1530" s="3" t="str">
        <f>CONCATENATE(E1530,"-D-P-N")</f>
        <v>109003242-D-P-N</v>
      </c>
      <c r="N1530" s="3" t="str">
        <f>$F$2</f>
        <v>D - 508 x 610</v>
      </c>
      <c r="O1530" s="3" t="str">
        <f>$C$3</f>
        <v>Photographic Paper</v>
      </c>
      <c r="P1530" s="3" t="str">
        <f>$D$3</f>
        <v>None</v>
      </c>
      <c r="Q1530" s="3">
        <f>$F$3</f>
        <v>595</v>
      </c>
      <c r="R1530" s="3">
        <f t="shared" si="93"/>
        <v>429</v>
      </c>
      <c r="S1530" s="3">
        <v>432</v>
      </c>
      <c r="T1530" s="3">
        <f t="shared" si="94"/>
        <v>312</v>
      </c>
      <c r="U1530" s="3">
        <v>270</v>
      </c>
      <c r="V1530" s="3">
        <f t="shared" si="95"/>
        <v>195</v>
      </c>
      <c r="W1530" s="3">
        <v>160</v>
      </c>
      <c r="X1530" s="3">
        <f t="shared" si="96"/>
        <v>116</v>
      </c>
      <c r="Y1530" s="3" t="s">
        <v>34</v>
      </c>
    </row>
    <row r="1531" spans="1:25" x14ac:dyDescent="0.25">
      <c r="A1531" s="3" t="s">
        <v>16</v>
      </c>
      <c r="B1531" s="4" t="s">
        <v>34</v>
      </c>
      <c r="C1531" s="3">
        <v>1</v>
      </c>
      <c r="D1531" s="3" t="s">
        <v>208</v>
      </c>
      <c r="E1531" s="5">
        <v>109003242</v>
      </c>
      <c r="F1531" s="3"/>
      <c r="G1531" s="3"/>
      <c r="H1531" s="3" t="s">
        <v>17</v>
      </c>
      <c r="I1531" s="3" t="s">
        <v>18</v>
      </c>
      <c r="J1531" s="3" t="s">
        <v>19</v>
      </c>
      <c r="K1531" s="3" t="s">
        <v>20</v>
      </c>
      <c r="L1531" s="3" t="s">
        <v>21</v>
      </c>
      <c r="M1531" s="3" t="str">
        <f>CONCATENATE(E1531,"-D-P-W")</f>
        <v>109003242-D-P-W</v>
      </c>
      <c r="N1531" s="3" t="str">
        <f>$F$2</f>
        <v>D - 508 x 610</v>
      </c>
      <c r="O1531" s="3" t="str">
        <f>$C$3</f>
        <v>Photographic Paper</v>
      </c>
      <c r="P1531" s="3" t="str">
        <f>$D$4</f>
        <v>White</v>
      </c>
      <c r="Q1531" s="3">
        <f>$F$4</f>
        <v>1210</v>
      </c>
      <c r="R1531" s="3">
        <f t="shared" si="93"/>
        <v>872</v>
      </c>
      <c r="S1531" s="3">
        <v>880</v>
      </c>
      <c r="T1531" s="3">
        <f t="shared" si="94"/>
        <v>634</v>
      </c>
      <c r="U1531" s="3">
        <v>560</v>
      </c>
      <c r="V1531" s="3">
        <f t="shared" si="95"/>
        <v>404</v>
      </c>
      <c r="W1531" s="3">
        <v>160</v>
      </c>
      <c r="X1531" s="3">
        <f t="shared" si="96"/>
        <v>116</v>
      </c>
      <c r="Y1531" s="3" t="s">
        <v>34</v>
      </c>
    </row>
    <row r="1532" spans="1:25" x14ac:dyDescent="0.25">
      <c r="A1532" s="3" t="s">
        <v>16</v>
      </c>
      <c r="B1532" s="4" t="s">
        <v>34</v>
      </c>
      <c r="C1532" s="3">
        <v>1</v>
      </c>
      <c r="D1532" s="3" t="s">
        <v>208</v>
      </c>
      <c r="E1532" s="5">
        <v>109003242</v>
      </c>
      <c r="F1532" s="3"/>
      <c r="G1532" s="3"/>
      <c r="H1532" s="3" t="s">
        <v>17</v>
      </c>
      <c r="I1532" s="3" t="s">
        <v>18</v>
      </c>
      <c r="J1532" s="3" t="s">
        <v>19</v>
      </c>
      <c r="K1532" s="3" t="s">
        <v>20</v>
      </c>
      <c r="L1532" s="3" t="s">
        <v>21</v>
      </c>
      <c r="M1532" s="3" t="str">
        <f>CONCATENATE(E1532,"-E-P-N")</f>
        <v>109003242-E-P-N</v>
      </c>
      <c r="N1532" s="3" t="str">
        <f>$G$2</f>
        <v>E - 508 x 762</v>
      </c>
      <c r="O1532" s="3" t="str">
        <f>$C$3</f>
        <v>Photographic Paper</v>
      </c>
      <c r="P1532" s="3" t="str">
        <f>$D$3</f>
        <v>None</v>
      </c>
      <c r="Q1532" s="3">
        <f>$G$3</f>
        <v>760</v>
      </c>
      <c r="R1532" s="3">
        <f t="shared" si="93"/>
        <v>548</v>
      </c>
      <c r="S1532" s="3">
        <v>552</v>
      </c>
      <c r="T1532" s="3">
        <f t="shared" si="94"/>
        <v>398</v>
      </c>
      <c r="U1532" s="3">
        <v>345</v>
      </c>
      <c r="V1532" s="3">
        <f t="shared" si="95"/>
        <v>249</v>
      </c>
      <c r="W1532" s="3">
        <v>195</v>
      </c>
      <c r="X1532" s="3">
        <f t="shared" si="96"/>
        <v>141</v>
      </c>
      <c r="Y1532" s="3" t="s">
        <v>34</v>
      </c>
    </row>
    <row r="1533" spans="1:25" x14ac:dyDescent="0.25">
      <c r="A1533" s="3" t="s">
        <v>16</v>
      </c>
      <c r="B1533" s="4" t="s">
        <v>34</v>
      </c>
      <c r="C1533" s="3">
        <v>1</v>
      </c>
      <c r="D1533" s="3" t="s">
        <v>208</v>
      </c>
      <c r="E1533" s="5">
        <v>109003242</v>
      </c>
      <c r="F1533" s="3"/>
      <c r="G1533" s="3"/>
      <c r="H1533" s="3" t="s">
        <v>17</v>
      </c>
      <c r="I1533" s="3" t="s">
        <v>18</v>
      </c>
      <c r="J1533" s="3" t="s">
        <v>19</v>
      </c>
      <c r="K1533" s="3" t="s">
        <v>20</v>
      </c>
      <c r="L1533" s="3" t="s">
        <v>21</v>
      </c>
      <c r="M1533" s="3" t="str">
        <f>CONCATENATE(E1533,"-E-C-N")</f>
        <v>109003242-E-C-N</v>
      </c>
      <c r="N1533" s="3" t="str">
        <f>$G$2</f>
        <v>E - 508 x 762</v>
      </c>
      <c r="O1533" s="3" t="str">
        <f>$C$15</f>
        <v>Canvas</v>
      </c>
      <c r="P1533" s="3" t="str">
        <f>$D$15</f>
        <v>None</v>
      </c>
      <c r="Q1533" s="3">
        <f>$G$15</f>
        <v>1220</v>
      </c>
      <c r="R1533" s="3">
        <f t="shared" si="93"/>
        <v>879</v>
      </c>
      <c r="S1533" s="3">
        <v>832</v>
      </c>
      <c r="T1533" s="3">
        <f t="shared" si="94"/>
        <v>600</v>
      </c>
      <c r="U1533" s="3">
        <v>550</v>
      </c>
      <c r="V1533" s="3">
        <f t="shared" si="95"/>
        <v>396</v>
      </c>
      <c r="W1533" s="3">
        <v>195</v>
      </c>
      <c r="X1533" s="3">
        <f t="shared" si="96"/>
        <v>141</v>
      </c>
      <c r="Y1533" s="3" t="s">
        <v>34</v>
      </c>
    </row>
    <row r="1534" spans="1:25" x14ac:dyDescent="0.25">
      <c r="A1534" s="3" t="s">
        <v>16</v>
      </c>
      <c r="B1534" s="4" t="s">
        <v>34</v>
      </c>
      <c r="C1534" s="3">
        <v>1</v>
      </c>
      <c r="D1534" s="3" t="s">
        <v>208</v>
      </c>
      <c r="E1534" s="5">
        <v>109003242</v>
      </c>
      <c r="F1534" s="3"/>
      <c r="G1534" s="3"/>
      <c r="H1534" s="3" t="s">
        <v>17</v>
      </c>
      <c r="I1534" s="3" t="s">
        <v>18</v>
      </c>
      <c r="J1534" s="3" t="s">
        <v>19</v>
      </c>
      <c r="K1534" s="3" t="s">
        <v>20</v>
      </c>
      <c r="L1534" s="3" t="s">
        <v>21</v>
      </c>
      <c r="M1534" s="3" t="str">
        <f>CONCATENATE(E1534,"-E-P-W")</f>
        <v>109003242-E-P-W</v>
      </c>
      <c r="N1534" s="3" t="str">
        <f>$G$2</f>
        <v>E - 508 x 762</v>
      </c>
      <c r="O1534" s="3" t="str">
        <f>$C$3</f>
        <v>Photographic Paper</v>
      </c>
      <c r="P1534" s="3" t="str">
        <f>$D$4</f>
        <v>White</v>
      </c>
      <c r="Q1534" s="3">
        <f>$G$4</f>
        <v>1530</v>
      </c>
      <c r="R1534" s="3">
        <f t="shared" si="93"/>
        <v>1102</v>
      </c>
      <c r="S1534" s="3">
        <v>1112</v>
      </c>
      <c r="T1534" s="3">
        <f t="shared" si="94"/>
        <v>801</v>
      </c>
      <c r="U1534" s="3">
        <v>760</v>
      </c>
      <c r="V1534" s="3">
        <f t="shared" si="95"/>
        <v>548</v>
      </c>
      <c r="W1534" s="3">
        <v>195</v>
      </c>
      <c r="X1534" s="3">
        <f t="shared" si="96"/>
        <v>141</v>
      </c>
      <c r="Y1534" s="3" t="s">
        <v>34</v>
      </c>
    </row>
    <row r="1535" spans="1:25" x14ac:dyDescent="0.25">
      <c r="A1535" s="3" t="s">
        <v>16</v>
      </c>
      <c r="B1535" s="4" t="s">
        <v>34</v>
      </c>
      <c r="C1535" s="3">
        <v>1</v>
      </c>
      <c r="D1535" s="3" t="s">
        <v>208</v>
      </c>
      <c r="E1535" s="5">
        <v>109003242</v>
      </c>
      <c r="F1535" s="3"/>
      <c r="G1535" s="3"/>
      <c r="H1535" s="3" t="s">
        <v>17</v>
      </c>
      <c r="I1535" s="3" t="s">
        <v>18</v>
      </c>
      <c r="J1535" s="3" t="s">
        <v>19</v>
      </c>
      <c r="K1535" s="3" t="s">
        <v>20</v>
      </c>
      <c r="L1535" s="3" t="s">
        <v>21</v>
      </c>
      <c r="M1535" s="3" t="str">
        <f>CONCATENATE(E1535,"-E-C-W")</f>
        <v>109003242-E-C-W</v>
      </c>
      <c r="N1535" s="3" t="str">
        <f>$G$2</f>
        <v>E - 508 x 762</v>
      </c>
      <c r="O1535" s="3" t="str">
        <f>$C$15</f>
        <v>Canvas</v>
      </c>
      <c r="P1535" s="3" t="str">
        <f>$D$16</f>
        <v xml:space="preserve">White </v>
      </c>
      <c r="Q1535" s="3">
        <f>$G$16</f>
        <v>1810</v>
      </c>
      <c r="R1535" s="3">
        <f t="shared" si="93"/>
        <v>1304</v>
      </c>
      <c r="S1535" s="3">
        <v>1320</v>
      </c>
      <c r="T1535" s="3">
        <f t="shared" si="94"/>
        <v>951</v>
      </c>
      <c r="U1535" s="3">
        <v>825</v>
      </c>
      <c r="V1535" s="3">
        <f t="shared" si="95"/>
        <v>594</v>
      </c>
      <c r="W1535" s="3">
        <v>195</v>
      </c>
      <c r="X1535" s="3">
        <f t="shared" si="96"/>
        <v>141</v>
      </c>
      <c r="Y1535" s="3" t="s">
        <v>34</v>
      </c>
    </row>
    <row r="1536" spans="1:25" x14ac:dyDescent="0.25">
      <c r="A1536" s="3" t="s">
        <v>16</v>
      </c>
      <c r="B1536" s="4" t="s">
        <v>34</v>
      </c>
      <c r="C1536" s="3">
        <v>1</v>
      </c>
      <c r="D1536" s="3" t="s">
        <v>208</v>
      </c>
      <c r="E1536" s="5">
        <v>109003242</v>
      </c>
      <c r="F1536" s="3"/>
      <c r="G1536" s="3"/>
      <c r="H1536" s="3" t="s">
        <v>17</v>
      </c>
      <c r="I1536" s="3" t="s">
        <v>18</v>
      </c>
      <c r="J1536" s="3" t="s">
        <v>19</v>
      </c>
      <c r="K1536" s="3" t="s">
        <v>20</v>
      </c>
      <c r="L1536" s="3" t="s">
        <v>21</v>
      </c>
      <c r="M1536" s="3" t="str">
        <f>CONCATENATE(E1536,"-F-P-N")</f>
        <v>109003242-F-P-N</v>
      </c>
      <c r="N1536" s="3" t="str">
        <f>$H$2</f>
        <v>F - 762 x 1016</v>
      </c>
      <c r="O1536" s="3" t="str">
        <f>$C$3</f>
        <v>Photographic Paper</v>
      </c>
      <c r="P1536" s="3" t="str">
        <f>$D$3</f>
        <v>None</v>
      </c>
      <c r="Q1536" s="3">
        <f>$H$3</f>
        <v>1300</v>
      </c>
      <c r="R1536" s="3">
        <f t="shared" si="93"/>
        <v>936</v>
      </c>
      <c r="S1536" s="3">
        <v>944</v>
      </c>
      <c r="T1536" s="3">
        <f t="shared" si="94"/>
        <v>680</v>
      </c>
      <c r="U1536" s="3">
        <v>590</v>
      </c>
      <c r="V1536" s="3">
        <f t="shared" si="95"/>
        <v>425</v>
      </c>
      <c r="W1536" s="3">
        <v>300</v>
      </c>
      <c r="X1536" s="3">
        <f t="shared" si="96"/>
        <v>216</v>
      </c>
      <c r="Y1536" s="3" t="s">
        <v>34</v>
      </c>
    </row>
    <row r="1537" spans="1:25" x14ac:dyDescent="0.25">
      <c r="A1537" s="3" t="s">
        <v>16</v>
      </c>
      <c r="B1537" s="4" t="s">
        <v>34</v>
      </c>
      <c r="C1537" s="3">
        <v>1</v>
      </c>
      <c r="D1537" s="3" t="s">
        <v>208</v>
      </c>
      <c r="E1537" s="5">
        <v>109003242</v>
      </c>
      <c r="F1537" s="3"/>
      <c r="G1537" s="3"/>
      <c r="H1537" s="3" t="s">
        <v>17</v>
      </c>
      <c r="I1537" s="3" t="s">
        <v>18</v>
      </c>
      <c r="J1537" s="3" t="s">
        <v>19</v>
      </c>
      <c r="K1537" s="3" t="s">
        <v>20</v>
      </c>
      <c r="L1537" s="3" t="s">
        <v>21</v>
      </c>
      <c r="M1537" s="3" t="str">
        <f>CONCATENATE(E1537,"-F-C-N")</f>
        <v>109003242-F-C-N</v>
      </c>
      <c r="N1537" s="3" t="str">
        <f>$H$2</f>
        <v>F - 762 x 1016</v>
      </c>
      <c r="O1537" s="3" t="str">
        <f>$C$15</f>
        <v>Canvas</v>
      </c>
      <c r="P1537" s="3" t="str">
        <f>$D$15</f>
        <v>None</v>
      </c>
      <c r="Q1537" s="3">
        <f>$H$15</f>
        <v>1760</v>
      </c>
      <c r="R1537" s="3">
        <f t="shared" si="93"/>
        <v>1268</v>
      </c>
      <c r="S1537" s="3">
        <v>1200</v>
      </c>
      <c r="T1537" s="3">
        <f t="shared" si="94"/>
        <v>864</v>
      </c>
      <c r="U1537" s="3">
        <v>800</v>
      </c>
      <c r="V1537" s="3">
        <f t="shared" si="95"/>
        <v>576</v>
      </c>
      <c r="W1537" s="3">
        <v>300</v>
      </c>
      <c r="X1537" s="3">
        <f t="shared" si="96"/>
        <v>216</v>
      </c>
      <c r="Y1537" s="3" t="s">
        <v>34</v>
      </c>
    </row>
    <row r="1538" spans="1:25" x14ac:dyDescent="0.25">
      <c r="A1538" s="3" t="s">
        <v>16</v>
      </c>
      <c r="B1538" s="4" t="s">
        <v>34</v>
      </c>
      <c r="C1538" s="3">
        <v>1</v>
      </c>
      <c r="D1538" s="3" t="s">
        <v>208</v>
      </c>
      <c r="E1538" s="5">
        <v>109003242</v>
      </c>
      <c r="F1538" s="3"/>
      <c r="G1538" s="3"/>
      <c r="H1538" s="3" t="s">
        <v>17</v>
      </c>
      <c r="I1538" s="3" t="s">
        <v>18</v>
      </c>
      <c r="J1538" s="3" t="s">
        <v>19</v>
      </c>
      <c r="K1538" s="3" t="s">
        <v>20</v>
      </c>
      <c r="L1538" s="3" t="s">
        <v>21</v>
      </c>
      <c r="M1538" s="3" t="str">
        <f>CONCATENATE(E1538,"-F-P-W")</f>
        <v>109003242-F-P-W</v>
      </c>
      <c r="N1538" s="3" t="str">
        <f>$H$2</f>
        <v>F - 762 x 1016</v>
      </c>
      <c r="O1538" s="3" t="str">
        <f>$C$3</f>
        <v>Photographic Paper</v>
      </c>
      <c r="P1538" s="3" t="str">
        <f>$D$4</f>
        <v>White</v>
      </c>
      <c r="Q1538" s="3">
        <f>$H$4</f>
        <v>2200</v>
      </c>
      <c r="R1538" s="3">
        <f t="shared" si="93"/>
        <v>1584</v>
      </c>
      <c r="S1538" s="3">
        <v>1510</v>
      </c>
      <c r="T1538" s="3">
        <f t="shared" si="94"/>
        <v>1088</v>
      </c>
      <c r="U1538" s="3">
        <v>1150</v>
      </c>
      <c r="V1538" s="3">
        <f t="shared" si="95"/>
        <v>828</v>
      </c>
      <c r="W1538" s="3">
        <v>300</v>
      </c>
      <c r="X1538" s="3">
        <f t="shared" si="96"/>
        <v>216</v>
      </c>
      <c r="Y1538" s="3" t="s">
        <v>34</v>
      </c>
    </row>
    <row r="1539" spans="1:25" x14ac:dyDescent="0.25">
      <c r="A1539" s="3" t="s">
        <v>16</v>
      </c>
      <c r="B1539" s="4" t="s">
        <v>34</v>
      </c>
      <c r="C1539" s="3">
        <v>1</v>
      </c>
      <c r="D1539" s="3" t="s">
        <v>208</v>
      </c>
      <c r="E1539" s="5">
        <v>109003242</v>
      </c>
      <c r="F1539" s="3"/>
      <c r="G1539" s="3"/>
      <c r="H1539" s="3" t="s">
        <v>17</v>
      </c>
      <c r="I1539" s="3" t="s">
        <v>18</v>
      </c>
      <c r="J1539" s="3" t="s">
        <v>19</v>
      </c>
      <c r="K1539" s="3" t="s">
        <v>20</v>
      </c>
      <c r="L1539" s="3" t="s">
        <v>21</v>
      </c>
      <c r="M1539" s="3" t="str">
        <f>CONCATENATE(E1539,"-F-C-W")</f>
        <v>109003242-F-C-W</v>
      </c>
      <c r="N1539" s="3" t="str">
        <f>$H$2</f>
        <v>F - 762 x 1016</v>
      </c>
      <c r="O1539" s="3" t="str">
        <f>$C$15</f>
        <v>Canvas</v>
      </c>
      <c r="P1539" s="3" t="str">
        <f>$D$16</f>
        <v xml:space="preserve">White </v>
      </c>
      <c r="Q1539" s="3">
        <f>$H$16</f>
        <v>2420</v>
      </c>
      <c r="R1539" s="3">
        <f t="shared" si="93"/>
        <v>1743</v>
      </c>
      <c r="S1539" s="3">
        <v>1760</v>
      </c>
      <c r="T1539" s="3">
        <f t="shared" si="94"/>
        <v>1268</v>
      </c>
      <c r="U1539" s="3">
        <v>1100</v>
      </c>
      <c r="V1539" s="3">
        <f t="shared" si="95"/>
        <v>792</v>
      </c>
      <c r="W1539" s="3">
        <v>300</v>
      </c>
      <c r="X1539" s="3">
        <f t="shared" si="96"/>
        <v>216</v>
      </c>
      <c r="Y1539" s="3" t="s">
        <v>34</v>
      </c>
    </row>
    <row r="1540" spans="1:25" x14ac:dyDescent="0.25">
      <c r="A1540" s="3" t="s">
        <v>16</v>
      </c>
      <c r="B1540" s="4" t="s">
        <v>34</v>
      </c>
      <c r="C1540" s="3">
        <v>1</v>
      </c>
      <c r="D1540" s="3" t="s">
        <v>208</v>
      </c>
      <c r="E1540" s="5">
        <v>109003242</v>
      </c>
      <c r="F1540" s="3"/>
      <c r="G1540" s="3"/>
      <c r="H1540" s="3" t="s">
        <v>17</v>
      </c>
      <c r="I1540" s="3" t="s">
        <v>18</v>
      </c>
      <c r="J1540" s="3" t="s">
        <v>19</v>
      </c>
      <c r="K1540" s="3" t="s">
        <v>20</v>
      </c>
      <c r="L1540" s="3" t="s">
        <v>21</v>
      </c>
      <c r="M1540" s="3" t="str">
        <f>CONCATENATE(E1540,"-G-P-N")</f>
        <v>109003242-G-P-N</v>
      </c>
      <c r="N1540" s="3" t="str">
        <f>$I$2</f>
        <v>G - 1016 x 1525</v>
      </c>
      <c r="O1540" s="3" t="str">
        <f>$C$3</f>
        <v>Photographic Paper</v>
      </c>
      <c r="P1540" s="3" t="str">
        <f>$D$3</f>
        <v>None</v>
      </c>
      <c r="Q1540" s="3">
        <f>$I$3</f>
        <v>1625</v>
      </c>
      <c r="R1540" s="3">
        <f t="shared" si="93"/>
        <v>1170</v>
      </c>
      <c r="S1540" s="3">
        <v>1180</v>
      </c>
      <c r="T1540" s="3">
        <f t="shared" si="94"/>
        <v>850</v>
      </c>
      <c r="U1540" s="3">
        <v>735</v>
      </c>
      <c r="V1540" s="3">
        <f t="shared" si="95"/>
        <v>530</v>
      </c>
      <c r="W1540" s="3">
        <v>390</v>
      </c>
      <c r="X1540" s="3">
        <f t="shared" si="96"/>
        <v>281</v>
      </c>
      <c r="Y1540" s="3" t="s">
        <v>34</v>
      </c>
    </row>
    <row r="1541" spans="1:25" x14ac:dyDescent="0.25">
      <c r="A1541" s="3" t="s">
        <v>16</v>
      </c>
      <c r="B1541" s="4" t="s">
        <v>34</v>
      </c>
      <c r="C1541" s="3">
        <v>1</v>
      </c>
      <c r="D1541" s="3" t="s">
        <v>208</v>
      </c>
      <c r="E1541" s="5">
        <v>109003242</v>
      </c>
      <c r="F1541" s="3"/>
      <c r="G1541" s="3"/>
      <c r="H1541" s="3" t="s">
        <v>17</v>
      </c>
      <c r="I1541" s="3" t="s">
        <v>18</v>
      </c>
      <c r="J1541" s="3" t="s">
        <v>19</v>
      </c>
      <c r="K1541" s="3" t="s">
        <v>20</v>
      </c>
      <c r="L1541" s="3" t="s">
        <v>21</v>
      </c>
      <c r="M1541" s="3" t="str">
        <f>CONCATENATE(E1541,"-G-C-N")</f>
        <v>109003242-G-C-N</v>
      </c>
      <c r="N1541" s="3" t="str">
        <f>$I$2</f>
        <v>G - 1016 x 1525</v>
      </c>
      <c r="O1541" s="3" t="str">
        <f>$C$15</f>
        <v>Canvas</v>
      </c>
      <c r="P1541" s="3" t="str">
        <f>$D$15</f>
        <v>None</v>
      </c>
      <c r="Q1541" s="3">
        <f>$I$15</f>
        <v>1870</v>
      </c>
      <c r="R1541" s="3">
        <f t="shared" si="93"/>
        <v>1347</v>
      </c>
      <c r="S1541" s="3">
        <v>1275</v>
      </c>
      <c r="T1541" s="3">
        <f t="shared" si="94"/>
        <v>918</v>
      </c>
      <c r="U1541" s="3">
        <v>850</v>
      </c>
      <c r="V1541" s="3">
        <f t="shared" si="95"/>
        <v>612</v>
      </c>
      <c r="W1541" s="3">
        <v>390</v>
      </c>
      <c r="X1541" s="3">
        <f t="shared" si="96"/>
        <v>281</v>
      </c>
      <c r="Y1541" s="3" t="s">
        <v>34</v>
      </c>
    </row>
    <row r="1542" spans="1:25" x14ac:dyDescent="0.25">
      <c r="A1542" s="3" t="s">
        <v>16</v>
      </c>
      <c r="B1542" s="4" t="s">
        <v>34</v>
      </c>
      <c r="C1542" s="3">
        <v>1</v>
      </c>
      <c r="D1542" s="3" t="s">
        <v>208</v>
      </c>
      <c r="E1542" s="5">
        <v>109003242</v>
      </c>
      <c r="F1542" s="3"/>
      <c r="G1542" s="3"/>
      <c r="H1542" s="3" t="s">
        <v>17</v>
      </c>
      <c r="I1542" s="3" t="s">
        <v>18</v>
      </c>
      <c r="J1542" s="3" t="s">
        <v>19</v>
      </c>
      <c r="K1542" s="3" t="s">
        <v>20</v>
      </c>
      <c r="L1542" s="3" t="s">
        <v>21</v>
      </c>
      <c r="M1542" s="3" t="str">
        <f>CONCATENATE(E1542,"-G-P-W")</f>
        <v>109003242-G-P-W</v>
      </c>
      <c r="N1542" s="3" t="str">
        <f>$I$2</f>
        <v>G - 1016 x 1525</v>
      </c>
      <c r="O1542" s="3" t="str">
        <f>$C$3</f>
        <v>Photographic Paper</v>
      </c>
      <c r="P1542" s="3" t="str">
        <f>$D$4</f>
        <v>White</v>
      </c>
      <c r="Q1542" s="3">
        <f>$I$4</f>
        <v>2950</v>
      </c>
      <c r="R1542" s="3">
        <f t="shared" si="93"/>
        <v>2124</v>
      </c>
      <c r="S1542" s="3">
        <v>2000</v>
      </c>
      <c r="T1542" s="3">
        <f t="shared" si="94"/>
        <v>1440</v>
      </c>
      <c r="U1542" s="3">
        <v>1535</v>
      </c>
      <c r="V1542" s="3">
        <f t="shared" si="95"/>
        <v>1106</v>
      </c>
      <c r="W1542" s="3">
        <v>390</v>
      </c>
      <c r="X1542" s="3">
        <f t="shared" si="96"/>
        <v>281</v>
      </c>
      <c r="Y1542" s="3" t="s">
        <v>34</v>
      </c>
    </row>
    <row r="1543" spans="1:25" x14ac:dyDescent="0.25">
      <c r="A1543" s="3" t="s">
        <v>16</v>
      </c>
      <c r="B1543" s="4" t="s">
        <v>34</v>
      </c>
      <c r="C1543" s="3">
        <v>1</v>
      </c>
      <c r="D1543" s="3" t="s">
        <v>208</v>
      </c>
      <c r="E1543" s="5">
        <v>109003242</v>
      </c>
      <c r="F1543" s="3"/>
      <c r="G1543" s="3"/>
      <c r="H1543" s="3" t="s">
        <v>17</v>
      </c>
      <c r="I1543" s="3" t="s">
        <v>18</v>
      </c>
      <c r="J1543" s="3" t="s">
        <v>19</v>
      </c>
      <c r="K1543" s="3" t="s">
        <v>20</v>
      </c>
      <c r="L1543" s="3" t="s">
        <v>21</v>
      </c>
      <c r="M1543" s="3" t="str">
        <f>CONCATENATE(E1543,"-G-C-W")</f>
        <v>109003242-G-C-W</v>
      </c>
      <c r="N1543" s="3" t="str">
        <f>$I$2</f>
        <v>G - 1016 x 1525</v>
      </c>
      <c r="O1543" s="3" t="str">
        <f>$C$15</f>
        <v>Canvas</v>
      </c>
      <c r="P1543" s="3" t="str">
        <f>$D$16</f>
        <v xml:space="preserve">White </v>
      </c>
      <c r="Q1543" s="3">
        <f>$I$16</f>
        <v>2750</v>
      </c>
      <c r="R1543" s="3">
        <f t="shared" si="93"/>
        <v>1980</v>
      </c>
      <c r="S1543" s="3">
        <v>2000</v>
      </c>
      <c r="T1543" s="3">
        <f t="shared" si="94"/>
        <v>1440</v>
      </c>
      <c r="U1543" s="3">
        <v>1250</v>
      </c>
      <c r="V1543" s="3">
        <f t="shared" si="95"/>
        <v>900</v>
      </c>
      <c r="W1543" s="3">
        <v>390</v>
      </c>
      <c r="X1543" s="3">
        <f t="shared" si="96"/>
        <v>281</v>
      </c>
      <c r="Y1543" s="3" t="s">
        <v>34</v>
      </c>
    </row>
    <row r="1544" spans="1:25" x14ac:dyDescent="0.25">
      <c r="A1544" s="3" t="s">
        <v>16</v>
      </c>
      <c r="B1544" s="4" t="s">
        <v>34</v>
      </c>
      <c r="C1544" s="3">
        <v>1</v>
      </c>
      <c r="D1544" s="3" t="s">
        <v>209</v>
      </c>
      <c r="E1544" s="5">
        <v>3089639</v>
      </c>
      <c r="F1544" s="3" t="s">
        <v>210</v>
      </c>
      <c r="G1544" s="3"/>
      <c r="H1544" s="3" t="s">
        <v>17</v>
      </c>
      <c r="I1544" s="3" t="s">
        <v>18</v>
      </c>
      <c r="J1544" s="3" t="s">
        <v>19</v>
      </c>
      <c r="K1544" s="3" t="s">
        <v>20</v>
      </c>
      <c r="L1544" s="3" t="s">
        <v>21</v>
      </c>
      <c r="M1544" s="3" t="str">
        <f>CONCATENATE(E1544,"-C-P-N")</f>
        <v>3089639-C-P-N</v>
      </c>
      <c r="N1544" s="3" t="str">
        <f>$E$2</f>
        <v>C - 406 x 508</v>
      </c>
      <c r="O1544" s="3" t="str">
        <f>$C$3</f>
        <v>Photographic Paper</v>
      </c>
      <c r="P1544" s="3" t="str">
        <f>$D$3</f>
        <v>None</v>
      </c>
      <c r="Q1544" s="3">
        <f>$E$3</f>
        <v>510</v>
      </c>
      <c r="R1544" s="3">
        <f t="shared" si="93"/>
        <v>368</v>
      </c>
      <c r="S1544" s="3">
        <v>360</v>
      </c>
      <c r="T1544" s="3">
        <f t="shared" si="94"/>
        <v>260</v>
      </c>
      <c r="U1544" s="3">
        <v>230</v>
      </c>
      <c r="V1544" s="3">
        <f t="shared" si="95"/>
        <v>166</v>
      </c>
      <c r="W1544" s="3">
        <v>130</v>
      </c>
      <c r="X1544" s="3">
        <f t="shared" si="96"/>
        <v>94</v>
      </c>
      <c r="Y1544" s="3" t="s">
        <v>34</v>
      </c>
    </row>
    <row r="1545" spans="1:25" x14ac:dyDescent="0.25">
      <c r="A1545" s="3" t="s">
        <v>16</v>
      </c>
      <c r="B1545" s="4" t="s">
        <v>34</v>
      </c>
      <c r="C1545" s="3">
        <v>1</v>
      </c>
      <c r="D1545" s="3" t="s">
        <v>209</v>
      </c>
      <c r="E1545" s="5">
        <v>3089639</v>
      </c>
      <c r="F1545" s="3" t="s">
        <v>210</v>
      </c>
      <c r="G1545" s="3"/>
      <c r="H1545" s="3" t="s">
        <v>17</v>
      </c>
      <c r="I1545" s="3" t="s">
        <v>18</v>
      </c>
      <c r="J1545" s="3" t="s">
        <v>19</v>
      </c>
      <c r="K1545" s="3" t="s">
        <v>20</v>
      </c>
      <c r="L1545" s="3" t="s">
        <v>21</v>
      </c>
      <c r="M1545" s="3" t="str">
        <f>CONCATENATE(E1545,"-C-P-W")</f>
        <v>3089639-C-P-W</v>
      </c>
      <c r="N1545" s="3" t="str">
        <f>$E$2</f>
        <v>C - 406 x 508</v>
      </c>
      <c r="O1545" s="3" t="str">
        <f>$C$3</f>
        <v>Photographic Paper</v>
      </c>
      <c r="P1545" s="3" t="str">
        <f>$D$4</f>
        <v>White</v>
      </c>
      <c r="Q1545" s="3">
        <f>$E$4</f>
        <v>970</v>
      </c>
      <c r="R1545" s="3">
        <f t="shared" si="93"/>
        <v>699</v>
      </c>
      <c r="S1545" s="3">
        <v>704</v>
      </c>
      <c r="T1545" s="3">
        <f t="shared" si="94"/>
        <v>507</v>
      </c>
      <c r="U1545" s="3">
        <v>440</v>
      </c>
      <c r="V1545" s="3">
        <f t="shared" si="95"/>
        <v>317</v>
      </c>
      <c r="W1545" s="3">
        <v>130</v>
      </c>
      <c r="X1545" s="3">
        <f t="shared" si="96"/>
        <v>94</v>
      </c>
      <c r="Y1545" s="3" t="s">
        <v>34</v>
      </c>
    </row>
    <row r="1546" spans="1:25" x14ac:dyDescent="0.25">
      <c r="A1546" s="3" t="s">
        <v>16</v>
      </c>
      <c r="B1546" s="4" t="s">
        <v>34</v>
      </c>
      <c r="C1546" s="3">
        <v>1</v>
      </c>
      <c r="D1546" s="3" t="s">
        <v>209</v>
      </c>
      <c r="E1546" s="5">
        <v>3089639</v>
      </c>
      <c r="F1546" s="3" t="s">
        <v>210</v>
      </c>
      <c r="G1546" s="3"/>
      <c r="H1546" s="3" t="s">
        <v>17</v>
      </c>
      <c r="I1546" s="3" t="s">
        <v>18</v>
      </c>
      <c r="J1546" s="3" t="s">
        <v>19</v>
      </c>
      <c r="K1546" s="3" t="s">
        <v>20</v>
      </c>
      <c r="L1546" s="3" t="s">
        <v>21</v>
      </c>
      <c r="M1546" s="3" t="str">
        <f>CONCATENATE(E1546,"-D-P-N")</f>
        <v>3089639-D-P-N</v>
      </c>
      <c r="N1546" s="3" t="str">
        <f>$F$2</f>
        <v>D - 508 x 610</v>
      </c>
      <c r="O1546" s="3" t="str">
        <f>$C$3</f>
        <v>Photographic Paper</v>
      </c>
      <c r="P1546" s="3" t="str">
        <f>$D$3</f>
        <v>None</v>
      </c>
      <c r="Q1546" s="3">
        <f>$F$3</f>
        <v>595</v>
      </c>
      <c r="R1546" s="3">
        <f t="shared" si="93"/>
        <v>429</v>
      </c>
      <c r="S1546" s="3">
        <v>432</v>
      </c>
      <c r="T1546" s="3">
        <f t="shared" si="94"/>
        <v>312</v>
      </c>
      <c r="U1546" s="3">
        <v>270</v>
      </c>
      <c r="V1546" s="3">
        <f t="shared" si="95"/>
        <v>195</v>
      </c>
      <c r="W1546" s="3">
        <v>160</v>
      </c>
      <c r="X1546" s="3">
        <f t="shared" si="96"/>
        <v>116</v>
      </c>
      <c r="Y1546" s="3" t="s">
        <v>34</v>
      </c>
    </row>
    <row r="1547" spans="1:25" x14ac:dyDescent="0.25">
      <c r="A1547" s="3" t="s">
        <v>16</v>
      </c>
      <c r="B1547" s="4" t="s">
        <v>34</v>
      </c>
      <c r="C1547" s="3">
        <v>1</v>
      </c>
      <c r="D1547" s="3" t="s">
        <v>209</v>
      </c>
      <c r="E1547" s="5">
        <v>3089639</v>
      </c>
      <c r="F1547" s="3" t="s">
        <v>210</v>
      </c>
      <c r="G1547" s="3"/>
      <c r="H1547" s="3" t="s">
        <v>17</v>
      </c>
      <c r="I1547" s="3" t="s">
        <v>18</v>
      </c>
      <c r="J1547" s="3" t="s">
        <v>19</v>
      </c>
      <c r="K1547" s="3" t="s">
        <v>20</v>
      </c>
      <c r="L1547" s="3" t="s">
        <v>21</v>
      </c>
      <c r="M1547" s="3" t="str">
        <f>CONCATENATE(E1547,"-D-P-W")</f>
        <v>3089639-D-P-W</v>
      </c>
      <c r="N1547" s="3" t="str">
        <f>$F$2</f>
        <v>D - 508 x 610</v>
      </c>
      <c r="O1547" s="3" t="str">
        <f>$C$3</f>
        <v>Photographic Paper</v>
      </c>
      <c r="P1547" s="3" t="str">
        <f>$D$4</f>
        <v>White</v>
      </c>
      <c r="Q1547" s="3">
        <f>$F$4</f>
        <v>1210</v>
      </c>
      <c r="R1547" s="3">
        <f t="shared" si="93"/>
        <v>872</v>
      </c>
      <c r="S1547" s="3">
        <v>880</v>
      </c>
      <c r="T1547" s="3">
        <f t="shared" si="94"/>
        <v>634</v>
      </c>
      <c r="U1547" s="3">
        <v>560</v>
      </c>
      <c r="V1547" s="3">
        <f t="shared" si="95"/>
        <v>404</v>
      </c>
      <c r="W1547" s="3">
        <v>160</v>
      </c>
      <c r="X1547" s="3">
        <f t="shared" si="96"/>
        <v>116</v>
      </c>
      <c r="Y1547" s="3" t="s">
        <v>34</v>
      </c>
    </row>
    <row r="1548" spans="1:25" x14ac:dyDescent="0.25">
      <c r="A1548" s="3" t="s">
        <v>16</v>
      </c>
      <c r="B1548" s="4" t="s">
        <v>34</v>
      </c>
      <c r="C1548" s="3">
        <v>1</v>
      </c>
      <c r="D1548" s="3" t="s">
        <v>209</v>
      </c>
      <c r="E1548" s="5">
        <v>3089639</v>
      </c>
      <c r="F1548" s="3" t="s">
        <v>210</v>
      </c>
      <c r="G1548" s="3"/>
      <c r="H1548" s="3" t="s">
        <v>17</v>
      </c>
      <c r="I1548" s="3" t="s">
        <v>18</v>
      </c>
      <c r="J1548" s="3" t="s">
        <v>19</v>
      </c>
      <c r="K1548" s="3" t="s">
        <v>20</v>
      </c>
      <c r="L1548" s="3" t="s">
        <v>21</v>
      </c>
      <c r="M1548" s="3" t="str">
        <f>CONCATENATE(E1548,"-E-P-N")</f>
        <v>3089639-E-P-N</v>
      </c>
      <c r="N1548" s="3" t="str">
        <f>$G$2</f>
        <v>E - 508 x 762</v>
      </c>
      <c r="O1548" s="3" t="str">
        <f>$C$3</f>
        <v>Photographic Paper</v>
      </c>
      <c r="P1548" s="3" t="str">
        <f>$D$3</f>
        <v>None</v>
      </c>
      <c r="Q1548" s="3">
        <f>$G$3</f>
        <v>760</v>
      </c>
      <c r="R1548" s="3">
        <f t="shared" si="93"/>
        <v>548</v>
      </c>
      <c r="S1548" s="3">
        <v>552</v>
      </c>
      <c r="T1548" s="3">
        <f t="shared" si="94"/>
        <v>398</v>
      </c>
      <c r="U1548" s="3">
        <v>345</v>
      </c>
      <c r="V1548" s="3">
        <f t="shared" si="95"/>
        <v>249</v>
      </c>
      <c r="W1548" s="3">
        <v>195</v>
      </c>
      <c r="X1548" s="3">
        <f t="shared" si="96"/>
        <v>141</v>
      </c>
      <c r="Y1548" s="3" t="s">
        <v>34</v>
      </c>
    </row>
    <row r="1549" spans="1:25" x14ac:dyDescent="0.25">
      <c r="A1549" s="3" t="s">
        <v>16</v>
      </c>
      <c r="B1549" s="4" t="s">
        <v>34</v>
      </c>
      <c r="C1549" s="3">
        <v>1</v>
      </c>
      <c r="D1549" s="3" t="s">
        <v>209</v>
      </c>
      <c r="E1549" s="5">
        <v>3089639</v>
      </c>
      <c r="F1549" s="3" t="s">
        <v>210</v>
      </c>
      <c r="G1549" s="3"/>
      <c r="H1549" s="3" t="s">
        <v>17</v>
      </c>
      <c r="I1549" s="3" t="s">
        <v>18</v>
      </c>
      <c r="J1549" s="3" t="s">
        <v>19</v>
      </c>
      <c r="K1549" s="3" t="s">
        <v>20</v>
      </c>
      <c r="L1549" s="3" t="s">
        <v>21</v>
      </c>
      <c r="M1549" s="3" t="str">
        <f>CONCATENATE(E1549,"-E-C-N")</f>
        <v>3089639-E-C-N</v>
      </c>
      <c r="N1549" s="3" t="str">
        <f>$G$2</f>
        <v>E - 508 x 762</v>
      </c>
      <c r="O1549" s="3" t="str">
        <f>$C$15</f>
        <v>Canvas</v>
      </c>
      <c r="P1549" s="3" t="str">
        <f>$D$15</f>
        <v>None</v>
      </c>
      <c r="Q1549" s="3">
        <f>$G$15</f>
        <v>1220</v>
      </c>
      <c r="R1549" s="3">
        <f t="shared" si="93"/>
        <v>879</v>
      </c>
      <c r="S1549" s="3">
        <v>832</v>
      </c>
      <c r="T1549" s="3">
        <f t="shared" si="94"/>
        <v>600</v>
      </c>
      <c r="U1549" s="3">
        <v>550</v>
      </c>
      <c r="V1549" s="3">
        <f t="shared" si="95"/>
        <v>396</v>
      </c>
      <c r="W1549" s="3">
        <v>195</v>
      </c>
      <c r="X1549" s="3">
        <f t="shared" si="96"/>
        <v>141</v>
      </c>
      <c r="Y1549" s="3" t="s">
        <v>34</v>
      </c>
    </row>
    <row r="1550" spans="1:25" x14ac:dyDescent="0.25">
      <c r="A1550" s="3" t="s">
        <v>16</v>
      </c>
      <c r="B1550" s="4" t="s">
        <v>34</v>
      </c>
      <c r="C1550" s="3">
        <v>1</v>
      </c>
      <c r="D1550" s="3" t="s">
        <v>209</v>
      </c>
      <c r="E1550" s="5">
        <v>3089639</v>
      </c>
      <c r="F1550" s="3" t="s">
        <v>210</v>
      </c>
      <c r="G1550" s="3"/>
      <c r="H1550" s="3" t="s">
        <v>17</v>
      </c>
      <c r="I1550" s="3" t="s">
        <v>18</v>
      </c>
      <c r="J1550" s="3" t="s">
        <v>19</v>
      </c>
      <c r="K1550" s="3" t="s">
        <v>20</v>
      </c>
      <c r="L1550" s="3" t="s">
        <v>21</v>
      </c>
      <c r="M1550" s="3" t="str">
        <f>CONCATENATE(E1550,"-E-P-W")</f>
        <v>3089639-E-P-W</v>
      </c>
      <c r="N1550" s="3" t="str">
        <f>$G$2</f>
        <v>E - 508 x 762</v>
      </c>
      <c r="O1550" s="3" t="str">
        <f>$C$3</f>
        <v>Photographic Paper</v>
      </c>
      <c r="P1550" s="3" t="str">
        <f>$D$4</f>
        <v>White</v>
      </c>
      <c r="Q1550" s="3">
        <f>$G$4</f>
        <v>1530</v>
      </c>
      <c r="R1550" s="3">
        <f t="shared" si="93"/>
        <v>1102</v>
      </c>
      <c r="S1550" s="3">
        <v>1112</v>
      </c>
      <c r="T1550" s="3">
        <f t="shared" si="94"/>
        <v>801</v>
      </c>
      <c r="U1550" s="3">
        <v>760</v>
      </c>
      <c r="V1550" s="3">
        <f t="shared" si="95"/>
        <v>548</v>
      </c>
      <c r="W1550" s="3">
        <v>195</v>
      </c>
      <c r="X1550" s="3">
        <f t="shared" si="96"/>
        <v>141</v>
      </c>
      <c r="Y1550" s="3" t="s">
        <v>34</v>
      </c>
    </row>
    <row r="1551" spans="1:25" x14ac:dyDescent="0.25">
      <c r="A1551" s="3" t="s">
        <v>16</v>
      </c>
      <c r="B1551" s="4" t="s">
        <v>34</v>
      </c>
      <c r="C1551" s="3">
        <v>1</v>
      </c>
      <c r="D1551" s="3" t="s">
        <v>209</v>
      </c>
      <c r="E1551" s="5">
        <v>3089639</v>
      </c>
      <c r="F1551" s="3" t="s">
        <v>210</v>
      </c>
      <c r="G1551" s="3"/>
      <c r="H1551" s="3" t="s">
        <v>17</v>
      </c>
      <c r="I1551" s="3" t="s">
        <v>18</v>
      </c>
      <c r="J1551" s="3" t="s">
        <v>19</v>
      </c>
      <c r="K1551" s="3" t="s">
        <v>20</v>
      </c>
      <c r="L1551" s="3" t="s">
        <v>21</v>
      </c>
      <c r="M1551" s="3" t="str">
        <f>CONCATENATE(E1551,"-E-C-W")</f>
        <v>3089639-E-C-W</v>
      </c>
      <c r="N1551" s="3" t="str">
        <f>$G$2</f>
        <v>E - 508 x 762</v>
      </c>
      <c r="O1551" s="3" t="str">
        <f>$C$15</f>
        <v>Canvas</v>
      </c>
      <c r="P1551" s="3" t="str">
        <f>$D$16</f>
        <v xml:space="preserve">White </v>
      </c>
      <c r="Q1551" s="3">
        <f>$G$16</f>
        <v>1810</v>
      </c>
      <c r="R1551" s="3">
        <f t="shared" si="93"/>
        <v>1304</v>
      </c>
      <c r="S1551" s="3">
        <v>1320</v>
      </c>
      <c r="T1551" s="3">
        <f t="shared" si="94"/>
        <v>951</v>
      </c>
      <c r="U1551" s="3">
        <v>825</v>
      </c>
      <c r="V1551" s="3">
        <f t="shared" si="95"/>
        <v>594</v>
      </c>
      <c r="W1551" s="3">
        <v>195</v>
      </c>
      <c r="X1551" s="3">
        <f t="shared" si="96"/>
        <v>141</v>
      </c>
      <c r="Y1551" s="3" t="s">
        <v>34</v>
      </c>
    </row>
    <row r="1552" spans="1:25" x14ac:dyDescent="0.25">
      <c r="A1552" s="3" t="s">
        <v>16</v>
      </c>
      <c r="B1552" s="4" t="s">
        <v>34</v>
      </c>
      <c r="C1552" s="3">
        <v>1</v>
      </c>
      <c r="D1552" s="3" t="s">
        <v>209</v>
      </c>
      <c r="E1552" s="5">
        <v>3089639</v>
      </c>
      <c r="F1552" s="3" t="s">
        <v>210</v>
      </c>
      <c r="G1552" s="3"/>
      <c r="H1552" s="3" t="s">
        <v>17</v>
      </c>
      <c r="I1552" s="3" t="s">
        <v>18</v>
      </c>
      <c r="J1552" s="3" t="s">
        <v>19</v>
      </c>
      <c r="K1552" s="3" t="s">
        <v>20</v>
      </c>
      <c r="L1552" s="3" t="s">
        <v>21</v>
      </c>
      <c r="M1552" s="3" t="str">
        <f>CONCATENATE(E1552,"-F-P-N")</f>
        <v>3089639-F-P-N</v>
      </c>
      <c r="N1552" s="3" t="str">
        <f>$H$2</f>
        <v>F - 762 x 1016</v>
      </c>
      <c r="O1552" s="3" t="str">
        <f>$C$3</f>
        <v>Photographic Paper</v>
      </c>
      <c r="P1552" s="3" t="str">
        <f>$D$3</f>
        <v>None</v>
      </c>
      <c r="Q1552" s="3">
        <f>$H$3</f>
        <v>1300</v>
      </c>
      <c r="R1552" s="3">
        <f t="shared" si="93"/>
        <v>936</v>
      </c>
      <c r="S1552" s="3">
        <v>944</v>
      </c>
      <c r="T1552" s="3">
        <f t="shared" si="94"/>
        <v>680</v>
      </c>
      <c r="U1552" s="3">
        <v>590</v>
      </c>
      <c r="V1552" s="3">
        <f t="shared" si="95"/>
        <v>425</v>
      </c>
      <c r="W1552" s="3">
        <v>300</v>
      </c>
      <c r="X1552" s="3">
        <f t="shared" si="96"/>
        <v>216</v>
      </c>
      <c r="Y1552" s="3" t="s">
        <v>34</v>
      </c>
    </row>
    <row r="1553" spans="1:25" x14ac:dyDescent="0.25">
      <c r="A1553" s="3" t="s">
        <v>16</v>
      </c>
      <c r="B1553" s="4" t="s">
        <v>34</v>
      </c>
      <c r="C1553" s="3">
        <v>1</v>
      </c>
      <c r="D1553" s="3" t="s">
        <v>209</v>
      </c>
      <c r="E1553" s="5">
        <v>3089639</v>
      </c>
      <c r="F1553" s="3" t="s">
        <v>210</v>
      </c>
      <c r="G1553" s="3"/>
      <c r="H1553" s="3" t="s">
        <v>17</v>
      </c>
      <c r="I1553" s="3" t="s">
        <v>18</v>
      </c>
      <c r="J1553" s="3" t="s">
        <v>19</v>
      </c>
      <c r="K1553" s="3" t="s">
        <v>20</v>
      </c>
      <c r="L1553" s="3" t="s">
        <v>21</v>
      </c>
      <c r="M1553" s="3" t="str">
        <f>CONCATENATE(E1553,"-F-C-N")</f>
        <v>3089639-F-C-N</v>
      </c>
      <c r="N1553" s="3" t="str">
        <f>$H$2</f>
        <v>F - 762 x 1016</v>
      </c>
      <c r="O1553" s="3" t="str">
        <f>$C$15</f>
        <v>Canvas</v>
      </c>
      <c r="P1553" s="3" t="str">
        <f>$D$15</f>
        <v>None</v>
      </c>
      <c r="Q1553" s="3">
        <f>$H$15</f>
        <v>1760</v>
      </c>
      <c r="R1553" s="3">
        <f t="shared" si="93"/>
        <v>1268</v>
      </c>
      <c r="S1553" s="3">
        <v>1200</v>
      </c>
      <c r="T1553" s="3">
        <f t="shared" si="94"/>
        <v>864</v>
      </c>
      <c r="U1553" s="3">
        <v>800</v>
      </c>
      <c r="V1553" s="3">
        <f t="shared" si="95"/>
        <v>576</v>
      </c>
      <c r="W1553" s="3">
        <v>300</v>
      </c>
      <c r="X1553" s="3">
        <f t="shared" si="96"/>
        <v>216</v>
      </c>
      <c r="Y1553" s="3" t="s">
        <v>34</v>
      </c>
    </row>
    <row r="1554" spans="1:25" x14ac:dyDescent="0.25">
      <c r="A1554" s="3" t="s">
        <v>16</v>
      </c>
      <c r="B1554" s="4" t="s">
        <v>34</v>
      </c>
      <c r="C1554" s="3">
        <v>1</v>
      </c>
      <c r="D1554" s="3" t="s">
        <v>209</v>
      </c>
      <c r="E1554" s="5">
        <v>3089639</v>
      </c>
      <c r="F1554" s="3" t="s">
        <v>210</v>
      </c>
      <c r="G1554" s="3"/>
      <c r="H1554" s="3" t="s">
        <v>17</v>
      </c>
      <c r="I1554" s="3" t="s">
        <v>18</v>
      </c>
      <c r="J1554" s="3" t="s">
        <v>19</v>
      </c>
      <c r="K1554" s="3" t="s">
        <v>20</v>
      </c>
      <c r="L1554" s="3" t="s">
        <v>21</v>
      </c>
      <c r="M1554" s="3" t="str">
        <f>CONCATENATE(E1554,"-F-P-W")</f>
        <v>3089639-F-P-W</v>
      </c>
      <c r="N1554" s="3" t="str">
        <f>$H$2</f>
        <v>F - 762 x 1016</v>
      </c>
      <c r="O1554" s="3" t="str">
        <f>$C$3</f>
        <v>Photographic Paper</v>
      </c>
      <c r="P1554" s="3" t="str">
        <f>$D$4</f>
        <v>White</v>
      </c>
      <c r="Q1554" s="3">
        <f>$H$4</f>
        <v>2200</v>
      </c>
      <c r="R1554" s="3">
        <f t="shared" si="93"/>
        <v>1584</v>
      </c>
      <c r="S1554" s="3">
        <v>1510</v>
      </c>
      <c r="T1554" s="3">
        <f t="shared" si="94"/>
        <v>1088</v>
      </c>
      <c r="U1554" s="3">
        <v>1150</v>
      </c>
      <c r="V1554" s="3">
        <f t="shared" si="95"/>
        <v>828</v>
      </c>
      <c r="W1554" s="3">
        <v>300</v>
      </c>
      <c r="X1554" s="3">
        <f t="shared" si="96"/>
        <v>216</v>
      </c>
      <c r="Y1554" s="3" t="s">
        <v>34</v>
      </c>
    </row>
    <row r="1555" spans="1:25" x14ac:dyDescent="0.25">
      <c r="A1555" s="3" t="s">
        <v>16</v>
      </c>
      <c r="B1555" s="4" t="s">
        <v>34</v>
      </c>
      <c r="C1555" s="3">
        <v>1</v>
      </c>
      <c r="D1555" s="3" t="s">
        <v>209</v>
      </c>
      <c r="E1555" s="5">
        <v>3089639</v>
      </c>
      <c r="F1555" s="3" t="s">
        <v>210</v>
      </c>
      <c r="G1555" s="3"/>
      <c r="H1555" s="3" t="s">
        <v>17</v>
      </c>
      <c r="I1555" s="3" t="s">
        <v>18</v>
      </c>
      <c r="J1555" s="3" t="s">
        <v>19</v>
      </c>
      <c r="K1555" s="3" t="s">
        <v>20</v>
      </c>
      <c r="L1555" s="3" t="s">
        <v>21</v>
      </c>
      <c r="M1555" s="3" t="str">
        <f>CONCATENATE(E1555,"-F-C-W")</f>
        <v>3089639-F-C-W</v>
      </c>
      <c r="N1555" s="3" t="str">
        <f>$H$2</f>
        <v>F - 762 x 1016</v>
      </c>
      <c r="O1555" s="3" t="str">
        <f>$C$15</f>
        <v>Canvas</v>
      </c>
      <c r="P1555" s="3" t="str">
        <f>$D$16</f>
        <v xml:space="preserve">White </v>
      </c>
      <c r="Q1555" s="3">
        <f>$H$16</f>
        <v>2420</v>
      </c>
      <c r="R1555" s="3">
        <f t="shared" si="93"/>
        <v>1743</v>
      </c>
      <c r="S1555" s="3">
        <v>1760</v>
      </c>
      <c r="T1555" s="3">
        <f t="shared" si="94"/>
        <v>1268</v>
      </c>
      <c r="U1555" s="3">
        <v>1100</v>
      </c>
      <c r="V1555" s="3">
        <f t="shared" si="95"/>
        <v>792</v>
      </c>
      <c r="W1555" s="3">
        <v>300</v>
      </c>
      <c r="X1555" s="3">
        <f t="shared" si="96"/>
        <v>216</v>
      </c>
      <c r="Y1555" s="3" t="s">
        <v>34</v>
      </c>
    </row>
    <row r="1556" spans="1:25" x14ac:dyDescent="0.25">
      <c r="A1556" s="3" t="s">
        <v>16</v>
      </c>
      <c r="B1556" s="4" t="s">
        <v>34</v>
      </c>
      <c r="C1556" s="3">
        <v>1</v>
      </c>
      <c r="D1556" s="3" t="s">
        <v>209</v>
      </c>
      <c r="E1556" s="5">
        <v>3089639</v>
      </c>
      <c r="F1556" s="3" t="s">
        <v>210</v>
      </c>
      <c r="G1556" s="3"/>
      <c r="H1556" s="3" t="s">
        <v>17</v>
      </c>
      <c r="I1556" s="3" t="s">
        <v>18</v>
      </c>
      <c r="J1556" s="3" t="s">
        <v>19</v>
      </c>
      <c r="K1556" s="3" t="s">
        <v>20</v>
      </c>
      <c r="L1556" s="3" t="s">
        <v>21</v>
      </c>
      <c r="M1556" s="3" t="str">
        <f>CONCATENATE(E1556,"-G-P-N")</f>
        <v>3089639-G-P-N</v>
      </c>
      <c r="N1556" s="3" t="str">
        <f>$I$2</f>
        <v>G - 1016 x 1525</v>
      </c>
      <c r="O1556" s="3" t="str">
        <f>$C$3</f>
        <v>Photographic Paper</v>
      </c>
      <c r="P1556" s="3" t="str">
        <f>$D$3</f>
        <v>None</v>
      </c>
      <c r="Q1556" s="3">
        <f>$I$3</f>
        <v>1625</v>
      </c>
      <c r="R1556" s="3">
        <f t="shared" si="93"/>
        <v>1170</v>
      </c>
      <c r="S1556" s="3">
        <v>1180</v>
      </c>
      <c r="T1556" s="3">
        <f t="shared" si="94"/>
        <v>850</v>
      </c>
      <c r="U1556" s="3">
        <v>735</v>
      </c>
      <c r="V1556" s="3">
        <f t="shared" si="95"/>
        <v>530</v>
      </c>
      <c r="W1556" s="3">
        <v>390</v>
      </c>
      <c r="X1556" s="3">
        <f t="shared" si="96"/>
        <v>281</v>
      </c>
      <c r="Y1556" s="3" t="s">
        <v>34</v>
      </c>
    </row>
    <row r="1557" spans="1:25" x14ac:dyDescent="0.25">
      <c r="A1557" s="3" t="s">
        <v>16</v>
      </c>
      <c r="B1557" s="4" t="s">
        <v>34</v>
      </c>
      <c r="C1557" s="3">
        <v>1</v>
      </c>
      <c r="D1557" s="3" t="s">
        <v>209</v>
      </c>
      <c r="E1557" s="5">
        <v>3089639</v>
      </c>
      <c r="F1557" s="3" t="s">
        <v>210</v>
      </c>
      <c r="G1557" s="3"/>
      <c r="H1557" s="3" t="s">
        <v>17</v>
      </c>
      <c r="I1557" s="3" t="s">
        <v>18</v>
      </c>
      <c r="J1557" s="3" t="s">
        <v>19</v>
      </c>
      <c r="K1557" s="3" t="s">
        <v>20</v>
      </c>
      <c r="L1557" s="3" t="s">
        <v>21</v>
      </c>
      <c r="M1557" s="3" t="str">
        <f>CONCATENATE(E1557,"-G-C-N")</f>
        <v>3089639-G-C-N</v>
      </c>
      <c r="N1557" s="3" t="str">
        <f>$I$2</f>
        <v>G - 1016 x 1525</v>
      </c>
      <c r="O1557" s="3" t="str">
        <f>$C$15</f>
        <v>Canvas</v>
      </c>
      <c r="P1557" s="3" t="str">
        <f>$D$15</f>
        <v>None</v>
      </c>
      <c r="Q1557" s="3">
        <f>$I$15</f>
        <v>1870</v>
      </c>
      <c r="R1557" s="3">
        <f t="shared" si="93"/>
        <v>1347</v>
      </c>
      <c r="S1557" s="3">
        <v>1275</v>
      </c>
      <c r="T1557" s="3">
        <f t="shared" si="94"/>
        <v>918</v>
      </c>
      <c r="U1557" s="3">
        <v>850</v>
      </c>
      <c r="V1557" s="3">
        <f t="shared" si="95"/>
        <v>612</v>
      </c>
      <c r="W1557" s="3">
        <v>390</v>
      </c>
      <c r="X1557" s="3">
        <f t="shared" si="96"/>
        <v>281</v>
      </c>
      <c r="Y1557" s="3" t="s">
        <v>34</v>
      </c>
    </row>
    <row r="1558" spans="1:25" x14ac:dyDescent="0.25">
      <c r="A1558" s="3" t="s">
        <v>16</v>
      </c>
      <c r="B1558" s="4" t="s">
        <v>34</v>
      </c>
      <c r="C1558" s="3">
        <v>1</v>
      </c>
      <c r="D1558" s="3" t="s">
        <v>209</v>
      </c>
      <c r="E1558" s="5">
        <v>3089639</v>
      </c>
      <c r="F1558" s="3" t="s">
        <v>210</v>
      </c>
      <c r="G1558" s="3"/>
      <c r="H1558" s="3" t="s">
        <v>17</v>
      </c>
      <c r="I1558" s="3" t="s">
        <v>18</v>
      </c>
      <c r="J1558" s="3" t="s">
        <v>19</v>
      </c>
      <c r="K1558" s="3" t="s">
        <v>20</v>
      </c>
      <c r="L1558" s="3" t="s">
        <v>21</v>
      </c>
      <c r="M1558" s="3" t="str">
        <f>CONCATENATE(E1558,"-G-P-W")</f>
        <v>3089639-G-P-W</v>
      </c>
      <c r="N1558" s="3" t="str">
        <f>$I$2</f>
        <v>G - 1016 x 1525</v>
      </c>
      <c r="O1558" s="3" t="str">
        <f>$C$3</f>
        <v>Photographic Paper</v>
      </c>
      <c r="P1558" s="3" t="str">
        <f>$D$4</f>
        <v>White</v>
      </c>
      <c r="Q1558" s="3">
        <f>$I$4</f>
        <v>2950</v>
      </c>
      <c r="R1558" s="3">
        <f t="shared" si="93"/>
        <v>2124</v>
      </c>
      <c r="S1558" s="3">
        <v>2000</v>
      </c>
      <c r="T1558" s="3">
        <f t="shared" si="94"/>
        <v>1440</v>
      </c>
      <c r="U1558" s="3">
        <v>1535</v>
      </c>
      <c r="V1558" s="3">
        <f t="shared" si="95"/>
        <v>1106</v>
      </c>
      <c r="W1558" s="3">
        <v>390</v>
      </c>
      <c r="X1558" s="3">
        <f t="shared" si="96"/>
        <v>281</v>
      </c>
      <c r="Y1558" s="3" t="s">
        <v>34</v>
      </c>
    </row>
    <row r="1559" spans="1:25" x14ac:dyDescent="0.25">
      <c r="A1559" s="3" t="s">
        <v>16</v>
      </c>
      <c r="B1559" s="4" t="s">
        <v>34</v>
      </c>
      <c r="C1559" s="3">
        <v>1</v>
      </c>
      <c r="D1559" s="3" t="s">
        <v>209</v>
      </c>
      <c r="E1559" s="5">
        <v>3089639</v>
      </c>
      <c r="F1559" s="3" t="s">
        <v>210</v>
      </c>
      <c r="G1559" s="3"/>
      <c r="H1559" s="3" t="s">
        <v>17</v>
      </c>
      <c r="I1559" s="3" t="s">
        <v>18</v>
      </c>
      <c r="J1559" s="3" t="s">
        <v>19</v>
      </c>
      <c r="K1559" s="3" t="s">
        <v>20</v>
      </c>
      <c r="L1559" s="3" t="s">
        <v>21</v>
      </c>
      <c r="M1559" s="3" t="str">
        <f>CONCATENATE(E1559,"-G-C-W")</f>
        <v>3089639-G-C-W</v>
      </c>
      <c r="N1559" s="3" t="str">
        <f>$I$2</f>
        <v>G - 1016 x 1525</v>
      </c>
      <c r="O1559" s="3" t="str">
        <f>$C$15</f>
        <v>Canvas</v>
      </c>
      <c r="P1559" s="3" t="str">
        <f>$D$16</f>
        <v xml:space="preserve">White </v>
      </c>
      <c r="Q1559" s="3">
        <f>$I$16</f>
        <v>2750</v>
      </c>
      <c r="R1559" s="3">
        <f t="shared" si="93"/>
        <v>1980</v>
      </c>
      <c r="S1559" s="3">
        <v>2000</v>
      </c>
      <c r="T1559" s="3">
        <f t="shared" si="94"/>
        <v>1440</v>
      </c>
      <c r="U1559" s="3">
        <v>1250</v>
      </c>
      <c r="V1559" s="3">
        <f t="shared" si="95"/>
        <v>900</v>
      </c>
      <c r="W1559" s="3">
        <v>390</v>
      </c>
      <c r="X1559" s="3">
        <f t="shared" si="96"/>
        <v>281</v>
      </c>
      <c r="Y1559" s="3" t="s">
        <v>34</v>
      </c>
    </row>
    <row r="1560" spans="1:25" x14ac:dyDescent="0.25">
      <c r="A1560" s="3" t="s">
        <v>16</v>
      </c>
      <c r="B1560" s="4" t="s">
        <v>34</v>
      </c>
      <c r="C1560" s="3">
        <v>1</v>
      </c>
      <c r="D1560" s="3" t="s">
        <v>212</v>
      </c>
      <c r="E1560" s="5">
        <v>3163505</v>
      </c>
      <c r="F1560" s="3" t="s">
        <v>211</v>
      </c>
      <c r="G1560" s="3"/>
      <c r="H1560" s="3" t="s">
        <v>17</v>
      </c>
      <c r="I1560" s="3" t="s">
        <v>18</v>
      </c>
      <c r="J1560" s="3" t="s">
        <v>19</v>
      </c>
      <c r="K1560" s="3" t="s">
        <v>20</v>
      </c>
      <c r="L1560" s="3" t="s">
        <v>21</v>
      </c>
      <c r="M1560" s="3" t="str">
        <f>CONCATENATE(E1560,"-C-P-N")</f>
        <v>3163505-C-P-N</v>
      </c>
      <c r="N1560" s="3" t="str">
        <f>$E$2</f>
        <v>C - 406 x 508</v>
      </c>
      <c r="O1560" s="3" t="str">
        <f>$C$3</f>
        <v>Photographic Paper</v>
      </c>
      <c r="P1560" s="3" t="str">
        <f>$D$3</f>
        <v>None</v>
      </c>
      <c r="Q1560" s="3">
        <f>$E$3</f>
        <v>510</v>
      </c>
      <c r="R1560" s="3">
        <f t="shared" si="93"/>
        <v>368</v>
      </c>
      <c r="S1560" s="3">
        <v>360</v>
      </c>
      <c r="T1560" s="3">
        <f t="shared" si="94"/>
        <v>260</v>
      </c>
      <c r="U1560" s="3">
        <v>230</v>
      </c>
      <c r="V1560" s="3">
        <f t="shared" si="95"/>
        <v>166</v>
      </c>
      <c r="W1560" s="3">
        <v>130</v>
      </c>
      <c r="X1560" s="3">
        <f t="shared" si="96"/>
        <v>94</v>
      </c>
      <c r="Y1560" s="3" t="s">
        <v>34</v>
      </c>
    </row>
    <row r="1561" spans="1:25" x14ac:dyDescent="0.25">
      <c r="A1561" s="3" t="s">
        <v>16</v>
      </c>
      <c r="B1561" s="4" t="s">
        <v>34</v>
      </c>
      <c r="C1561" s="3">
        <v>1</v>
      </c>
      <c r="D1561" s="3" t="s">
        <v>212</v>
      </c>
      <c r="E1561" s="5">
        <v>3163505</v>
      </c>
      <c r="F1561" s="3" t="s">
        <v>211</v>
      </c>
      <c r="G1561" s="3"/>
      <c r="H1561" s="3" t="s">
        <v>17</v>
      </c>
      <c r="I1561" s="3" t="s">
        <v>18</v>
      </c>
      <c r="J1561" s="3" t="s">
        <v>19</v>
      </c>
      <c r="K1561" s="3" t="s">
        <v>20</v>
      </c>
      <c r="L1561" s="3" t="s">
        <v>21</v>
      </c>
      <c r="M1561" s="3" t="str">
        <f>CONCATENATE(E1561,"-C-P-W")</f>
        <v>3163505-C-P-W</v>
      </c>
      <c r="N1561" s="3" t="str">
        <f>$E$2</f>
        <v>C - 406 x 508</v>
      </c>
      <c r="O1561" s="3" t="str">
        <f>$C$3</f>
        <v>Photographic Paper</v>
      </c>
      <c r="P1561" s="3" t="str">
        <f>$D$4</f>
        <v>White</v>
      </c>
      <c r="Q1561" s="3">
        <f>$E$4</f>
        <v>970</v>
      </c>
      <c r="R1561" s="3">
        <f t="shared" ref="R1561:R1624" si="97">ROUNDUP(Q1561*$K$3,0)</f>
        <v>699</v>
      </c>
      <c r="S1561" s="3">
        <v>704</v>
      </c>
      <c r="T1561" s="3">
        <f t="shared" ref="T1561:T1624" si="98">ROUNDUP(S1561*$K$3,0)</f>
        <v>507</v>
      </c>
      <c r="U1561" s="3">
        <v>440</v>
      </c>
      <c r="V1561" s="3">
        <f t="shared" ref="V1561:V1624" si="99">ROUNDUP(U1561*$K$3,0)</f>
        <v>317</v>
      </c>
      <c r="W1561" s="3">
        <v>130</v>
      </c>
      <c r="X1561" s="3">
        <f t="shared" ref="X1561:X1624" si="100">ROUNDUP(W1561*$K$3,0)</f>
        <v>94</v>
      </c>
      <c r="Y1561" s="3" t="s">
        <v>34</v>
      </c>
    </row>
    <row r="1562" spans="1:25" x14ac:dyDescent="0.25">
      <c r="A1562" s="3" t="s">
        <v>16</v>
      </c>
      <c r="B1562" s="4" t="s">
        <v>34</v>
      </c>
      <c r="C1562" s="3">
        <v>1</v>
      </c>
      <c r="D1562" s="3" t="s">
        <v>212</v>
      </c>
      <c r="E1562" s="5">
        <v>3163505</v>
      </c>
      <c r="F1562" s="3" t="s">
        <v>211</v>
      </c>
      <c r="G1562" s="3"/>
      <c r="H1562" s="3" t="s">
        <v>17</v>
      </c>
      <c r="I1562" s="3" t="s">
        <v>18</v>
      </c>
      <c r="J1562" s="3" t="s">
        <v>19</v>
      </c>
      <c r="K1562" s="3" t="s">
        <v>20</v>
      </c>
      <c r="L1562" s="3" t="s">
        <v>21</v>
      </c>
      <c r="M1562" s="3" t="str">
        <f>CONCATENATE(E1562,"-D-P-N")</f>
        <v>3163505-D-P-N</v>
      </c>
      <c r="N1562" s="3" t="str">
        <f>$F$2</f>
        <v>D - 508 x 610</v>
      </c>
      <c r="O1562" s="3" t="str">
        <f>$C$3</f>
        <v>Photographic Paper</v>
      </c>
      <c r="P1562" s="3" t="str">
        <f>$D$3</f>
        <v>None</v>
      </c>
      <c r="Q1562" s="3">
        <f>$F$3</f>
        <v>595</v>
      </c>
      <c r="R1562" s="3">
        <f t="shared" si="97"/>
        <v>429</v>
      </c>
      <c r="S1562" s="3">
        <v>432</v>
      </c>
      <c r="T1562" s="3">
        <f t="shared" si="98"/>
        <v>312</v>
      </c>
      <c r="U1562" s="3">
        <v>270</v>
      </c>
      <c r="V1562" s="3">
        <f t="shared" si="99"/>
        <v>195</v>
      </c>
      <c r="W1562" s="3">
        <v>160</v>
      </c>
      <c r="X1562" s="3">
        <f t="shared" si="100"/>
        <v>116</v>
      </c>
      <c r="Y1562" s="3" t="s">
        <v>34</v>
      </c>
    </row>
    <row r="1563" spans="1:25" x14ac:dyDescent="0.25">
      <c r="A1563" s="3" t="s">
        <v>16</v>
      </c>
      <c r="B1563" s="4" t="s">
        <v>34</v>
      </c>
      <c r="C1563" s="3">
        <v>1</v>
      </c>
      <c r="D1563" s="3" t="s">
        <v>212</v>
      </c>
      <c r="E1563" s="5">
        <v>3163505</v>
      </c>
      <c r="F1563" s="3" t="s">
        <v>211</v>
      </c>
      <c r="G1563" s="3"/>
      <c r="H1563" s="3" t="s">
        <v>17</v>
      </c>
      <c r="I1563" s="3" t="s">
        <v>18</v>
      </c>
      <c r="J1563" s="3" t="s">
        <v>19</v>
      </c>
      <c r="K1563" s="3" t="s">
        <v>20</v>
      </c>
      <c r="L1563" s="3" t="s">
        <v>21</v>
      </c>
      <c r="M1563" s="3" t="str">
        <f>CONCATENATE(E1563,"-D-P-W")</f>
        <v>3163505-D-P-W</v>
      </c>
      <c r="N1563" s="3" t="str">
        <f>$F$2</f>
        <v>D - 508 x 610</v>
      </c>
      <c r="O1563" s="3" t="str">
        <f>$C$3</f>
        <v>Photographic Paper</v>
      </c>
      <c r="P1563" s="3" t="str">
        <f>$D$4</f>
        <v>White</v>
      </c>
      <c r="Q1563" s="3">
        <f>$F$4</f>
        <v>1210</v>
      </c>
      <c r="R1563" s="3">
        <f t="shared" si="97"/>
        <v>872</v>
      </c>
      <c r="S1563" s="3">
        <v>880</v>
      </c>
      <c r="T1563" s="3">
        <f t="shared" si="98"/>
        <v>634</v>
      </c>
      <c r="U1563" s="3">
        <v>560</v>
      </c>
      <c r="V1563" s="3">
        <f t="shared" si="99"/>
        <v>404</v>
      </c>
      <c r="W1563" s="3">
        <v>160</v>
      </c>
      <c r="X1563" s="3">
        <f t="shared" si="100"/>
        <v>116</v>
      </c>
      <c r="Y1563" s="3" t="s">
        <v>34</v>
      </c>
    </row>
    <row r="1564" spans="1:25" x14ac:dyDescent="0.25">
      <c r="A1564" s="3" t="s">
        <v>16</v>
      </c>
      <c r="B1564" s="4" t="s">
        <v>34</v>
      </c>
      <c r="C1564" s="3">
        <v>1</v>
      </c>
      <c r="D1564" s="3" t="s">
        <v>212</v>
      </c>
      <c r="E1564" s="5">
        <v>3163505</v>
      </c>
      <c r="F1564" s="3" t="s">
        <v>211</v>
      </c>
      <c r="G1564" s="3"/>
      <c r="H1564" s="3" t="s">
        <v>17</v>
      </c>
      <c r="I1564" s="3" t="s">
        <v>18</v>
      </c>
      <c r="J1564" s="3" t="s">
        <v>19</v>
      </c>
      <c r="K1564" s="3" t="s">
        <v>20</v>
      </c>
      <c r="L1564" s="3" t="s">
        <v>21</v>
      </c>
      <c r="M1564" s="3" t="str">
        <f>CONCATENATE(E1564,"-E-P-N")</f>
        <v>3163505-E-P-N</v>
      </c>
      <c r="N1564" s="3" t="str">
        <f>$G$2</f>
        <v>E - 508 x 762</v>
      </c>
      <c r="O1564" s="3" t="str">
        <f>$C$3</f>
        <v>Photographic Paper</v>
      </c>
      <c r="P1564" s="3" t="str">
        <f>$D$3</f>
        <v>None</v>
      </c>
      <c r="Q1564" s="3">
        <f>$G$3</f>
        <v>760</v>
      </c>
      <c r="R1564" s="3">
        <f t="shared" si="97"/>
        <v>548</v>
      </c>
      <c r="S1564" s="3">
        <v>552</v>
      </c>
      <c r="T1564" s="3">
        <f t="shared" si="98"/>
        <v>398</v>
      </c>
      <c r="U1564" s="3">
        <v>345</v>
      </c>
      <c r="V1564" s="3">
        <f t="shared" si="99"/>
        <v>249</v>
      </c>
      <c r="W1564" s="3">
        <v>195</v>
      </c>
      <c r="X1564" s="3">
        <f t="shared" si="100"/>
        <v>141</v>
      </c>
      <c r="Y1564" s="3" t="s">
        <v>34</v>
      </c>
    </row>
    <row r="1565" spans="1:25" x14ac:dyDescent="0.25">
      <c r="A1565" s="3" t="s">
        <v>16</v>
      </c>
      <c r="B1565" s="4" t="s">
        <v>34</v>
      </c>
      <c r="C1565" s="3">
        <v>1</v>
      </c>
      <c r="D1565" s="3" t="s">
        <v>212</v>
      </c>
      <c r="E1565" s="5">
        <v>3163505</v>
      </c>
      <c r="F1565" s="3" t="s">
        <v>211</v>
      </c>
      <c r="G1565" s="3"/>
      <c r="H1565" s="3" t="s">
        <v>17</v>
      </c>
      <c r="I1565" s="3" t="s">
        <v>18</v>
      </c>
      <c r="J1565" s="3" t="s">
        <v>19</v>
      </c>
      <c r="K1565" s="3" t="s">
        <v>20</v>
      </c>
      <c r="L1565" s="3" t="s">
        <v>21</v>
      </c>
      <c r="M1565" s="3" t="str">
        <f>CONCATENATE(E1565,"-E-C-N")</f>
        <v>3163505-E-C-N</v>
      </c>
      <c r="N1565" s="3" t="str">
        <f>$G$2</f>
        <v>E - 508 x 762</v>
      </c>
      <c r="O1565" s="3" t="str">
        <f>$C$15</f>
        <v>Canvas</v>
      </c>
      <c r="P1565" s="3" t="str">
        <f>$D$15</f>
        <v>None</v>
      </c>
      <c r="Q1565" s="3">
        <f>$G$15</f>
        <v>1220</v>
      </c>
      <c r="R1565" s="3">
        <f t="shared" si="97"/>
        <v>879</v>
      </c>
      <c r="S1565" s="3">
        <v>832</v>
      </c>
      <c r="T1565" s="3">
        <f t="shared" si="98"/>
        <v>600</v>
      </c>
      <c r="U1565" s="3">
        <v>550</v>
      </c>
      <c r="V1565" s="3">
        <f t="shared" si="99"/>
        <v>396</v>
      </c>
      <c r="W1565" s="3">
        <v>195</v>
      </c>
      <c r="X1565" s="3">
        <f t="shared" si="100"/>
        <v>141</v>
      </c>
      <c r="Y1565" s="3" t="s">
        <v>34</v>
      </c>
    </row>
    <row r="1566" spans="1:25" x14ac:dyDescent="0.25">
      <c r="A1566" s="3" t="s">
        <v>16</v>
      </c>
      <c r="B1566" s="4" t="s">
        <v>34</v>
      </c>
      <c r="C1566" s="3">
        <v>1</v>
      </c>
      <c r="D1566" s="3" t="s">
        <v>212</v>
      </c>
      <c r="E1566" s="5">
        <v>3163505</v>
      </c>
      <c r="F1566" s="3" t="s">
        <v>211</v>
      </c>
      <c r="G1566" s="3"/>
      <c r="H1566" s="3" t="s">
        <v>17</v>
      </c>
      <c r="I1566" s="3" t="s">
        <v>18</v>
      </c>
      <c r="J1566" s="3" t="s">
        <v>19</v>
      </c>
      <c r="K1566" s="3" t="s">
        <v>20</v>
      </c>
      <c r="L1566" s="3" t="s">
        <v>21</v>
      </c>
      <c r="M1566" s="3" t="str">
        <f>CONCATENATE(E1566,"-E-P-W")</f>
        <v>3163505-E-P-W</v>
      </c>
      <c r="N1566" s="3" t="str">
        <f>$G$2</f>
        <v>E - 508 x 762</v>
      </c>
      <c r="O1566" s="3" t="str">
        <f>$C$3</f>
        <v>Photographic Paper</v>
      </c>
      <c r="P1566" s="3" t="str">
        <f>$D$4</f>
        <v>White</v>
      </c>
      <c r="Q1566" s="3">
        <f>$G$4</f>
        <v>1530</v>
      </c>
      <c r="R1566" s="3">
        <f t="shared" si="97"/>
        <v>1102</v>
      </c>
      <c r="S1566" s="3">
        <v>1112</v>
      </c>
      <c r="T1566" s="3">
        <f t="shared" si="98"/>
        <v>801</v>
      </c>
      <c r="U1566" s="3">
        <v>760</v>
      </c>
      <c r="V1566" s="3">
        <f t="shared" si="99"/>
        <v>548</v>
      </c>
      <c r="W1566" s="3">
        <v>195</v>
      </c>
      <c r="X1566" s="3">
        <f t="shared" si="100"/>
        <v>141</v>
      </c>
      <c r="Y1566" s="3" t="s">
        <v>34</v>
      </c>
    </row>
    <row r="1567" spans="1:25" x14ac:dyDescent="0.25">
      <c r="A1567" s="3" t="s">
        <v>16</v>
      </c>
      <c r="B1567" s="4" t="s">
        <v>34</v>
      </c>
      <c r="C1567" s="3">
        <v>1</v>
      </c>
      <c r="D1567" s="3" t="s">
        <v>212</v>
      </c>
      <c r="E1567" s="5">
        <v>3163505</v>
      </c>
      <c r="F1567" s="3" t="s">
        <v>211</v>
      </c>
      <c r="G1567" s="3"/>
      <c r="H1567" s="3" t="s">
        <v>17</v>
      </c>
      <c r="I1567" s="3" t="s">
        <v>18</v>
      </c>
      <c r="J1567" s="3" t="s">
        <v>19</v>
      </c>
      <c r="K1567" s="3" t="s">
        <v>20</v>
      </c>
      <c r="L1567" s="3" t="s">
        <v>21</v>
      </c>
      <c r="M1567" s="3" t="str">
        <f>CONCATENATE(E1567,"-E-C-W")</f>
        <v>3163505-E-C-W</v>
      </c>
      <c r="N1567" s="3" t="str">
        <f>$G$2</f>
        <v>E - 508 x 762</v>
      </c>
      <c r="O1567" s="3" t="str">
        <f>$C$15</f>
        <v>Canvas</v>
      </c>
      <c r="P1567" s="3" t="str">
        <f>$D$16</f>
        <v xml:space="preserve">White </v>
      </c>
      <c r="Q1567" s="3">
        <f>$G$16</f>
        <v>1810</v>
      </c>
      <c r="R1567" s="3">
        <f t="shared" si="97"/>
        <v>1304</v>
      </c>
      <c r="S1567" s="3">
        <v>1320</v>
      </c>
      <c r="T1567" s="3">
        <f t="shared" si="98"/>
        <v>951</v>
      </c>
      <c r="U1567" s="3">
        <v>825</v>
      </c>
      <c r="V1567" s="3">
        <f t="shared" si="99"/>
        <v>594</v>
      </c>
      <c r="W1567" s="3">
        <v>195</v>
      </c>
      <c r="X1567" s="3">
        <f t="shared" si="100"/>
        <v>141</v>
      </c>
      <c r="Y1567" s="3" t="s">
        <v>34</v>
      </c>
    </row>
    <row r="1568" spans="1:25" x14ac:dyDescent="0.25">
      <c r="A1568" s="3" t="s">
        <v>16</v>
      </c>
      <c r="B1568" s="4" t="s">
        <v>34</v>
      </c>
      <c r="C1568" s="3">
        <v>1</v>
      </c>
      <c r="D1568" s="3" t="s">
        <v>212</v>
      </c>
      <c r="E1568" s="5">
        <v>3163505</v>
      </c>
      <c r="F1568" s="3" t="s">
        <v>211</v>
      </c>
      <c r="G1568" s="3"/>
      <c r="H1568" s="3" t="s">
        <v>17</v>
      </c>
      <c r="I1568" s="3" t="s">
        <v>18</v>
      </c>
      <c r="J1568" s="3" t="s">
        <v>19</v>
      </c>
      <c r="K1568" s="3" t="s">
        <v>20</v>
      </c>
      <c r="L1568" s="3" t="s">
        <v>21</v>
      </c>
      <c r="M1568" s="3" t="str">
        <f>CONCATENATE(E1568,"-F-P-N")</f>
        <v>3163505-F-P-N</v>
      </c>
      <c r="N1568" s="3" t="str">
        <f>$H$2</f>
        <v>F - 762 x 1016</v>
      </c>
      <c r="O1568" s="3" t="str">
        <f>$C$3</f>
        <v>Photographic Paper</v>
      </c>
      <c r="P1568" s="3" t="str">
        <f>$D$3</f>
        <v>None</v>
      </c>
      <c r="Q1568" s="3">
        <f>$H$3</f>
        <v>1300</v>
      </c>
      <c r="R1568" s="3">
        <f t="shared" si="97"/>
        <v>936</v>
      </c>
      <c r="S1568" s="3">
        <v>944</v>
      </c>
      <c r="T1568" s="3">
        <f t="shared" si="98"/>
        <v>680</v>
      </c>
      <c r="U1568" s="3">
        <v>590</v>
      </c>
      <c r="V1568" s="3">
        <f t="shared" si="99"/>
        <v>425</v>
      </c>
      <c r="W1568" s="3">
        <v>300</v>
      </c>
      <c r="X1568" s="3">
        <f t="shared" si="100"/>
        <v>216</v>
      </c>
      <c r="Y1568" s="3" t="s">
        <v>34</v>
      </c>
    </row>
    <row r="1569" spans="1:25" x14ac:dyDescent="0.25">
      <c r="A1569" s="3" t="s">
        <v>16</v>
      </c>
      <c r="B1569" s="4" t="s">
        <v>34</v>
      </c>
      <c r="C1569" s="3">
        <v>1</v>
      </c>
      <c r="D1569" s="3" t="s">
        <v>212</v>
      </c>
      <c r="E1569" s="5">
        <v>3163505</v>
      </c>
      <c r="F1569" s="3" t="s">
        <v>211</v>
      </c>
      <c r="G1569" s="3"/>
      <c r="H1569" s="3" t="s">
        <v>17</v>
      </c>
      <c r="I1569" s="3" t="s">
        <v>18</v>
      </c>
      <c r="J1569" s="3" t="s">
        <v>19</v>
      </c>
      <c r="K1569" s="3" t="s">
        <v>20</v>
      </c>
      <c r="L1569" s="3" t="s">
        <v>21</v>
      </c>
      <c r="M1569" s="3" t="str">
        <f>CONCATENATE(E1569,"-F-C-N")</f>
        <v>3163505-F-C-N</v>
      </c>
      <c r="N1569" s="3" t="str">
        <f>$H$2</f>
        <v>F - 762 x 1016</v>
      </c>
      <c r="O1569" s="3" t="str">
        <f>$C$15</f>
        <v>Canvas</v>
      </c>
      <c r="P1569" s="3" t="str">
        <f>$D$15</f>
        <v>None</v>
      </c>
      <c r="Q1569" s="3">
        <f>$H$15</f>
        <v>1760</v>
      </c>
      <c r="R1569" s="3">
        <f t="shared" si="97"/>
        <v>1268</v>
      </c>
      <c r="S1569" s="3">
        <v>1200</v>
      </c>
      <c r="T1569" s="3">
        <f t="shared" si="98"/>
        <v>864</v>
      </c>
      <c r="U1569" s="3">
        <v>800</v>
      </c>
      <c r="V1569" s="3">
        <f t="shared" si="99"/>
        <v>576</v>
      </c>
      <c r="W1569" s="3">
        <v>300</v>
      </c>
      <c r="X1569" s="3">
        <f t="shared" si="100"/>
        <v>216</v>
      </c>
      <c r="Y1569" s="3" t="s">
        <v>34</v>
      </c>
    </row>
    <row r="1570" spans="1:25" x14ac:dyDescent="0.25">
      <c r="A1570" s="3" t="s">
        <v>16</v>
      </c>
      <c r="B1570" s="4" t="s">
        <v>34</v>
      </c>
      <c r="C1570" s="3">
        <v>1</v>
      </c>
      <c r="D1570" s="3" t="s">
        <v>212</v>
      </c>
      <c r="E1570" s="5">
        <v>3163505</v>
      </c>
      <c r="F1570" s="3" t="s">
        <v>211</v>
      </c>
      <c r="G1570" s="3"/>
      <c r="H1570" s="3" t="s">
        <v>17</v>
      </c>
      <c r="I1570" s="3" t="s">
        <v>18</v>
      </c>
      <c r="J1570" s="3" t="s">
        <v>19</v>
      </c>
      <c r="K1570" s="3" t="s">
        <v>20</v>
      </c>
      <c r="L1570" s="3" t="s">
        <v>21</v>
      </c>
      <c r="M1570" s="3" t="str">
        <f>CONCATENATE(E1570,"-F-P-W")</f>
        <v>3163505-F-P-W</v>
      </c>
      <c r="N1570" s="3" t="str">
        <f>$H$2</f>
        <v>F - 762 x 1016</v>
      </c>
      <c r="O1570" s="3" t="str">
        <f>$C$3</f>
        <v>Photographic Paper</v>
      </c>
      <c r="P1570" s="3" t="str">
        <f>$D$4</f>
        <v>White</v>
      </c>
      <c r="Q1570" s="3">
        <f>$H$4</f>
        <v>2200</v>
      </c>
      <c r="R1570" s="3">
        <f t="shared" si="97"/>
        <v>1584</v>
      </c>
      <c r="S1570" s="3">
        <v>1510</v>
      </c>
      <c r="T1570" s="3">
        <f t="shared" si="98"/>
        <v>1088</v>
      </c>
      <c r="U1570" s="3">
        <v>1150</v>
      </c>
      <c r="V1570" s="3">
        <f t="shared" si="99"/>
        <v>828</v>
      </c>
      <c r="W1570" s="3">
        <v>300</v>
      </c>
      <c r="X1570" s="3">
        <f t="shared" si="100"/>
        <v>216</v>
      </c>
      <c r="Y1570" s="3" t="s">
        <v>34</v>
      </c>
    </row>
    <row r="1571" spans="1:25" x14ac:dyDescent="0.25">
      <c r="A1571" s="3" t="s">
        <v>16</v>
      </c>
      <c r="B1571" s="4" t="s">
        <v>34</v>
      </c>
      <c r="C1571" s="3">
        <v>1</v>
      </c>
      <c r="D1571" s="3" t="s">
        <v>212</v>
      </c>
      <c r="E1571" s="5">
        <v>3163505</v>
      </c>
      <c r="F1571" s="3" t="s">
        <v>211</v>
      </c>
      <c r="G1571" s="3"/>
      <c r="H1571" s="3" t="s">
        <v>17</v>
      </c>
      <c r="I1571" s="3" t="s">
        <v>18</v>
      </c>
      <c r="J1571" s="3" t="s">
        <v>19</v>
      </c>
      <c r="K1571" s="3" t="s">
        <v>20</v>
      </c>
      <c r="L1571" s="3" t="s">
        <v>21</v>
      </c>
      <c r="M1571" s="3" t="str">
        <f>CONCATENATE(E1571,"-F-C-W")</f>
        <v>3163505-F-C-W</v>
      </c>
      <c r="N1571" s="3" t="str">
        <f>$H$2</f>
        <v>F - 762 x 1016</v>
      </c>
      <c r="O1571" s="3" t="str">
        <f>$C$15</f>
        <v>Canvas</v>
      </c>
      <c r="P1571" s="3" t="str">
        <f>$D$16</f>
        <v xml:space="preserve">White </v>
      </c>
      <c r="Q1571" s="3">
        <f>$H$16</f>
        <v>2420</v>
      </c>
      <c r="R1571" s="3">
        <f t="shared" si="97"/>
        <v>1743</v>
      </c>
      <c r="S1571" s="3">
        <v>1760</v>
      </c>
      <c r="T1571" s="3">
        <f t="shared" si="98"/>
        <v>1268</v>
      </c>
      <c r="U1571" s="3">
        <v>1100</v>
      </c>
      <c r="V1571" s="3">
        <f t="shared" si="99"/>
        <v>792</v>
      </c>
      <c r="W1571" s="3">
        <v>300</v>
      </c>
      <c r="X1571" s="3">
        <f t="shared" si="100"/>
        <v>216</v>
      </c>
      <c r="Y1571" s="3" t="s">
        <v>34</v>
      </c>
    </row>
    <row r="1572" spans="1:25" x14ac:dyDescent="0.25">
      <c r="A1572" s="3" t="s">
        <v>16</v>
      </c>
      <c r="B1572" s="4" t="s">
        <v>34</v>
      </c>
      <c r="C1572" s="3">
        <v>1</v>
      </c>
      <c r="D1572" s="3" t="s">
        <v>212</v>
      </c>
      <c r="E1572" s="5">
        <v>3163505</v>
      </c>
      <c r="F1572" s="3" t="s">
        <v>211</v>
      </c>
      <c r="G1572" s="3"/>
      <c r="H1572" s="3" t="s">
        <v>17</v>
      </c>
      <c r="I1572" s="3" t="s">
        <v>18</v>
      </c>
      <c r="J1572" s="3" t="s">
        <v>19</v>
      </c>
      <c r="K1572" s="3" t="s">
        <v>20</v>
      </c>
      <c r="L1572" s="3" t="s">
        <v>21</v>
      </c>
      <c r="M1572" s="3" t="str">
        <f>CONCATENATE(E1572,"-G-P-N")</f>
        <v>3163505-G-P-N</v>
      </c>
      <c r="N1572" s="3" t="str">
        <f>$I$2</f>
        <v>G - 1016 x 1525</v>
      </c>
      <c r="O1572" s="3" t="str">
        <f>$C$3</f>
        <v>Photographic Paper</v>
      </c>
      <c r="P1572" s="3" t="str">
        <f>$D$3</f>
        <v>None</v>
      </c>
      <c r="Q1572" s="3">
        <f>$I$3</f>
        <v>1625</v>
      </c>
      <c r="R1572" s="3">
        <f t="shared" si="97"/>
        <v>1170</v>
      </c>
      <c r="S1572" s="3">
        <v>1180</v>
      </c>
      <c r="T1572" s="3">
        <f t="shared" si="98"/>
        <v>850</v>
      </c>
      <c r="U1572" s="3">
        <v>735</v>
      </c>
      <c r="V1572" s="3">
        <f t="shared" si="99"/>
        <v>530</v>
      </c>
      <c r="W1572" s="3">
        <v>390</v>
      </c>
      <c r="X1572" s="3">
        <f t="shared" si="100"/>
        <v>281</v>
      </c>
      <c r="Y1572" s="3" t="s">
        <v>34</v>
      </c>
    </row>
    <row r="1573" spans="1:25" x14ac:dyDescent="0.25">
      <c r="A1573" s="3" t="s">
        <v>16</v>
      </c>
      <c r="B1573" s="4" t="s">
        <v>34</v>
      </c>
      <c r="C1573" s="3">
        <v>1</v>
      </c>
      <c r="D1573" s="3" t="s">
        <v>212</v>
      </c>
      <c r="E1573" s="5">
        <v>3163505</v>
      </c>
      <c r="F1573" s="3" t="s">
        <v>211</v>
      </c>
      <c r="G1573" s="3"/>
      <c r="H1573" s="3" t="s">
        <v>17</v>
      </c>
      <c r="I1573" s="3" t="s">
        <v>18</v>
      </c>
      <c r="J1573" s="3" t="s">
        <v>19</v>
      </c>
      <c r="K1573" s="3" t="s">
        <v>20</v>
      </c>
      <c r="L1573" s="3" t="s">
        <v>21</v>
      </c>
      <c r="M1573" s="3" t="str">
        <f>CONCATENATE(E1573,"-G-C-N")</f>
        <v>3163505-G-C-N</v>
      </c>
      <c r="N1573" s="3" t="str">
        <f>$I$2</f>
        <v>G - 1016 x 1525</v>
      </c>
      <c r="O1573" s="3" t="str">
        <f>$C$15</f>
        <v>Canvas</v>
      </c>
      <c r="P1573" s="3" t="str">
        <f>$D$15</f>
        <v>None</v>
      </c>
      <c r="Q1573" s="3">
        <f>$I$15</f>
        <v>1870</v>
      </c>
      <c r="R1573" s="3">
        <f t="shared" si="97"/>
        <v>1347</v>
      </c>
      <c r="S1573" s="3">
        <v>1275</v>
      </c>
      <c r="T1573" s="3">
        <f t="shared" si="98"/>
        <v>918</v>
      </c>
      <c r="U1573" s="3">
        <v>850</v>
      </c>
      <c r="V1573" s="3">
        <f t="shared" si="99"/>
        <v>612</v>
      </c>
      <c r="W1573" s="3">
        <v>390</v>
      </c>
      <c r="X1573" s="3">
        <f t="shared" si="100"/>
        <v>281</v>
      </c>
      <c r="Y1573" s="3" t="s">
        <v>34</v>
      </c>
    </row>
    <row r="1574" spans="1:25" x14ac:dyDescent="0.25">
      <c r="A1574" s="3" t="s">
        <v>16</v>
      </c>
      <c r="B1574" s="4" t="s">
        <v>34</v>
      </c>
      <c r="C1574" s="3">
        <v>1</v>
      </c>
      <c r="D1574" s="3" t="s">
        <v>212</v>
      </c>
      <c r="E1574" s="5">
        <v>3163505</v>
      </c>
      <c r="F1574" s="3" t="s">
        <v>211</v>
      </c>
      <c r="G1574" s="3"/>
      <c r="H1574" s="3" t="s">
        <v>17</v>
      </c>
      <c r="I1574" s="3" t="s">
        <v>18</v>
      </c>
      <c r="J1574" s="3" t="s">
        <v>19</v>
      </c>
      <c r="K1574" s="3" t="s">
        <v>20</v>
      </c>
      <c r="L1574" s="3" t="s">
        <v>21</v>
      </c>
      <c r="M1574" s="3" t="str">
        <f>CONCATENATE(E1574,"-G-P-W")</f>
        <v>3163505-G-P-W</v>
      </c>
      <c r="N1574" s="3" t="str">
        <f>$I$2</f>
        <v>G - 1016 x 1525</v>
      </c>
      <c r="O1574" s="3" t="str">
        <f>$C$3</f>
        <v>Photographic Paper</v>
      </c>
      <c r="P1574" s="3" t="str">
        <f>$D$4</f>
        <v>White</v>
      </c>
      <c r="Q1574" s="3">
        <f>$I$4</f>
        <v>2950</v>
      </c>
      <c r="R1574" s="3">
        <f t="shared" si="97"/>
        <v>2124</v>
      </c>
      <c r="S1574" s="3">
        <v>2000</v>
      </c>
      <c r="T1574" s="3">
        <f t="shared" si="98"/>
        <v>1440</v>
      </c>
      <c r="U1574" s="3">
        <v>1535</v>
      </c>
      <c r="V1574" s="3">
        <f t="shared" si="99"/>
        <v>1106</v>
      </c>
      <c r="W1574" s="3">
        <v>390</v>
      </c>
      <c r="X1574" s="3">
        <f t="shared" si="100"/>
        <v>281</v>
      </c>
      <c r="Y1574" s="3" t="s">
        <v>34</v>
      </c>
    </row>
    <row r="1575" spans="1:25" x14ac:dyDescent="0.25">
      <c r="A1575" s="3" t="s">
        <v>16</v>
      </c>
      <c r="B1575" s="4" t="s">
        <v>34</v>
      </c>
      <c r="C1575" s="3">
        <v>1</v>
      </c>
      <c r="D1575" s="3" t="s">
        <v>212</v>
      </c>
      <c r="E1575" s="5">
        <v>3163505</v>
      </c>
      <c r="F1575" s="3" t="s">
        <v>211</v>
      </c>
      <c r="G1575" s="3"/>
      <c r="H1575" s="3" t="s">
        <v>17</v>
      </c>
      <c r="I1575" s="3" t="s">
        <v>18</v>
      </c>
      <c r="J1575" s="3" t="s">
        <v>19</v>
      </c>
      <c r="K1575" s="3" t="s">
        <v>20</v>
      </c>
      <c r="L1575" s="3" t="s">
        <v>21</v>
      </c>
      <c r="M1575" s="3" t="str">
        <f>CONCATENATE(E1575,"-G-C-W")</f>
        <v>3163505-G-C-W</v>
      </c>
      <c r="N1575" s="3" t="str">
        <f>$I$2</f>
        <v>G - 1016 x 1525</v>
      </c>
      <c r="O1575" s="3" t="str">
        <f>$C$15</f>
        <v>Canvas</v>
      </c>
      <c r="P1575" s="3" t="str">
        <f>$D$16</f>
        <v xml:space="preserve">White </v>
      </c>
      <c r="Q1575" s="3">
        <f>$I$16</f>
        <v>2750</v>
      </c>
      <c r="R1575" s="3">
        <f t="shared" si="97"/>
        <v>1980</v>
      </c>
      <c r="S1575" s="3">
        <v>2000</v>
      </c>
      <c r="T1575" s="3">
        <f t="shared" si="98"/>
        <v>1440</v>
      </c>
      <c r="U1575" s="3">
        <v>1250</v>
      </c>
      <c r="V1575" s="3">
        <f t="shared" si="99"/>
        <v>900</v>
      </c>
      <c r="W1575" s="3">
        <v>390</v>
      </c>
      <c r="X1575" s="3">
        <f t="shared" si="100"/>
        <v>281</v>
      </c>
      <c r="Y1575" s="3" t="s">
        <v>34</v>
      </c>
    </row>
    <row r="1576" spans="1:25" x14ac:dyDescent="0.25">
      <c r="A1576" s="3" t="s">
        <v>16</v>
      </c>
      <c r="B1576" s="4" t="s">
        <v>34</v>
      </c>
      <c r="C1576" s="3">
        <v>1</v>
      </c>
      <c r="D1576" s="3" t="s">
        <v>213</v>
      </c>
      <c r="E1576" s="5">
        <v>3438554</v>
      </c>
      <c r="F1576" s="3" t="s">
        <v>214</v>
      </c>
      <c r="G1576" s="3"/>
      <c r="H1576" s="3" t="s">
        <v>17</v>
      </c>
      <c r="I1576" s="3" t="s">
        <v>18</v>
      </c>
      <c r="J1576" s="3" t="s">
        <v>19</v>
      </c>
      <c r="K1576" s="3" t="s">
        <v>20</v>
      </c>
      <c r="L1576" s="3" t="s">
        <v>21</v>
      </c>
      <c r="M1576" s="3" t="str">
        <f>CONCATENATE(E1576,"-C-P-N")</f>
        <v>3438554-C-P-N</v>
      </c>
      <c r="N1576" s="3" t="str">
        <f>$E$2</f>
        <v>C - 406 x 508</v>
      </c>
      <c r="O1576" s="3" t="str">
        <f>$C$3</f>
        <v>Photographic Paper</v>
      </c>
      <c r="P1576" s="3" t="str">
        <f>$D$3</f>
        <v>None</v>
      </c>
      <c r="Q1576" s="3">
        <f>$E$3</f>
        <v>510</v>
      </c>
      <c r="R1576" s="3">
        <f t="shared" si="97"/>
        <v>368</v>
      </c>
      <c r="S1576" s="3">
        <v>360</v>
      </c>
      <c r="T1576" s="3">
        <f t="shared" si="98"/>
        <v>260</v>
      </c>
      <c r="U1576" s="3">
        <v>230</v>
      </c>
      <c r="V1576" s="3">
        <f t="shared" si="99"/>
        <v>166</v>
      </c>
      <c r="W1576" s="3">
        <v>130</v>
      </c>
      <c r="X1576" s="3">
        <f t="shared" si="100"/>
        <v>94</v>
      </c>
      <c r="Y1576" s="3" t="s">
        <v>34</v>
      </c>
    </row>
    <row r="1577" spans="1:25" x14ac:dyDescent="0.25">
      <c r="A1577" s="3" t="s">
        <v>16</v>
      </c>
      <c r="B1577" s="4" t="s">
        <v>34</v>
      </c>
      <c r="C1577" s="3">
        <v>1</v>
      </c>
      <c r="D1577" s="3" t="s">
        <v>213</v>
      </c>
      <c r="E1577" s="5">
        <v>3438554</v>
      </c>
      <c r="F1577" s="3" t="s">
        <v>214</v>
      </c>
      <c r="G1577" s="3"/>
      <c r="H1577" s="3" t="s">
        <v>17</v>
      </c>
      <c r="I1577" s="3" t="s">
        <v>18</v>
      </c>
      <c r="J1577" s="3" t="s">
        <v>19</v>
      </c>
      <c r="K1577" s="3" t="s">
        <v>20</v>
      </c>
      <c r="L1577" s="3" t="s">
        <v>21</v>
      </c>
      <c r="M1577" s="3" t="str">
        <f>CONCATENATE(E1577,"-C-P-W")</f>
        <v>3438554-C-P-W</v>
      </c>
      <c r="N1577" s="3" t="str">
        <f>$E$2</f>
        <v>C - 406 x 508</v>
      </c>
      <c r="O1577" s="3" t="str">
        <f>$C$3</f>
        <v>Photographic Paper</v>
      </c>
      <c r="P1577" s="3" t="str">
        <f>$D$4</f>
        <v>White</v>
      </c>
      <c r="Q1577" s="3">
        <f>$E$4</f>
        <v>970</v>
      </c>
      <c r="R1577" s="3">
        <f t="shared" si="97"/>
        <v>699</v>
      </c>
      <c r="S1577" s="3">
        <v>704</v>
      </c>
      <c r="T1577" s="3">
        <f t="shared" si="98"/>
        <v>507</v>
      </c>
      <c r="U1577" s="3">
        <v>440</v>
      </c>
      <c r="V1577" s="3">
        <f t="shared" si="99"/>
        <v>317</v>
      </c>
      <c r="W1577" s="3">
        <v>130</v>
      </c>
      <c r="X1577" s="3">
        <f t="shared" si="100"/>
        <v>94</v>
      </c>
      <c r="Y1577" s="3" t="s">
        <v>34</v>
      </c>
    </row>
    <row r="1578" spans="1:25" x14ac:dyDescent="0.25">
      <c r="A1578" s="3" t="s">
        <v>16</v>
      </c>
      <c r="B1578" s="4" t="s">
        <v>34</v>
      </c>
      <c r="C1578" s="3">
        <v>1</v>
      </c>
      <c r="D1578" s="3" t="s">
        <v>213</v>
      </c>
      <c r="E1578" s="5">
        <v>3438554</v>
      </c>
      <c r="F1578" s="3" t="s">
        <v>214</v>
      </c>
      <c r="G1578" s="3"/>
      <c r="H1578" s="3" t="s">
        <v>17</v>
      </c>
      <c r="I1578" s="3" t="s">
        <v>18</v>
      </c>
      <c r="J1578" s="3" t="s">
        <v>19</v>
      </c>
      <c r="K1578" s="3" t="s">
        <v>20</v>
      </c>
      <c r="L1578" s="3" t="s">
        <v>21</v>
      </c>
      <c r="M1578" s="3" t="str">
        <f>CONCATENATE(E1578,"-D-P-N")</f>
        <v>3438554-D-P-N</v>
      </c>
      <c r="N1578" s="3" t="str">
        <f>$F$2</f>
        <v>D - 508 x 610</v>
      </c>
      <c r="O1578" s="3" t="str">
        <f>$C$3</f>
        <v>Photographic Paper</v>
      </c>
      <c r="P1578" s="3" t="str">
        <f>$D$3</f>
        <v>None</v>
      </c>
      <c r="Q1578" s="3">
        <f>$F$3</f>
        <v>595</v>
      </c>
      <c r="R1578" s="3">
        <f t="shared" si="97"/>
        <v>429</v>
      </c>
      <c r="S1578" s="3">
        <v>432</v>
      </c>
      <c r="T1578" s="3">
        <f t="shared" si="98"/>
        <v>312</v>
      </c>
      <c r="U1578" s="3">
        <v>270</v>
      </c>
      <c r="V1578" s="3">
        <f t="shared" si="99"/>
        <v>195</v>
      </c>
      <c r="W1578" s="3">
        <v>160</v>
      </c>
      <c r="X1578" s="3">
        <f t="shared" si="100"/>
        <v>116</v>
      </c>
      <c r="Y1578" s="3" t="s">
        <v>34</v>
      </c>
    </row>
    <row r="1579" spans="1:25" x14ac:dyDescent="0.25">
      <c r="A1579" s="3" t="s">
        <v>16</v>
      </c>
      <c r="B1579" s="4" t="s">
        <v>34</v>
      </c>
      <c r="C1579" s="3">
        <v>1</v>
      </c>
      <c r="D1579" s="3" t="s">
        <v>213</v>
      </c>
      <c r="E1579" s="5">
        <v>3438554</v>
      </c>
      <c r="F1579" s="3" t="s">
        <v>214</v>
      </c>
      <c r="G1579" s="3"/>
      <c r="H1579" s="3" t="s">
        <v>17</v>
      </c>
      <c r="I1579" s="3" t="s">
        <v>18</v>
      </c>
      <c r="J1579" s="3" t="s">
        <v>19</v>
      </c>
      <c r="K1579" s="3" t="s">
        <v>20</v>
      </c>
      <c r="L1579" s="3" t="s">
        <v>21</v>
      </c>
      <c r="M1579" s="3" t="str">
        <f>CONCATENATE(E1579,"-D-P-W")</f>
        <v>3438554-D-P-W</v>
      </c>
      <c r="N1579" s="3" t="str">
        <f>$F$2</f>
        <v>D - 508 x 610</v>
      </c>
      <c r="O1579" s="3" t="str">
        <f>$C$3</f>
        <v>Photographic Paper</v>
      </c>
      <c r="P1579" s="3" t="str">
        <f>$D$4</f>
        <v>White</v>
      </c>
      <c r="Q1579" s="3">
        <f>$F$4</f>
        <v>1210</v>
      </c>
      <c r="R1579" s="3">
        <f t="shared" si="97"/>
        <v>872</v>
      </c>
      <c r="S1579" s="3">
        <v>880</v>
      </c>
      <c r="T1579" s="3">
        <f t="shared" si="98"/>
        <v>634</v>
      </c>
      <c r="U1579" s="3">
        <v>560</v>
      </c>
      <c r="V1579" s="3">
        <f t="shared" si="99"/>
        <v>404</v>
      </c>
      <c r="W1579" s="3">
        <v>160</v>
      </c>
      <c r="X1579" s="3">
        <f t="shared" si="100"/>
        <v>116</v>
      </c>
      <c r="Y1579" s="3" t="s">
        <v>34</v>
      </c>
    </row>
    <row r="1580" spans="1:25" x14ac:dyDescent="0.25">
      <c r="A1580" s="3" t="s">
        <v>16</v>
      </c>
      <c r="B1580" s="4" t="s">
        <v>34</v>
      </c>
      <c r="C1580" s="3">
        <v>1</v>
      </c>
      <c r="D1580" s="3" t="s">
        <v>213</v>
      </c>
      <c r="E1580" s="5">
        <v>3438554</v>
      </c>
      <c r="F1580" s="3" t="s">
        <v>214</v>
      </c>
      <c r="G1580" s="3"/>
      <c r="H1580" s="3" t="s">
        <v>17</v>
      </c>
      <c r="I1580" s="3" t="s">
        <v>18</v>
      </c>
      <c r="J1580" s="3" t="s">
        <v>19</v>
      </c>
      <c r="K1580" s="3" t="s">
        <v>20</v>
      </c>
      <c r="L1580" s="3" t="s">
        <v>21</v>
      </c>
      <c r="M1580" s="3" t="str">
        <f>CONCATENATE(E1580,"-E-P-N")</f>
        <v>3438554-E-P-N</v>
      </c>
      <c r="N1580" s="3" t="str">
        <f>$G$2</f>
        <v>E - 508 x 762</v>
      </c>
      <c r="O1580" s="3" t="str">
        <f>$C$3</f>
        <v>Photographic Paper</v>
      </c>
      <c r="P1580" s="3" t="str">
        <f>$D$3</f>
        <v>None</v>
      </c>
      <c r="Q1580" s="3">
        <f>$G$3</f>
        <v>760</v>
      </c>
      <c r="R1580" s="3">
        <f t="shared" si="97"/>
        <v>548</v>
      </c>
      <c r="S1580" s="3">
        <v>552</v>
      </c>
      <c r="T1580" s="3">
        <f t="shared" si="98"/>
        <v>398</v>
      </c>
      <c r="U1580" s="3">
        <v>345</v>
      </c>
      <c r="V1580" s="3">
        <f t="shared" si="99"/>
        <v>249</v>
      </c>
      <c r="W1580" s="3">
        <v>195</v>
      </c>
      <c r="X1580" s="3">
        <f t="shared" si="100"/>
        <v>141</v>
      </c>
      <c r="Y1580" s="3" t="s">
        <v>34</v>
      </c>
    </row>
    <row r="1581" spans="1:25" x14ac:dyDescent="0.25">
      <c r="A1581" s="3" t="s">
        <v>16</v>
      </c>
      <c r="B1581" s="4" t="s">
        <v>34</v>
      </c>
      <c r="C1581" s="3">
        <v>1</v>
      </c>
      <c r="D1581" s="3" t="s">
        <v>213</v>
      </c>
      <c r="E1581" s="5">
        <v>3438554</v>
      </c>
      <c r="F1581" s="3" t="s">
        <v>214</v>
      </c>
      <c r="G1581" s="3"/>
      <c r="H1581" s="3" t="s">
        <v>17</v>
      </c>
      <c r="I1581" s="3" t="s">
        <v>18</v>
      </c>
      <c r="J1581" s="3" t="s">
        <v>19</v>
      </c>
      <c r="K1581" s="3" t="s">
        <v>20</v>
      </c>
      <c r="L1581" s="3" t="s">
        <v>21</v>
      </c>
      <c r="M1581" s="3" t="str">
        <f>CONCATENATE(E1581,"-E-C-N")</f>
        <v>3438554-E-C-N</v>
      </c>
      <c r="N1581" s="3" t="str">
        <f>$G$2</f>
        <v>E - 508 x 762</v>
      </c>
      <c r="O1581" s="3" t="str">
        <f>$C$15</f>
        <v>Canvas</v>
      </c>
      <c r="P1581" s="3" t="str">
        <f>$D$15</f>
        <v>None</v>
      </c>
      <c r="Q1581" s="3">
        <f>$G$15</f>
        <v>1220</v>
      </c>
      <c r="R1581" s="3">
        <f t="shared" si="97"/>
        <v>879</v>
      </c>
      <c r="S1581" s="3">
        <v>832</v>
      </c>
      <c r="T1581" s="3">
        <f t="shared" si="98"/>
        <v>600</v>
      </c>
      <c r="U1581" s="3">
        <v>550</v>
      </c>
      <c r="V1581" s="3">
        <f t="shared" si="99"/>
        <v>396</v>
      </c>
      <c r="W1581" s="3">
        <v>195</v>
      </c>
      <c r="X1581" s="3">
        <f t="shared" si="100"/>
        <v>141</v>
      </c>
      <c r="Y1581" s="3" t="s">
        <v>34</v>
      </c>
    </row>
    <row r="1582" spans="1:25" x14ac:dyDescent="0.25">
      <c r="A1582" s="3" t="s">
        <v>16</v>
      </c>
      <c r="B1582" s="4" t="s">
        <v>34</v>
      </c>
      <c r="C1582" s="3">
        <v>1</v>
      </c>
      <c r="D1582" s="3" t="s">
        <v>213</v>
      </c>
      <c r="E1582" s="5">
        <v>3438554</v>
      </c>
      <c r="F1582" s="3" t="s">
        <v>214</v>
      </c>
      <c r="G1582" s="3"/>
      <c r="H1582" s="3" t="s">
        <v>17</v>
      </c>
      <c r="I1582" s="3" t="s">
        <v>18</v>
      </c>
      <c r="J1582" s="3" t="s">
        <v>19</v>
      </c>
      <c r="K1582" s="3" t="s">
        <v>20</v>
      </c>
      <c r="L1582" s="3" t="s">
        <v>21</v>
      </c>
      <c r="M1582" s="3" t="str">
        <f>CONCATENATE(E1582,"-E-P-W")</f>
        <v>3438554-E-P-W</v>
      </c>
      <c r="N1582" s="3" t="str">
        <f>$G$2</f>
        <v>E - 508 x 762</v>
      </c>
      <c r="O1582" s="3" t="str">
        <f>$C$3</f>
        <v>Photographic Paper</v>
      </c>
      <c r="P1582" s="3" t="str">
        <f>$D$4</f>
        <v>White</v>
      </c>
      <c r="Q1582" s="3">
        <f>$G$4</f>
        <v>1530</v>
      </c>
      <c r="R1582" s="3">
        <f t="shared" si="97"/>
        <v>1102</v>
      </c>
      <c r="S1582" s="3">
        <v>1112</v>
      </c>
      <c r="T1582" s="3">
        <f t="shared" si="98"/>
        <v>801</v>
      </c>
      <c r="U1582" s="3">
        <v>760</v>
      </c>
      <c r="V1582" s="3">
        <f t="shared" si="99"/>
        <v>548</v>
      </c>
      <c r="W1582" s="3">
        <v>195</v>
      </c>
      <c r="X1582" s="3">
        <f t="shared" si="100"/>
        <v>141</v>
      </c>
      <c r="Y1582" s="3" t="s">
        <v>34</v>
      </c>
    </row>
    <row r="1583" spans="1:25" x14ac:dyDescent="0.25">
      <c r="A1583" s="3" t="s">
        <v>16</v>
      </c>
      <c r="B1583" s="4" t="s">
        <v>34</v>
      </c>
      <c r="C1583" s="3">
        <v>1</v>
      </c>
      <c r="D1583" s="3" t="s">
        <v>213</v>
      </c>
      <c r="E1583" s="5">
        <v>3438554</v>
      </c>
      <c r="F1583" s="3" t="s">
        <v>214</v>
      </c>
      <c r="G1583" s="3"/>
      <c r="H1583" s="3" t="s">
        <v>17</v>
      </c>
      <c r="I1583" s="3" t="s">
        <v>18</v>
      </c>
      <c r="J1583" s="3" t="s">
        <v>19</v>
      </c>
      <c r="K1583" s="3" t="s">
        <v>20</v>
      </c>
      <c r="L1583" s="3" t="s">
        <v>21</v>
      </c>
      <c r="M1583" s="3" t="str">
        <f>CONCATENATE(E1583,"-E-C-W")</f>
        <v>3438554-E-C-W</v>
      </c>
      <c r="N1583" s="3" t="str">
        <f>$G$2</f>
        <v>E - 508 x 762</v>
      </c>
      <c r="O1583" s="3" t="str">
        <f>$C$15</f>
        <v>Canvas</v>
      </c>
      <c r="P1583" s="3" t="str">
        <f>$D$16</f>
        <v xml:space="preserve">White </v>
      </c>
      <c r="Q1583" s="3">
        <f>$G$16</f>
        <v>1810</v>
      </c>
      <c r="R1583" s="3">
        <f t="shared" si="97"/>
        <v>1304</v>
      </c>
      <c r="S1583" s="3">
        <v>1320</v>
      </c>
      <c r="T1583" s="3">
        <f t="shared" si="98"/>
        <v>951</v>
      </c>
      <c r="U1583" s="3">
        <v>825</v>
      </c>
      <c r="V1583" s="3">
        <f t="shared" si="99"/>
        <v>594</v>
      </c>
      <c r="W1583" s="3">
        <v>195</v>
      </c>
      <c r="X1583" s="3">
        <f t="shared" si="100"/>
        <v>141</v>
      </c>
      <c r="Y1583" s="3" t="s">
        <v>34</v>
      </c>
    </row>
    <row r="1584" spans="1:25" x14ac:dyDescent="0.25">
      <c r="A1584" s="3" t="s">
        <v>16</v>
      </c>
      <c r="B1584" s="4" t="s">
        <v>34</v>
      </c>
      <c r="C1584" s="3">
        <v>1</v>
      </c>
      <c r="D1584" s="3" t="s">
        <v>213</v>
      </c>
      <c r="E1584" s="5">
        <v>3438554</v>
      </c>
      <c r="F1584" s="3" t="s">
        <v>214</v>
      </c>
      <c r="G1584" s="3"/>
      <c r="H1584" s="3" t="s">
        <v>17</v>
      </c>
      <c r="I1584" s="3" t="s">
        <v>18</v>
      </c>
      <c r="J1584" s="3" t="s">
        <v>19</v>
      </c>
      <c r="K1584" s="3" t="s">
        <v>20</v>
      </c>
      <c r="L1584" s="3" t="s">
        <v>21</v>
      </c>
      <c r="M1584" s="3" t="str">
        <f>CONCATENATE(E1584,"-F-P-N")</f>
        <v>3438554-F-P-N</v>
      </c>
      <c r="N1584" s="3" t="str">
        <f>$H$2</f>
        <v>F - 762 x 1016</v>
      </c>
      <c r="O1584" s="3" t="str">
        <f>$C$3</f>
        <v>Photographic Paper</v>
      </c>
      <c r="P1584" s="3" t="str">
        <f>$D$3</f>
        <v>None</v>
      </c>
      <c r="Q1584" s="3">
        <f>$H$3</f>
        <v>1300</v>
      </c>
      <c r="R1584" s="3">
        <f t="shared" si="97"/>
        <v>936</v>
      </c>
      <c r="S1584" s="3">
        <v>944</v>
      </c>
      <c r="T1584" s="3">
        <f t="shared" si="98"/>
        <v>680</v>
      </c>
      <c r="U1584" s="3">
        <v>590</v>
      </c>
      <c r="V1584" s="3">
        <f t="shared" si="99"/>
        <v>425</v>
      </c>
      <c r="W1584" s="3">
        <v>300</v>
      </c>
      <c r="X1584" s="3">
        <f t="shared" si="100"/>
        <v>216</v>
      </c>
      <c r="Y1584" s="3" t="s">
        <v>34</v>
      </c>
    </row>
    <row r="1585" spans="1:25" x14ac:dyDescent="0.25">
      <c r="A1585" s="3" t="s">
        <v>16</v>
      </c>
      <c r="B1585" s="4" t="s">
        <v>34</v>
      </c>
      <c r="C1585" s="3">
        <v>1</v>
      </c>
      <c r="D1585" s="3" t="s">
        <v>213</v>
      </c>
      <c r="E1585" s="5">
        <v>3438554</v>
      </c>
      <c r="F1585" s="3" t="s">
        <v>214</v>
      </c>
      <c r="G1585" s="3"/>
      <c r="H1585" s="3" t="s">
        <v>17</v>
      </c>
      <c r="I1585" s="3" t="s">
        <v>18</v>
      </c>
      <c r="J1585" s="3" t="s">
        <v>19</v>
      </c>
      <c r="K1585" s="3" t="s">
        <v>20</v>
      </c>
      <c r="L1585" s="3" t="s">
        <v>21</v>
      </c>
      <c r="M1585" s="3" t="str">
        <f>CONCATENATE(E1585,"-F-C-N")</f>
        <v>3438554-F-C-N</v>
      </c>
      <c r="N1585" s="3" t="str">
        <f>$H$2</f>
        <v>F - 762 x 1016</v>
      </c>
      <c r="O1585" s="3" t="str">
        <f>$C$15</f>
        <v>Canvas</v>
      </c>
      <c r="P1585" s="3" t="str">
        <f>$D$15</f>
        <v>None</v>
      </c>
      <c r="Q1585" s="3">
        <f>$H$15</f>
        <v>1760</v>
      </c>
      <c r="R1585" s="3">
        <f t="shared" si="97"/>
        <v>1268</v>
      </c>
      <c r="S1585" s="3">
        <v>1200</v>
      </c>
      <c r="T1585" s="3">
        <f t="shared" si="98"/>
        <v>864</v>
      </c>
      <c r="U1585" s="3">
        <v>800</v>
      </c>
      <c r="V1585" s="3">
        <f t="shared" si="99"/>
        <v>576</v>
      </c>
      <c r="W1585" s="3">
        <v>300</v>
      </c>
      <c r="X1585" s="3">
        <f t="shared" si="100"/>
        <v>216</v>
      </c>
      <c r="Y1585" s="3" t="s">
        <v>34</v>
      </c>
    </row>
    <row r="1586" spans="1:25" x14ac:dyDescent="0.25">
      <c r="A1586" s="3" t="s">
        <v>16</v>
      </c>
      <c r="B1586" s="4" t="s">
        <v>34</v>
      </c>
      <c r="C1586" s="3">
        <v>1</v>
      </c>
      <c r="D1586" s="3" t="s">
        <v>213</v>
      </c>
      <c r="E1586" s="5">
        <v>3438554</v>
      </c>
      <c r="F1586" s="3" t="s">
        <v>214</v>
      </c>
      <c r="G1586" s="3"/>
      <c r="H1586" s="3" t="s">
        <v>17</v>
      </c>
      <c r="I1586" s="3" t="s">
        <v>18</v>
      </c>
      <c r="J1586" s="3" t="s">
        <v>19</v>
      </c>
      <c r="K1586" s="3" t="s">
        <v>20</v>
      </c>
      <c r="L1586" s="3" t="s">
        <v>21</v>
      </c>
      <c r="M1586" s="3" t="str">
        <f>CONCATENATE(E1586,"-F-P-W")</f>
        <v>3438554-F-P-W</v>
      </c>
      <c r="N1586" s="3" t="str">
        <f>$H$2</f>
        <v>F - 762 x 1016</v>
      </c>
      <c r="O1586" s="3" t="str">
        <f>$C$3</f>
        <v>Photographic Paper</v>
      </c>
      <c r="P1586" s="3" t="str">
        <f>$D$4</f>
        <v>White</v>
      </c>
      <c r="Q1586" s="3">
        <f>$H$4</f>
        <v>2200</v>
      </c>
      <c r="R1586" s="3">
        <f t="shared" si="97"/>
        <v>1584</v>
      </c>
      <c r="S1586" s="3">
        <v>1510</v>
      </c>
      <c r="T1586" s="3">
        <f t="shared" si="98"/>
        <v>1088</v>
      </c>
      <c r="U1586" s="3">
        <v>1150</v>
      </c>
      <c r="V1586" s="3">
        <f t="shared" si="99"/>
        <v>828</v>
      </c>
      <c r="W1586" s="3">
        <v>300</v>
      </c>
      <c r="X1586" s="3">
        <f t="shared" si="100"/>
        <v>216</v>
      </c>
      <c r="Y1586" s="3" t="s">
        <v>34</v>
      </c>
    </row>
    <row r="1587" spans="1:25" x14ac:dyDescent="0.25">
      <c r="A1587" s="3" t="s">
        <v>16</v>
      </c>
      <c r="B1587" s="4" t="s">
        <v>34</v>
      </c>
      <c r="C1587" s="3">
        <v>1</v>
      </c>
      <c r="D1587" s="3" t="s">
        <v>213</v>
      </c>
      <c r="E1587" s="5">
        <v>3438554</v>
      </c>
      <c r="F1587" s="3" t="s">
        <v>214</v>
      </c>
      <c r="G1587" s="3"/>
      <c r="H1587" s="3" t="s">
        <v>17</v>
      </c>
      <c r="I1587" s="3" t="s">
        <v>18</v>
      </c>
      <c r="J1587" s="3" t="s">
        <v>19</v>
      </c>
      <c r="K1587" s="3" t="s">
        <v>20</v>
      </c>
      <c r="L1587" s="3" t="s">
        <v>21</v>
      </c>
      <c r="M1587" s="3" t="str">
        <f>CONCATENATE(E1587,"-F-C-W")</f>
        <v>3438554-F-C-W</v>
      </c>
      <c r="N1587" s="3" t="str">
        <f>$H$2</f>
        <v>F - 762 x 1016</v>
      </c>
      <c r="O1587" s="3" t="str">
        <f>$C$15</f>
        <v>Canvas</v>
      </c>
      <c r="P1587" s="3" t="str">
        <f>$D$16</f>
        <v xml:space="preserve">White </v>
      </c>
      <c r="Q1587" s="3">
        <f>$H$16</f>
        <v>2420</v>
      </c>
      <c r="R1587" s="3">
        <f t="shared" si="97"/>
        <v>1743</v>
      </c>
      <c r="S1587" s="3">
        <v>1760</v>
      </c>
      <c r="T1587" s="3">
        <f t="shared" si="98"/>
        <v>1268</v>
      </c>
      <c r="U1587" s="3">
        <v>1100</v>
      </c>
      <c r="V1587" s="3">
        <f t="shared" si="99"/>
        <v>792</v>
      </c>
      <c r="W1587" s="3">
        <v>300</v>
      </c>
      <c r="X1587" s="3">
        <f t="shared" si="100"/>
        <v>216</v>
      </c>
      <c r="Y1587" s="3" t="s">
        <v>34</v>
      </c>
    </row>
    <row r="1588" spans="1:25" x14ac:dyDescent="0.25">
      <c r="A1588" s="3" t="s">
        <v>16</v>
      </c>
      <c r="B1588" s="4" t="s">
        <v>34</v>
      </c>
      <c r="C1588" s="3">
        <v>1</v>
      </c>
      <c r="D1588" s="3" t="s">
        <v>213</v>
      </c>
      <c r="E1588" s="5">
        <v>3438554</v>
      </c>
      <c r="F1588" s="3" t="s">
        <v>214</v>
      </c>
      <c r="G1588" s="3"/>
      <c r="H1588" s="3" t="s">
        <v>17</v>
      </c>
      <c r="I1588" s="3" t="s">
        <v>18</v>
      </c>
      <c r="J1588" s="3" t="s">
        <v>19</v>
      </c>
      <c r="K1588" s="3" t="s">
        <v>20</v>
      </c>
      <c r="L1588" s="3" t="s">
        <v>21</v>
      </c>
      <c r="M1588" s="3" t="str">
        <f>CONCATENATE(E1588,"-G-P-N")</f>
        <v>3438554-G-P-N</v>
      </c>
      <c r="N1588" s="3" t="str">
        <f>$I$2</f>
        <v>G - 1016 x 1525</v>
      </c>
      <c r="O1588" s="3" t="str">
        <f>$C$3</f>
        <v>Photographic Paper</v>
      </c>
      <c r="P1588" s="3" t="str">
        <f>$D$3</f>
        <v>None</v>
      </c>
      <c r="Q1588" s="3">
        <f>$I$3</f>
        <v>1625</v>
      </c>
      <c r="R1588" s="3">
        <f t="shared" si="97"/>
        <v>1170</v>
      </c>
      <c r="S1588" s="3">
        <v>1180</v>
      </c>
      <c r="T1588" s="3">
        <f t="shared" si="98"/>
        <v>850</v>
      </c>
      <c r="U1588" s="3">
        <v>735</v>
      </c>
      <c r="V1588" s="3">
        <f t="shared" si="99"/>
        <v>530</v>
      </c>
      <c r="W1588" s="3">
        <v>390</v>
      </c>
      <c r="X1588" s="3">
        <f t="shared" si="100"/>
        <v>281</v>
      </c>
      <c r="Y1588" s="3" t="s">
        <v>34</v>
      </c>
    </row>
    <row r="1589" spans="1:25" x14ac:dyDescent="0.25">
      <c r="A1589" s="3" t="s">
        <v>16</v>
      </c>
      <c r="B1589" s="4" t="s">
        <v>34</v>
      </c>
      <c r="C1589" s="3">
        <v>1</v>
      </c>
      <c r="D1589" s="3" t="s">
        <v>213</v>
      </c>
      <c r="E1589" s="5">
        <v>3438554</v>
      </c>
      <c r="F1589" s="3" t="s">
        <v>214</v>
      </c>
      <c r="G1589" s="3"/>
      <c r="H1589" s="3" t="s">
        <v>17</v>
      </c>
      <c r="I1589" s="3" t="s">
        <v>18</v>
      </c>
      <c r="J1589" s="3" t="s">
        <v>19</v>
      </c>
      <c r="K1589" s="3" t="s">
        <v>20</v>
      </c>
      <c r="L1589" s="3" t="s">
        <v>21</v>
      </c>
      <c r="M1589" s="3" t="str">
        <f>CONCATENATE(E1589,"-G-C-N")</f>
        <v>3438554-G-C-N</v>
      </c>
      <c r="N1589" s="3" t="str">
        <f>$I$2</f>
        <v>G - 1016 x 1525</v>
      </c>
      <c r="O1589" s="3" t="str">
        <f>$C$15</f>
        <v>Canvas</v>
      </c>
      <c r="P1589" s="3" t="str">
        <f>$D$15</f>
        <v>None</v>
      </c>
      <c r="Q1589" s="3">
        <f>$I$15</f>
        <v>1870</v>
      </c>
      <c r="R1589" s="3">
        <f t="shared" si="97"/>
        <v>1347</v>
      </c>
      <c r="S1589" s="3">
        <v>1275</v>
      </c>
      <c r="T1589" s="3">
        <f t="shared" si="98"/>
        <v>918</v>
      </c>
      <c r="U1589" s="3">
        <v>850</v>
      </c>
      <c r="V1589" s="3">
        <f t="shared" si="99"/>
        <v>612</v>
      </c>
      <c r="W1589" s="3">
        <v>390</v>
      </c>
      <c r="X1589" s="3">
        <f t="shared" si="100"/>
        <v>281</v>
      </c>
      <c r="Y1589" s="3" t="s">
        <v>34</v>
      </c>
    </row>
    <row r="1590" spans="1:25" x14ac:dyDescent="0.25">
      <c r="A1590" s="3" t="s">
        <v>16</v>
      </c>
      <c r="B1590" s="4" t="s">
        <v>34</v>
      </c>
      <c r="C1590" s="3">
        <v>1</v>
      </c>
      <c r="D1590" s="3" t="s">
        <v>213</v>
      </c>
      <c r="E1590" s="5">
        <v>3438554</v>
      </c>
      <c r="F1590" s="3" t="s">
        <v>214</v>
      </c>
      <c r="G1590" s="3"/>
      <c r="H1590" s="3" t="s">
        <v>17</v>
      </c>
      <c r="I1590" s="3" t="s">
        <v>18</v>
      </c>
      <c r="J1590" s="3" t="s">
        <v>19</v>
      </c>
      <c r="K1590" s="3" t="s">
        <v>20</v>
      </c>
      <c r="L1590" s="3" t="s">
        <v>21</v>
      </c>
      <c r="M1590" s="3" t="str">
        <f>CONCATENATE(E1590,"-G-P-W")</f>
        <v>3438554-G-P-W</v>
      </c>
      <c r="N1590" s="3" t="str">
        <f>$I$2</f>
        <v>G - 1016 x 1525</v>
      </c>
      <c r="O1590" s="3" t="str">
        <f>$C$3</f>
        <v>Photographic Paper</v>
      </c>
      <c r="P1590" s="3" t="str">
        <f>$D$4</f>
        <v>White</v>
      </c>
      <c r="Q1590" s="3">
        <f>$I$4</f>
        <v>2950</v>
      </c>
      <c r="R1590" s="3">
        <f t="shared" si="97"/>
        <v>2124</v>
      </c>
      <c r="S1590" s="3">
        <v>2000</v>
      </c>
      <c r="T1590" s="3">
        <f t="shared" si="98"/>
        <v>1440</v>
      </c>
      <c r="U1590" s="3">
        <v>1535</v>
      </c>
      <c r="V1590" s="3">
        <f t="shared" si="99"/>
        <v>1106</v>
      </c>
      <c r="W1590" s="3">
        <v>390</v>
      </c>
      <c r="X1590" s="3">
        <f t="shared" si="100"/>
        <v>281</v>
      </c>
      <c r="Y1590" s="3" t="s">
        <v>34</v>
      </c>
    </row>
    <row r="1591" spans="1:25" x14ac:dyDescent="0.25">
      <c r="A1591" s="3" t="s">
        <v>16</v>
      </c>
      <c r="B1591" s="4" t="s">
        <v>34</v>
      </c>
      <c r="C1591" s="3">
        <v>1</v>
      </c>
      <c r="D1591" s="3" t="s">
        <v>213</v>
      </c>
      <c r="E1591" s="5">
        <v>3438554</v>
      </c>
      <c r="F1591" s="3" t="s">
        <v>214</v>
      </c>
      <c r="G1591" s="3"/>
      <c r="H1591" s="3" t="s">
        <v>17</v>
      </c>
      <c r="I1591" s="3" t="s">
        <v>18</v>
      </c>
      <c r="J1591" s="3" t="s">
        <v>19</v>
      </c>
      <c r="K1591" s="3" t="s">
        <v>20</v>
      </c>
      <c r="L1591" s="3" t="s">
        <v>21</v>
      </c>
      <c r="M1591" s="3" t="str">
        <f>CONCATENATE(E1591,"-G-C-W")</f>
        <v>3438554-G-C-W</v>
      </c>
      <c r="N1591" s="3" t="str">
        <f>$I$2</f>
        <v>G - 1016 x 1525</v>
      </c>
      <c r="O1591" s="3" t="str">
        <f>$C$15</f>
        <v>Canvas</v>
      </c>
      <c r="P1591" s="3" t="str">
        <f>$D$16</f>
        <v xml:space="preserve">White </v>
      </c>
      <c r="Q1591" s="3">
        <f>$I$16</f>
        <v>2750</v>
      </c>
      <c r="R1591" s="3">
        <f t="shared" si="97"/>
        <v>1980</v>
      </c>
      <c r="S1591" s="3">
        <v>2000</v>
      </c>
      <c r="T1591" s="3">
        <f t="shared" si="98"/>
        <v>1440</v>
      </c>
      <c r="U1591" s="3">
        <v>1250</v>
      </c>
      <c r="V1591" s="3">
        <f t="shared" si="99"/>
        <v>900</v>
      </c>
      <c r="W1591" s="3">
        <v>390</v>
      </c>
      <c r="X1591" s="3">
        <f t="shared" si="100"/>
        <v>281</v>
      </c>
      <c r="Y1591" s="3" t="s">
        <v>34</v>
      </c>
    </row>
    <row r="1592" spans="1:25" x14ac:dyDescent="0.25">
      <c r="A1592" s="3" t="s">
        <v>16</v>
      </c>
      <c r="B1592" s="4" t="s">
        <v>34</v>
      </c>
      <c r="C1592" s="3">
        <v>1</v>
      </c>
      <c r="D1592" s="3" t="s">
        <v>215</v>
      </c>
      <c r="E1592" s="5">
        <v>51246671</v>
      </c>
      <c r="F1592" s="3" t="s">
        <v>216</v>
      </c>
      <c r="G1592" s="3"/>
      <c r="H1592" s="3" t="s">
        <v>17</v>
      </c>
      <c r="I1592" s="3" t="s">
        <v>18</v>
      </c>
      <c r="J1592" s="3" t="s">
        <v>19</v>
      </c>
      <c r="K1592" s="3" t="s">
        <v>20</v>
      </c>
      <c r="L1592" s="3" t="s">
        <v>21</v>
      </c>
      <c r="M1592" s="3" t="str">
        <f>CONCATENATE(E1592,"-C-P-N")</f>
        <v>51246671-C-P-N</v>
      </c>
      <c r="N1592" s="3" t="str">
        <f>$E$2</f>
        <v>C - 406 x 508</v>
      </c>
      <c r="O1592" s="3" t="str">
        <f>$C$3</f>
        <v>Photographic Paper</v>
      </c>
      <c r="P1592" s="3" t="str">
        <f>$D$3</f>
        <v>None</v>
      </c>
      <c r="Q1592" s="3">
        <f>$E$3</f>
        <v>510</v>
      </c>
      <c r="R1592" s="3">
        <f t="shared" si="97"/>
        <v>368</v>
      </c>
      <c r="S1592" s="3">
        <v>360</v>
      </c>
      <c r="T1592" s="3">
        <f t="shared" si="98"/>
        <v>260</v>
      </c>
      <c r="U1592" s="3">
        <v>230</v>
      </c>
      <c r="V1592" s="3">
        <f t="shared" si="99"/>
        <v>166</v>
      </c>
      <c r="W1592" s="3">
        <v>130</v>
      </c>
      <c r="X1592" s="3">
        <f t="shared" si="100"/>
        <v>94</v>
      </c>
      <c r="Y1592" s="3" t="s">
        <v>34</v>
      </c>
    </row>
    <row r="1593" spans="1:25" x14ac:dyDescent="0.25">
      <c r="A1593" s="3" t="s">
        <v>16</v>
      </c>
      <c r="B1593" s="4" t="s">
        <v>34</v>
      </c>
      <c r="C1593" s="3">
        <v>1</v>
      </c>
      <c r="D1593" s="3" t="s">
        <v>215</v>
      </c>
      <c r="E1593" s="5">
        <v>51246671</v>
      </c>
      <c r="F1593" s="3" t="s">
        <v>216</v>
      </c>
      <c r="G1593" s="3"/>
      <c r="H1593" s="3" t="s">
        <v>17</v>
      </c>
      <c r="I1593" s="3" t="s">
        <v>18</v>
      </c>
      <c r="J1593" s="3" t="s">
        <v>19</v>
      </c>
      <c r="K1593" s="3" t="s">
        <v>20</v>
      </c>
      <c r="L1593" s="3" t="s">
        <v>21</v>
      </c>
      <c r="M1593" s="3" t="str">
        <f>CONCATENATE(E1593,"-C-P-W")</f>
        <v>51246671-C-P-W</v>
      </c>
      <c r="N1593" s="3" t="str">
        <f>$E$2</f>
        <v>C - 406 x 508</v>
      </c>
      <c r="O1593" s="3" t="str">
        <f>$C$3</f>
        <v>Photographic Paper</v>
      </c>
      <c r="P1593" s="3" t="str">
        <f>$D$4</f>
        <v>White</v>
      </c>
      <c r="Q1593" s="3">
        <f>$E$4</f>
        <v>970</v>
      </c>
      <c r="R1593" s="3">
        <f t="shared" si="97"/>
        <v>699</v>
      </c>
      <c r="S1593" s="3">
        <v>704</v>
      </c>
      <c r="T1593" s="3">
        <f t="shared" si="98"/>
        <v>507</v>
      </c>
      <c r="U1593" s="3">
        <v>440</v>
      </c>
      <c r="V1593" s="3">
        <f t="shared" si="99"/>
        <v>317</v>
      </c>
      <c r="W1593" s="3">
        <v>130</v>
      </c>
      <c r="X1593" s="3">
        <f t="shared" si="100"/>
        <v>94</v>
      </c>
      <c r="Y1593" s="3" t="s">
        <v>34</v>
      </c>
    </row>
    <row r="1594" spans="1:25" x14ac:dyDescent="0.25">
      <c r="A1594" s="3" t="s">
        <v>16</v>
      </c>
      <c r="B1594" s="4" t="s">
        <v>34</v>
      </c>
      <c r="C1594" s="3">
        <v>1</v>
      </c>
      <c r="D1594" s="3" t="s">
        <v>215</v>
      </c>
      <c r="E1594" s="5">
        <v>51246671</v>
      </c>
      <c r="F1594" s="3" t="s">
        <v>216</v>
      </c>
      <c r="G1594" s="3"/>
      <c r="H1594" s="3" t="s">
        <v>17</v>
      </c>
      <c r="I1594" s="3" t="s">
        <v>18</v>
      </c>
      <c r="J1594" s="3" t="s">
        <v>19</v>
      </c>
      <c r="K1594" s="3" t="s">
        <v>20</v>
      </c>
      <c r="L1594" s="3" t="s">
        <v>21</v>
      </c>
      <c r="M1594" s="3" t="str">
        <f>CONCATENATE(E1594,"-D-P-N")</f>
        <v>51246671-D-P-N</v>
      </c>
      <c r="N1594" s="3" t="str">
        <f>$F$2</f>
        <v>D - 508 x 610</v>
      </c>
      <c r="O1594" s="3" t="str">
        <f>$C$3</f>
        <v>Photographic Paper</v>
      </c>
      <c r="P1594" s="3" t="str">
        <f>$D$3</f>
        <v>None</v>
      </c>
      <c r="Q1594" s="3">
        <f>$F$3</f>
        <v>595</v>
      </c>
      <c r="R1594" s="3">
        <f t="shared" si="97"/>
        <v>429</v>
      </c>
      <c r="S1594" s="3">
        <v>432</v>
      </c>
      <c r="T1594" s="3">
        <f t="shared" si="98"/>
        <v>312</v>
      </c>
      <c r="U1594" s="3">
        <v>270</v>
      </c>
      <c r="V1594" s="3">
        <f t="shared" si="99"/>
        <v>195</v>
      </c>
      <c r="W1594" s="3">
        <v>160</v>
      </c>
      <c r="X1594" s="3">
        <f t="shared" si="100"/>
        <v>116</v>
      </c>
      <c r="Y1594" s="3" t="s">
        <v>34</v>
      </c>
    </row>
    <row r="1595" spans="1:25" x14ac:dyDescent="0.25">
      <c r="A1595" s="3" t="s">
        <v>16</v>
      </c>
      <c r="B1595" s="4" t="s">
        <v>34</v>
      </c>
      <c r="C1595" s="3">
        <v>1</v>
      </c>
      <c r="D1595" s="3" t="s">
        <v>215</v>
      </c>
      <c r="E1595" s="5">
        <v>51246671</v>
      </c>
      <c r="F1595" s="3" t="s">
        <v>216</v>
      </c>
      <c r="G1595" s="3"/>
      <c r="H1595" s="3" t="s">
        <v>17</v>
      </c>
      <c r="I1595" s="3" t="s">
        <v>18</v>
      </c>
      <c r="J1595" s="3" t="s">
        <v>19</v>
      </c>
      <c r="K1595" s="3" t="s">
        <v>20</v>
      </c>
      <c r="L1595" s="3" t="s">
        <v>21</v>
      </c>
      <c r="M1595" s="3" t="str">
        <f>CONCATENATE(E1595,"-D-P-W")</f>
        <v>51246671-D-P-W</v>
      </c>
      <c r="N1595" s="3" t="str">
        <f>$F$2</f>
        <v>D - 508 x 610</v>
      </c>
      <c r="O1595" s="3" t="str">
        <f>$C$3</f>
        <v>Photographic Paper</v>
      </c>
      <c r="P1595" s="3" t="str">
        <f>$D$4</f>
        <v>White</v>
      </c>
      <c r="Q1595" s="3">
        <f>$F$4</f>
        <v>1210</v>
      </c>
      <c r="R1595" s="3">
        <f t="shared" si="97"/>
        <v>872</v>
      </c>
      <c r="S1595" s="3">
        <v>880</v>
      </c>
      <c r="T1595" s="3">
        <f t="shared" si="98"/>
        <v>634</v>
      </c>
      <c r="U1595" s="3">
        <v>560</v>
      </c>
      <c r="V1595" s="3">
        <f t="shared" si="99"/>
        <v>404</v>
      </c>
      <c r="W1595" s="3">
        <v>160</v>
      </c>
      <c r="X1595" s="3">
        <f t="shared" si="100"/>
        <v>116</v>
      </c>
      <c r="Y1595" s="3" t="s">
        <v>34</v>
      </c>
    </row>
    <row r="1596" spans="1:25" x14ac:dyDescent="0.25">
      <c r="A1596" s="3" t="s">
        <v>16</v>
      </c>
      <c r="B1596" s="4" t="s">
        <v>34</v>
      </c>
      <c r="C1596" s="3">
        <v>1</v>
      </c>
      <c r="D1596" s="3" t="s">
        <v>215</v>
      </c>
      <c r="E1596" s="5">
        <v>51246671</v>
      </c>
      <c r="F1596" s="3" t="s">
        <v>216</v>
      </c>
      <c r="G1596" s="3"/>
      <c r="H1596" s="3" t="s">
        <v>17</v>
      </c>
      <c r="I1596" s="3" t="s">
        <v>18</v>
      </c>
      <c r="J1596" s="3" t="s">
        <v>19</v>
      </c>
      <c r="K1596" s="3" t="s">
        <v>20</v>
      </c>
      <c r="L1596" s="3" t="s">
        <v>21</v>
      </c>
      <c r="M1596" s="3" t="str">
        <f>CONCATENATE(E1596,"-E-P-N")</f>
        <v>51246671-E-P-N</v>
      </c>
      <c r="N1596" s="3" t="str">
        <f>$G$2</f>
        <v>E - 508 x 762</v>
      </c>
      <c r="O1596" s="3" t="str">
        <f>$C$3</f>
        <v>Photographic Paper</v>
      </c>
      <c r="P1596" s="3" t="str">
        <f>$D$3</f>
        <v>None</v>
      </c>
      <c r="Q1596" s="3">
        <f>$G$3</f>
        <v>760</v>
      </c>
      <c r="R1596" s="3">
        <f t="shared" si="97"/>
        <v>548</v>
      </c>
      <c r="S1596" s="3">
        <v>552</v>
      </c>
      <c r="T1596" s="3">
        <f t="shared" si="98"/>
        <v>398</v>
      </c>
      <c r="U1596" s="3">
        <v>345</v>
      </c>
      <c r="V1596" s="3">
        <f t="shared" si="99"/>
        <v>249</v>
      </c>
      <c r="W1596" s="3">
        <v>195</v>
      </c>
      <c r="X1596" s="3">
        <f t="shared" si="100"/>
        <v>141</v>
      </c>
      <c r="Y1596" s="3" t="s">
        <v>34</v>
      </c>
    </row>
    <row r="1597" spans="1:25" x14ac:dyDescent="0.25">
      <c r="A1597" s="3" t="s">
        <v>16</v>
      </c>
      <c r="B1597" s="4" t="s">
        <v>34</v>
      </c>
      <c r="C1597" s="3">
        <v>1</v>
      </c>
      <c r="D1597" s="3" t="s">
        <v>215</v>
      </c>
      <c r="E1597" s="5">
        <v>51246671</v>
      </c>
      <c r="F1597" s="3" t="s">
        <v>216</v>
      </c>
      <c r="G1597" s="3"/>
      <c r="H1597" s="3" t="s">
        <v>17</v>
      </c>
      <c r="I1597" s="3" t="s">
        <v>18</v>
      </c>
      <c r="J1597" s="3" t="s">
        <v>19</v>
      </c>
      <c r="K1597" s="3" t="s">
        <v>20</v>
      </c>
      <c r="L1597" s="3" t="s">
        <v>21</v>
      </c>
      <c r="M1597" s="3" t="str">
        <f>CONCATENATE(E1597,"-E-C-N")</f>
        <v>51246671-E-C-N</v>
      </c>
      <c r="N1597" s="3" t="str">
        <f>$G$2</f>
        <v>E - 508 x 762</v>
      </c>
      <c r="O1597" s="3" t="str">
        <f>$C$15</f>
        <v>Canvas</v>
      </c>
      <c r="P1597" s="3" t="str">
        <f>$D$15</f>
        <v>None</v>
      </c>
      <c r="Q1597" s="3">
        <f>$G$15</f>
        <v>1220</v>
      </c>
      <c r="R1597" s="3">
        <f t="shared" si="97"/>
        <v>879</v>
      </c>
      <c r="S1597" s="3">
        <v>832</v>
      </c>
      <c r="T1597" s="3">
        <f t="shared" si="98"/>
        <v>600</v>
      </c>
      <c r="U1597" s="3">
        <v>550</v>
      </c>
      <c r="V1597" s="3">
        <f t="shared" si="99"/>
        <v>396</v>
      </c>
      <c r="W1597" s="3">
        <v>195</v>
      </c>
      <c r="X1597" s="3">
        <f t="shared" si="100"/>
        <v>141</v>
      </c>
      <c r="Y1597" s="3" t="s">
        <v>34</v>
      </c>
    </row>
    <row r="1598" spans="1:25" x14ac:dyDescent="0.25">
      <c r="A1598" s="3" t="s">
        <v>16</v>
      </c>
      <c r="B1598" s="4" t="s">
        <v>34</v>
      </c>
      <c r="C1598" s="3">
        <v>1</v>
      </c>
      <c r="D1598" s="3" t="s">
        <v>215</v>
      </c>
      <c r="E1598" s="5">
        <v>51246671</v>
      </c>
      <c r="F1598" s="3" t="s">
        <v>216</v>
      </c>
      <c r="G1598" s="3"/>
      <c r="H1598" s="3" t="s">
        <v>17</v>
      </c>
      <c r="I1598" s="3" t="s">
        <v>18</v>
      </c>
      <c r="J1598" s="3" t="s">
        <v>19</v>
      </c>
      <c r="K1598" s="3" t="s">
        <v>20</v>
      </c>
      <c r="L1598" s="3" t="s">
        <v>21</v>
      </c>
      <c r="M1598" s="3" t="str">
        <f>CONCATENATE(E1598,"-E-P-W")</f>
        <v>51246671-E-P-W</v>
      </c>
      <c r="N1598" s="3" t="str">
        <f>$G$2</f>
        <v>E - 508 x 762</v>
      </c>
      <c r="O1598" s="3" t="str">
        <f>$C$3</f>
        <v>Photographic Paper</v>
      </c>
      <c r="P1598" s="3" t="str">
        <f>$D$4</f>
        <v>White</v>
      </c>
      <c r="Q1598" s="3">
        <f>$G$4</f>
        <v>1530</v>
      </c>
      <c r="R1598" s="3">
        <f t="shared" si="97"/>
        <v>1102</v>
      </c>
      <c r="S1598" s="3">
        <v>1112</v>
      </c>
      <c r="T1598" s="3">
        <f t="shared" si="98"/>
        <v>801</v>
      </c>
      <c r="U1598" s="3">
        <v>760</v>
      </c>
      <c r="V1598" s="3">
        <f t="shared" si="99"/>
        <v>548</v>
      </c>
      <c r="W1598" s="3">
        <v>195</v>
      </c>
      <c r="X1598" s="3">
        <f t="shared" si="100"/>
        <v>141</v>
      </c>
      <c r="Y1598" s="3" t="s">
        <v>34</v>
      </c>
    </row>
    <row r="1599" spans="1:25" x14ac:dyDescent="0.25">
      <c r="A1599" s="3" t="s">
        <v>16</v>
      </c>
      <c r="B1599" s="4" t="s">
        <v>34</v>
      </c>
      <c r="C1599" s="3">
        <v>1</v>
      </c>
      <c r="D1599" s="3" t="s">
        <v>215</v>
      </c>
      <c r="E1599" s="5">
        <v>51246671</v>
      </c>
      <c r="F1599" s="3" t="s">
        <v>216</v>
      </c>
      <c r="G1599" s="3"/>
      <c r="H1599" s="3" t="s">
        <v>17</v>
      </c>
      <c r="I1599" s="3" t="s">
        <v>18</v>
      </c>
      <c r="J1599" s="3" t="s">
        <v>19</v>
      </c>
      <c r="K1599" s="3" t="s">
        <v>20</v>
      </c>
      <c r="L1599" s="3" t="s">
        <v>21</v>
      </c>
      <c r="M1599" s="3" t="str">
        <f>CONCATENATE(E1599,"-E-C-W")</f>
        <v>51246671-E-C-W</v>
      </c>
      <c r="N1599" s="3" t="str">
        <f>$G$2</f>
        <v>E - 508 x 762</v>
      </c>
      <c r="O1599" s="3" t="str">
        <f>$C$15</f>
        <v>Canvas</v>
      </c>
      <c r="P1599" s="3" t="str">
        <f>$D$16</f>
        <v xml:space="preserve">White </v>
      </c>
      <c r="Q1599" s="3">
        <f>$G$16</f>
        <v>1810</v>
      </c>
      <c r="R1599" s="3">
        <f t="shared" si="97"/>
        <v>1304</v>
      </c>
      <c r="S1599" s="3">
        <v>1320</v>
      </c>
      <c r="T1599" s="3">
        <f t="shared" si="98"/>
        <v>951</v>
      </c>
      <c r="U1599" s="3">
        <v>825</v>
      </c>
      <c r="V1599" s="3">
        <f t="shared" si="99"/>
        <v>594</v>
      </c>
      <c r="W1599" s="3">
        <v>195</v>
      </c>
      <c r="X1599" s="3">
        <f t="shared" si="100"/>
        <v>141</v>
      </c>
      <c r="Y1599" s="3" t="s">
        <v>34</v>
      </c>
    </row>
    <row r="1600" spans="1:25" x14ac:dyDescent="0.25">
      <c r="A1600" s="3" t="s">
        <v>16</v>
      </c>
      <c r="B1600" s="4" t="s">
        <v>34</v>
      </c>
      <c r="C1600" s="3">
        <v>1</v>
      </c>
      <c r="D1600" s="3" t="s">
        <v>215</v>
      </c>
      <c r="E1600" s="5">
        <v>51246671</v>
      </c>
      <c r="F1600" s="3" t="s">
        <v>216</v>
      </c>
      <c r="G1600" s="3"/>
      <c r="H1600" s="3" t="s">
        <v>17</v>
      </c>
      <c r="I1600" s="3" t="s">
        <v>18</v>
      </c>
      <c r="J1600" s="3" t="s">
        <v>19</v>
      </c>
      <c r="K1600" s="3" t="s">
        <v>20</v>
      </c>
      <c r="L1600" s="3" t="s">
        <v>21</v>
      </c>
      <c r="M1600" s="3" t="str">
        <f>CONCATENATE(E1600,"-F-P-N")</f>
        <v>51246671-F-P-N</v>
      </c>
      <c r="N1600" s="3" t="str">
        <f>$H$2</f>
        <v>F - 762 x 1016</v>
      </c>
      <c r="O1600" s="3" t="str">
        <f>$C$3</f>
        <v>Photographic Paper</v>
      </c>
      <c r="P1600" s="3" t="str">
        <f>$D$3</f>
        <v>None</v>
      </c>
      <c r="Q1600" s="3">
        <f>$H$3</f>
        <v>1300</v>
      </c>
      <c r="R1600" s="3">
        <f t="shared" si="97"/>
        <v>936</v>
      </c>
      <c r="S1600" s="3">
        <v>944</v>
      </c>
      <c r="T1600" s="3">
        <f t="shared" si="98"/>
        <v>680</v>
      </c>
      <c r="U1600" s="3">
        <v>590</v>
      </c>
      <c r="V1600" s="3">
        <f t="shared" si="99"/>
        <v>425</v>
      </c>
      <c r="W1600" s="3">
        <v>300</v>
      </c>
      <c r="X1600" s="3">
        <f t="shared" si="100"/>
        <v>216</v>
      </c>
      <c r="Y1600" s="3" t="s">
        <v>34</v>
      </c>
    </row>
    <row r="1601" spans="1:25" x14ac:dyDescent="0.25">
      <c r="A1601" s="3" t="s">
        <v>16</v>
      </c>
      <c r="B1601" s="4" t="s">
        <v>34</v>
      </c>
      <c r="C1601" s="3">
        <v>1</v>
      </c>
      <c r="D1601" s="3" t="s">
        <v>215</v>
      </c>
      <c r="E1601" s="5">
        <v>51246671</v>
      </c>
      <c r="F1601" s="3" t="s">
        <v>216</v>
      </c>
      <c r="G1601" s="3"/>
      <c r="H1601" s="3" t="s">
        <v>17</v>
      </c>
      <c r="I1601" s="3" t="s">
        <v>18</v>
      </c>
      <c r="J1601" s="3" t="s">
        <v>19</v>
      </c>
      <c r="K1601" s="3" t="s">
        <v>20</v>
      </c>
      <c r="L1601" s="3" t="s">
        <v>21</v>
      </c>
      <c r="M1601" s="3" t="str">
        <f>CONCATENATE(E1601,"-F-C-N")</f>
        <v>51246671-F-C-N</v>
      </c>
      <c r="N1601" s="3" t="str">
        <f>$H$2</f>
        <v>F - 762 x 1016</v>
      </c>
      <c r="O1601" s="3" t="str">
        <f>$C$15</f>
        <v>Canvas</v>
      </c>
      <c r="P1601" s="3" t="str">
        <f>$D$15</f>
        <v>None</v>
      </c>
      <c r="Q1601" s="3">
        <f>$H$15</f>
        <v>1760</v>
      </c>
      <c r="R1601" s="3">
        <f t="shared" si="97"/>
        <v>1268</v>
      </c>
      <c r="S1601" s="3">
        <v>1200</v>
      </c>
      <c r="T1601" s="3">
        <f t="shared" si="98"/>
        <v>864</v>
      </c>
      <c r="U1601" s="3">
        <v>800</v>
      </c>
      <c r="V1601" s="3">
        <f t="shared" si="99"/>
        <v>576</v>
      </c>
      <c r="W1601" s="3">
        <v>300</v>
      </c>
      <c r="X1601" s="3">
        <f t="shared" si="100"/>
        <v>216</v>
      </c>
      <c r="Y1601" s="3" t="s">
        <v>34</v>
      </c>
    </row>
    <row r="1602" spans="1:25" x14ac:dyDescent="0.25">
      <c r="A1602" s="3" t="s">
        <v>16</v>
      </c>
      <c r="B1602" s="4" t="s">
        <v>34</v>
      </c>
      <c r="C1602" s="3">
        <v>1</v>
      </c>
      <c r="D1602" s="3" t="s">
        <v>215</v>
      </c>
      <c r="E1602" s="5">
        <v>51246671</v>
      </c>
      <c r="F1602" s="3" t="s">
        <v>216</v>
      </c>
      <c r="G1602" s="3"/>
      <c r="H1602" s="3" t="s">
        <v>17</v>
      </c>
      <c r="I1602" s="3" t="s">
        <v>18</v>
      </c>
      <c r="J1602" s="3" t="s">
        <v>19</v>
      </c>
      <c r="K1602" s="3" t="s">
        <v>20</v>
      </c>
      <c r="L1602" s="3" t="s">
        <v>21</v>
      </c>
      <c r="M1602" s="3" t="str">
        <f>CONCATENATE(E1602,"-F-P-W")</f>
        <v>51246671-F-P-W</v>
      </c>
      <c r="N1602" s="3" t="str">
        <f>$H$2</f>
        <v>F - 762 x 1016</v>
      </c>
      <c r="O1602" s="3" t="str">
        <f>$C$3</f>
        <v>Photographic Paper</v>
      </c>
      <c r="P1602" s="3" t="str">
        <f>$D$4</f>
        <v>White</v>
      </c>
      <c r="Q1602" s="3">
        <f>$H$4</f>
        <v>2200</v>
      </c>
      <c r="R1602" s="3">
        <f t="shared" si="97"/>
        <v>1584</v>
      </c>
      <c r="S1602" s="3">
        <v>1510</v>
      </c>
      <c r="T1602" s="3">
        <f t="shared" si="98"/>
        <v>1088</v>
      </c>
      <c r="U1602" s="3">
        <v>1150</v>
      </c>
      <c r="V1602" s="3">
        <f t="shared" si="99"/>
        <v>828</v>
      </c>
      <c r="W1602" s="3">
        <v>300</v>
      </c>
      <c r="X1602" s="3">
        <f t="shared" si="100"/>
        <v>216</v>
      </c>
      <c r="Y1602" s="3" t="s">
        <v>34</v>
      </c>
    </row>
    <row r="1603" spans="1:25" x14ac:dyDescent="0.25">
      <c r="A1603" s="3" t="s">
        <v>16</v>
      </c>
      <c r="B1603" s="4" t="s">
        <v>34</v>
      </c>
      <c r="C1603" s="3">
        <v>1</v>
      </c>
      <c r="D1603" s="3" t="s">
        <v>215</v>
      </c>
      <c r="E1603" s="5">
        <v>51246671</v>
      </c>
      <c r="F1603" s="3" t="s">
        <v>216</v>
      </c>
      <c r="G1603" s="3"/>
      <c r="H1603" s="3" t="s">
        <v>17</v>
      </c>
      <c r="I1603" s="3" t="s">
        <v>18</v>
      </c>
      <c r="J1603" s="3" t="s">
        <v>19</v>
      </c>
      <c r="K1603" s="3" t="s">
        <v>20</v>
      </c>
      <c r="L1603" s="3" t="s">
        <v>21</v>
      </c>
      <c r="M1603" s="3" t="str">
        <f>CONCATENATE(E1603,"-F-C-W")</f>
        <v>51246671-F-C-W</v>
      </c>
      <c r="N1603" s="3" t="str">
        <f>$H$2</f>
        <v>F - 762 x 1016</v>
      </c>
      <c r="O1603" s="3" t="str">
        <f>$C$15</f>
        <v>Canvas</v>
      </c>
      <c r="P1603" s="3" t="str">
        <f>$D$16</f>
        <v xml:space="preserve">White </v>
      </c>
      <c r="Q1603" s="3">
        <f>$H$16</f>
        <v>2420</v>
      </c>
      <c r="R1603" s="3">
        <f t="shared" si="97"/>
        <v>1743</v>
      </c>
      <c r="S1603" s="3">
        <v>1760</v>
      </c>
      <c r="T1603" s="3">
        <f t="shared" si="98"/>
        <v>1268</v>
      </c>
      <c r="U1603" s="3">
        <v>1100</v>
      </c>
      <c r="V1603" s="3">
        <f t="shared" si="99"/>
        <v>792</v>
      </c>
      <c r="W1603" s="3">
        <v>300</v>
      </c>
      <c r="X1603" s="3">
        <f t="shared" si="100"/>
        <v>216</v>
      </c>
      <c r="Y1603" s="3" t="s">
        <v>34</v>
      </c>
    </row>
    <row r="1604" spans="1:25" x14ac:dyDescent="0.25">
      <c r="A1604" s="3" t="s">
        <v>16</v>
      </c>
      <c r="B1604" s="4" t="s">
        <v>34</v>
      </c>
      <c r="C1604" s="3">
        <v>1</v>
      </c>
      <c r="D1604" s="3" t="s">
        <v>215</v>
      </c>
      <c r="E1604" s="5">
        <v>51246671</v>
      </c>
      <c r="F1604" s="3" t="s">
        <v>216</v>
      </c>
      <c r="G1604" s="3"/>
      <c r="H1604" s="3" t="s">
        <v>17</v>
      </c>
      <c r="I1604" s="3" t="s">
        <v>18</v>
      </c>
      <c r="J1604" s="3" t="s">
        <v>19</v>
      </c>
      <c r="K1604" s="3" t="s">
        <v>20</v>
      </c>
      <c r="L1604" s="3" t="s">
        <v>21</v>
      </c>
      <c r="M1604" s="3" t="str">
        <f>CONCATENATE(E1604,"-G-P-N")</f>
        <v>51246671-G-P-N</v>
      </c>
      <c r="N1604" s="3" t="str">
        <f>$I$2</f>
        <v>G - 1016 x 1525</v>
      </c>
      <c r="O1604" s="3" t="str">
        <f>$C$3</f>
        <v>Photographic Paper</v>
      </c>
      <c r="P1604" s="3" t="str">
        <f>$D$3</f>
        <v>None</v>
      </c>
      <c r="Q1604" s="3">
        <f>$I$3</f>
        <v>1625</v>
      </c>
      <c r="R1604" s="3">
        <f t="shared" si="97"/>
        <v>1170</v>
      </c>
      <c r="S1604" s="3">
        <v>1180</v>
      </c>
      <c r="T1604" s="3">
        <f t="shared" si="98"/>
        <v>850</v>
      </c>
      <c r="U1604" s="3">
        <v>735</v>
      </c>
      <c r="V1604" s="3">
        <f t="shared" si="99"/>
        <v>530</v>
      </c>
      <c r="W1604" s="3">
        <v>390</v>
      </c>
      <c r="X1604" s="3">
        <f t="shared" si="100"/>
        <v>281</v>
      </c>
      <c r="Y1604" s="3" t="s">
        <v>34</v>
      </c>
    </row>
    <row r="1605" spans="1:25" x14ac:dyDescent="0.25">
      <c r="A1605" s="3" t="s">
        <v>16</v>
      </c>
      <c r="B1605" s="4" t="s">
        <v>34</v>
      </c>
      <c r="C1605" s="3">
        <v>1</v>
      </c>
      <c r="D1605" s="3" t="s">
        <v>215</v>
      </c>
      <c r="E1605" s="5">
        <v>51246671</v>
      </c>
      <c r="F1605" s="3" t="s">
        <v>216</v>
      </c>
      <c r="G1605" s="3"/>
      <c r="H1605" s="3" t="s">
        <v>17</v>
      </c>
      <c r="I1605" s="3" t="s">
        <v>18</v>
      </c>
      <c r="J1605" s="3" t="s">
        <v>19</v>
      </c>
      <c r="K1605" s="3" t="s">
        <v>20</v>
      </c>
      <c r="L1605" s="3" t="s">
        <v>21</v>
      </c>
      <c r="M1605" s="3" t="str">
        <f>CONCATENATE(E1605,"-G-C-N")</f>
        <v>51246671-G-C-N</v>
      </c>
      <c r="N1605" s="3" t="str">
        <f>$I$2</f>
        <v>G - 1016 x 1525</v>
      </c>
      <c r="O1605" s="3" t="str">
        <f>$C$15</f>
        <v>Canvas</v>
      </c>
      <c r="P1605" s="3" t="str">
        <f>$D$15</f>
        <v>None</v>
      </c>
      <c r="Q1605" s="3">
        <f>$I$15</f>
        <v>1870</v>
      </c>
      <c r="R1605" s="3">
        <f t="shared" si="97"/>
        <v>1347</v>
      </c>
      <c r="S1605" s="3">
        <v>1275</v>
      </c>
      <c r="T1605" s="3">
        <f t="shared" si="98"/>
        <v>918</v>
      </c>
      <c r="U1605" s="3">
        <v>850</v>
      </c>
      <c r="V1605" s="3">
        <f t="shared" si="99"/>
        <v>612</v>
      </c>
      <c r="W1605" s="3">
        <v>390</v>
      </c>
      <c r="X1605" s="3">
        <f t="shared" si="100"/>
        <v>281</v>
      </c>
      <c r="Y1605" s="3" t="s">
        <v>34</v>
      </c>
    </row>
    <row r="1606" spans="1:25" x14ac:dyDescent="0.25">
      <c r="A1606" s="3" t="s">
        <v>16</v>
      </c>
      <c r="B1606" s="4" t="s">
        <v>34</v>
      </c>
      <c r="C1606" s="3">
        <v>1</v>
      </c>
      <c r="D1606" s="3" t="s">
        <v>215</v>
      </c>
      <c r="E1606" s="5">
        <v>51246671</v>
      </c>
      <c r="F1606" s="3" t="s">
        <v>216</v>
      </c>
      <c r="G1606" s="3"/>
      <c r="H1606" s="3" t="s">
        <v>17</v>
      </c>
      <c r="I1606" s="3" t="s">
        <v>18</v>
      </c>
      <c r="J1606" s="3" t="s">
        <v>19</v>
      </c>
      <c r="K1606" s="3" t="s">
        <v>20</v>
      </c>
      <c r="L1606" s="3" t="s">
        <v>21</v>
      </c>
      <c r="M1606" s="3" t="str">
        <f>CONCATENATE(E1606,"-G-P-W")</f>
        <v>51246671-G-P-W</v>
      </c>
      <c r="N1606" s="3" t="str">
        <f>$I$2</f>
        <v>G - 1016 x 1525</v>
      </c>
      <c r="O1606" s="3" t="str">
        <f>$C$3</f>
        <v>Photographic Paper</v>
      </c>
      <c r="P1606" s="3" t="str">
        <f>$D$4</f>
        <v>White</v>
      </c>
      <c r="Q1606" s="3">
        <f>$I$4</f>
        <v>2950</v>
      </c>
      <c r="R1606" s="3">
        <f t="shared" si="97"/>
        <v>2124</v>
      </c>
      <c r="S1606" s="3">
        <v>2000</v>
      </c>
      <c r="T1606" s="3">
        <f t="shared" si="98"/>
        <v>1440</v>
      </c>
      <c r="U1606" s="3">
        <v>1535</v>
      </c>
      <c r="V1606" s="3">
        <f t="shared" si="99"/>
        <v>1106</v>
      </c>
      <c r="W1606" s="3">
        <v>390</v>
      </c>
      <c r="X1606" s="3">
        <f t="shared" si="100"/>
        <v>281</v>
      </c>
      <c r="Y1606" s="3" t="s">
        <v>34</v>
      </c>
    </row>
    <row r="1607" spans="1:25" x14ac:dyDescent="0.25">
      <c r="A1607" s="3" t="s">
        <v>16</v>
      </c>
      <c r="B1607" s="4" t="s">
        <v>34</v>
      </c>
      <c r="C1607" s="3">
        <v>1</v>
      </c>
      <c r="D1607" s="3" t="s">
        <v>215</v>
      </c>
      <c r="E1607" s="5">
        <v>51246671</v>
      </c>
      <c r="F1607" s="3" t="s">
        <v>216</v>
      </c>
      <c r="G1607" s="3"/>
      <c r="H1607" s="3" t="s">
        <v>17</v>
      </c>
      <c r="I1607" s="3" t="s">
        <v>18</v>
      </c>
      <c r="J1607" s="3" t="s">
        <v>19</v>
      </c>
      <c r="K1607" s="3" t="s">
        <v>20</v>
      </c>
      <c r="L1607" s="3" t="s">
        <v>21</v>
      </c>
      <c r="M1607" s="3" t="str">
        <f>CONCATENATE(E1607,"-G-C-W")</f>
        <v>51246671-G-C-W</v>
      </c>
      <c r="N1607" s="3" t="str">
        <f>$I$2</f>
        <v>G - 1016 x 1525</v>
      </c>
      <c r="O1607" s="3" t="str">
        <f>$C$15</f>
        <v>Canvas</v>
      </c>
      <c r="P1607" s="3" t="str">
        <f>$D$16</f>
        <v xml:space="preserve">White </v>
      </c>
      <c r="Q1607" s="3">
        <f>$I$16</f>
        <v>2750</v>
      </c>
      <c r="R1607" s="3">
        <f t="shared" si="97"/>
        <v>1980</v>
      </c>
      <c r="S1607" s="3">
        <v>2000</v>
      </c>
      <c r="T1607" s="3">
        <f t="shared" si="98"/>
        <v>1440</v>
      </c>
      <c r="U1607" s="3">
        <v>1250</v>
      </c>
      <c r="V1607" s="3">
        <f t="shared" si="99"/>
        <v>900</v>
      </c>
      <c r="W1607" s="3">
        <v>390</v>
      </c>
      <c r="X1607" s="3">
        <f t="shared" si="100"/>
        <v>281</v>
      </c>
      <c r="Y1607" s="3" t="s">
        <v>34</v>
      </c>
    </row>
    <row r="1608" spans="1:25" x14ac:dyDescent="0.25">
      <c r="A1608" s="3" t="s">
        <v>16</v>
      </c>
      <c r="B1608" s="4" t="s">
        <v>34</v>
      </c>
      <c r="C1608" s="3">
        <v>1</v>
      </c>
      <c r="D1608" s="3" t="s">
        <v>220</v>
      </c>
      <c r="E1608" s="5">
        <v>52021108</v>
      </c>
      <c r="F1608" s="3" t="s">
        <v>219</v>
      </c>
      <c r="G1608" s="3"/>
      <c r="H1608" s="3" t="s">
        <v>17</v>
      </c>
      <c r="I1608" s="3" t="s">
        <v>18</v>
      </c>
      <c r="J1608" s="3" t="s">
        <v>19</v>
      </c>
      <c r="K1608" s="3" t="s">
        <v>20</v>
      </c>
      <c r="L1608" s="3" t="s">
        <v>21</v>
      </c>
      <c r="M1608" s="3" t="str">
        <f>CONCATENATE(E1608,"-C-P-N")</f>
        <v>52021108-C-P-N</v>
      </c>
      <c r="N1608" s="3" t="str">
        <f>$E$2</f>
        <v>C - 406 x 508</v>
      </c>
      <c r="O1608" s="3" t="str">
        <f>$C$3</f>
        <v>Photographic Paper</v>
      </c>
      <c r="P1608" s="3" t="str">
        <f>$D$3</f>
        <v>None</v>
      </c>
      <c r="Q1608" s="3">
        <f>$E$3</f>
        <v>510</v>
      </c>
      <c r="R1608" s="3">
        <f t="shared" si="97"/>
        <v>368</v>
      </c>
      <c r="S1608" s="3">
        <v>360</v>
      </c>
      <c r="T1608" s="3">
        <f t="shared" si="98"/>
        <v>260</v>
      </c>
      <c r="U1608" s="3">
        <v>230</v>
      </c>
      <c r="V1608" s="3">
        <f t="shared" si="99"/>
        <v>166</v>
      </c>
      <c r="W1608" s="3">
        <v>130</v>
      </c>
      <c r="X1608" s="3">
        <f t="shared" si="100"/>
        <v>94</v>
      </c>
      <c r="Y1608" s="3" t="s">
        <v>34</v>
      </c>
    </row>
    <row r="1609" spans="1:25" x14ac:dyDescent="0.25">
      <c r="A1609" s="3" t="s">
        <v>16</v>
      </c>
      <c r="B1609" s="4" t="s">
        <v>34</v>
      </c>
      <c r="C1609" s="3">
        <v>1</v>
      </c>
      <c r="D1609" s="3" t="s">
        <v>220</v>
      </c>
      <c r="E1609" s="5">
        <v>52021108</v>
      </c>
      <c r="F1609" s="3" t="s">
        <v>219</v>
      </c>
      <c r="G1609" s="3"/>
      <c r="H1609" s="3" t="s">
        <v>17</v>
      </c>
      <c r="I1609" s="3" t="s">
        <v>18</v>
      </c>
      <c r="J1609" s="3" t="s">
        <v>19</v>
      </c>
      <c r="K1609" s="3" t="s">
        <v>20</v>
      </c>
      <c r="L1609" s="3" t="s">
        <v>21</v>
      </c>
      <c r="M1609" s="3" t="str">
        <f>CONCATENATE(E1609,"-C-P-W")</f>
        <v>52021108-C-P-W</v>
      </c>
      <c r="N1609" s="3" t="str">
        <f>$E$2</f>
        <v>C - 406 x 508</v>
      </c>
      <c r="O1609" s="3" t="str">
        <f>$C$3</f>
        <v>Photographic Paper</v>
      </c>
      <c r="P1609" s="3" t="str">
        <f>$D$4</f>
        <v>White</v>
      </c>
      <c r="Q1609" s="3">
        <f>$E$4</f>
        <v>970</v>
      </c>
      <c r="R1609" s="3">
        <f t="shared" si="97"/>
        <v>699</v>
      </c>
      <c r="S1609" s="3">
        <v>704</v>
      </c>
      <c r="T1609" s="3">
        <f t="shared" si="98"/>
        <v>507</v>
      </c>
      <c r="U1609" s="3">
        <v>440</v>
      </c>
      <c r="V1609" s="3">
        <f t="shared" si="99"/>
        <v>317</v>
      </c>
      <c r="W1609" s="3">
        <v>130</v>
      </c>
      <c r="X1609" s="3">
        <f t="shared" si="100"/>
        <v>94</v>
      </c>
      <c r="Y1609" s="3" t="s">
        <v>34</v>
      </c>
    </row>
    <row r="1610" spans="1:25" x14ac:dyDescent="0.25">
      <c r="A1610" s="3" t="s">
        <v>16</v>
      </c>
      <c r="B1610" s="4" t="s">
        <v>34</v>
      </c>
      <c r="C1610" s="3">
        <v>1</v>
      </c>
      <c r="D1610" s="3" t="s">
        <v>220</v>
      </c>
      <c r="E1610" s="5">
        <v>52021108</v>
      </c>
      <c r="F1610" s="3" t="s">
        <v>219</v>
      </c>
      <c r="G1610" s="3"/>
      <c r="H1610" s="3" t="s">
        <v>17</v>
      </c>
      <c r="I1610" s="3" t="s">
        <v>18</v>
      </c>
      <c r="J1610" s="3" t="s">
        <v>19</v>
      </c>
      <c r="K1610" s="3" t="s">
        <v>20</v>
      </c>
      <c r="L1610" s="3" t="s">
        <v>21</v>
      </c>
      <c r="M1610" s="3" t="str">
        <f>CONCATENATE(E1610,"-D-P-N")</f>
        <v>52021108-D-P-N</v>
      </c>
      <c r="N1610" s="3" t="str">
        <f>$F$2</f>
        <v>D - 508 x 610</v>
      </c>
      <c r="O1610" s="3" t="str">
        <f>$C$3</f>
        <v>Photographic Paper</v>
      </c>
      <c r="P1610" s="3" t="str">
        <f>$D$3</f>
        <v>None</v>
      </c>
      <c r="Q1610" s="3">
        <f>$F$3</f>
        <v>595</v>
      </c>
      <c r="R1610" s="3">
        <f t="shared" si="97"/>
        <v>429</v>
      </c>
      <c r="S1610" s="3">
        <v>432</v>
      </c>
      <c r="T1610" s="3">
        <f t="shared" si="98"/>
        <v>312</v>
      </c>
      <c r="U1610" s="3">
        <v>270</v>
      </c>
      <c r="V1610" s="3">
        <f t="shared" si="99"/>
        <v>195</v>
      </c>
      <c r="W1610" s="3">
        <v>160</v>
      </c>
      <c r="X1610" s="3">
        <f t="shared" si="100"/>
        <v>116</v>
      </c>
      <c r="Y1610" s="3" t="s">
        <v>34</v>
      </c>
    </row>
    <row r="1611" spans="1:25" x14ac:dyDescent="0.25">
      <c r="A1611" s="3" t="s">
        <v>16</v>
      </c>
      <c r="B1611" s="4" t="s">
        <v>34</v>
      </c>
      <c r="C1611" s="3">
        <v>1</v>
      </c>
      <c r="D1611" s="3" t="s">
        <v>220</v>
      </c>
      <c r="E1611" s="5">
        <v>52021108</v>
      </c>
      <c r="F1611" s="3" t="s">
        <v>219</v>
      </c>
      <c r="G1611" s="3"/>
      <c r="H1611" s="3" t="s">
        <v>17</v>
      </c>
      <c r="I1611" s="3" t="s">
        <v>18</v>
      </c>
      <c r="J1611" s="3" t="s">
        <v>19</v>
      </c>
      <c r="K1611" s="3" t="s">
        <v>20</v>
      </c>
      <c r="L1611" s="3" t="s">
        <v>21</v>
      </c>
      <c r="M1611" s="3" t="str">
        <f>CONCATENATE(E1611,"-D-P-W")</f>
        <v>52021108-D-P-W</v>
      </c>
      <c r="N1611" s="3" t="str">
        <f>$F$2</f>
        <v>D - 508 x 610</v>
      </c>
      <c r="O1611" s="3" t="str">
        <f>$C$3</f>
        <v>Photographic Paper</v>
      </c>
      <c r="P1611" s="3" t="str">
        <f>$D$4</f>
        <v>White</v>
      </c>
      <c r="Q1611" s="3">
        <f>$F$4</f>
        <v>1210</v>
      </c>
      <c r="R1611" s="3">
        <f t="shared" si="97"/>
        <v>872</v>
      </c>
      <c r="S1611" s="3">
        <v>880</v>
      </c>
      <c r="T1611" s="3">
        <f t="shared" si="98"/>
        <v>634</v>
      </c>
      <c r="U1611" s="3">
        <v>560</v>
      </c>
      <c r="V1611" s="3">
        <f t="shared" si="99"/>
        <v>404</v>
      </c>
      <c r="W1611" s="3">
        <v>160</v>
      </c>
      <c r="X1611" s="3">
        <f t="shared" si="100"/>
        <v>116</v>
      </c>
      <c r="Y1611" s="3" t="s">
        <v>34</v>
      </c>
    </row>
    <row r="1612" spans="1:25" x14ac:dyDescent="0.25">
      <c r="A1612" s="3" t="s">
        <v>16</v>
      </c>
      <c r="B1612" s="4" t="s">
        <v>34</v>
      </c>
      <c r="C1612" s="3">
        <v>1</v>
      </c>
      <c r="D1612" s="3" t="s">
        <v>220</v>
      </c>
      <c r="E1612" s="5">
        <v>52021108</v>
      </c>
      <c r="F1612" s="3" t="s">
        <v>219</v>
      </c>
      <c r="G1612" s="3"/>
      <c r="H1612" s="3" t="s">
        <v>17</v>
      </c>
      <c r="I1612" s="3" t="s">
        <v>18</v>
      </c>
      <c r="J1612" s="3" t="s">
        <v>19</v>
      </c>
      <c r="K1612" s="3" t="s">
        <v>20</v>
      </c>
      <c r="L1612" s="3" t="s">
        <v>21</v>
      </c>
      <c r="M1612" s="3" t="str">
        <f>CONCATENATE(E1612,"-E-P-N")</f>
        <v>52021108-E-P-N</v>
      </c>
      <c r="N1612" s="3" t="str">
        <f>$G$2</f>
        <v>E - 508 x 762</v>
      </c>
      <c r="O1612" s="3" t="str">
        <f>$C$3</f>
        <v>Photographic Paper</v>
      </c>
      <c r="P1612" s="3" t="str">
        <f>$D$3</f>
        <v>None</v>
      </c>
      <c r="Q1612" s="3">
        <f>$G$3</f>
        <v>760</v>
      </c>
      <c r="R1612" s="3">
        <f t="shared" si="97"/>
        <v>548</v>
      </c>
      <c r="S1612" s="3">
        <v>552</v>
      </c>
      <c r="T1612" s="3">
        <f t="shared" si="98"/>
        <v>398</v>
      </c>
      <c r="U1612" s="3">
        <v>345</v>
      </c>
      <c r="V1612" s="3">
        <f t="shared" si="99"/>
        <v>249</v>
      </c>
      <c r="W1612" s="3">
        <v>195</v>
      </c>
      <c r="X1612" s="3">
        <f t="shared" si="100"/>
        <v>141</v>
      </c>
      <c r="Y1612" s="3" t="s">
        <v>34</v>
      </c>
    </row>
    <row r="1613" spans="1:25" x14ac:dyDescent="0.25">
      <c r="A1613" s="3" t="s">
        <v>16</v>
      </c>
      <c r="B1613" s="4" t="s">
        <v>34</v>
      </c>
      <c r="C1613" s="3">
        <v>1</v>
      </c>
      <c r="D1613" s="3" t="s">
        <v>220</v>
      </c>
      <c r="E1613" s="5">
        <v>52021108</v>
      </c>
      <c r="F1613" s="3" t="s">
        <v>219</v>
      </c>
      <c r="G1613" s="3"/>
      <c r="H1613" s="3" t="s">
        <v>17</v>
      </c>
      <c r="I1613" s="3" t="s">
        <v>18</v>
      </c>
      <c r="J1613" s="3" t="s">
        <v>19</v>
      </c>
      <c r="K1613" s="3" t="s">
        <v>20</v>
      </c>
      <c r="L1613" s="3" t="s">
        <v>21</v>
      </c>
      <c r="M1613" s="3" t="str">
        <f>CONCATENATE(E1613,"-E-C-N")</f>
        <v>52021108-E-C-N</v>
      </c>
      <c r="N1613" s="3" t="str">
        <f>$G$2</f>
        <v>E - 508 x 762</v>
      </c>
      <c r="O1613" s="3" t="str">
        <f>$C$15</f>
        <v>Canvas</v>
      </c>
      <c r="P1613" s="3" t="str">
        <f>$D$15</f>
        <v>None</v>
      </c>
      <c r="Q1613" s="3">
        <f>$G$15</f>
        <v>1220</v>
      </c>
      <c r="R1613" s="3">
        <f t="shared" si="97"/>
        <v>879</v>
      </c>
      <c r="S1613" s="3">
        <v>832</v>
      </c>
      <c r="T1613" s="3">
        <f t="shared" si="98"/>
        <v>600</v>
      </c>
      <c r="U1613" s="3">
        <v>550</v>
      </c>
      <c r="V1613" s="3">
        <f t="shared" si="99"/>
        <v>396</v>
      </c>
      <c r="W1613" s="3">
        <v>195</v>
      </c>
      <c r="X1613" s="3">
        <f t="shared" si="100"/>
        <v>141</v>
      </c>
      <c r="Y1613" s="3" t="s">
        <v>34</v>
      </c>
    </row>
    <row r="1614" spans="1:25" x14ac:dyDescent="0.25">
      <c r="A1614" s="3" t="s">
        <v>16</v>
      </c>
      <c r="B1614" s="4" t="s">
        <v>34</v>
      </c>
      <c r="C1614" s="3">
        <v>1</v>
      </c>
      <c r="D1614" s="3" t="s">
        <v>220</v>
      </c>
      <c r="E1614" s="5">
        <v>52021108</v>
      </c>
      <c r="F1614" s="3" t="s">
        <v>219</v>
      </c>
      <c r="G1614" s="3"/>
      <c r="H1614" s="3" t="s">
        <v>17</v>
      </c>
      <c r="I1614" s="3" t="s">
        <v>18</v>
      </c>
      <c r="J1614" s="3" t="s">
        <v>19</v>
      </c>
      <c r="K1614" s="3" t="s">
        <v>20</v>
      </c>
      <c r="L1614" s="3" t="s">
        <v>21</v>
      </c>
      <c r="M1614" s="3" t="str">
        <f>CONCATENATE(E1614,"-E-P-W")</f>
        <v>52021108-E-P-W</v>
      </c>
      <c r="N1614" s="3" t="str">
        <f>$G$2</f>
        <v>E - 508 x 762</v>
      </c>
      <c r="O1614" s="3" t="str">
        <f>$C$3</f>
        <v>Photographic Paper</v>
      </c>
      <c r="P1614" s="3" t="str">
        <f>$D$4</f>
        <v>White</v>
      </c>
      <c r="Q1614" s="3">
        <f>$G$4</f>
        <v>1530</v>
      </c>
      <c r="R1614" s="3">
        <f t="shared" si="97"/>
        <v>1102</v>
      </c>
      <c r="S1614" s="3">
        <v>1112</v>
      </c>
      <c r="T1614" s="3">
        <f t="shared" si="98"/>
        <v>801</v>
      </c>
      <c r="U1614" s="3">
        <v>760</v>
      </c>
      <c r="V1614" s="3">
        <f t="shared" si="99"/>
        <v>548</v>
      </c>
      <c r="W1614" s="3">
        <v>195</v>
      </c>
      <c r="X1614" s="3">
        <f t="shared" si="100"/>
        <v>141</v>
      </c>
      <c r="Y1614" s="3" t="s">
        <v>34</v>
      </c>
    </row>
    <row r="1615" spans="1:25" x14ac:dyDescent="0.25">
      <c r="A1615" s="3" t="s">
        <v>16</v>
      </c>
      <c r="B1615" s="4" t="s">
        <v>34</v>
      </c>
      <c r="C1615" s="3">
        <v>1</v>
      </c>
      <c r="D1615" s="3" t="s">
        <v>220</v>
      </c>
      <c r="E1615" s="5">
        <v>52021108</v>
      </c>
      <c r="F1615" s="3" t="s">
        <v>219</v>
      </c>
      <c r="G1615" s="3"/>
      <c r="H1615" s="3" t="s">
        <v>17</v>
      </c>
      <c r="I1615" s="3" t="s">
        <v>18</v>
      </c>
      <c r="J1615" s="3" t="s">
        <v>19</v>
      </c>
      <c r="K1615" s="3" t="s">
        <v>20</v>
      </c>
      <c r="L1615" s="3" t="s">
        <v>21</v>
      </c>
      <c r="M1615" s="3" t="str">
        <f>CONCATENATE(E1615,"-E-C-W")</f>
        <v>52021108-E-C-W</v>
      </c>
      <c r="N1615" s="3" t="str">
        <f>$G$2</f>
        <v>E - 508 x 762</v>
      </c>
      <c r="O1615" s="3" t="str">
        <f>$C$15</f>
        <v>Canvas</v>
      </c>
      <c r="P1615" s="3" t="str">
        <f>$D$16</f>
        <v xml:space="preserve">White </v>
      </c>
      <c r="Q1615" s="3">
        <f>$G$16</f>
        <v>1810</v>
      </c>
      <c r="R1615" s="3">
        <f t="shared" si="97"/>
        <v>1304</v>
      </c>
      <c r="S1615" s="3">
        <v>1320</v>
      </c>
      <c r="T1615" s="3">
        <f t="shared" si="98"/>
        <v>951</v>
      </c>
      <c r="U1615" s="3">
        <v>825</v>
      </c>
      <c r="V1615" s="3">
        <f t="shared" si="99"/>
        <v>594</v>
      </c>
      <c r="W1615" s="3">
        <v>195</v>
      </c>
      <c r="X1615" s="3">
        <f t="shared" si="100"/>
        <v>141</v>
      </c>
      <c r="Y1615" s="3" t="s">
        <v>34</v>
      </c>
    </row>
    <row r="1616" spans="1:25" x14ac:dyDescent="0.25">
      <c r="A1616" s="3" t="s">
        <v>16</v>
      </c>
      <c r="B1616" s="4" t="s">
        <v>34</v>
      </c>
      <c r="C1616" s="3">
        <v>1</v>
      </c>
      <c r="D1616" s="3" t="s">
        <v>220</v>
      </c>
      <c r="E1616" s="5">
        <v>52021108</v>
      </c>
      <c r="F1616" s="3" t="s">
        <v>219</v>
      </c>
      <c r="G1616" s="3"/>
      <c r="H1616" s="3" t="s">
        <v>17</v>
      </c>
      <c r="I1616" s="3" t="s">
        <v>18</v>
      </c>
      <c r="J1616" s="3" t="s">
        <v>19</v>
      </c>
      <c r="K1616" s="3" t="s">
        <v>20</v>
      </c>
      <c r="L1616" s="3" t="s">
        <v>21</v>
      </c>
      <c r="M1616" s="3" t="str">
        <f>CONCATENATE(E1616,"-F-P-N")</f>
        <v>52021108-F-P-N</v>
      </c>
      <c r="N1616" s="3" t="str">
        <f>$H$2</f>
        <v>F - 762 x 1016</v>
      </c>
      <c r="O1616" s="3" t="str">
        <f>$C$3</f>
        <v>Photographic Paper</v>
      </c>
      <c r="P1616" s="3" t="str">
        <f>$D$3</f>
        <v>None</v>
      </c>
      <c r="Q1616" s="3">
        <f>$H$3</f>
        <v>1300</v>
      </c>
      <c r="R1616" s="3">
        <f t="shared" si="97"/>
        <v>936</v>
      </c>
      <c r="S1616" s="3">
        <v>944</v>
      </c>
      <c r="T1616" s="3">
        <f t="shared" si="98"/>
        <v>680</v>
      </c>
      <c r="U1616" s="3">
        <v>590</v>
      </c>
      <c r="V1616" s="3">
        <f t="shared" si="99"/>
        <v>425</v>
      </c>
      <c r="W1616" s="3">
        <v>300</v>
      </c>
      <c r="X1616" s="3">
        <f t="shared" si="100"/>
        <v>216</v>
      </c>
      <c r="Y1616" s="3" t="s">
        <v>34</v>
      </c>
    </row>
    <row r="1617" spans="1:25" x14ac:dyDescent="0.25">
      <c r="A1617" s="3" t="s">
        <v>16</v>
      </c>
      <c r="B1617" s="4" t="s">
        <v>34</v>
      </c>
      <c r="C1617" s="3">
        <v>1</v>
      </c>
      <c r="D1617" s="3" t="s">
        <v>220</v>
      </c>
      <c r="E1617" s="5">
        <v>52021108</v>
      </c>
      <c r="F1617" s="3" t="s">
        <v>219</v>
      </c>
      <c r="G1617" s="3"/>
      <c r="H1617" s="3" t="s">
        <v>17</v>
      </c>
      <c r="I1617" s="3" t="s">
        <v>18</v>
      </c>
      <c r="J1617" s="3" t="s">
        <v>19</v>
      </c>
      <c r="K1617" s="3" t="s">
        <v>20</v>
      </c>
      <c r="L1617" s="3" t="s">
        <v>21</v>
      </c>
      <c r="M1617" s="3" t="str">
        <f>CONCATENATE(E1617,"-F-C-N")</f>
        <v>52021108-F-C-N</v>
      </c>
      <c r="N1617" s="3" t="str">
        <f>$H$2</f>
        <v>F - 762 x 1016</v>
      </c>
      <c r="O1617" s="3" t="str">
        <f>$C$15</f>
        <v>Canvas</v>
      </c>
      <c r="P1617" s="3" t="str">
        <f>$D$15</f>
        <v>None</v>
      </c>
      <c r="Q1617" s="3">
        <f>$H$15</f>
        <v>1760</v>
      </c>
      <c r="R1617" s="3">
        <f t="shared" si="97"/>
        <v>1268</v>
      </c>
      <c r="S1617" s="3">
        <v>1200</v>
      </c>
      <c r="T1617" s="3">
        <f t="shared" si="98"/>
        <v>864</v>
      </c>
      <c r="U1617" s="3">
        <v>800</v>
      </c>
      <c r="V1617" s="3">
        <f t="shared" si="99"/>
        <v>576</v>
      </c>
      <c r="W1617" s="3">
        <v>300</v>
      </c>
      <c r="X1617" s="3">
        <f t="shared" si="100"/>
        <v>216</v>
      </c>
      <c r="Y1617" s="3" t="s">
        <v>34</v>
      </c>
    </row>
    <row r="1618" spans="1:25" x14ac:dyDescent="0.25">
      <c r="A1618" s="3" t="s">
        <v>16</v>
      </c>
      <c r="B1618" s="4" t="s">
        <v>34</v>
      </c>
      <c r="C1618" s="3">
        <v>1</v>
      </c>
      <c r="D1618" s="3" t="s">
        <v>220</v>
      </c>
      <c r="E1618" s="5">
        <v>52021108</v>
      </c>
      <c r="F1618" s="3" t="s">
        <v>219</v>
      </c>
      <c r="G1618" s="3"/>
      <c r="H1618" s="3" t="s">
        <v>17</v>
      </c>
      <c r="I1618" s="3" t="s">
        <v>18</v>
      </c>
      <c r="J1618" s="3" t="s">
        <v>19</v>
      </c>
      <c r="K1618" s="3" t="s">
        <v>20</v>
      </c>
      <c r="L1618" s="3" t="s">
        <v>21</v>
      </c>
      <c r="M1618" s="3" t="str">
        <f>CONCATENATE(E1618,"-F-P-W")</f>
        <v>52021108-F-P-W</v>
      </c>
      <c r="N1618" s="3" t="str">
        <f>$H$2</f>
        <v>F - 762 x 1016</v>
      </c>
      <c r="O1618" s="3" t="str">
        <f>$C$3</f>
        <v>Photographic Paper</v>
      </c>
      <c r="P1618" s="3" t="str">
        <f>$D$4</f>
        <v>White</v>
      </c>
      <c r="Q1618" s="3">
        <f>$H$4</f>
        <v>2200</v>
      </c>
      <c r="R1618" s="3">
        <f t="shared" si="97"/>
        <v>1584</v>
      </c>
      <c r="S1618" s="3">
        <v>1510</v>
      </c>
      <c r="T1618" s="3">
        <f t="shared" si="98"/>
        <v>1088</v>
      </c>
      <c r="U1618" s="3">
        <v>1150</v>
      </c>
      <c r="V1618" s="3">
        <f t="shared" si="99"/>
        <v>828</v>
      </c>
      <c r="W1618" s="3">
        <v>300</v>
      </c>
      <c r="X1618" s="3">
        <f t="shared" si="100"/>
        <v>216</v>
      </c>
      <c r="Y1618" s="3" t="s">
        <v>34</v>
      </c>
    </row>
    <row r="1619" spans="1:25" x14ac:dyDescent="0.25">
      <c r="A1619" s="3" t="s">
        <v>16</v>
      </c>
      <c r="B1619" s="4" t="s">
        <v>34</v>
      </c>
      <c r="C1619" s="3">
        <v>1</v>
      </c>
      <c r="D1619" s="3" t="s">
        <v>220</v>
      </c>
      <c r="E1619" s="5">
        <v>52021108</v>
      </c>
      <c r="F1619" s="3" t="s">
        <v>219</v>
      </c>
      <c r="G1619" s="3"/>
      <c r="H1619" s="3" t="s">
        <v>17</v>
      </c>
      <c r="I1619" s="3" t="s">
        <v>18</v>
      </c>
      <c r="J1619" s="3" t="s">
        <v>19</v>
      </c>
      <c r="K1619" s="3" t="s">
        <v>20</v>
      </c>
      <c r="L1619" s="3" t="s">
        <v>21</v>
      </c>
      <c r="M1619" s="3" t="str">
        <f>CONCATENATE(E1619,"-F-C-W")</f>
        <v>52021108-F-C-W</v>
      </c>
      <c r="N1619" s="3" t="str">
        <f>$H$2</f>
        <v>F - 762 x 1016</v>
      </c>
      <c r="O1619" s="3" t="str">
        <f>$C$15</f>
        <v>Canvas</v>
      </c>
      <c r="P1619" s="3" t="str">
        <f>$D$16</f>
        <v xml:space="preserve">White </v>
      </c>
      <c r="Q1619" s="3">
        <f>$H$16</f>
        <v>2420</v>
      </c>
      <c r="R1619" s="3">
        <f t="shared" si="97"/>
        <v>1743</v>
      </c>
      <c r="S1619" s="3">
        <v>1760</v>
      </c>
      <c r="T1619" s="3">
        <f t="shared" si="98"/>
        <v>1268</v>
      </c>
      <c r="U1619" s="3">
        <v>1100</v>
      </c>
      <c r="V1619" s="3">
        <f t="shared" si="99"/>
        <v>792</v>
      </c>
      <c r="W1619" s="3">
        <v>300</v>
      </c>
      <c r="X1619" s="3">
        <f t="shared" si="100"/>
        <v>216</v>
      </c>
      <c r="Y1619" s="3" t="s">
        <v>34</v>
      </c>
    </row>
    <row r="1620" spans="1:25" x14ac:dyDescent="0.25">
      <c r="A1620" s="3" t="s">
        <v>16</v>
      </c>
      <c r="B1620" s="4" t="s">
        <v>34</v>
      </c>
      <c r="C1620" s="3">
        <v>1</v>
      </c>
      <c r="D1620" s="3" t="s">
        <v>220</v>
      </c>
      <c r="E1620" s="5">
        <v>52021108</v>
      </c>
      <c r="F1620" s="3" t="s">
        <v>219</v>
      </c>
      <c r="G1620" s="3"/>
      <c r="H1620" s="3" t="s">
        <v>17</v>
      </c>
      <c r="I1620" s="3" t="s">
        <v>18</v>
      </c>
      <c r="J1620" s="3" t="s">
        <v>19</v>
      </c>
      <c r="K1620" s="3" t="s">
        <v>20</v>
      </c>
      <c r="L1620" s="3" t="s">
        <v>21</v>
      </c>
      <c r="M1620" s="3" t="str">
        <f>CONCATENATE(E1620,"-G-P-N")</f>
        <v>52021108-G-P-N</v>
      </c>
      <c r="N1620" s="3" t="str">
        <f>$I$2</f>
        <v>G - 1016 x 1525</v>
      </c>
      <c r="O1620" s="3" t="str">
        <f>$C$3</f>
        <v>Photographic Paper</v>
      </c>
      <c r="P1620" s="3" t="str">
        <f>$D$3</f>
        <v>None</v>
      </c>
      <c r="Q1620" s="3">
        <f>$I$3</f>
        <v>1625</v>
      </c>
      <c r="R1620" s="3">
        <f t="shared" si="97"/>
        <v>1170</v>
      </c>
      <c r="S1620" s="3">
        <v>1180</v>
      </c>
      <c r="T1620" s="3">
        <f t="shared" si="98"/>
        <v>850</v>
      </c>
      <c r="U1620" s="3">
        <v>735</v>
      </c>
      <c r="V1620" s="3">
        <f t="shared" si="99"/>
        <v>530</v>
      </c>
      <c r="W1620" s="3">
        <v>390</v>
      </c>
      <c r="X1620" s="3">
        <f t="shared" si="100"/>
        <v>281</v>
      </c>
      <c r="Y1620" s="3" t="s">
        <v>34</v>
      </c>
    </row>
    <row r="1621" spans="1:25" x14ac:dyDescent="0.25">
      <c r="A1621" s="3" t="s">
        <v>16</v>
      </c>
      <c r="B1621" s="4" t="s">
        <v>34</v>
      </c>
      <c r="C1621" s="3">
        <v>1</v>
      </c>
      <c r="D1621" s="3" t="s">
        <v>220</v>
      </c>
      <c r="E1621" s="5">
        <v>52021108</v>
      </c>
      <c r="F1621" s="3" t="s">
        <v>219</v>
      </c>
      <c r="G1621" s="3"/>
      <c r="H1621" s="3" t="s">
        <v>17</v>
      </c>
      <c r="I1621" s="3" t="s">
        <v>18</v>
      </c>
      <c r="J1621" s="3" t="s">
        <v>19</v>
      </c>
      <c r="K1621" s="3" t="s">
        <v>20</v>
      </c>
      <c r="L1621" s="3" t="s">
        <v>21</v>
      </c>
      <c r="M1621" s="3" t="str">
        <f>CONCATENATE(E1621,"-G-C-N")</f>
        <v>52021108-G-C-N</v>
      </c>
      <c r="N1621" s="3" t="str">
        <f>$I$2</f>
        <v>G - 1016 x 1525</v>
      </c>
      <c r="O1621" s="3" t="str">
        <f>$C$15</f>
        <v>Canvas</v>
      </c>
      <c r="P1621" s="3" t="str">
        <f>$D$15</f>
        <v>None</v>
      </c>
      <c r="Q1621" s="3">
        <f>$I$15</f>
        <v>1870</v>
      </c>
      <c r="R1621" s="3">
        <f t="shared" si="97"/>
        <v>1347</v>
      </c>
      <c r="S1621" s="3">
        <v>1275</v>
      </c>
      <c r="T1621" s="3">
        <f t="shared" si="98"/>
        <v>918</v>
      </c>
      <c r="U1621" s="3">
        <v>850</v>
      </c>
      <c r="V1621" s="3">
        <f t="shared" si="99"/>
        <v>612</v>
      </c>
      <c r="W1621" s="3">
        <v>390</v>
      </c>
      <c r="X1621" s="3">
        <f t="shared" si="100"/>
        <v>281</v>
      </c>
      <c r="Y1621" s="3" t="s">
        <v>34</v>
      </c>
    </row>
    <row r="1622" spans="1:25" x14ac:dyDescent="0.25">
      <c r="A1622" s="3" t="s">
        <v>16</v>
      </c>
      <c r="B1622" s="4" t="s">
        <v>34</v>
      </c>
      <c r="C1622" s="3">
        <v>1</v>
      </c>
      <c r="D1622" s="3" t="s">
        <v>220</v>
      </c>
      <c r="E1622" s="5">
        <v>52021108</v>
      </c>
      <c r="F1622" s="3" t="s">
        <v>219</v>
      </c>
      <c r="G1622" s="3"/>
      <c r="H1622" s="3" t="s">
        <v>17</v>
      </c>
      <c r="I1622" s="3" t="s">
        <v>18</v>
      </c>
      <c r="J1622" s="3" t="s">
        <v>19</v>
      </c>
      <c r="K1622" s="3" t="s">
        <v>20</v>
      </c>
      <c r="L1622" s="3" t="s">
        <v>21</v>
      </c>
      <c r="M1622" s="3" t="str">
        <f>CONCATENATE(E1622,"-G-P-W")</f>
        <v>52021108-G-P-W</v>
      </c>
      <c r="N1622" s="3" t="str">
        <f>$I$2</f>
        <v>G - 1016 x 1525</v>
      </c>
      <c r="O1622" s="3" t="str">
        <f>$C$3</f>
        <v>Photographic Paper</v>
      </c>
      <c r="P1622" s="3" t="str">
        <f>$D$4</f>
        <v>White</v>
      </c>
      <c r="Q1622" s="3">
        <f>$I$4</f>
        <v>2950</v>
      </c>
      <c r="R1622" s="3">
        <f t="shared" si="97"/>
        <v>2124</v>
      </c>
      <c r="S1622" s="3">
        <v>2000</v>
      </c>
      <c r="T1622" s="3">
        <f t="shared" si="98"/>
        <v>1440</v>
      </c>
      <c r="U1622" s="3">
        <v>1535</v>
      </c>
      <c r="V1622" s="3">
        <f t="shared" si="99"/>
        <v>1106</v>
      </c>
      <c r="W1622" s="3">
        <v>390</v>
      </c>
      <c r="X1622" s="3">
        <f t="shared" si="100"/>
        <v>281</v>
      </c>
      <c r="Y1622" s="3" t="s">
        <v>34</v>
      </c>
    </row>
    <row r="1623" spans="1:25" x14ac:dyDescent="0.25">
      <c r="A1623" s="3" t="s">
        <v>16</v>
      </c>
      <c r="B1623" s="4" t="s">
        <v>34</v>
      </c>
      <c r="C1623" s="3">
        <v>1</v>
      </c>
      <c r="D1623" s="3" t="s">
        <v>220</v>
      </c>
      <c r="E1623" s="5">
        <v>52021108</v>
      </c>
      <c r="F1623" s="3" t="s">
        <v>219</v>
      </c>
      <c r="G1623" s="3"/>
      <c r="H1623" s="3" t="s">
        <v>17</v>
      </c>
      <c r="I1623" s="3" t="s">
        <v>18</v>
      </c>
      <c r="J1623" s="3" t="s">
        <v>19</v>
      </c>
      <c r="K1623" s="3" t="s">
        <v>20</v>
      </c>
      <c r="L1623" s="3" t="s">
        <v>21</v>
      </c>
      <c r="M1623" s="3" t="str">
        <f>CONCATENATE(E1623,"-G-C-W")</f>
        <v>52021108-G-C-W</v>
      </c>
      <c r="N1623" s="3" t="str">
        <f>$I$2</f>
        <v>G - 1016 x 1525</v>
      </c>
      <c r="O1623" s="3" t="str">
        <f>$C$15</f>
        <v>Canvas</v>
      </c>
      <c r="P1623" s="3" t="str">
        <f>$D$16</f>
        <v xml:space="preserve">White </v>
      </c>
      <c r="Q1623" s="3">
        <f>$I$16</f>
        <v>2750</v>
      </c>
      <c r="R1623" s="3">
        <f t="shared" si="97"/>
        <v>1980</v>
      </c>
      <c r="S1623" s="3">
        <v>2000</v>
      </c>
      <c r="T1623" s="3">
        <f t="shared" si="98"/>
        <v>1440</v>
      </c>
      <c r="U1623" s="3">
        <v>1250</v>
      </c>
      <c r="V1623" s="3">
        <f t="shared" si="99"/>
        <v>900</v>
      </c>
      <c r="W1623" s="3">
        <v>390</v>
      </c>
      <c r="X1623" s="3">
        <f t="shared" si="100"/>
        <v>281</v>
      </c>
      <c r="Y1623" s="3" t="s">
        <v>34</v>
      </c>
    </row>
    <row r="1624" spans="1:25" x14ac:dyDescent="0.25">
      <c r="A1624" s="3" t="s">
        <v>16</v>
      </c>
      <c r="B1624" s="4" t="s">
        <v>34</v>
      </c>
      <c r="C1624" s="3">
        <v>1</v>
      </c>
      <c r="D1624" s="3" t="s">
        <v>221</v>
      </c>
      <c r="E1624" s="5">
        <v>52171055</v>
      </c>
      <c r="F1624" s="3" t="s">
        <v>222</v>
      </c>
      <c r="G1624" s="3"/>
      <c r="H1624" s="3" t="s">
        <v>17</v>
      </c>
      <c r="I1624" s="3" t="s">
        <v>18</v>
      </c>
      <c r="J1624" s="3" t="s">
        <v>19</v>
      </c>
      <c r="K1624" s="3" t="s">
        <v>20</v>
      </c>
      <c r="L1624" s="3" t="s">
        <v>21</v>
      </c>
      <c r="M1624" s="3" t="str">
        <f>CONCATENATE(E1624,"-C-P-N")</f>
        <v>52171055-C-P-N</v>
      </c>
      <c r="N1624" s="3" t="str">
        <f>$E$2</f>
        <v>C - 406 x 508</v>
      </c>
      <c r="O1624" s="3" t="str">
        <f>$C$3</f>
        <v>Photographic Paper</v>
      </c>
      <c r="P1624" s="3" t="str">
        <f>$D$3</f>
        <v>None</v>
      </c>
      <c r="Q1624" s="3">
        <f>$E$3</f>
        <v>510</v>
      </c>
      <c r="R1624" s="3">
        <f t="shared" si="97"/>
        <v>368</v>
      </c>
      <c r="S1624" s="3">
        <v>360</v>
      </c>
      <c r="T1624" s="3">
        <f t="shared" si="98"/>
        <v>260</v>
      </c>
      <c r="U1624" s="3">
        <v>230</v>
      </c>
      <c r="V1624" s="3">
        <f t="shared" si="99"/>
        <v>166</v>
      </c>
      <c r="W1624" s="3">
        <v>130</v>
      </c>
      <c r="X1624" s="3">
        <f t="shared" si="100"/>
        <v>94</v>
      </c>
      <c r="Y1624" s="3" t="s">
        <v>34</v>
      </c>
    </row>
    <row r="1625" spans="1:25" x14ac:dyDescent="0.25">
      <c r="A1625" s="3" t="s">
        <v>16</v>
      </c>
      <c r="B1625" s="4" t="s">
        <v>34</v>
      </c>
      <c r="C1625" s="3">
        <v>1</v>
      </c>
      <c r="D1625" s="3" t="s">
        <v>221</v>
      </c>
      <c r="E1625" s="5">
        <v>52171055</v>
      </c>
      <c r="F1625" s="3" t="s">
        <v>222</v>
      </c>
      <c r="G1625" s="3"/>
      <c r="H1625" s="3" t="s">
        <v>17</v>
      </c>
      <c r="I1625" s="3" t="s">
        <v>18</v>
      </c>
      <c r="J1625" s="3" t="s">
        <v>19</v>
      </c>
      <c r="K1625" s="3" t="s">
        <v>20</v>
      </c>
      <c r="L1625" s="3" t="s">
        <v>21</v>
      </c>
      <c r="M1625" s="3" t="str">
        <f>CONCATENATE(E1625,"-C-P-W")</f>
        <v>52171055-C-P-W</v>
      </c>
      <c r="N1625" s="3" t="str">
        <f>$E$2</f>
        <v>C - 406 x 508</v>
      </c>
      <c r="O1625" s="3" t="str">
        <f>$C$3</f>
        <v>Photographic Paper</v>
      </c>
      <c r="P1625" s="3" t="str">
        <f>$D$4</f>
        <v>White</v>
      </c>
      <c r="Q1625" s="3">
        <f>$E$4</f>
        <v>970</v>
      </c>
      <c r="R1625" s="3">
        <f t="shared" ref="R1625:R1688" si="101">ROUNDUP(Q1625*$K$3,0)</f>
        <v>699</v>
      </c>
      <c r="S1625" s="3">
        <v>704</v>
      </c>
      <c r="T1625" s="3">
        <f t="shared" ref="T1625:T1688" si="102">ROUNDUP(S1625*$K$3,0)</f>
        <v>507</v>
      </c>
      <c r="U1625" s="3">
        <v>440</v>
      </c>
      <c r="V1625" s="3">
        <f t="shared" ref="V1625:V1688" si="103">ROUNDUP(U1625*$K$3,0)</f>
        <v>317</v>
      </c>
      <c r="W1625" s="3">
        <v>130</v>
      </c>
      <c r="X1625" s="3">
        <f t="shared" ref="X1625:X1688" si="104">ROUNDUP(W1625*$K$3,0)</f>
        <v>94</v>
      </c>
      <c r="Y1625" s="3" t="s">
        <v>34</v>
      </c>
    </row>
    <row r="1626" spans="1:25" x14ac:dyDescent="0.25">
      <c r="A1626" s="3" t="s">
        <v>16</v>
      </c>
      <c r="B1626" s="4" t="s">
        <v>34</v>
      </c>
      <c r="C1626" s="3">
        <v>1</v>
      </c>
      <c r="D1626" s="3" t="s">
        <v>221</v>
      </c>
      <c r="E1626" s="5">
        <v>52171055</v>
      </c>
      <c r="F1626" s="3" t="s">
        <v>222</v>
      </c>
      <c r="G1626" s="3"/>
      <c r="H1626" s="3" t="s">
        <v>17</v>
      </c>
      <c r="I1626" s="3" t="s">
        <v>18</v>
      </c>
      <c r="J1626" s="3" t="s">
        <v>19</v>
      </c>
      <c r="K1626" s="3" t="s">
        <v>20</v>
      </c>
      <c r="L1626" s="3" t="s">
        <v>21</v>
      </c>
      <c r="M1626" s="3" t="str">
        <f>CONCATENATE(E1626,"-D-P-N")</f>
        <v>52171055-D-P-N</v>
      </c>
      <c r="N1626" s="3" t="str">
        <f>$F$2</f>
        <v>D - 508 x 610</v>
      </c>
      <c r="O1626" s="3" t="str">
        <f>$C$3</f>
        <v>Photographic Paper</v>
      </c>
      <c r="P1626" s="3" t="str">
        <f>$D$3</f>
        <v>None</v>
      </c>
      <c r="Q1626" s="3">
        <f>$F$3</f>
        <v>595</v>
      </c>
      <c r="R1626" s="3">
        <f t="shared" si="101"/>
        <v>429</v>
      </c>
      <c r="S1626" s="3">
        <v>432</v>
      </c>
      <c r="T1626" s="3">
        <f t="shared" si="102"/>
        <v>312</v>
      </c>
      <c r="U1626" s="3">
        <v>270</v>
      </c>
      <c r="V1626" s="3">
        <f t="shared" si="103"/>
        <v>195</v>
      </c>
      <c r="W1626" s="3">
        <v>160</v>
      </c>
      <c r="X1626" s="3">
        <f t="shared" si="104"/>
        <v>116</v>
      </c>
      <c r="Y1626" s="3" t="s">
        <v>34</v>
      </c>
    </row>
    <row r="1627" spans="1:25" x14ac:dyDescent="0.25">
      <c r="A1627" s="3" t="s">
        <v>16</v>
      </c>
      <c r="B1627" s="4" t="s">
        <v>34</v>
      </c>
      <c r="C1627" s="3">
        <v>1</v>
      </c>
      <c r="D1627" s="3" t="s">
        <v>221</v>
      </c>
      <c r="E1627" s="5">
        <v>52171055</v>
      </c>
      <c r="F1627" s="3" t="s">
        <v>222</v>
      </c>
      <c r="G1627" s="3"/>
      <c r="H1627" s="3" t="s">
        <v>17</v>
      </c>
      <c r="I1627" s="3" t="s">
        <v>18</v>
      </c>
      <c r="J1627" s="3" t="s">
        <v>19</v>
      </c>
      <c r="K1627" s="3" t="s">
        <v>20</v>
      </c>
      <c r="L1627" s="3" t="s">
        <v>21</v>
      </c>
      <c r="M1627" s="3" t="str">
        <f>CONCATENATE(E1627,"-D-P-W")</f>
        <v>52171055-D-P-W</v>
      </c>
      <c r="N1627" s="3" t="str">
        <f>$F$2</f>
        <v>D - 508 x 610</v>
      </c>
      <c r="O1627" s="3" t="str">
        <f>$C$3</f>
        <v>Photographic Paper</v>
      </c>
      <c r="P1627" s="3" t="str">
        <f>$D$4</f>
        <v>White</v>
      </c>
      <c r="Q1627" s="3">
        <f>$F$4</f>
        <v>1210</v>
      </c>
      <c r="R1627" s="3">
        <f t="shared" si="101"/>
        <v>872</v>
      </c>
      <c r="S1627" s="3">
        <v>880</v>
      </c>
      <c r="T1627" s="3">
        <f t="shared" si="102"/>
        <v>634</v>
      </c>
      <c r="U1627" s="3">
        <v>560</v>
      </c>
      <c r="V1627" s="3">
        <f t="shared" si="103"/>
        <v>404</v>
      </c>
      <c r="W1627" s="3">
        <v>160</v>
      </c>
      <c r="X1627" s="3">
        <f t="shared" si="104"/>
        <v>116</v>
      </c>
      <c r="Y1627" s="3" t="s">
        <v>34</v>
      </c>
    </row>
    <row r="1628" spans="1:25" x14ac:dyDescent="0.25">
      <c r="A1628" s="3" t="s">
        <v>16</v>
      </c>
      <c r="B1628" s="4" t="s">
        <v>34</v>
      </c>
      <c r="C1628" s="3">
        <v>1</v>
      </c>
      <c r="D1628" s="3" t="s">
        <v>221</v>
      </c>
      <c r="E1628" s="5">
        <v>52171055</v>
      </c>
      <c r="F1628" s="3" t="s">
        <v>222</v>
      </c>
      <c r="G1628" s="3"/>
      <c r="H1628" s="3" t="s">
        <v>17</v>
      </c>
      <c r="I1628" s="3" t="s">
        <v>18</v>
      </c>
      <c r="J1628" s="3" t="s">
        <v>19</v>
      </c>
      <c r="K1628" s="3" t="s">
        <v>20</v>
      </c>
      <c r="L1628" s="3" t="s">
        <v>21</v>
      </c>
      <c r="M1628" s="3" t="str">
        <f>CONCATENATE(E1628,"-E-P-N")</f>
        <v>52171055-E-P-N</v>
      </c>
      <c r="N1628" s="3" t="str">
        <f>$G$2</f>
        <v>E - 508 x 762</v>
      </c>
      <c r="O1628" s="3" t="str">
        <f>$C$3</f>
        <v>Photographic Paper</v>
      </c>
      <c r="P1628" s="3" t="str">
        <f>$D$3</f>
        <v>None</v>
      </c>
      <c r="Q1628" s="3">
        <f>$G$3</f>
        <v>760</v>
      </c>
      <c r="R1628" s="3">
        <f t="shared" si="101"/>
        <v>548</v>
      </c>
      <c r="S1628" s="3">
        <v>552</v>
      </c>
      <c r="T1628" s="3">
        <f t="shared" si="102"/>
        <v>398</v>
      </c>
      <c r="U1628" s="3">
        <v>345</v>
      </c>
      <c r="V1628" s="3">
        <f t="shared" si="103"/>
        <v>249</v>
      </c>
      <c r="W1628" s="3">
        <v>195</v>
      </c>
      <c r="X1628" s="3">
        <f t="shared" si="104"/>
        <v>141</v>
      </c>
      <c r="Y1628" s="3" t="s">
        <v>34</v>
      </c>
    </row>
    <row r="1629" spans="1:25" x14ac:dyDescent="0.25">
      <c r="A1629" s="3" t="s">
        <v>16</v>
      </c>
      <c r="B1629" s="4" t="s">
        <v>34</v>
      </c>
      <c r="C1629" s="3">
        <v>1</v>
      </c>
      <c r="D1629" s="3" t="s">
        <v>221</v>
      </c>
      <c r="E1629" s="5">
        <v>52171055</v>
      </c>
      <c r="F1629" s="3" t="s">
        <v>222</v>
      </c>
      <c r="G1629" s="3"/>
      <c r="H1629" s="3" t="s">
        <v>17</v>
      </c>
      <c r="I1629" s="3" t="s">
        <v>18</v>
      </c>
      <c r="J1629" s="3" t="s">
        <v>19</v>
      </c>
      <c r="K1629" s="3" t="s">
        <v>20</v>
      </c>
      <c r="L1629" s="3" t="s">
        <v>21</v>
      </c>
      <c r="M1629" s="3" t="str">
        <f>CONCATENATE(E1629,"-E-C-N")</f>
        <v>52171055-E-C-N</v>
      </c>
      <c r="N1629" s="3" t="str">
        <f>$G$2</f>
        <v>E - 508 x 762</v>
      </c>
      <c r="O1629" s="3" t="str">
        <f>$C$15</f>
        <v>Canvas</v>
      </c>
      <c r="P1629" s="3" t="str">
        <f>$D$15</f>
        <v>None</v>
      </c>
      <c r="Q1629" s="3">
        <f>$G$15</f>
        <v>1220</v>
      </c>
      <c r="R1629" s="3">
        <f t="shared" si="101"/>
        <v>879</v>
      </c>
      <c r="S1629" s="3">
        <v>832</v>
      </c>
      <c r="T1629" s="3">
        <f t="shared" si="102"/>
        <v>600</v>
      </c>
      <c r="U1629" s="3">
        <v>550</v>
      </c>
      <c r="V1629" s="3">
        <f t="shared" si="103"/>
        <v>396</v>
      </c>
      <c r="W1629" s="3">
        <v>195</v>
      </c>
      <c r="X1629" s="3">
        <f t="shared" si="104"/>
        <v>141</v>
      </c>
      <c r="Y1629" s="3" t="s">
        <v>34</v>
      </c>
    </row>
    <row r="1630" spans="1:25" x14ac:dyDescent="0.25">
      <c r="A1630" s="3" t="s">
        <v>16</v>
      </c>
      <c r="B1630" s="4" t="s">
        <v>34</v>
      </c>
      <c r="C1630" s="3">
        <v>1</v>
      </c>
      <c r="D1630" s="3" t="s">
        <v>221</v>
      </c>
      <c r="E1630" s="5">
        <v>52171055</v>
      </c>
      <c r="F1630" s="3" t="s">
        <v>222</v>
      </c>
      <c r="G1630" s="3"/>
      <c r="H1630" s="3" t="s">
        <v>17</v>
      </c>
      <c r="I1630" s="3" t="s">
        <v>18</v>
      </c>
      <c r="J1630" s="3" t="s">
        <v>19</v>
      </c>
      <c r="K1630" s="3" t="s">
        <v>20</v>
      </c>
      <c r="L1630" s="3" t="s">
        <v>21</v>
      </c>
      <c r="M1630" s="3" t="str">
        <f>CONCATENATE(E1630,"-E-P-W")</f>
        <v>52171055-E-P-W</v>
      </c>
      <c r="N1630" s="3" t="str">
        <f>$G$2</f>
        <v>E - 508 x 762</v>
      </c>
      <c r="O1630" s="3" t="str">
        <f>$C$3</f>
        <v>Photographic Paper</v>
      </c>
      <c r="P1630" s="3" t="str">
        <f>$D$4</f>
        <v>White</v>
      </c>
      <c r="Q1630" s="3">
        <f>$G$4</f>
        <v>1530</v>
      </c>
      <c r="R1630" s="3">
        <f t="shared" si="101"/>
        <v>1102</v>
      </c>
      <c r="S1630" s="3">
        <v>1112</v>
      </c>
      <c r="T1630" s="3">
        <f t="shared" si="102"/>
        <v>801</v>
      </c>
      <c r="U1630" s="3">
        <v>760</v>
      </c>
      <c r="V1630" s="3">
        <f t="shared" si="103"/>
        <v>548</v>
      </c>
      <c r="W1630" s="3">
        <v>195</v>
      </c>
      <c r="X1630" s="3">
        <f t="shared" si="104"/>
        <v>141</v>
      </c>
      <c r="Y1630" s="3" t="s">
        <v>34</v>
      </c>
    </row>
    <row r="1631" spans="1:25" x14ac:dyDescent="0.25">
      <c r="A1631" s="3" t="s">
        <v>16</v>
      </c>
      <c r="B1631" s="4" t="s">
        <v>34</v>
      </c>
      <c r="C1631" s="3">
        <v>1</v>
      </c>
      <c r="D1631" s="3" t="s">
        <v>221</v>
      </c>
      <c r="E1631" s="5">
        <v>52171055</v>
      </c>
      <c r="F1631" s="3" t="s">
        <v>222</v>
      </c>
      <c r="G1631" s="3"/>
      <c r="H1631" s="3" t="s">
        <v>17</v>
      </c>
      <c r="I1631" s="3" t="s">
        <v>18</v>
      </c>
      <c r="J1631" s="3" t="s">
        <v>19</v>
      </c>
      <c r="K1631" s="3" t="s">
        <v>20</v>
      </c>
      <c r="L1631" s="3" t="s">
        <v>21</v>
      </c>
      <c r="M1631" s="3" t="str">
        <f>CONCATENATE(E1631,"-E-C-W")</f>
        <v>52171055-E-C-W</v>
      </c>
      <c r="N1631" s="3" t="str">
        <f>$G$2</f>
        <v>E - 508 x 762</v>
      </c>
      <c r="O1631" s="3" t="str">
        <f>$C$15</f>
        <v>Canvas</v>
      </c>
      <c r="P1631" s="3" t="str">
        <f>$D$16</f>
        <v xml:space="preserve">White </v>
      </c>
      <c r="Q1631" s="3">
        <f>$G$16</f>
        <v>1810</v>
      </c>
      <c r="R1631" s="3">
        <f t="shared" si="101"/>
        <v>1304</v>
      </c>
      <c r="S1631" s="3">
        <v>1320</v>
      </c>
      <c r="T1631" s="3">
        <f t="shared" si="102"/>
        <v>951</v>
      </c>
      <c r="U1631" s="3">
        <v>825</v>
      </c>
      <c r="V1631" s="3">
        <f t="shared" si="103"/>
        <v>594</v>
      </c>
      <c r="W1631" s="3">
        <v>195</v>
      </c>
      <c r="X1631" s="3">
        <f t="shared" si="104"/>
        <v>141</v>
      </c>
      <c r="Y1631" s="3" t="s">
        <v>34</v>
      </c>
    </row>
    <row r="1632" spans="1:25" x14ac:dyDescent="0.25">
      <c r="A1632" s="3" t="s">
        <v>16</v>
      </c>
      <c r="B1632" s="4" t="s">
        <v>34</v>
      </c>
      <c r="C1632" s="3">
        <v>1</v>
      </c>
      <c r="D1632" s="3" t="s">
        <v>221</v>
      </c>
      <c r="E1632" s="5">
        <v>52171055</v>
      </c>
      <c r="F1632" s="3" t="s">
        <v>222</v>
      </c>
      <c r="G1632" s="3"/>
      <c r="H1632" s="3" t="s">
        <v>17</v>
      </c>
      <c r="I1632" s="3" t="s">
        <v>18</v>
      </c>
      <c r="J1632" s="3" t="s">
        <v>19</v>
      </c>
      <c r="K1632" s="3" t="s">
        <v>20</v>
      </c>
      <c r="L1632" s="3" t="s">
        <v>21</v>
      </c>
      <c r="M1632" s="3" t="str">
        <f>CONCATENATE(E1632,"-F-P-N")</f>
        <v>52171055-F-P-N</v>
      </c>
      <c r="N1632" s="3" t="str">
        <f>$H$2</f>
        <v>F - 762 x 1016</v>
      </c>
      <c r="O1632" s="3" t="str">
        <f>$C$3</f>
        <v>Photographic Paper</v>
      </c>
      <c r="P1632" s="3" t="str">
        <f>$D$3</f>
        <v>None</v>
      </c>
      <c r="Q1632" s="3">
        <f>$H$3</f>
        <v>1300</v>
      </c>
      <c r="R1632" s="3">
        <f t="shared" si="101"/>
        <v>936</v>
      </c>
      <c r="S1632" s="3">
        <v>944</v>
      </c>
      <c r="T1632" s="3">
        <f t="shared" si="102"/>
        <v>680</v>
      </c>
      <c r="U1632" s="3">
        <v>590</v>
      </c>
      <c r="V1632" s="3">
        <f t="shared" si="103"/>
        <v>425</v>
      </c>
      <c r="W1632" s="3">
        <v>300</v>
      </c>
      <c r="X1632" s="3">
        <f t="shared" si="104"/>
        <v>216</v>
      </c>
      <c r="Y1632" s="3" t="s">
        <v>34</v>
      </c>
    </row>
    <row r="1633" spans="1:25" x14ac:dyDescent="0.25">
      <c r="A1633" s="3" t="s">
        <v>16</v>
      </c>
      <c r="B1633" s="4" t="s">
        <v>34</v>
      </c>
      <c r="C1633" s="3">
        <v>1</v>
      </c>
      <c r="D1633" s="3" t="s">
        <v>221</v>
      </c>
      <c r="E1633" s="5">
        <v>52171055</v>
      </c>
      <c r="F1633" s="3" t="s">
        <v>222</v>
      </c>
      <c r="G1633" s="3"/>
      <c r="H1633" s="3" t="s">
        <v>17</v>
      </c>
      <c r="I1633" s="3" t="s">
        <v>18</v>
      </c>
      <c r="J1633" s="3" t="s">
        <v>19</v>
      </c>
      <c r="K1633" s="3" t="s">
        <v>20</v>
      </c>
      <c r="L1633" s="3" t="s">
        <v>21</v>
      </c>
      <c r="M1633" s="3" t="str">
        <f>CONCATENATE(E1633,"-F-C-N")</f>
        <v>52171055-F-C-N</v>
      </c>
      <c r="N1633" s="3" t="str">
        <f>$H$2</f>
        <v>F - 762 x 1016</v>
      </c>
      <c r="O1633" s="3" t="str">
        <f>$C$15</f>
        <v>Canvas</v>
      </c>
      <c r="P1633" s="3" t="str">
        <f>$D$15</f>
        <v>None</v>
      </c>
      <c r="Q1633" s="3">
        <f>$H$15</f>
        <v>1760</v>
      </c>
      <c r="R1633" s="3">
        <f t="shared" si="101"/>
        <v>1268</v>
      </c>
      <c r="S1633" s="3">
        <v>1200</v>
      </c>
      <c r="T1633" s="3">
        <f t="shared" si="102"/>
        <v>864</v>
      </c>
      <c r="U1633" s="3">
        <v>800</v>
      </c>
      <c r="V1633" s="3">
        <f t="shared" si="103"/>
        <v>576</v>
      </c>
      <c r="W1633" s="3">
        <v>300</v>
      </c>
      <c r="X1633" s="3">
        <f t="shared" si="104"/>
        <v>216</v>
      </c>
      <c r="Y1633" s="3" t="s">
        <v>34</v>
      </c>
    </row>
    <row r="1634" spans="1:25" x14ac:dyDescent="0.25">
      <c r="A1634" s="3" t="s">
        <v>16</v>
      </c>
      <c r="B1634" s="4" t="s">
        <v>34</v>
      </c>
      <c r="C1634" s="3">
        <v>1</v>
      </c>
      <c r="D1634" s="3" t="s">
        <v>221</v>
      </c>
      <c r="E1634" s="5">
        <v>52171055</v>
      </c>
      <c r="F1634" s="3" t="s">
        <v>222</v>
      </c>
      <c r="G1634" s="3"/>
      <c r="H1634" s="3" t="s">
        <v>17</v>
      </c>
      <c r="I1634" s="3" t="s">
        <v>18</v>
      </c>
      <c r="J1634" s="3" t="s">
        <v>19</v>
      </c>
      <c r="K1634" s="3" t="s">
        <v>20</v>
      </c>
      <c r="L1634" s="3" t="s">
        <v>21</v>
      </c>
      <c r="M1634" s="3" t="str">
        <f>CONCATENATE(E1634,"-F-P-W")</f>
        <v>52171055-F-P-W</v>
      </c>
      <c r="N1634" s="3" t="str">
        <f>$H$2</f>
        <v>F - 762 x 1016</v>
      </c>
      <c r="O1634" s="3" t="str">
        <f>$C$3</f>
        <v>Photographic Paper</v>
      </c>
      <c r="P1634" s="3" t="str">
        <f>$D$4</f>
        <v>White</v>
      </c>
      <c r="Q1634" s="3">
        <f>$H$4</f>
        <v>2200</v>
      </c>
      <c r="R1634" s="3">
        <f t="shared" si="101"/>
        <v>1584</v>
      </c>
      <c r="S1634" s="3">
        <v>1510</v>
      </c>
      <c r="T1634" s="3">
        <f t="shared" si="102"/>
        <v>1088</v>
      </c>
      <c r="U1634" s="3">
        <v>1150</v>
      </c>
      <c r="V1634" s="3">
        <f t="shared" si="103"/>
        <v>828</v>
      </c>
      <c r="W1634" s="3">
        <v>300</v>
      </c>
      <c r="X1634" s="3">
        <f t="shared" si="104"/>
        <v>216</v>
      </c>
      <c r="Y1634" s="3" t="s">
        <v>34</v>
      </c>
    </row>
    <row r="1635" spans="1:25" x14ac:dyDescent="0.25">
      <c r="A1635" s="3" t="s">
        <v>16</v>
      </c>
      <c r="B1635" s="4" t="s">
        <v>34</v>
      </c>
      <c r="C1635" s="3">
        <v>1</v>
      </c>
      <c r="D1635" s="3" t="s">
        <v>221</v>
      </c>
      <c r="E1635" s="5">
        <v>52171055</v>
      </c>
      <c r="F1635" s="3" t="s">
        <v>222</v>
      </c>
      <c r="G1635" s="3"/>
      <c r="H1635" s="3" t="s">
        <v>17</v>
      </c>
      <c r="I1635" s="3" t="s">
        <v>18</v>
      </c>
      <c r="J1635" s="3" t="s">
        <v>19</v>
      </c>
      <c r="K1635" s="3" t="s">
        <v>20</v>
      </c>
      <c r="L1635" s="3" t="s">
        <v>21</v>
      </c>
      <c r="M1635" s="3" t="str">
        <f>CONCATENATE(E1635,"-F-C-W")</f>
        <v>52171055-F-C-W</v>
      </c>
      <c r="N1635" s="3" t="str">
        <f>$H$2</f>
        <v>F - 762 x 1016</v>
      </c>
      <c r="O1635" s="3" t="str">
        <f>$C$15</f>
        <v>Canvas</v>
      </c>
      <c r="P1635" s="3" t="str">
        <f>$D$16</f>
        <v xml:space="preserve">White </v>
      </c>
      <c r="Q1635" s="3">
        <f>$H$16</f>
        <v>2420</v>
      </c>
      <c r="R1635" s="3">
        <f t="shared" si="101"/>
        <v>1743</v>
      </c>
      <c r="S1635" s="3">
        <v>1760</v>
      </c>
      <c r="T1635" s="3">
        <f t="shared" si="102"/>
        <v>1268</v>
      </c>
      <c r="U1635" s="3">
        <v>1100</v>
      </c>
      <c r="V1635" s="3">
        <f t="shared" si="103"/>
        <v>792</v>
      </c>
      <c r="W1635" s="3">
        <v>300</v>
      </c>
      <c r="X1635" s="3">
        <f t="shared" si="104"/>
        <v>216</v>
      </c>
      <c r="Y1635" s="3" t="s">
        <v>34</v>
      </c>
    </row>
    <row r="1636" spans="1:25" x14ac:dyDescent="0.25">
      <c r="A1636" s="3" t="s">
        <v>16</v>
      </c>
      <c r="B1636" s="4" t="s">
        <v>34</v>
      </c>
      <c r="C1636" s="3">
        <v>1</v>
      </c>
      <c r="D1636" s="3" t="s">
        <v>221</v>
      </c>
      <c r="E1636" s="5">
        <v>52171055</v>
      </c>
      <c r="F1636" s="3" t="s">
        <v>222</v>
      </c>
      <c r="G1636" s="3"/>
      <c r="H1636" s="3" t="s">
        <v>17</v>
      </c>
      <c r="I1636" s="3" t="s">
        <v>18</v>
      </c>
      <c r="J1636" s="3" t="s">
        <v>19</v>
      </c>
      <c r="K1636" s="3" t="s">
        <v>20</v>
      </c>
      <c r="L1636" s="3" t="s">
        <v>21</v>
      </c>
      <c r="M1636" s="3" t="str">
        <f>CONCATENATE(E1636,"-G-P-N")</f>
        <v>52171055-G-P-N</v>
      </c>
      <c r="N1636" s="3" t="str">
        <f>$I$2</f>
        <v>G - 1016 x 1525</v>
      </c>
      <c r="O1636" s="3" t="str">
        <f>$C$3</f>
        <v>Photographic Paper</v>
      </c>
      <c r="P1636" s="3" t="str">
        <f>$D$3</f>
        <v>None</v>
      </c>
      <c r="Q1636" s="3">
        <f>$I$3</f>
        <v>1625</v>
      </c>
      <c r="R1636" s="3">
        <f t="shared" si="101"/>
        <v>1170</v>
      </c>
      <c r="S1636" s="3">
        <v>1180</v>
      </c>
      <c r="T1636" s="3">
        <f t="shared" si="102"/>
        <v>850</v>
      </c>
      <c r="U1636" s="3">
        <v>735</v>
      </c>
      <c r="V1636" s="3">
        <f t="shared" si="103"/>
        <v>530</v>
      </c>
      <c r="W1636" s="3">
        <v>390</v>
      </c>
      <c r="X1636" s="3">
        <f t="shared" si="104"/>
        <v>281</v>
      </c>
      <c r="Y1636" s="3" t="s">
        <v>34</v>
      </c>
    </row>
    <row r="1637" spans="1:25" x14ac:dyDescent="0.25">
      <c r="A1637" s="3" t="s">
        <v>16</v>
      </c>
      <c r="B1637" s="4" t="s">
        <v>34</v>
      </c>
      <c r="C1637" s="3">
        <v>1</v>
      </c>
      <c r="D1637" s="3" t="s">
        <v>221</v>
      </c>
      <c r="E1637" s="5">
        <v>52171055</v>
      </c>
      <c r="F1637" s="3" t="s">
        <v>222</v>
      </c>
      <c r="G1637" s="3"/>
      <c r="H1637" s="3" t="s">
        <v>17</v>
      </c>
      <c r="I1637" s="3" t="s">
        <v>18</v>
      </c>
      <c r="J1637" s="3" t="s">
        <v>19</v>
      </c>
      <c r="K1637" s="3" t="s">
        <v>20</v>
      </c>
      <c r="L1637" s="3" t="s">
        <v>21</v>
      </c>
      <c r="M1637" s="3" t="str">
        <f>CONCATENATE(E1637,"-G-C-N")</f>
        <v>52171055-G-C-N</v>
      </c>
      <c r="N1637" s="3" t="str">
        <f>$I$2</f>
        <v>G - 1016 x 1525</v>
      </c>
      <c r="O1637" s="3" t="str">
        <f>$C$15</f>
        <v>Canvas</v>
      </c>
      <c r="P1637" s="3" t="str">
        <f>$D$15</f>
        <v>None</v>
      </c>
      <c r="Q1637" s="3">
        <f>$I$15</f>
        <v>1870</v>
      </c>
      <c r="R1637" s="3">
        <f t="shared" si="101"/>
        <v>1347</v>
      </c>
      <c r="S1637" s="3">
        <v>1275</v>
      </c>
      <c r="T1637" s="3">
        <f t="shared" si="102"/>
        <v>918</v>
      </c>
      <c r="U1637" s="3">
        <v>850</v>
      </c>
      <c r="V1637" s="3">
        <f t="shared" si="103"/>
        <v>612</v>
      </c>
      <c r="W1637" s="3">
        <v>390</v>
      </c>
      <c r="X1637" s="3">
        <f t="shared" si="104"/>
        <v>281</v>
      </c>
      <c r="Y1637" s="3" t="s">
        <v>34</v>
      </c>
    </row>
    <row r="1638" spans="1:25" x14ac:dyDescent="0.25">
      <c r="A1638" s="3" t="s">
        <v>16</v>
      </c>
      <c r="B1638" s="4" t="s">
        <v>34</v>
      </c>
      <c r="C1638" s="3">
        <v>1</v>
      </c>
      <c r="D1638" s="3" t="s">
        <v>221</v>
      </c>
      <c r="E1638" s="5">
        <v>52171055</v>
      </c>
      <c r="F1638" s="3" t="s">
        <v>222</v>
      </c>
      <c r="G1638" s="3"/>
      <c r="H1638" s="3" t="s">
        <v>17</v>
      </c>
      <c r="I1638" s="3" t="s">
        <v>18</v>
      </c>
      <c r="J1638" s="3" t="s">
        <v>19</v>
      </c>
      <c r="K1638" s="3" t="s">
        <v>20</v>
      </c>
      <c r="L1638" s="3" t="s">
        <v>21</v>
      </c>
      <c r="M1638" s="3" t="str">
        <f>CONCATENATE(E1638,"-G-P-W")</f>
        <v>52171055-G-P-W</v>
      </c>
      <c r="N1638" s="3" t="str">
        <f>$I$2</f>
        <v>G - 1016 x 1525</v>
      </c>
      <c r="O1638" s="3" t="str">
        <f>$C$3</f>
        <v>Photographic Paper</v>
      </c>
      <c r="P1638" s="3" t="str">
        <f>$D$4</f>
        <v>White</v>
      </c>
      <c r="Q1638" s="3">
        <f>$I$4</f>
        <v>2950</v>
      </c>
      <c r="R1638" s="3">
        <f t="shared" si="101"/>
        <v>2124</v>
      </c>
      <c r="S1638" s="3">
        <v>2000</v>
      </c>
      <c r="T1638" s="3">
        <f t="shared" si="102"/>
        <v>1440</v>
      </c>
      <c r="U1638" s="3">
        <v>1535</v>
      </c>
      <c r="V1638" s="3">
        <f t="shared" si="103"/>
        <v>1106</v>
      </c>
      <c r="W1638" s="3">
        <v>390</v>
      </c>
      <c r="X1638" s="3">
        <f t="shared" si="104"/>
        <v>281</v>
      </c>
      <c r="Y1638" s="3" t="s">
        <v>34</v>
      </c>
    </row>
    <row r="1639" spans="1:25" x14ac:dyDescent="0.25">
      <c r="A1639" s="3" t="s">
        <v>16</v>
      </c>
      <c r="B1639" s="4" t="s">
        <v>34</v>
      </c>
      <c r="C1639" s="3">
        <v>1</v>
      </c>
      <c r="D1639" s="3" t="s">
        <v>221</v>
      </c>
      <c r="E1639" s="5">
        <v>52171055</v>
      </c>
      <c r="F1639" s="3" t="s">
        <v>222</v>
      </c>
      <c r="G1639" s="3"/>
      <c r="H1639" s="3" t="s">
        <v>17</v>
      </c>
      <c r="I1639" s="3" t="s">
        <v>18</v>
      </c>
      <c r="J1639" s="3" t="s">
        <v>19</v>
      </c>
      <c r="K1639" s="3" t="s">
        <v>20</v>
      </c>
      <c r="L1639" s="3" t="s">
        <v>21</v>
      </c>
      <c r="M1639" s="3" t="str">
        <f>CONCATENATE(E1639,"-G-C-W")</f>
        <v>52171055-G-C-W</v>
      </c>
      <c r="N1639" s="3" t="str">
        <f>$I$2</f>
        <v>G - 1016 x 1525</v>
      </c>
      <c r="O1639" s="3" t="str">
        <f>$C$15</f>
        <v>Canvas</v>
      </c>
      <c r="P1639" s="3" t="str">
        <f>$D$16</f>
        <v xml:space="preserve">White </v>
      </c>
      <c r="Q1639" s="3">
        <f>$I$16</f>
        <v>2750</v>
      </c>
      <c r="R1639" s="3">
        <f t="shared" si="101"/>
        <v>1980</v>
      </c>
      <c r="S1639" s="3">
        <v>2000</v>
      </c>
      <c r="T1639" s="3">
        <f t="shared" si="102"/>
        <v>1440</v>
      </c>
      <c r="U1639" s="3">
        <v>1250</v>
      </c>
      <c r="V1639" s="3">
        <f t="shared" si="103"/>
        <v>900</v>
      </c>
      <c r="W1639" s="3">
        <v>390</v>
      </c>
      <c r="X1639" s="3">
        <f t="shared" si="104"/>
        <v>281</v>
      </c>
      <c r="Y1639" s="3" t="s">
        <v>34</v>
      </c>
    </row>
    <row r="1640" spans="1:25" x14ac:dyDescent="0.25">
      <c r="A1640" s="3" t="s">
        <v>16</v>
      </c>
      <c r="B1640" s="4" t="s">
        <v>34</v>
      </c>
      <c r="C1640" s="3">
        <v>1</v>
      </c>
      <c r="D1640" s="3" t="s">
        <v>224</v>
      </c>
      <c r="E1640" s="5">
        <v>52200181</v>
      </c>
      <c r="F1640" s="3" t="s">
        <v>223</v>
      </c>
      <c r="G1640" s="3"/>
      <c r="H1640" s="3" t="s">
        <v>17</v>
      </c>
      <c r="I1640" s="3" t="s">
        <v>18</v>
      </c>
      <c r="J1640" s="3" t="s">
        <v>19</v>
      </c>
      <c r="K1640" s="3" t="s">
        <v>20</v>
      </c>
      <c r="L1640" s="3" t="s">
        <v>21</v>
      </c>
      <c r="M1640" s="3" t="str">
        <f>CONCATENATE(E1640,"-C-P-N")</f>
        <v>52200181-C-P-N</v>
      </c>
      <c r="N1640" s="3" t="str">
        <f>$E$2</f>
        <v>C - 406 x 508</v>
      </c>
      <c r="O1640" s="3" t="str">
        <f>$C$3</f>
        <v>Photographic Paper</v>
      </c>
      <c r="P1640" s="3" t="str">
        <f>$D$3</f>
        <v>None</v>
      </c>
      <c r="Q1640" s="3">
        <f>$E$3</f>
        <v>510</v>
      </c>
      <c r="R1640" s="3">
        <f t="shared" si="101"/>
        <v>368</v>
      </c>
      <c r="S1640" s="3">
        <v>360</v>
      </c>
      <c r="T1640" s="3">
        <f t="shared" si="102"/>
        <v>260</v>
      </c>
      <c r="U1640" s="3">
        <v>230</v>
      </c>
      <c r="V1640" s="3">
        <f t="shared" si="103"/>
        <v>166</v>
      </c>
      <c r="W1640" s="3">
        <v>130</v>
      </c>
      <c r="X1640" s="3">
        <f t="shared" si="104"/>
        <v>94</v>
      </c>
      <c r="Y1640" s="3" t="s">
        <v>34</v>
      </c>
    </row>
    <row r="1641" spans="1:25" x14ac:dyDescent="0.25">
      <c r="A1641" s="3" t="s">
        <v>16</v>
      </c>
      <c r="B1641" s="4" t="s">
        <v>34</v>
      </c>
      <c r="C1641" s="3">
        <v>1</v>
      </c>
      <c r="D1641" s="3" t="s">
        <v>224</v>
      </c>
      <c r="E1641" s="5">
        <v>52200181</v>
      </c>
      <c r="F1641" s="3" t="s">
        <v>223</v>
      </c>
      <c r="G1641" s="3"/>
      <c r="H1641" s="3" t="s">
        <v>17</v>
      </c>
      <c r="I1641" s="3" t="s">
        <v>18</v>
      </c>
      <c r="J1641" s="3" t="s">
        <v>19</v>
      </c>
      <c r="K1641" s="3" t="s">
        <v>20</v>
      </c>
      <c r="L1641" s="3" t="s">
        <v>21</v>
      </c>
      <c r="M1641" s="3" t="str">
        <f>CONCATENATE(E1641,"-C-P-W")</f>
        <v>52200181-C-P-W</v>
      </c>
      <c r="N1641" s="3" t="str">
        <f>$E$2</f>
        <v>C - 406 x 508</v>
      </c>
      <c r="O1641" s="3" t="str">
        <f>$C$3</f>
        <v>Photographic Paper</v>
      </c>
      <c r="P1641" s="3" t="str">
        <f>$D$4</f>
        <v>White</v>
      </c>
      <c r="Q1641" s="3">
        <f>$E$4</f>
        <v>970</v>
      </c>
      <c r="R1641" s="3">
        <f t="shared" si="101"/>
        <v>699</v>
      </c>
      <c r="S1641" s="3">
        <v>704</v>
      </c>
      <c r="T1641" s="3">
        <f t="shared" si="102"/>
        <v>507</v>
      </c>
      <c r="U1641" s="3">
        <v>440</v>
      </c>
      <c r="V1641" s="3">
        <f t="shared" si="103"/>
        <v>317</v>
      </c>
      <c r="W1641" s="3">
        <v>130</v>
      </c>
      <c r="X1641" s="3">
        <f t="shared" si="104"/>
        <v>94</v>
      </c>
      <c r="Y1641" s="3" t="s">
        <v>34</v>
      </c>
    </row>
    <row r="1642" spans="1:25" x14ac:dyDescent="0.25">
      <c r="A1642" s="3" t="s">
        <v>16</v>
      </c>
      <c r="B1642" s="4" t="s">
        <v>34</v>
      </c>
      <c r="C1642" s="3">
        <v>1</v>
      </c>
      <c r="D1642" s="3" t="s">
        <v>224</v>
      </c>
      <c r="E1642" s="5">
        <v>52200181</v>
      </c>
      <c r="F1642" s="3" t="s">
        <v>223</v>
      </c>
      <c r="G1642" s="3"/>
      <c r="H1642" s="3" t="s">
        <v>17</v>
      </c>
      <c r="I1642" s="3" t="s">
        <v>18</v>
      </c>
      <c r="J1642" s="3" t="s">
        <v>19</v>
      </c>
      <c r="K1642" s="3" t="s">
        <v>20</v>
      </c>
      <c r="L1642" s="3" t="s">
        <v>21</v>
      </c>
      <c r="M1642" s="3" t="str">
        <f>CONCATENATE(E1642,"-D-P-N")</f>
        <v>52200181-D-P-N</v>
      </c>
      <c r="N1642" s="3" t="str">
        <f>$F$2</f>
        <v>D - 508 x 610</v>
      </c>
      <c r="O1642" s="3" t="str">
        <f>$C$3</f>
        <v>Photographic Paper</v>
      </c>
      <c r="P1642" s="3" t="str">
        <f>$D$3</f>
        <v>None</v>
      </c>
      <c r="Q1642" s="3">
        <f>$F$3</f>
        <v>595</v>
      </c>
      <c r="R1642" s="3">
        <f t="shared" si="101"/>
        <v>429</v>
      </c>
      <c r="S1642" s="3">
        <v>432</v>
      </c>
      <c r="T1642" s="3">
        <f t="shared" si="102"/>
        <v>312</v>
      </c>
      <c r="U1642" s="3">
        <v>270</v>
      </c>
      <c r="V1642" s="3">
        <f t="shared" si="103"/>
        <v>195</v>
      </c>
      <c r="W1642" s="3">
        <v>160</v>
      </c>
      <c r="X1642" s="3">
        <f t="shared" si="104"/>
        <v>116</v>
      </c>
      <c r="Y1642" s="3" t="s">
        <v>34</v>
      </c>
    </row>
    <row r="1643" spans="1:25" x14ac:dyDescent="0.25">
      <c r="A1643" s="3" t="s">
        <v>16</v>
      </c>
      <c r="B1643" s="4" t="s">
        <v>34</v>
      </c>
      <c r="C1643" s="3">
        <v>1</v>
      </c>
      <c r="D1643" s="3" t="s">
        <v>224</v>
      </c>
      <c r="E1643" s="5">
        <v>52200181</v>
      </c>
      <c r="F1643" s="3" t="s">
        <v>223</v>
      </c>
      <c r="G1643" s="3"/>
      <c r="H1643" s="3" t="s">
        <v>17</v>
      </c>
      <c r="I1643" s="3" t="s">
        <v>18</v>
      </c>
      <c r="J1643" s="3" t="s">
        <v>19</v>
      </c>
      <c r="K1643" s="3" t="s">
        <v>20</v>
      </c>
      <c r="L1643" s="3" t="s">
        <v>21</v>
      </c>
      <c r="M1643" s="3" t="str">
        <f>CONCATENATE(E1643,"-D-P-W")</f>
        <v>52200181-D-P-W</v>
      </c>
      <c r="N1643" s="3" t="str">
        <f>$F$2</f>
        <v>D - 508 x 610</v>
      </c>
      <c r="O1643" s="3" t="str">
        <f>$C$3</f>
        <v>Photographic Paper</v>
      </c>
      <c r="P1643" s="3" t="str">
        <f>$D$4</f>
        <v>White</v>
      </c>
      <c r="Q1643" s="3">
        <f>$F$4</f>
        <v>1210</v>
      </c>
      <c r="R1643" s="3">
        <f t="shared" si="101"/>
        <v>872</v>
      </c>
      <c r="S1643" s="3">
        <v>880</v>
      </c>
      <c r="T1643" s="3">
        <f t="shared" si="102"/>
        <v>634</v>
      </c>
      <c r="U1643" s="3">
        <v>560</v>
      </c>
      <c r="V1643" s="3">
        <f t="shared" si="103"/>
        <v>404</v>
      </c>
      <c r="W1643" s="3">
        <v>160</v>
      </c>
      <c r="X1643" s="3">
        <f t="shared" si="104"/>
        <v>116</v>
      </c>
      <c r="Y1643" s="3" t="s">
        <v>34</v>
      </c>
    </row>
    <row r="1644" spans="1:25" x14ac:dyDescent="0.25">
      <c r="A1644" s="3" t="s">
        <v>16</v>
      </c>
      <c r="B1644" s="4" t="s">
        <v>34</v>
      </c>
      <c r="C1644" s="3">
        <v>1</v>
      </c>
      <c r="D1644" s="3" t="s">
        <v>224</v>
      </c>
      <c r="E1644" s="5">
        <v>52200181</v>
      </c>
      <c r="F1644" s="3" t="s">
        <v>223</v>
      </c>
      <c r="G1644" s="3"/>
      <c r="H1644" s="3" t="s">
        <v>17</v>
      </c>
      <c r="I1644" s="3" t="s">
        <v>18</v>
      </c>
      <c r="J1644" s="3" t="s">
        <v>19</v>
      </c>
      <c r="K1644" s="3" t="s">
        <v>20</v>
      </c>
      <c r="L1644" s="3" t="s">
        <v>21</v>
      </c>
      <c r="M1644" s="3" t="str">
        <f>CONCATENATE(E1644,"-E-P-N")</f>
        <v>52200181-E-P-N</v>
      </c>
      <c r="N1644" s="3" t="str">
        <f>$G$2</f>
        <v>E - 508 x 762</v>
      </c>
      <c r="O1644" s="3" t="str">
        <f>$C$3</f>
        <v>Photographic Paper</v>
      </c>
      <c r="P1644" s="3" t="str">
        <f>$D$3</f>
        <v>None</v>
      </c>
      <c r="Q1644" s="3">
        <f>$G$3</f>
        <v>760</v>
      </c>
      <c r="R1644" s="3">
        <f t="shared" si="101"/>
        <v>548</v>
      </c>
      <c r="S1644" s="3">
        <v>552</v>
      </c>
      <c r="T1644" s="3">
        <f t="shared" si="102"/>
        <v>398</v>
      </c>
      <c r="U1644" s="3">
        <v>345</v>
      </c>
      <c r="V1644" s="3">
        <f t="shared" si="103"/>
        <v>249</v>
      </c>
      <c r="W1644" s="3">
        <v>195</v>
      </c>
      <c r="X1644" s="3">
        <f t="shared" si="104"/>
        <v>141</v>
      </c>
      <c r="Y1644" s="3" t="s">
        <v>34</v>
      </c>
    </row>
    <row r="1645" spans="1:25" x14ac:dyDescent="0.25">
      <c r="A1645" s="3" t="s">
        <v>16</v>
      </c>
      <c r="B1645" s="4" t="s">
        <v>34</v>
      </c>
      <c r="C1645" s="3">
        <v>1</v>
      </c>
      <c r="D1645" s="3" t="s">
        <v>224</v>
      </c>
      <c r="E1645" s="5">
        <v>52200181</v>
      </c>
      <c r="F1645" s="3" t="s">
        <v>223</v>
      </c>
      <c r="G1645" s="3"/>
      <c r="H1645" s="3" t="s">
        <v>17</v>
      </c>
      <c r="I1645" s="3" t="s">
        <v>18</v>
      </c>
      <c r="J1645" s="3" t="s">
        <v>19</v>
      </c>
      <c r="K1645" s="3" t="s">
        <v>20</v>
      </c>
      <c r="L1645" s="3" t="s">
        <v>21</v>
      </c>
      <c r="M1645" s="3" t="str">
        <f>CONCATENATE(E1645,"-E-C-N")</f>
        <v>52200181-E-C-N</v>
      </c>
      <c r="N1645" s="3" t="str">
        <f>$G$2</f>
        <v>E - 508 x 762</v>
      </c>
      <c r="O1645" s="3" t="str">
        <f>$C$15</f>
        <v>Canvas</v>
      </c>
      <c r="P1645" s="3" t="str">
        <f>$D$15</f>
        <v>None</v>
      </c>
      <c r="Q1645" s="3">
        <f>$G$15</f>
        <v>1220</v>
      </c>
      <c r="R1645" s="3">
        <f t="shared" si="101"/>
        <v>879</v>
      </c>
      <c r="S1645" s="3">
        <v>832</v>
      </c>
      <c r="T1645" s="3">
        <f t="shared" si="102"/>
        <v>600</v>
      </c>
      <c r="U1645" s="3">
        <v>550</v>
      </c>
      <c r="V1645" s="3">
        <f t="shared" si="103"/>
        <v>396</v>
      </c>
      <c r="W1645" s="3">
        <v>195</v>
      </c>
      <c r="X1645" s="3">
        <f t="shared" si="104"/>
        <v>141</v>
      </c>
      <c r="Y1645" s="3" t="s">
        <v>34</v>
      </c>
    </row>
    <row r="1646" spans="1:25" x14ac:dyDescent="0.25">
      <c r="A1646" s="3" t="s">
        <v>16</v>
      </c>
      <c r="B1646" s="4" t="s">
        <v>34</v>
      </c>
      <c r="C1646" s="3">
        <v>1</v>
      </c>
      <c r="D1646" s="3" t="s">
        <v>224</v>
      </c>
      <c r="E1646" s="5">
        <v>52200181</v>
      </c>
      <c r="F1646" s="3" t="s">
        <v>223</v>
      </c>
      <c r="G1646" s="3"/>
      <c r="H1646" s="3" t="s">
        <v>17</v>
      </c>
      <c r="I1646" s="3" t="s">
        <v>18</v>
      </c>
      <c r="J1646" s="3" t="s">
        <v>19</v>
      </c>
      <c r="K1646" s="3" t="s">
        <v>20</v>
      </c>
      <c r="L1646" s="3" t="s">
        <v>21</v>
      </c>
      <c r="M1646" s="3" t="str">
        <f>CONCATENATE(E1646,"-E-P-W")</f>
        <v>52200181-E-P-W</v>
      </c>
      <c r="N1646" s="3" t="str">
        <f>$G$2</f>
        <v>E - 508 x 762</v>
      </c>
      <c r="O1646" s="3" t="str">
        <f>$C$3</f>
        <v>Photographic Paper</v>
      </c>
      <c r="P1646" s="3" t="str">
        <f>$D$4</f>
        <v>White</v>
      </c>
      <c r="Q1646" s="3">
        <f>$G$4</f>
        <v>1530</v>
      </c>
      <c r="R1646" s="3">
        <f t="shared" si="101"/>
        <v>1102</v>
      </c>
      <c r="S1646" s="3">
        <v>1112</v>
      </c>
      <c r="T1646" s="3">
        <f t="shared" si="102"/>
        <v>801</v>
      </c>
      <c r="U1646" s="3">
        <v>760</v>
      </c>
      <c r="V1646" s="3">
        <f t="shared" si="103"/>
        <v>548</v>
      </c>
      <c r="W1646" s="3">
        <v>195</v>
      </c>
      <c r="X1646" s="3">
        <f t="shared" si="104"/>
        <v>141</v>
      </c>
      <c r="Y1646" s="3" t="s">
        <v>34</v>
      </c>
    </row>
    <row r="1647" spans="1:25" x14ac:dyDescent="0.25">
      <c r="A1647" s="3" t="s">
        <v>16</v>
      </c>
      <c r="B1647" s="4" t="s">
        <v>34</v>
      </c>
      <c r="C1647" s="3">
        <v>1</v>
      </c>
      <c r="D1647" s="3" t="s">
        <v>224</v>
      </c>
      <c r="E1647" s="5">
        <v>52200181</v>
      </c>
      <c r="F1647" s="3" t="s">
        <v>223</v>
      </c>
      <c r="G1647" s="3"/>
      <c r="H1647" s="3" t="s">
        <v>17</v>
      </c>
      <c r="I1647" s="3" t="s">
        <v>18</v>
      </c>
      <c r="J1647" s="3" t="s">
        <v>19</v>
      </c>
      <c r="K1647" s="3" t="s">
        <v>20</v>
      </c>
      <c r="L1647" s="3" t="s">
        <v>21</v>
      </c>
      <c r="M1647" s="3" t="str">
        <f>CONCATENATE(E1647,"-E-C-W")</f>
        <v>52200181-E-C-W</v>
      </c>
      <c r="N1647" s="3" t="str">
        <f>$G$2</f>
        <v>E - 508 x 762</v>
      </c>
      <c r="O1647" s="3" t="str">
        <f>$C$15</f>
        <v>Canvas</v>
      </c>
      <c r="P1647" s="3" t="str">
        <f>$D$16</f>
        <v xml:space="preserve">White </v>
      </c>
      <c r="Q1647" s="3">
        <f>$G$16</f>
        <v>1810</v>
      </c>
      <c r="R1647" s="3">
        <f t="shared" si="101"/>
        <v>1304</v>
      </c>
      <c r="S1647" s="3">
        <v>1320</v>
      </c>
      <c r="T1647" s="3">
        <f t="shared" si="102"/>
        <v>951</v>
      </c>
      <c r="U1647" s="3">
        <v>825</v>
      </c>
      <c r="V1647" s="3">
        <f t="shared" si="103"/>
        <v>594</v>
      </c>
      <c r="W1647" s="3">
        <v>195</v>
      </c>
      <c r="X1647" s="3">
        <f t="shared" si="104"/>
        <v>141</v>
      </c>
      <c r="Y1647" s="3" t="s">
        <v>34</v>
      </c>
    </row>
    <row r="1648" spans="1:25" x14ac:dyDescent="0.25">
      <c r="A1648" s="3" t="s">
        <v>16</v>
      </c>
      <c r="B1648" s="4" t="s">
        <v>34</v>
      </c>
      <c r="C1648" s="3">
        <v>1</v>
      </c>
      <c r="D1648" s="3" t="s">
        <v>224</v>
      </c>
      <c r="E1648" s="5">
        <v>52200181</v>
      </c>
      <c r="F1648" s="3" t="s">
        <v>223</v>
      </c>
      <c r="G1648" s="3"/>
      <c r="H1648" s="3" t="s">
        <v>17</v>
      </c>
      <c r="I1648" s="3" t="s">
        <v>18</v>
      </c>
      <c r="J1648" s="3" t="s">
        <v>19</v>
      </c>
      <c r="K1648" s="3" t="s">
        <v>20</v>
      </c>
      <c r="L1648" s="3" t="s">
        <v>21</v>
      </c>
      <c r="M1648" s="3" t="str">
        <f>CONCATENATE(E1648,"-F-P-N")</f>
        <v>52200181-F-P-N</v>
      </c>
      <c r="N1648" s="3" t="str">
        <f>$H$2</f>
        <v>F - 762 x 1016</v>
      </c>
      <c r="O1648" s="3" t="str">
        <f>$C$3</f>
        <v>Photographic Paper</v>
      </c>
      <c r="P1648" s="3" t="str">
        <f>$D$3</f>
        <v>None</v>
      </c>
      <c r="Q1648" s="3">
        <f>$H$3</f>
        <v>1300</v>
      </c>
      <c r="R1648" s="3">
        <f t="shared" si="101"/>
        <v>936</v>
      </c>
      <c r="S1648" s="3">
        <v>944</v>
      </c>
      <c r="T1648" s="3">
        <f t="shared" si="102"/>
        <v>680</v>
      </c>
      <c r="U1648" s="3">
        <v>590</v>
      </c>
      <c r="V1648" s="3">
        <f t="shared" si="103"/>
        <v>425</v>
      </c>
      <c r="W1648" s="3">
        <v>300</v>
      </c>
      <c r="X1648" s="3">
        <f t="shared" si="104"/>
        <v>216</v>
      </c>
      <c r="Y1648" s="3" t="s">
        <v>34</v>
      </c>
    </row>
    <row r="1649" spans="1:25" x14ac:dyDescent="0.25">
      <c r="A1649" s="3" t="s">
        <v>16</v>
      </c>
      <c r="B1649" s="4" t="s">
        <v>34</v>
      </c>
      <c r="C1649" s="3">
        <v>1</v>
      </c>
      <c r="D1649" s="3" t="s">
        <v>224</v>
      </c>
      <c r="E1649" s="5">
        <v>52200181</v>
      </c>
      <c r="F1649" s="3" t="s">
        <v>223</v>
      </c>
      <c r="G1649" s="3"/>
      <c r="H1649" s="3" t="s">
        <v>17</v>
      </c>
      <c r="I1649" s="3" t="s">
        <v>18</v>
      </c>
      <c r="J1649" s="3" t="s">
        <v>19</v>
      </c>
      <c r="K1649" s="3" t="s">
        <v>20</v>
      </c>
      <c r="L1649" s="3" t="s">
        <v>21</v>
      </c>
      <c r="M1649" s="3" t="str">
        <f>CONCATENATE(E1649,"-F-C-N")</f>
        <v>52200181-F-C-N</v>
      </c>
      <c r="N1649" s="3" t="str">
        <f>$H$2</f>
        <v>F - 762 x 1016</v>
      </c>
      <c r="O1649" s="3" t="str">
        <f>$C$15</f>
        <v>Canvas</v>
      </c>
      <c r="P1649" s="3" t="str">
        <f>$D$15</f>
        <v>None</v>
      </c>
      <c r="Q1649" s="3">
        <f>$H$15</f>
        <v>1760</v>
      </c>
      <c r="R1649" s="3">
        <f t="shared" si="101"/>
        <v>1268</v>
      </c>
      <c r="S1649" s="3">
        <v>1200</v>
      </c>
      <c r="T1649" s="3">
        <f t="shared" si="102"/>
        <v>864</v>
      </c>
      <c r="U1649" s="3">
        <v>800</v>
      </c>
      <c r="V1649" s="3">
        <f t="shared" si="103"/>
        <v>576</v>
      </c>
      <c r="W1649" s="3">
        <v>300</v>
      </c>
      <c r="X1649" s="3">
        <f t="shared" si="104"/>
        <v>216</v>
      </c>
      <c r="Y1649" s="3" t="s">
        <v>34</v>
      </c>
    </row>
    <row r="1650" spans="1:25" x14ac:dyDescent="0.25">
      <c r="A1650" s="3" t="s">
        <v>16</v>
      </c>
      <c r="B1650" s="4" t="s">
        <v>34</v>
      </c>
      <c r="C1650" s="3">
        <v>1</v>
      </c>
      <c r="D1650" s="3" t="s">
        <v>224</v>
      </c>
      <c r="E1650" s="5">
        <v>52200181</v>
      </c>
      <c r="F1650" s="3" t="s">
        <v>223</v>
      </c>
      <c r="G1650" s="3"/>
      <c r="H1650" s="3" t="s">
        <v>17</v>
      </c>
      <c r="I1650" s="3" t="s">
        <v>18</v>
      </c>
      <c r="J1650" s="3" t="s">
        <v>19</v>
      </c>
      <c r="K1650" s="3" t="s">
        <v>20</v>
      </c>
      <c r="L1650" s="3" t="s">
        <v>21</v>
      </c>
      <c r="M1650" s="3" t="str">
        <f>CONCATENATE(E1650,"-F-P-W")</f>
        <v>52200181-F-P-W</v>
      </c>
      <c r="N1650" s="3" t="str">
        <f>$H$2</f>
        <v>F - 762 x 1016</v>
      </c>
      <c r="O1650" s="3" t="str">
        <f>$C$3</f>
        <v>Photographic Paper</v>
      </c>
      <c r="P1650" s="3" t="str">
        <f>$D$4</f>
        <v>White</v>
      </c>
      <c r="Q1650" s="3">
        <f>$H$4</f>
        <v>2200</v>
      </c>
      <c r="R1650" s="3">
        <f t="shared" si="101"/>
        <v>1584</v>
      </c>
      <c r="S1650" s="3">
        <v>1510</v>
      </c>
      <c r="T1650" s="3">
        <f t="shared" si="102"/>
        <v>1088</v>
      </c>
      <c r="U1650" s="3">
        <v>1150</v>
      </c>
      <c r="V1650" s="3">
        <f t="shared" si="103"/>
        <v>828</v>
      </c>
      <c r="W1650" s="3">
        <v>300</v>
      </c>
      <c r="X1650" s="3">
        <f t="shared" si="104"/>
        <v>216</v>
      </c>
      <c r="Y1650" s="3" t="s">
        <v>34</v>
      </c>
    </row>
    <row r="1651" spans="1:25" x14ac:dyDescent="0.25">
      <c r="A1651" s="3" t="s">
        <v>16</v>
      </c>
      <c r="B1651" s="4" t="s">
        <v>34</v>
      </c>
      <c r="C1651" s="3">
        <v>1</v>
      </c>
      <c r="D1651" s="3" t="s">
        <v>224</v>
      </c>
      <c r="E1651" s="5">
        <v>52200181</v>
      </c>
      <c r="F1651" s="3" t="s">
        <v>223</v>
      </c>
      <c r="G1651" s="3"/>
      <c r="H1651" s="3" t="s">
        <v>17</v>
      </c>
      <c r="I1651" s="3" t="s">
        <v>18</v>
      </c>
      <c r="J1651" s="3" t="s">
        <v>19</v>
      </c>
      <c r="K1651" s="3" t="s">
        <v>20</v>
      </c>
      <c r="L1651" s="3" t="s">
        <v>21</v>
      </c>
      <c r="M1651" s="3" t="str">
        <f>CONCATENATE(E1651,"-F-C-W")</f>
        <v>52200181-F-C-W</v>
      </c>
      <c r="N1651" s="3" t="str">
        <f>$H$2</f>
        <v>F - 762 x 1016</v>
      </c>
      <c r="O1651" s="3" t="str">
        <f>$C$15</f>
        <v>Canvas</v>
      </c>
      <c r="P1651" s="3" t="str">
        <f>$D$16</f>
        <v xml:space="preserve">White </v>
      </c>
      <c r="Q1651" s="3">
        <f>$H$16</f>
        <v>2420</v>
      </c>
      <c r="R1651" s="3">
        <f t="shared" si="101"/>
        <v>1743</v>
      </c>
      <c r="S1651" s="3">
        <v>1760</v>
      </c>
      <c r="T1651" s="3">
        <f t="shared" si="102"/>
        <v>1268</v>
      </c>
      <c r="U1651" s="3">
        <v>1100</v>
      </c>
      <c r="V1651" s="3">
        <f t="shared" si="103"/>
        <v>792</v>
      </c>
      <c r="W1651" s="3">
        <v>300</v>
      </c>
      <c r="X1651" s="3">
        <f t="shared" si="104"/>
        <v>216</v>
      </c>
      <c r="Y1651" s="3" t="s">
        <v>34</v>
      </c>
    </row>
    <row r="1652" spans="1:25" x14ac:dyDescent="0.25">
      <c r="A1652" s="3" t="s">
        <v>16</v>
      </c>
      <c r="B1652" s="4" t="s">
        <v>34</v>
      </c>
      <c r="C1652" s="3">
        <v>1</v>
      </c>
      <c r="D1652" s="3" t="s">
        <v>224</v>
      </c>
      <c r="E1652" s="5">
        <v>52200181</v>
      </c>
      <c r="F1652" s="3" t="s">
        <v>223</v>
      </c>
      <c r="G1652" s="3"/>
      <c r="H1652" s="3" t="s">
        <v>17</v>
      </c>
      <c r="I1652" s="3" t="s">
        <v>18</v>
      </c>
      <c r="J1652" s="3" t="s">
        <v>19</v>
      </c>
      <c r="K1652" s="3" t="s">
        <v>20</v>
      </c>
      <c r="L1652" s="3" t="s">
        <v>21</v>
      </c>
      <c r="M1652" s="3" t="str">
        <f>CONCATENATE(E1652,"-G-P-N")</f>
        <v>52200181-G-P-N</v>
      </c>
      <c r="N1652" s="3" t="str">
        <f>$I$2</f>
        <v>G - 1016 x 1525</v>
      </c>
      <c r="O1652" s="3" t="str">
        <f>$C$3</f>
        <v>Photographic Paper</v>
      </c>
      <c r="P1652" s="3" t="str">
        <f>$D$3</f>
        <v>None</v>
      </c>
      <c r="Q1652" s="3">
        <f>$I$3</f>
        <v>1625</v>
      </c>
      <c r="R1652" s="3">
        <f t="shared" si="101"/>
        <v>1170</v>
      </c>
      <c r="S1652" s="3">
        <v>1180</v>
      </c>
      <c r="T1652" s="3">
        <f t="shared" si="102"/>
        <v>850</v>
      </c>
      <c r="U1652" s="3">
        <v>735</v>
      </c>
      <c r="V1652" s="3">
        <f t="shared" si="103"/>
        <v>530</v>
      </c>
      <c r="W1652" s="3">
        <v>390</v>
      </c>
      <c r="X1652" s="3">
        <f t="shared" si="104"/>
        <v>281</v>
      </c>
      <c r="Y1652" s="3" t="s">
        <v>34</v>
      </c>
    </row>
    <row r="1653" spans="1:25" x14ac:dyDescent="0.25">
      <c r="A1653" s="3" t="s">
        <v>16</v>
      </c>
      <c r="B1653" s="4" t="s">
        <v>34</v>
      </c>
      <c r="C1653" s="3">
        <v>1</v>
      </c>
      <c r="D1653" s="3" t="s">
        <v>224</v>
      </c>
      <c r="E1653" s="5">
        <v>52200181</v>
      </c>
      <c r="F1653" s="3" t="s">
        <v>223</v>
      </c>
      <c r="G1653" s="3"/>
      <c r="H1653" s="3" t="s">
        <v>17</v>
      </c>
      <c r="I1653" s="3" t="s">
        <v>18</v>
      </c>
      <c r="J1653" s="3" t="s">
        <v>19</v>
      </c>
      <c r="K1653" s="3" t="s">
        <v>20</v>
      </c>
      <c r="L1653" s="3" t="s">
        <v>21</v>
      </c>
      <c r="M1653" s="3" t="str">
        <f>CONCATENATE(E1653,"-G-C-N")</f>
        <v>52200181-G-C-N</v>
      </c>
      <c r="N1653" s="3" t="str">
        <f>$I$2</f>
        <v>G - 1016 x 1525</v>
      </c>
      <c r="O1653" s="3" t="str">
        <f>$C$15</f>
        <v>Canvas</v>
      </c>
      <c r="P1653" s="3" t="str">
        <f>$D$15</f>
        <v>None</v>
      </c>
      <c r="Q1653" s="3">
        <f>$I$15</f>
        <v>1870</v>
      </c>
      <c r="R1653" s="3">
        <f t="shared" si="101"/>
        <v>1347</v>
      </c>
      <c r="S1653" s="3">
        <v>1275</v>
      </c>
      <c r="T1653" s="3">
        <f t="shared" si="102"/>
        <v>918</v>
      </c>
      <c r="U1653" s="3">
        <v>850</v>
      </c>
      <c r="V1653" s="3">
        <f t="shared" si="103"/>
        <v>612</v>
      </c>
      <c r="W1653" s="3">
        <v>390</v>
      </c>
      <c r="X1653" s="3">
        <f t="shared" si="104"/>
        <v>281</v>
      </c>
      <c r="Y1653" s="3" t="s">
        <v>34</v>
      </c>
    </row>
    <row r="1654" spans="1:25" x14ac:dyDescent="0.25">
      <c r="A1654" s="3" t="s">
        <v>16</v>
      </c>
      <c r="B1654" s="4" t="s">
        <v>34</v>
      </c>
      <c r="C1654" s="3">
        <v>1</v>
      </c>
      <c r="D1654" s="3" t="s">
        <v>224</v>
      </c>
      <c r="E1654" s="5">
        <v>52200181</v>
      </c>
      <c r="F1654" s="3" t="s">
        <v>223</v>
      </c>
      <c r="G1654" s="3"/>
      <c r="H1654" s="3" t="s">
        <v>17</v>
      </c>
      <c r="I1654" s="3" t="s">
        <v>18</v>
      </c>
      <c r="J1654" s="3" t="s">
        <v>19</v>
      </c>
      <c r="K1654" s="3" t="s">
        <v>20</v>
      </c>
      <c r="L1654" s="3" t="s">
        <v>21</v>
      </c>
      <c r="M1654" s="3" t="str">
        <f>CONCATENATE(E1654,"-G-P-W")</f>
        <v>52200181-G-P-W</v>
      </c>
      <c r="N1654" s="3" t="str">
        <f>$I$2</f>
        <v>G - 1016 x 1525</v>
      </c>
      <c r="O1654" s="3" t="str">
        <f>$C$3</f>
        <v>Photographic Paper</v>
      </c>
      <c r="P1654" s="3" t="str">
        <f>$D$4</f>
        <v>White</v>
      </c>
      <c r="Q1654" s="3">
        <f>$I$4</f>
        <v>2950</v>
      </c>
      <c r="R1654" s="3">
        <f t="shared" si="101"/>
        <v>2124</v>
      </c>
      <c r="S1654" s="3">
        <v>2000</v>
      </c>
      <c r="T1654" s="3">
        <f t="shared" si="102"/>
        <v>1440</v>
      </c>
      <c r="U1654" s="3">
        <v>1535</v>
      </c>
      <c r="V1654" s="3">
        <f t="shared" si="103"/>
        <v>1106</v>
      </c>
      <c r="W1654" s="3">
        <v>390</v>
      </c>
      <c r="X1654" s="3">
        <f t="shared" si="104"/>
        <v>281</v>
      </c>
      <c r="Y1654" s="3" t="s">
        <v>34</v>
      </c>
    </row>
    <row r="1655" spans="1:25" x14ac:dyDescent="0.25">
      <c r="A1655" s="3" t="s">
        <v>16</v>
      </c>
      <c r="B1655" s="4" t="s">
        <v>34</v>
      </c>
      <c r="C1655" s="3">
        <v>1</v>
      </c>
      <c r="D1655" s="3" t="s">
        <v>224</v>
      </c>
      <c r="E1655" s="5">
        <v>52200181</v>
      </c>
      <c r="F1655" s="3" t="s">
        <v>223</v>
      </c>
      <c r="G1655" s="3"/>
      <c r="H1655" s="3" t="s">
        <v>17</v>
      </c>
      <c r="I1655" s="3" t="s">
        <v>18</v>
      </c>
      <c r="J1655" s="3" t="s">
        <v>19</v>
      </c>
      <c r="K1655" s="3" t="s">
        <v>20</v>
      </c>
      <c r="L1655" s="3" t="s">
        <v>21</v>
      </c>
      <c r="M1655" s="3" t="str">
        <f>CONCATENATE(E1655,"-G-C-W")</f>
        <v>52200181-G-C-W</v>
      </c>
      <c r="N1655" s="3" t="str">
        <f>$I$2</f>
        <v>G - 1016 x 1525</v>
      </c>
      <c r="O1655" s="3" t="str">
        <f>$C$15</f>
        <v>Canvas</v>
      </c>
      <c r="P1655" s="3" t="str">
        <f>$D$16</f>
        <v xml:space="preserve">White </v>
      </c>
      <c r="Q1655" s="3">
        <f>$I$16</f>
        <v>2750</v>
      </c>
      <c r="R1655" s="3">
        <f t="shared" si="101"/>
        <v>1980</v>
      </c>
      <c r="S1655" s="3">
        <v>2000</v>
      </c>
      <c r="T1655" s="3">
        <f t="shared" si="102"/>
        <v>1440</v>
      </c>
      <c r="U1655" s="3">
        <v>1250</v>
      </c>
      <c r="V1655" s="3">
        <f t="shared" si="103"/>
        <v>900</v>
      </c>
      <c r="W1655" s="3">
        <v>390</v>
      </c>
      <c r="X1655" s="3">
        <f t="shared" si="104"/>
        <v>281</v>
      </c>
      <c r="Y1655" s="3" t="s">
        <v>34</v>
      </c>
    </row>
    <row r="1656" spans="1:25" x14ac:dyDescent="0.25">
      <c r="A1656" s="3" t="s">
        <v>16</v>
      </c>
      <c r="B1656" s="4" t="s">
        <v>34</v>
      </c>
      <c r="C1656" s="3">
        <v>1</v>
      </c>
      <c r="D1656" s="3" t="s">
        <v>225</v>
      </c>
      <c r="E1656" s="5">
        <v>53438289</v>
      </c>
      <c r="F1656" s="3" t="s">
        <v>226</v>
      </c>
      <c r="G1656" s="3"/>
      <c r="H1656" s="3" t="s">
        <v>17</v>
      </c>
      <c r="I1656" s="3" t="s">
        <v>18</v>
      </c>
      <c r="J1656" s="3" t="s">
        <v>19</v>
      </c>
      <c r="K1656" s="3" t="s">
        <v>20</v>
      </c>
      <c r="L1656" s="3" t="s">
        <v>21</v>
      </c>
      <c r="M1656" s="3" t="str">
        <f>CONCATENATE(E1656,"-C-P-N")</f>
        <v>53438289-C-P-N</v>
      </c>
      <c r="N1656" s="3" t="str">
        <f>$E$2</f>
        <v>C - 406 x 508</v>
      </c>
      <c r="O1656" s="3" t="str">
        <f>$C$3</f>
        <v>Photographic Paper</v>
      </c>
      <c r="P1656" s="3" t="str">
        <f>$D$3</f>
        <v>None</v>
      </c>
      <c r="Q1656" s="3">
        <f>$E$3</f>
        <v>510</v>
      </c>
      <c r="R1656" s="3">
        <f t="shared" si="101"/>
        <v>368</v>
      </c>
      <c r="S1656" s="3">
        <v>360</v>
      </c>
      <c r="T1656" s="3">
        <f t="shared" si="102"/>
        <v>260</v>
      </c>
      <c r="U1656" s="3">
        <v>230</v>
      </c>
      <c r="V1656" s="3">
        <f t="shared" si="103"/>
        <v>166</v>
      </c>
      <c r="W1656" s="3">
        <v>130</v>
      </c>
      <c r="X1656" s="3">
        <f t="shared" si="104"/>
        <v>94</v>
      </c>
      <c r="Y1656" s="3" t="s">
        <v>34</v>
      </c>
    </row>
    <row r="1657" spans="1:25" x14ac:dyDescent="0.25">
      <c r="A1657" s="3" t="s">
        <v>16</v>
      </c>
      <c r="B1657" s="4" t="s">
        <v>34</v>
      </c>
      <c r="C1657" s="3">
        <v>1</v>
      </c>
      <c r="D1657" s="3" t="s">
        <v>225</v>
      </c>
      <c r="E1657" s="5">
        <v>53438289</v>
      </c>
      <c r="F1657" s="3" t="s">
        <v>226</v>
      </c>
      <c r="G1657" s="3"/>
      <c r="H1657" s="3" t="s">
        <v>17</v>
      </c>
      <c r="I1657" s="3" t="s">
        <v>18</v>
      </c>
      <c r="J1657" s="3" t="s">
        <v>19</v>
      </c>
      <c r="K1657" s="3" t="s">
        <v>20</v>
      </c>
      <c r="L1657" s="3" t="s">
        <v>21</v>
      </c>
      <c r="M1657" s="3" t="str">
        <f>CONCATENATE(E1657,"-C-P-W")</f>
        <v>53438289-C-P-W</v>
      </c>
      <c r="N1657" s="3" t="str">
        <f>$E$2</f>
        <v>C - 406 x 508</v>
      </c>
      <c r="O1657" s="3" t="str">
        <f>$C$3</f>
        <v>Photographic Paper</v>
      </c>
      <c r="P1657" s="3" t="str">
        <f>$D$4</f>
        <v>White</v>
      </c>
      <c r="Q1657" s="3">
        <f>$E$4</f>
        <v>970</v>
      </c>
      <c r="R1657" s="3">
        <f t="shared" si="101"/>
        <v>699</v>
      </c>
      <c r="S1657" s="3">
        <v>704</v>
      </c>
      <c r="T1657" s="3">
        <f t="shared" si="102"/>
        <v>507</v>
      </c>
      <c r="U1657" s="3">
        <v>440</v>
      </c>
      <c r="V1657" s="3">
        <f t="shared" si="103"/>
        <v>317</v>
      </c>
      <c r="W1657" s="3">
        <v>130</v>
      </c>
      <c r="X1657" s="3">
        <f t="shared" si="104"/>
        <v>94</v>
      </c>
      <c r="Y1657" s="3" t="s">
        <v>34</v>
      </c>
    </row>
    <row r="1658" spans="1:25" x14ac:dyDescent="0.25">
      <c r="A1658" s="3" t="s">
        <v>16</v>
      </c>
      <c r="B1658" s="4" t="s">
        <v>34</v>
      </c>
      <c r="C1658" s="3">
        <v>1</v>
      </c>
      <c r="D1658" s="3" t="s">
        <v>225</v>
      </c>
      <c r="E1658" s="5">
        <v>53438289</v>
      </c>
      <c r="F1658" s="3" t="s">
        <v>226</v>
      </c>
      <c r="G1658" s="3"/>
      <c r="H1658" s="3" t="s">
        <v>17</v>
      </c>
      <c r="I1658" s="3" t="s">
        <v>18</v>
      </c>
      <c r="J1658" s="3" t="s">
        <v>19</v>
      </c>
      <c r="K1658" s="3" t="s">
        <v>20</v>
      </c>
      <c r="L1658" s="3" t="s">
        <v>21</v>
      </c>
      <c r="M1658" s="3" t="str">
        <f>CONCATENATE(E1658,"-D-P-N")</f>
        <v>53438289-D-P-N</v>
      </c>
      <c r="N1658" s="3" t="str">
        <f>$F$2</f>
        <v>D - 508 x 610</v>
      </c>
      <c r="O1658" s="3" t="str">
        <f>$C$3</f>
        <v>Photographic Paper</v>
      </c>
      <c r="P1658" s="3" t="str">
        <f>$D$3</f>
        <v>None</v>
      </c>
      <c r="Q1658" s="3">
        <f>$F$3</f>
        <v>595</v>
      </c>
      <c r="R1658" s="3">
        <f t="shared" si="101"/>
        <v>429</v>
      </c>
      <c r="S1658" s="3">
        <v>432</v>
      </c>
      <c r="T1658" s="3">
        <f t="shared" si="102"/>
        <v>312</v>
      </c>
      <c r="U1658" s="3">
        <v>270</v>
      </c>
      <c r="V1658" s="3">
        <f t="shared" si="103"/>
        <v>195</v>
      </c>
      <c r="W1658" s="3">
        <v>160</v>
      </c>
      <c r="X1658" s="3">
        <f t="shared" si="104"/>
        <v>116</v>
      </c>
      <c r="Y1658" s="3" t="s">
        <v>34</v>
      </c>
    </row>
    <row r="1659" spans="1:25" x14ac:dyDescent="0.25">
      <c r="A1659" s="3" t="s">
        <v>16</v>
      </c>
      <c r="B1659" s="4" t="s">
        <v>34</v>
      </c>
      <c r="C1659" s="3">
        <v>1</v>
      </c>
      <c r="D1659" s="3" t="s">
        <v>225</v>
      </c>
      <c r="E1659" s="5">
        <v>53438289</v>
      </c>
      <c r="F1659" s="3" t="s">
        <v>226</v>
      </c>
      <c r="G1659" s="3"/>
      <c r="H1659" s="3" t="s">
        <v>17</v>
      </c>
      <c r="I1659" s="3" t="s">
        <v>18</v>
      </c>
      <c r="J1659" s="3" t="s">
        <v>19</v>
      </c>
      <c r="K1659" s="3" t="s">
        <v>20</v>
      </c>
      <c r="L1659" s="3" t="s">
        <v>21</v>
      </c>
      <c r="M1659" s="3" t="str">
        <f>CONCATENATE(E1659,"-D-P-W")</f>
        <v>53438289-D-P-W</v>
      </c>
      <c r="N1659" s="3" t="str">
        <f>$F$2</f>
        <v>D - 508 x 610</v>
      </c>
      <c r="O1659" s="3" t="str">
        <f>$C$3</f>
        <v>Photographic Paper</v>
      </c>
      <c r="P1659" s="3" t="str">
        <f>$D$4</f>
        <v>White</v>
      </c>
      <c r="Q1659" s="3">
        <f>$F$4</f>
        <v>1210</v>
      </c>
      <c r="R1659" s="3">
        <f t="shared" si="101"/>
        <v>872</v>
      </c>
      <c r="S1659" s="3">
        <v>880</v>
      </c>
      <c r="T1659" s="3">
        <f t="shared" si="102"/>
        <v>634</v>
      </c>
      <c r="U1659" s="3">
        <v>560</v>
      </c>
      <c r="V1659" s="3">
        <f t="shared" si="103"/>
        <v>404</v>
      </c>
      <c r="W1659" s="3">
        <v>160</v>
      </c>
      <c r="X1659" s="3">
        <f t="shared" si="104"/>
        <v>116</v>
      </c>
      <c r="Y1659" s="3" t="s">
        <v>34</v>
      </c>
    </row>
    <row r="1660" spans="1:25" x14ac:dyDescent="0.25">
      <c r="A1660" s="3" t="s">
        <v>16</v>
      </c>
      <c r="B1660" s="4" t="s">
        <v>34</v>
      </c>
      <c r="C1660" s="3">
        <v>1</v>
      </c>
      <c r="D1660" s="3" t="s">
        <v>225</v>
      </c>
      <c r="E1660" s="5">
        <v>53438289</v>
      </c>
      <c r="F1660" s="3" t="s">
        <v>226</v>
      </c>
      <c r="G1660" s="3"/>
      <c r="H1660" s="3" t="s">
        <v>17</v>
      </c>
      <c r="I1660" s="3" t="s">
        <v>18</v>
      </c>
      <c r="J1660" s="3" t="s">
        <v>19</v>
      </c>
      <c r="K1660" s="3" t="s">
        <v>20</v>
      </c>
      <c r="L1660" s="3" t="s">
        <v>21</v>
      </c>
      <c r="M1660" s="3" t="str">
        <f>CONCATENATE(E1660,"-E-P-N")</f>
        <v>53438289-E-P-N</v>
      </c>
      <c r="N1660" s="3" t="str">
        <f>$G$2</f>
        <v>E - 508 x 762</v>
      </c>
      <c r="O1660" s="3" t="str">
        <f>$C$3</f>
        <v>Photographic Paper</v>
      </c>
      <c r="P1660" s="3" t="str">
        <f>$D$3</f>
        <v>None</v>
      </c>
      <c r="Q1660" s="3">
        <f>$G$3</f>
        <v>760</v>
      </c>
      <c r="R1660" s="3">
        <f t="shared" si="101"/>
        <v>548</v>
      </c>
      <c r="S1660" s="3">
        <v>552</v>
      </c>
      <c r="T1660" s="3">
        <f t="shared" si="102"/>
        <v>398</v>
      </c>
      <c r="U1660" s="3">
        <v>345</v>
      </c>
      <c r="V1660" s="3">
        <f t="shared" si="103"/>
        <v>249</v>
      </c>
      <c r="W1660" s="3">
        <v>195</v>
      </c>
      <c r="X1660" s="3">
        <f t="shared" si="104"/>
        <v>141</v>
      </c>
      <c r="Y1660" s="3" t="s">
        <v>34</v>
      </c>
    </row>
    <row r="1661" spans="1:25" x14ac:dyDescent="0.25">
      <c r="A1661" s="3" t="s">
        <v>16</v>
      </c>
      <c r="B1661" s="4" t="s">
        <v>34</v>
      </c>
      <c r="C1661" s="3">
        <v>1</v>
      </c>
      <c r="D1661" s="3" t="s">
        <v>225</v>
      </c>
      <c r="E1661" s="5">
        <v>53438289</v>
      </c>
      <c r="F1661" s="3" t="s">
        <v>226</v>
      </c>
      <c r="G1661" s="3"/>
      <c r="H1661" s="3" t="s">
        <v>17</v>
      </c>
      <c r="I1661" s="3" t="s">
        <v>18</v>
      </c>
      <c r="J1661" s="3" t="s">
        <v>19</v>
      </c>
      <c r="K1661" s="3" t="s">
        <v>20</v>
      </c>
      <c r="L1661" s="3" t="s">
        <v>21</v>
      </c>
      <c r="M1661" s="3" t="str">
        <f>CONCATENATE(E1661,"-E-C-N")</f>
        <v>53438289-E-C-N</v>
      </c>
      <c r="N1661" s="3" t="str">
        <f>$G$2</f>
        <v>E - 508 x 762</v>
      </c>
      <c r="O1661" s="3" t="str">
        <f>$C$15</f>
        <v>Canvas</v>
      </c>
      <c r="P1661" s="3" t="str">
        <f>$D$15</f>
        <v>None</v>
      </c>
      <c r="Q1661" s="3">
        <f>$G$15</f>
        <v>1220</v>
      </c>
      <c r="R1661" s="3">
        <f t="shared" si="101"/>
        <v>879</v>
      </c>
      <c r="S1661" s="3">
        <v>832</v>
      </c>
      <c r="T1661" s="3">
        <f t="shared" si="102"/>
        <v>600</v>
      </c>
      <c r="U1661" s="3">
        <v>550</v>
      </c>
      <c r="V1661" s="3">
        <f t="shared" si="103"/>
        <v>396</v>
      </c>
      <c r="W1661" s="3">
        <v>195</v>
      </c>
      <c r="X1661" s="3">
        <f t="shared" si="104"/>
        <v>141</v>
      </c>
      <c r="Y1661" s="3" t="s">
        <v>34</v>
      </c>
    </row>
    <row r="1662" spans="1:25" x14ac:dyDescent="0.25">
      <c r="A1662" s="3" t="s">
        <v>16</v>
      </c>
      <c r="B1662" s="4" t="s">
        <v>34</v>
      </c>
      <c r="C1662" s="3">
        <v>1</v>
      </c>
      <c r="D1662" s="3" t="s">
        <v>225</v>
      </c>
      <c r="E1662" s="5">
        <v>53438289</v>
      </c>
      <c r="F1662" s="3" t="s">
        <v>226</v>
      </c>
      <c r="G1662" s="3"/>
      <c r="H1662" s="3" t="s">
        <v>17</v>
      </c>
      <c r="I1662" s="3" t="s">
        <v>18</v>
      </c>
      <c r="J1662" s="3" t="s">
        <v>19</v>
      </c>
      <c r="K1662" s="3" t="s">
        <v>20</v>
      </c>
      <c r="L1662" s="3" t="s">
        <v>21</v>
      </c>
      <c r="M1662" s="3" t="str">
        <f>CONCATENATE(E1662,"-E-P-W")</f>
        <v>53438289-E-P-W</v>
      </c>
      <c r="N1662" s="3" t="str">
        <f>$G$2</f>
        <v>E - 508 x 762</v>
      </c>
      <c r="O1662" s="3" t="str">
        <f>$C$3</f>
        <v>Photographic Paper</v>
      </c>
      <c r="P1662" s="3" t="str">
        <f>$D$4</f>
        <v>White</v>
      </c>
      <c r="Q1662" s="3">
        <f>$G$4</f>
        <v>1530</v>
      </c>
      <c r="R1662" s="3">
        <f t="shared" si="101"/>
        <v>1102</v>
      </c>
      <c r="S1662" s="3">
        <v>1112</v>
      </c>
      <c r="T1662" s="3">
        <f t="shared" si="102"/>
        <v>801</v>
      </c>
      <c r="U1662" s="3">
        <v>760</v>
      </c>
      <c r="V1662" s="3">
        <f t="shared" si="103"/>
        <v>548</v>
      </c>
      <c r="W1662" s="3">
        <v>195</v>
      </c>
      <c r="X1662" s="3">
        <f t="shared" si="104"/>
        <v>141</v>
      </c>
      <c r="Y1662" s="3" t="s">
        <v>34</v>
      </c>
    </row>
    <row r="1663" spans="1:25" x14ac:dyDescent="0.25">
      <c r="A1663" s="3" t="s">
        <v>16</v>
      </c>
      <c r="B1663" s="4" t="s">
        <v>34</v>
      </c>
      <c r="C1663" s="3">
        <v>1</v>
      </c>
      <c r="D1663" s="3" t="s">
        <v>225</v>
      </c>
      <c r="E1663" s="5">
        <v>53438289</v>
      </c>
      <c r="F1663" s="3" t="s">
        <v>226</v>
      </c>
      <c r="G1663" s="3"/>
      <c r="H1663" s="3" t="s">
        <v>17</v>
      </c>
      <c r="I1663" s="3" t="s">
        <v>18</v>
      </c>
      <c r="J1663" s="3" t="s">
        <v>19</v>
      </c>
      <c r="K1663" s="3" t="s">
        <v>20</v>
      </c>
      <c r="L1663" s="3" t="s">
        <v>21</v>
      </c>
      <c r="M1663" s="3" t="str">
        <f>CONCATENATE(E1663,"-E-C-W")</f>
        <v>53438289-E-C-W</v>
      </c>
      <c r="N1663" s="3" t="str">
        <f>$G$2</f>
        <v>E - 508 x 762</v>
      </c>
      <c r="O1663" s="3" t="str">
        <f>$C$15</f>
        <v>Canvas</v>
      </c>
      <c r="P1663" s="3" t="str">
        <f>$D$16</f>
        <v xml:space="preserve">White </v>
      </c>
      <c r="Q1663" s="3">
        <f>$G$16</f>
        <v>1810</v>
      </c>
      <c r="R1663" s="3">
        <f t="shared" si="101"/>
        <v>1304</v>
      </c>
      <c r="S1663" s="3">
        <v>1320</v>
      </c>
      <c r="T1663" s="3">
        <f t="shared" si="102"/>
        <v>951</v>
      </c>
      <c r="U1663" s="3">
        <v>825</v>
      </c>
      <c r="V1663" s="3">
        <f t="shared" si="103"/>
        <v>594</v>
      </c>
      <c r="W1663" s="3">
        <v>195</v>
      </c>
      <c r="X1663" s="3">
        <f t="shared" si="104"/>
        <v>141</v>
      </c>
      <c r="Y1663" s="3" t="s">
        <v>34</v>
      </c>
    </row>
    <row r="1664" spans="1:25" x14ac:dyDescent="0.25">
      <c r="A1664" s="3" t="s">
        <v>16</v>
      </c>
      <c r="B1664" s="4" t="s">
        <v>34</v>
      </c>
      <c r="C1664" s="3">
        <v>1</v>
      </c>
      <c r="D1664" s="3" t="s">
        <v>225</v>
      </c>
      <c r="E1664" s="5">
        <v>53438289</v>
      </c>
      <c r="F1664" s="3" t="s">
        <v>226</v>
      </c>
      <c r="G1664" s="3"/>
      <c r="H1664" s="3" t="s">
        <v>17</v>
      </c>
      <c r="I1664" s="3" t="s">
        <v>18</v>
      </c>
      <c r="J1664" s="3" t="s">
        <v>19</v>
      </c>
      <c r="K1664" s="3" t="s">
        <v>20</v>
      </c>
      <c r="L1664" s="3" t="s">
        <v>21</v>
      </c>
      <c r="M1664" s="3" t="str">
        <f>CONCATENATE(E1664,"-F-P-N")</f>
        <v>53438289-F-P-N</v>
      </c>
      <c r="N1664" s="3" t="str">
        <f>$H$2</f>
        <v>F - 762 x 1016</v>
      </c>
      <c r="O1664" s="3" t="str">
        <f>$C$3</f>
        <v>Photographic Paper</v>
      </c>
      <c r="P1664" s="3" t="str">
        <f>$D$3</f>
        <v>None</v>
      </c>
      <c r="Q1664" s="3">
        <f>$H$3</f>
        <v>1300</v>
      </c>
      <c r="R1664" s="3">
        <f t="shared" si="101"/>
        <v>936</v>
      </c>
      <c r="S1664" s="3">
        <v>944</v>
      </c>
      <c r="T1664" s="3">
        <f t="shared" si="102"/>
        <v>680</v>
      </c>
      <c r="U1664" s="3">
        <v>590</v>
      </c>
      <c r="V1664" s="3">
        <f t="shared" si="103"/>
        <v>425</v>
      </c>
      <c r="W1664" s="3">
        <v>300</v>
      </c>
      <c r="X1664" s="3">
        <f t="shared" si="104"/>
        <v>216</v>
      </c>
      <c r="Y1664" s="3" t="s">
        <v>34</v>
      </c>
    </row>
    <row r="1665" spans="1:25" x14ac:dyDescent="0.25">
      <c r="A1665" s="3" t="s">
        <v>16</v>
      </c>
      <c r="B1665" s="4" t="s">
        <v>34</v>
      </c>
      <c r="C1665" s="3">
        <v>1</v>
      </c>
      <c r="D1665" s="3" t="s">
        <v>225</v>
      </c>
      <c r="E1665" s="5">
        <v>53438289</v>
      </c>
      <c r="F1665" s="3" t="s">
        <v>226</v>
      </c>
      <c r="G1665" s="3"/>
      <c r="H1665" s="3" t="s">
        <v>17</v>
      </c>
      <c r="I1665" s="3" t="s">
        <v>18</v>
      </c>
      <c r="J1665" s="3" t="s">
        <v>19</v>
      </c>
      <c r="K1665" s="3" t="s">
        <v>20</v>
      </c>
      <c r="L1665" s="3" t="s">
        <v>21</v>
      </c>
      <c r="M1665" s="3" t="str">
        <f>CONCATENATE(E1665,"-F-C-N")</f>
        <v>53438289-F-C-N</v>
      </c>
      <c r="N1665" s="3" t="str">
        <f>$H$2</f>
        <v>F - 762 x 1016</v>
      </c>
      <c r="O1665" s="3" t="str">
        <f>$C$15</f>
        <v>Canvas</v>
      </c>
      <c r="P1665" s="3" t="str">
        <f>$D$15</f>
        <v>None</v>
      </c>
      <c r="Q1665" s="3">
        <f>$H$15</f>
        <v>1760</v>
      </c>
      <c r="R1665" s="3">
        <f t="shared" si="101"/>
        <v>1268</v>
      </c>
      <c r="S1665" s="3">
        <v>1200</v>
      </c>
      <c r="T1665" s="3">
        <f t="shared" si="102"/>
        <v>864</v>
      </c>
      <c r="U1665" s="3">
        <v>800</v>
      </c>
      <c r="V1665" s="3">
        <f t="shared" si="103"/>
        <v>576</v>
      </c>
      <c r="W1665" s="3">
        <v>300</v>
      </c>
      <c r="X1665" s="3">
        <f t="shared" si="104"/>
        <v>216</v>
      </c>
      <c r="Y1665" s="3" t="s">
        <v>34</v>
      </c>
    </row>
    <row r="1666" spans="1:25" x14ac:dyDescent="0.25">
      <c r="A1666" s="3" t="s">
        <v>16</v>
      </c>
      <c r="B1666" s="4" t="s">
        <v>34</v>
      </c>
      <c r="C1666" s="3">
        <v>1</v>
      </c>
      <c r="D1666" s="3" t="s">
        <v>225</v>
      </c>
      <c r="E1666" s="5">
        <v>53438289</v>
      </c>
      <c r="F1666" s="3" t="s">
        <v>226</v>
      </c>
      <c r="G1666" s="3"/>
      <c r="H1666" s="3" t="s">
        <v>17</v>
      </c>
      <c r="I1666" s="3" t="s">
        <v>18</v>
      </c>
      <c r="J1666" s="3" t="s">
        <v>19</v>
      </c>
      <c r="K1666" s="3" t="s">
        <v>20</v>
      </c>
      <c r="L1666" s="3" t="s">
        <v>21</v>
      </c>
      <c r="M1666" s="3" t="str">
        <f>CONCATENATE(E1666,"-F-P-W")</f>
        <v>53438289-F-P-W</v>
      </c>
      <c r="N1666" s="3" t="str">
        <f>$H$2</f>
        <v>F - 762 x 1016</v>
      </c>
      <c r="O1666" s="3" t="str">
        <f>$C$3</f>
        <v>Photographic Paper</v>
      </c>
      <c r="P1666" s="3" t="str">
        <f>$D$4</f>
        <v>White</v>
      </c>
      <c r="Q1666" s="3">
        <f>$H$4</f>
        <v>2200</v>
      </c>
      <c r="R1666" s="3">
        <f t="shared" si="101"/>
        <v>1584</v>
      </c>
      <c r="S1666" s="3">
        <v>1510</v>
      </c>
      <c r="T1666" s="3">
        <f t="shared" si="102"/>
        <v>1088</v>
      </c>
      <c r="U1666" s="3">
        <v>1150</v>
      </c>
      <c r="V1666" s="3">
        <f t="shared" si="103"/>
        <v>828</v>
      </c>
      <c r="W1666" s="3">
        <v>300</v>
      </c>
      <c r="X1666" s="3">
        <f t="shared" si="104"/>
        <v>216</v>
      </c>
      <c r="Y1666" s="3" t="s">
        <v>34</v>
      </c>
    </row>
    <row r="1667" spans="1:25" x14ac:dyDescent="0.25">
      <c r="A1667" s="3" t="s">
        <v>16</v>
      </c>
      <c r="B1667" s="4" t="s">
        <v>34</v>
      </c>
      <c r="C1667" s="3">
        <v>1</v>
      </c>
      <c r="D1667" s="3" t="s">
        <v>225</v>
      </c>
      <c r="E1667" s="5">
        <v>53438289</v>
      </c>
      <c r="F1667" s="3" t="s">
        <v>226</v>
      </c>
      <c r="G1667" s="3"/>
      <c r="H1667" s="3" t="s">
        <v>17</v>
      </c>
      <c r="I1667" s="3" t="s">
        <v>18</v>
      </c>
      <c r="J1667" s="3" t="s">
        <v>19</v>
      </c>
      <c r="K1667" s="3" t="s">
        <v>20</v>
      </c>
      <c r="L1667" s="3" t="s">
        <v>21</v>
      </c>
      <c r="M1667" s="3" t="str">
        <f>CONCATENATE(E1667,"-F-C-W")</f>
        <v>53438289-F-C-W</v>
      </c>
      <c r="N1667" s="3" t="str">
        <f>$H$2</f>
        <v>F - 762 x 1016</v>
      </c>
      <c r="O1667" s="3" t="str">
        <f>$C$15</f>
        <v>Canvas</v>
      </c>
      <c r="P1667" s="3" t="str">
        <f>$D$16</f>
        <v xml:space="preserve">White </v>
      </c>
      <c r="Q1667" s="3">
        <f>$H$16</f>
        <v>2420</v>
      </c>
      <c r="R1667" s="3">
        <f t="shared" si="101"/>
        <v>1743</v>
      </c>
      <c r="S1667" s="3">
        <v>1760</v>
      </c>
      <c r="T1667" s="3">
        <f t="shared" si="102"/>
        <v>1268</v>
      </c>
      <c r="U1667" s="3">
        <v>1100</v>
      </c>
      <c r="V1667" s="3">
        <f t="shared" si="103"/>
        <v>792</v>
      </c>
      <c r="W1667" s="3">
        <v>300</v>
      </c>
      <c r="X1667" s="3">
        <f t="shared" si="104"/>
        <v>216</v>
      </c>
      <c r="Y1667" s="3" t="s">
        <v>34</v>
      </c>
    </row>
    <row r="1668" spans="1:25" x14ac:dyDescent="0.25">
      <c r="A1668" s="3" t="s">
        <v>16</v>
      </c>
      <c r="B1668" s="4" t="s">
        <v>34</v>
      </c>
      <c r="C1668" s="3">
        <v>1</v>
      </c>
      <c r="D1668" s="3" t="s">
        <v>225</v>
      </c>
      <c r="E1668" s="5">
        <v>53438289</v>
      </c>
      <c r="F1668" s="3" t="s">
        <v>226</v>
      </c>
      <c r="G1668" s="3"/>
      <c r="H1668" s="3" t="s">
        <v>17</v>
      </c>
      <c r="I1668" s="3" t="s">
        <v>18</v>
      </c>
      <c r="J1668" s="3" t="s">
        <v>19</v>
      </c>
      <c r="K1668" s="3" t="s">
        <v>20</v>
      </c>
      <c r="L1668" s="3" t="s">
        <v>21</v>
      </c>
      <c r="M1668" s="3" t="str">
        <f>CONCATENATE(E1668,"-G-P-N")</f>
        <v>53438289-G-P-N</v>
      </c>
      <c r="N1668" s="3" t="str">
        <f>$I$2</f>
        <v>G - 1016 x 1525</v>
      </c>
      <c r="O1668" s="3" t="str">
        <f>$C$3</f>
        <v>Photographic Paper</v>
      </c>
      <c r="P1668" s="3" t="str">
        <f>$D$3</f>
        <v>None</v>
      </c>
      <c r="Q1668" s="3">
        <f>$I$3</f>
        <v>1625</v>
      </c>
      <c r="R1668" s="3">
        <f t="shared" si="101"/>
        <v>1170</v>
      </c>
      <c r="S1668" s="3">
        <v>1180</v>
      </c>
      <c r="T1668" s="3">
        <f t="shared" si="102"/>
        <v>850</v>
      </c>
      <c r="U1668" s="3">
        <v>735</v>
      </c>
      <c r="V1668" s="3">
        <f t="shared" si="103"/>
        <v>530</v>
      </c>
      <c r="W1668" s="3">
        <v>390</v>
      </c>
      <c r="X1668" s="3">
        <f t="shared" si="104"/>
        <v>281</v>
      </c>
      <c r="Y1668" s="3" t="s">
        <v>34</v>
      </c>
    </row>
    <row r="1669" spans="1:25" x14ac:dyDescent="0.25">
      <c r="A1669" s="3" t="s">
        <v>16</v>
      </c>
      <c r="B1669" s="4" t="s">
        <v>34</v>
      </c>
      <c r="C1669" s="3">
        <v>1</v>
      </c>
      <c r="D1669" s="3" t="s">
        <v>225</v>
      </c>
      <c r="E1669" s="5">
        <v>53438289</v>
      </c>
      <c r="F1669" s="3" t="s">
        <v>226</v>
      </c>
      <c r="G1669" s="3"/>
      <c r="H1669" s="3" t="s">
        <v>17</v>
      </c>
      <c r="I1669" s="3" t="s">
        <v>18</v>
      </c>
      <c r="J1669" s="3" t="s">
        <v>19</v>
      </c>
      <c r="K1669" s="3" t="s">
        <v>20</v>
      </c>
      <c r="L1669" s="3" t="s">
        <v>21</v>
      </c>
      <c r="M1669" s="3" t="str">
        <f>CONCATENATE(E1669,"-G-C-N")</f>
        <v>53438289-G-C-N</v>
      </c>
      <c r="N1669" s="3" t="str">
        <f>$I$2</f>
        <v>G - 1016 x 1525</v>
      </c>
      <c r="O1669" s="3" t="str">
        <f>$C$15</f>
        <v>Canvas</v>
      </c>
      <c r="P1669" s="3" t="str">
        <f>$D$15</f>
        <v>None</v>
      </c>
      <c r="Q1669" s="3">
        <f>$I$15</f>
        <v>1870</v>
      </c>
      <c r="R1669" s="3">
        <f t="shared" si="101"/>
        <v>1347</v>
      </c>
      <c r="S1669" s="3">
        <v>1275</v>
      </c>
      <c r="T1669" s="3">
        <f t="shared" si="102"/>
        <v>918</v>
      </c>
      <c r="U1669" s="3">
        <v>850</v>
      </c>
      <c r="V1669" s="3">
        <f t="shared" si="103"/>
        <v>612</v>
      </c>
      <c r="W1669" s="3">
        <v>390</v>
      </c>
      <c r="X1669" s="3">
        <f t="shared" si="104"/>
        <v>281</v>
      </c>
      <c r="Y1669" s="3" t="s">
        <v>34</v>
      </c>
    </row>
    <row r="1670" spans="1:25" x14ac:dyDescent="0.25">
      <c r="A1670" s="3" t="s">
        <v>16</v>
      </c>
      <c r="B1670" s="4" t="s">
        <v>34</v>
      </c>
      <c r="C1670" s="3">
        <v>1</v>
      </c>
      <c r="D1670" s="3" t="s">
        <v>225</v>
      </c>
      <c r="E1670" s="5">
        <v>53438289</v>
      </c>
      <c r="F1670" s="3" t="s">
        <v>226</v>
      </c>
      <c r="G1670" s="3"/>
      <c r="H1670" s="3" t="s">
        <v>17</v>
      </c>
      <c r="I1670" s="3" t="s">
        <v>18</v>
      </c>
      <c r="J1670" s="3" t="s">
        <v>19</v>
      </c>
      <c r="K1670" s="3" t="s">
        <v>20</v>
      </c>
      <c r="L1670" s="3" t="s">
        <v>21</v>
      </c>
      <c r="M1670" s="3" t="str">
        <f>CONCATENATE(E1670,"-G-P-W")</f>
        <v>53438289-G-P-W</v>
      </c>
      <c r="N1670" s="3" t="str">
        <f>$I$2</f>
        <v>G - 1016 x 1525</v>
      </c>
      <c r="O1670" s="3" t="str">
        <f>$C$3</f>
        <v>Photographic Paper</v>
      </c>
      <c r="P1670" s="3" t="str">
        <f>$D$4</f>
        <v>White</v>
      </c>
      <c r="Q1670" s="3">
        <f>$I$4</f>
        <v>2950</v>
      </c>
      <c r="R1670" s="3">
        <f t="shared" si="101"/>
        <v>2124</v>
      </c>
      <c r="S1670" s="3">
        <v>2000</v>
      </c>
      <c r="T1670" s="3">
        <f t="shared" si="102"/>
        <v>1440</v>
      </c>
      <c r="U1670" s="3">
        <v>1535</v>
      </c>
      <c r="V1670" s="3">
        <f t="shared" si="103"/>
        <v>1106</v>
      </c>
      <c r="W1670" s="3">
        <v>390</v>
      </c>
      <c r="X1670" s="3">
        <f t="shared" si="104"/>
        <v>281</v>
      </c>
      <c r="Y1670" s="3" t="s">
        <v>34</v>
      </c>
    </row>
    <row r="1671" spans="1:25" x14ac:dyDescent="0.25">
      <c r="A1671" s="3" t="s">
        <v>16</v>
      </c>
      <c r="B1671" s="4" t="s">
        <v>34</v>
      </c>
      <c r="C1671" s="3">
        <v>1</v>
      </c>
      <c r="D1671" s="3" t="s">
        <v>225</v>
      </c>
      <c r="E1671" s="5">
        <v>53438289</v>
      </c>
      <c r="F1671" s="3" t="s">
        <v>226</v>
      </c>
      <c r="G1671" s="3"/>
      <c r="H1671" s="3" t="s">
        <v>17</v>
      </c>
      <c r="I1671" s="3" t="s">
        <v>18</v>
      </c>
      <c r="J1671" s="3" t="s">
        <v>19</v>
      </c>
      <c r="K1671" s="3" t="s">
        <v>20</v>
      </c>
      <c r="L1671" s="3" t="s">
        <v>21</v>
      </c>
      <c r="M1671" s="3" t="str">
        <f>CONCATENATE(E1671,"-G-C-W")</f>
        <v>53438289-G-C-W</v>
      </c>
      <c r="N1671" s="3" t="str">
        <f>$I$2</f>
        <v>G - 1016 x 1525</v>
      </c>
      <c r="O1671" s="3" t="str">
        <f>$C$15</f>
        <v>Canvas</v>
      </c>
      <c r="P1671" s="3" t="str">
        <f>$D$16</f>
        <v xml:space="preserve">White </v>
      </c>
      <c r="Q1671" s="3">
        <f>$I$16</f>
        <v>2750</v>
      </c>
      <c r="R1671" s="3">
        <f t="shared" si="101"/>
        <v>1980</v>
      </c>
      <c r="S1671" s="3">
        <v>2000</v>
      </c>
      <c r="T1671" s="3">
        <f t="shared" si="102"/>
        <v>1440</v>
      </c>
      <c r="U1671" s="3">
        <v>1250</v>
      </c>
      <c r="V1671" s="3">
        <f t="shared" si="103"/>
        <v>900</v>
      </c>
      <c r="W1671" s="3">
        <v>390</v>
      </c>
      <c r="X1671" s="3">
        <f t="shared" si="104"/>
        <v>281</v>
      </c>
      <c r="Y1671" s="3" t="s">
        <v>34</v>
      </c>
    </row>
    <row r="1672" spans="1:25" x14ac:dyDescent="0.25">
      <c r="A1672" s="3" t="s">
        <v>16</v>
      </c>
      <c r="B1672" s="4" t="s">
        <v>34</v>
      </c>
      <c r="C1672" s="3">
        <v>1</v>
      </c>
      <c r="D1672" s="3" t="s">
        <v>227</v>
      </c>
      <c r="E1672" s="5">
        <v>56929914</v>
      </c>
      <c r="F1672" s="3" t="s">
        <v>228</v>
      </c>
      <c r="G1672" s="3"/>
      <c r="H1672" s="3" t="s">
        <v>17</v>
      </c>
      <c r="I1672" s="3" t="s">
        <v>18</v>
      </c>
      <c r="J1672" s="3" t="s">
        <v>19</v>
      </c>
      <c r="K1672" s="3" t="s">
        <v>20</v>
      </c>
      <c r="L1672" s="3" t="s">
        <v>21</v>
      </c>
      <c r="M1672" s="3" t="str">
        <f>CONCATENATE(E1672,"-C-P-N")</f>
        <v>56929914-C-P-N</v>
      </c>
      <c r="N1672" s="3" t="str">
        <f>$E$2</f>
        <v>C - 406 x 508</v>
      </c>
      <c r="O1672" s="3" t="str">
        <f>$C$3</f>
        <v>Photographic Paper</v>
      </c>
      <c r="P1672" s="3" t="str">
        <f>$D$3</f>
        <v>None</v>
      </c>
      <c r="Q1672" s="3">
        <f>$E$3</f>
        <v>510</v>
      </c>
      <c r="R1672" s="3">
        <f t="shared" si="101"/>
        <v>368</v>
      </c>
      <c r="S1672" s="3">
        <v>360</v>
      </c>
      <c r="T1672" s="3">
        <f t="shared" si="102"/>
        <v>260</v>
      </c>
      <c r="U1672" s="3">
        <v>230</v>
      </c>
      <c r="V1672" s="3">
        <f t="shared" si="103"/>
        <v>166</v>
      </c>
      <c r="W1672" s="3">
        <v>130</v>
      </c>
      <c r="X1672" s="3">
        <f t="shared" si="104"/>
        <v>94</v>
      </c>
      <c r="Y1672" s="3" t="s">
        <v>34</v>
      </c>
    </row>
    <row r="1673" spans="1:25" x14ac:dyDescent="0.25">
      <c r="A1673" s="3" t="s">
        <v>16</v>
      </c>
      <c r="B1673" s="4" t="s">
        <v>34</v>
      </c>
      <c r="C1673" s="3">
        <v>1</v>
      </c>
      <c r="D1673" s="3" t="s">
        <v>227</v>
      </c>
      <c r="E1673" s="5">
        <v>56929914</v>
      </c>
      <c r="F1673" s="3" t="s">
        <v>228</v>
      </c>
      <c r="G1673" s="3"/>
      <c r="H1673" s="3" t="s">
        <v>17</v>
      </c>
      <c r="I1673" s="3" t="s">
        <v>18</v>
      </c>
      <c r="J1673" s="3" t="s">
        <v>19</v>
      </c>
      <c r="K1673" s="3" t="s">
        <v>20</v>
      </c>
      <c r="L1673" s="3" t="s">
        <v>21</v>
      </c>
      <c r="M1673" s="3" t="str">
        <f>CONCATENATE(E1673,"-C-P-W")</f>
        <v>56929914-C-P-W</v>
      </c>
      <c r="N1673" s="3" t="str">
        <f>$E$2</f>
        <v>C - 406 x 508</v>
      </c>
      <c r="O1673" s="3" t="str">
        <f>$C$3</f>
        <v>Photographic Paper</v>
      </c>
      <c r="P1673" s="3" t="str">
        <f>$D$4</f>
        <v>White</v>
      </c>
      <c r="Q1673" s="3">
        <f>$E$4</f>
        <v>970</v>
      </c>
      <c r="R1673" s="3">
        <f t="shared" si="101"/>
        <v>699</v>
      </c>
      <c r="S1673" s="3">
        <v>704</v>
      </c>
      <c r="T1673" s="3">
        <f t="shared" si="102"/>
        <v>507</v>
      </c>
      <c r="U1673" s="3">
        <v>440</v>
      </c>
      <c r="V1673" s="3">
        <f t="shared" si="103"/>
        <v>317</v>
      </c>
      <c r="W1673" s="3">
        <v>130</v>
      </c>
      <c r="X1673" s="3">
        <f t="shared" si="104"/>
        <v>94</v>
      </c>
      <c r="Y1673" s="3" t="s">
        <v>34</v>
      </c>
    </row>
    <row r="1674" spans="1:25" x14ac:dyDescent="0.25">
      <c r="A1674" s="3" t="s">
        <v>16</v>
      </c>
      <c r="B1674" s="4" t="s">
        <v>34</v>
      </c>
      <c r="C1674" s="3">
        <v>1</v>
      </c>
      <c r="D1674" s="3" t="s">
        <v>227</v>
      </c>
      <c r="E1674" s="5">
        <v>56929914</v>
      </c>
      <c r="F1674" s="3" t="s">
        <v>228</v>
      </c>
      <c r="G1674" s="3"/>
      <c r="H1674" s="3" t="s">
        <v>17</v>
      </c>
      <c r="I1674" s="3" t="s">
        <v>18</v>
      </c>
      <c r="J1674" s="3" t="s">
        <v>19</v>
      </c>
      <c r="K1674" s="3" t="s">
        <v>20</v>
      </c>
      <c r="L1674" s="3" t="s">
        <v>21</v>
      </c>
      <c r="M1674" s="3" t="str">
        <f>CONCATENATE(E1674,"-D-P-N")</f>
        <v>56929914-D-P-N</v>
      </c>
      <c r="N1674" s="3" t="str">
        <f>$F$2</f>
        <v>D - 508 x 610</v>
      </c>
      <c r="O1674" s="3" t="str">
        <f>$C$3</f>
        <v>Photographic Paper</v>
      </c>
      <c r="P1674" s="3" t="str">
        <f>$D$3</f>
        <v>None</v>
      </c>
      <c r="Q1674" s="3">
        <f>$F$3</f>
        <v>595</v>
      </c>
      <c r="R1674" s="3">
        <f t="shared" si="101"/>
        <v>429</v>
      </c>
      <c r="S1674" s="3">
        <v>432</v>
      </c>
      <c r="T1674" s="3">
        <f t="shared" si="102"/>
        <v>312</v>
      </c>
      <c r="U1674" s="3">
        <v>270</v>
      </c>
      <c r="V1674" s="3">
        <f t="shared" si="103"/>
        <v>195</v>
      </c>
      <c r="W1674" s="3">
        <v>160</v>
      </c>
      <c r="X1674" s="3">
        <f t="shared" si="104"/>
        <v>116</v>
      </c>
      <c r="Y1674" s="3" t="s">
        <v>34</v>
      </c>
    </row>
    <row r="1675" spans="1:25" x14ac:dyDescent="0.25">
      <c r="A1675" s="3" t="s">
        <v>16</v>
      </c>
      <c r="B1675" s="4" t="s">
        <v>34</v>
      </c>
      <c r="C1675" s="3">
        <v>1</v>
      </c>
      <c r="D1675" s="3" t="s">
        <v>227</v>
      </c>
      <c r="E1675" s="5">
        <v>56929914</v>
      </c>
      <c r="F1675" s="3" t="s">
        <v>228</v>
      </c>
      <c r="G1675" s="3"/>
      <c r="H1675" s="3" t="s">
        <v>17</v>
      </c>
      <c r="I1675" s="3" t="s">
        <v>18</v>
      </c>
      <c r="J1675" s="3" t="s">
        <v>19</v>
      </c>
      <c r="K1675" s="3" t="s">
        <v>20</v>
      </c>
      <c r="L1675" s="3" t="s">
        <v>21</v>
      </c>
      <c r="M1675" s="3" t="str">
        <f>CONCATENATE(E1675,"-D-P-W")</f>
        <v>56929914-D-P-W</v>
      </c>
      <c r="N1675" s="3" t="str">
        <f>$F$2</f>
        <v>D - 508 x 610</v>
      </c>
      <c r="O1675" s="3" t="str">
        <f>$C$3</f>
        <v>Photographic Paper</v>
      </c>
      <c r="P1675" s="3" t="str">
        <f>$D$4</f>
        <v>White</v>
      </c>
      <c r="Q1675" s="3">
        <f>$F$4</f>
        <v>1210</v>
      </c>
      <c r="R1675" s="3">
        <f t="shared" si="101"/>
        <v>872</v>
      </c>
      <c r="S1675" s="3">
        <v>880</v>
      </c>
      <c r="T1675" s="3">
        <f t="shared" si="102"/>
        <v>634</v>
      </c>
      <c r="U1675" s="3">
        <v>560</v>
      </c>
      <c r="V1675" s="3">
        <f t="shared" si="103"/>
        <v>404</v>
      </c>
      <c r="W1675" s="3">
        <v>160</v>
      </c>
      <c r="X1675" s="3">
        <f t="shared" si="104"/>
        <v>116</v>
      </c>
      <c r="Y1675" s="3" t="s">
        <v>34</v>
      </c>
    </row>
    <row r="1676" spans="1:25" x14ac:dyDescent="0.25">
      <c r="A1676" s="3" t="s">
        <v>16</v>
      </c>
      <c r="B1676" s="4" t="s">
        <v>34</v>
      </c>
      <c r="C1676" s="3">
        <v>1</v>
      </c>
      <c r="D1676" s="3" t="s">
        <v>227</v>
      </c>
      <c r="E1676" s="5">
        <v>56929914</v>
      </c>
      <c r="F1676" s="3" t="s">
        <v>228</v>
      </c>
      <c r="G1676" s="3"/>
      <c r="H1676" s="3" t="s">
        <v>17</v>
      </c>
      <c r="I1676" s="3" t="s">
        <v>18</v>
      </c>
      <c r="J1676" s="3" t="s">
        <v>19</v>
      </c>
      <c r="K1676" s="3" t="s">
        <v>20</v>
      </c>
      <c r="L1676" s="3" t="s">
        <v>21</v>
      </c>
      <c r="M1676" s="3" t="str">
        <f>CONCATENATE(E1676,"-E-P-N")</f>
        <v>56929914-E-P-N</v>
      </c>
      <c r="N1676" s="3" t="str">
        <f>$G$2</f>
        <v>E - 508 x 762</v>
      </c>
      <c r="O1676" s="3" t="str">
        <f>$C$3</f>
        <v>Photographic Paper</v>
      </c>
      <c r="P1676" s="3" t="str">
        <f>$D$3</f>
        <v>None</v>
      </c>
      <c r="Q1676" s="3">
        <f>$G$3</f>
        <v>760</v>
      </c>
      <c r="R1676" s="3">
        <f t="shared" si="101"/>
        <v>548</v>
      </c>
      <c r="S1676" s="3">
        <v>552</v>
      </c>
      <c r="T1676" s="3">
        <f t="shared" si="102"/>
        <v>398</v>
      </c>
      <c r="U1676" s="3">
        <v>345</v>
      </c>
      <c r="V1676" s="3">
        <f t="shared" si="103"/>
        <v>249</v>
      </c>
      <c r="W1676" s="3">
        <v>195</v>
      </c>
      <c r="X1676" s="3">
        <f t="shared" si="104"/>
        <v>141</v>
      </c>
      <c r="Y1676" s="3" t="s">
        <v>34</v>
      </c>
    </row>
    <row r="1677" spans="1:25" x14ac:dyDescent="0.25">
      <c r="A1677" s="3" t="s">
        <v>16</v>
      </c>
      <c r="B1677" s="4" t="s">
        <v>34</v>
      </c>
      <c r="C1677" s="3">
        <v>1</v>
      </c>
      <c r="D1677" s="3" t="s">
        <v>227</v>
      </c>
      <c r="E1677" s="5">
        <v>56929914</v>
      </c>
      <c r="F1677" s="3" t="s">
        <v>228</v>
      </c>
      <c r="G1677" s="3"/>
      <c r="H1677" s="3" t="s">
        <v>17</v>
      </c>
      <c r="I1677" s="3" t="s">
        <v>18</v>
      </c>
      <c r="J1677" s="3" t="s">
        <v>19</v>
      </c>
      <c r="K1677" s="3" t="s">
        <v>20</v>
      </c>
      <c r="L1677" s="3" t="s">
        <v>21</v>
      </c>
      <c r="M1677" s="3" t="str">
        <f>CONCATENATE(E1677,"-E-C-N")</f>
        <v>56929914-E-C-N</v>
      </c>
      <c r="N1677" s="3" t="str">
        <f>$G$2</f>
        <v>E - 508 x 762</v>
      </c>
      <c r="O1677" s="3" t="str">
        <f>$C$15</f>
        <v>Canvas</v>
      </c>
      <c r="P1677" s="3" t="str">
        <f>$D$15</f>
        <v>None</v>
      </c>
      <c r="Q1677" s="3">
        <f>$G$15</f>
        <v>1220</v>
      </c>
      <c r="R1677" s="3">
        <f t="shared" si="101"/>
        <v>879</v>
      </c>
      <c r="S1677" s="3">
        <v>832</v>
      </c>
      <c r="T1677" s="3">
        <f t="shared" si="102"/>
        <v>600</v>
      </c>
      <c r="U1677" s="3">
        <v>550</v>
      </c>
      <c r="V1677" s="3">
        <f t="shared" si="103"/>
        <v>396</v>
      </c>
      <c r="W1677" s="3">
        <v>195</v>
      </c>
      <c r="X1677" s="3">
        <f t="shared" si="104"/>
        <v>141</v>
      </c>
      <c r="Y1677" s="3" t="s">
        <v>34</v>
      </c>
    </row>
    <row r="1678" spans="1:25" x14ac:dyDescent="0.25">
      <c r="A1678" s="3" t="s">
        <v>16</v>
      </c>
      <c r="B1678" s="4" t="s">
        <v>34</v>
      </c>
      <c r="C1678" s="3">
        <v>1</v>
      </c>
      <c r="D1678" s="3" t="s">
        <v>227</v>
      </c>
      <c r="E1678" s="5">
        <v>56929914</v>
      </c>
      <c r="F1678" s="3" t="s">
        <v>228</v>
      </c>
      <c r="G1678" s="3"/>
      <c r="H1678" s="3" t="s">
        <v>17</v>
      </c>
      <c r="I1678" s="3" t="s">
        <v>18</v>
      </c>
      <c r="J1678" s="3" t="s">
        <v>19</v>
      </c>
      <c r="K1678" s="3" t="s">
        <v>20</v>
      </c>
      <c r="L1678" s="3" t="s">
        <v>21</v>
      </c>
      <c r="M1678" s="3" t="str">
        <f>CONCATENATE(E1678,"-E-P-W")</f>
        <v>56929914-E-P-W</v>
      </c>
      <c r="N1678" s="3" t="str">
        <f>$G$2</f>
        <v>E - 508 x 762</v>
      </c>
      <c r="O1678" s="3" t="str">
        <f>$C$3</f>
        <v>Photographic Paper</v>
      </c>
      <c r="P1678" s="3" t="str">
        <f>$D$4</f>
        <v>White</v>
      </c>
      <c r="Q1678" s="3">
        <f>$G$4</f>
        <v>1530</v>
      </c>
      <c r="R1678" s="3">
        <f t="shared" si="101"/>
        <v>1102</v>
      </c>
      <c r="S1678" s="3">
        <v>1112</v>
      </c>
      <c r="T1678" s="3">
        <f t="shared" si="102"/>
        <v>801</v>
      </c>
      <c r="U1678" s="3">
        <v>760</v>
      </c>
      <c r="V1678" s="3">
        <f t="shared" si="103"/>
        <v>548</v>
      </c>
      <c r="W1678" s="3">
        <v>195</v>
      </c>
      <c r="X1678" s="3">
        <f t="shared" si="104"/>
        <v>141</v>
      </c>
      <c r="Y1678" s="3" t="s">
        <v>34</v>
      </c>
    </row>
    <row r="1679" spans="1:25" x14ac:dyDescent="0.25">
      <c r="A1679" s="3" t="s">
        <v>16</v>
      </c>
      <c r="B1679" s="4" t="s">
        <v>34</v>
      </c>
      <c r="C1679" s="3">
        <v>1</v>
      </c>
      <c r="D1679" s="3" t="s">
        <v>227</v>
      </c>
      <c r="E1679" s="5">
        <v>56929914</v>
      </c>
      <c r="F1679" s="3" t="s">
        <v>228</v>
      </c>
      <c r="G1679" s="3"/>
      <c r="H1679" s="3" t="s">
        <v>17</v>
      </c>
      <c r="I1679" s="3" t="s">
        <v>18</v>
      </c>
      <c r="J1679" s="3" t="s">
        <v>19</v>
      </c>
      <c r="K1679" s="3" t="s">
        <v>20</v>
      </c>
      <c r="L1679" s="3" t="s">
        <v>21</v>
      </c>
      <c r="M1679" s="3" t="str">
        <f>CONCATENATE(E1679,"-E-C-W")</f>
        <v>56929914-E-C-W</v>
      </c>
      <c r="N1679" s="3" t="str">
        <f>$G$2</f>
        <v>E - 508 x 762</v>
      </c>
      <c r="O1679" s="3" t="str">
        <f>$C$15</f>
        <v>Canvas</v>
      </c>
      <c r="P1679" s="3" t="str">
        <f>$D$16</f>
        <v xml:space="preserve">White </v>
      </c>
      <c r="Q1679" s="3">
        <f>$G$16</f>
        <v>1810</v>
      </c>
      <c r="R1679" s="3">
        <f t="shared" si="101"/>
        <v>1304</v>
      </c>
      <c r="S1679" s="3">
        <v>1320</v>
      </c>
      <c r="T1679" s="3">
        <f t="shared" si="102"/>
        <v>951</v>
      </c>
      <c r="U1679" s="3">
        <v>825</v>
      </c>
      <c r="V1679" s="3">
        <f t="shared" si="103"/>
        <v>594</v>
      </c>
      <c r="W1679" s="3">
        <v>195</v>
      </c>
      <c r="X1679" s="3">
        <f t="shared" si="104"/>
        <v>141</v>
      </c>
      <c r="Y1679" s="3" t="s">
        <v>34</v>
      </c>
    </row>
    <row r="1680" spans="1:25" x14ac:dyDescent="0.25">
      <c r="A1680" s="3" t="s">
        <v>16</v>
      </c>
      <c r="B1680" s="4" t="s">
        <v>34</v>
      </c>
      <c r="C1680" s="3">
        <v>1</v>
      </c>
      <c r="D1680" s="3" t="s">
        <v>227</v>
      </c>
      <c r="E1680" s="5">
        <v>56929914</v>
      </c>
      <c r="F1680" s="3" t="s">
        <v>228</v>
      </c>
      <c r="G1680" s="3"/>
      <c r="H1680" s="3" t="s">
        <v>17</v>
      </c>
      <c r="I1680" s="3" t="s">
        <v>18</v>
      </c>
      <c r="J1680" s="3" t="s">
        <v>19</v>
      </c>
      <c r="K1680" s="3" t="s">
        <v>20</v>
      </c>
      <c r="L1680" s="3" t="s">
        <v>21</v>
      </c>
      <c r="M1680" s="3" t="str">
        <f>CONCATENATE(E1680,"-F-P-N")</f>
        <v>56929914-F-P-N</v>
      </c>
      <c r="N1680" s="3" t="str">
        <f>$H$2</f>
        <v>F - 762 x 1016</v>
      </c>
      <c r="O1680" s="3" t="str">
        <f>$C$3</f>
        <v>Photographic Paper</v>
      </c>
      <c r="P1680" s="3" t="str">
        <f>$D$3</f>
        <v>None</v>
      </c>
      <c r="Q1680" s="3">
        <f>$H$3</f>
        <v>1300</v>
      </c>
      <c r="R1680" s="3">
        <f t="shared" si="101"/>
        <v>936</v>
      </c>
      <c r="S1680" s="3">
        <v>944</v>
      </c>
      <c r="T1680" s="3">
        <f t="shared" si="102"/>
        <v>680</v>
      </c>
      <c r="U1680" s="3">
        <v>590</v>
      </c>
      <c r="V1680" s="3">
        <f t="shared" si="103"/>
        <v>425</v>
      </c>
      <c r="W1680" s="3">
        <v>300</v>
      </c>
      <c r="X1680" s="3">
        <f t="shared" si="104"/>
        <v>216</v>
      </c>
      <c r="Y1680" s="3" t="s">
        <v>34</v>
      </c>
    </row>
    <row r="1681" spans="1:25" x14ac:dyDescent="0.25">
      <c r="A1681" s="3" t="s">
        <v>16</v>
      </c>
      <c r="B1681" s="4" t="s">
        <v>34</v>
      </c>
      <c r="C1681" s="3">
        <v>1</v>
      </c>
      <c r="D1681" s="3" t="s">
        <v>227</v>
      </c>
      <c r="E1681" s="5">
        <v>56929914</v>
      </c>
      <c r="F1681" s="3" t="s">
        <v>228</v>
      </c>
      <c r="G1681" s="3"/>
      <c r="H1681" s="3" t="s">
        <v>17</v>
      </c>
      <c r="I1681" s="3" t="s">
        <v>18</v>
      </c>
      <c r="J1681" s="3" t="s">
        <v>19</v>
      </c>
      <c r="K1681" s="3" t="s">
        <v>20</v>
      </c>
      <c r="L1681" s="3" t="s">
        <v>21</v>
      </c>
      <c r="M1681" s="3" t="str">
        <f>CONCATENATE(E1681,"-F-C-N")</f>
        <v>56929914-F-C-N</v>
      </c>
      <c r="N1681" s="3" t="str">
        <f>$H$2</f>
        <v>F - 762 x 1016</v>
      </c>
      <c r="O1681" s="3" t="str">
        <f>$C$15</f>
        <v>Canvas</v>
      </c>
      <c r="P1681" s="3" t="str">
        <f>$D$15</f>
        <v>None</v>
      </c>
      <c r="Q1681" s="3">
        <f>$H$15</f>
        <v>1760</v>
      </c>
      <c r="R1681" s="3">
        <f t="shared" si="101"/>
        <v>1268</v>
      </c>
      <c r="S1681" s="3">
        <v>1200</v>
      </c>
      <c r="T1681" s="3">
        <f t="shared" si="102"/>
        <v>864</v>
      </c>
      <c r="U1681" s="3">
        <v>800</v>
      </c>
      <c r="V1681" s="3">
        <f t="shared" si="103"/>
        <v>576</v>
      </c>
      <c r="W1681" s="3">
        <v>300</v>
      </c>
      <c r="X1681" s="3">
        <f t="shared" si="104"/>
        <v>216</v>
      </c>
      <c r="Y1681" s="3" t="s">
        <v>34</v>
      </c>
    </row>
    <row r="1682" spans="1:25" x14ac:dyDescent="0.25">
      <c r="A1682" s="3" t="s">
        <v>16</v>
      </c>
      <c r="B1682" s="4" t="s">
        <v>34</v>
      </c>
      <c r="C1682" s="3">
        <v>1</v>
      </c>
      <c r="D1682" s="3" t="s">
        <v>227</v>
      </c>
      <c r="E1682" s="5">
        <v>56929914</v>
      </c>
      <c r="F1682" s="3" t="s">
        <v>228</v>
      </c>
      <c r="G1682" s="3"/>
      <c r="H1682" s="3" t="s">
        <v>17</v>
      </c>
      <c r="I1682" s="3" t="s">
        <v>18</v>
      </c>
      <c r="J1682" s="3" t="s">
        <v>19</v>
      </c>
      <c r="K1682" s="3" t="s">
        <v>20</v>
      </c>
      <c r="L1682" s="3" t="s">
        <v>21</v>
      </c>
      <c r="M1682" s="3" t="str">
        <f>CONCATENATE(E1682,"-F-P-W")</f>
        <v>56929914-F-P-W</v>
      </c>
      <c r="N1682" s="3" t="str">
        <f>$H$2</f>
        <v>F - 762 x 1016</v>
      </c>
      <c r="O1682" s="3" t="str">
        <f>$C$3</f>
        <v>Photographic Paper</v>
      </c>
      <c r="P1682" s="3" t="str">
        <f>$D$4</f>
        <v>White</v>
      </c>
      <c r="Q1682" s="3">
        <f>$H$4</f>
        <v>2200</v>
      </c>
      <c r="R1682" s="3">
        <f t="shared" si="101"/>
        <v>1584</v>
      </c>
      <c r="S1682" s="3">
        <v>1510</v>
      </c>
      <c r="T1682" s="3">
        <f t="shared" si="102"/>
        <v>1088</v>
      </c>
      <c r="U1682" s="3">
        <v>1150</v>
      </c>
      <c r="V1682" s="3">
        <f t="shared" si="103"/>
        <v>828</v>
      </c>
      <c r="W1682" s="3">
        <v>300</v>
      </c>
      <c r="X1682" s="3">
        <f t="shared" si="104"/>
        <v>216</v>
      </c>
      <c r="Y1682" s="3" t="s">
        <v>34</v>
      </c>
    </row>
    <row r="1683" spans="1:25" x14ac:dyDescent="0.25">
      <c r="A1683" s="3" t="s">
        <v>16</v>
      </c>
      <c r="B1683" s="4" t="s">
        <v>34</v>
      </c>
      <c r="C1683" s="3">
        <v>1</v>
      </c>
      <c r="D1683" s="3" t="s">
        <v>227</v>
      </c>
      <c r="E1683" s="5">
        <v>56929914</v>
      </c>
      <c r="F1683" s="3" t="s">
        <v>228</v>
      </c>
      <c r="G1683" s="3"/>
      <c r="H1683" s="3" t="s">
        <v>17</v>
      </c>
      <c r="I1683" s="3" t="s">
        <v>18</v>
      </c>
      <c r="J1683" s="3" t="s">
        <v>19</v>
      </c>
      <c r="K1683" s="3" t="s">
        <v>20</v>
      </c>
      <c r="L1683" s="3" t="s">
        <v>21</v>
      </c>
      <c r="M1683" s="3" t="str">
        <f>CONCATENATE(E1683,"-F-C-W")</f>
        <v>56929914-F-C-W</v>
      </c>
      <c r="N1683" s="3" t="str">
        <f>$H$2</f>
        <v>F - 762 x 1016</v>
      </c>
      <c r="O1683" s="3" t="str">
        <f>$C$15</f>
        <v>Canvas</v>
      </c>
      <c r="P1683" s="3" t="str">
        <f>$D$16</f>
        <v xml:space="preserve">White </v>
      </c>
      <c r="Q1683" s="3">
        <f>$H$16</f>
        <v>2420</v>
      </c>
      <c r="R1683" s="3">
        <f t="shared" si="101"/>
        <v>1743</v>
      </c>
      <c r="S1683" s="3">
        <v>1760</v>
      </c>
      <c r="T1683" s="3">
        <f t="shared" si="102"/>
        <v>1268</v>
      </c>
      <c r="U1683" s="3">
        <v>1100</v>
      </c>
      <c r="V1683" s="3">
        <f t="shared" si="103"/>
        <v>792</v>
      </c>
      <c r="W1683" s="3">
        <v>300</v>
      </c>
      <c r="X1683" s="3">
        <f t="shared" si="104"/>
        <v>216</v>
      </c>
      <c r="Y1683" s="3" t="s">
        <v>34</v>
      </c>
    </row>
    <row r="1684" spans="1:25" x14ac:dyDescent="0.25">
      <c r="A1684" s="3" t="s">
        <v>16</v>
      </c>
      <c r="B1684" s="4" t="s">
        <v>34</v>
      </c>
      <c r="C1684" s="3">
        <v>1</v>
      </c>
      <c r="D1684" s="3" t="s">
        <v>227</v>
      </c>
      <c r="E1684" s="5">
        <v>56929914</v>
      </c>
      <c r="F1684" s="3" t="s">
        <v>228</v>
      </c>
      <c r="G1684" s="3"/>
      <c r="H1684" s="3" t="s">
        <v>17</v>
      </c>
      <c r="I1684" s="3" t="s">
        <v>18</v>
      </c>
      <c r="J1684" s="3" t="s">
        <v>19</v>
      </c>
      <c r="K1684" s="3" t="s">
        <v>20</v>
      </c>
      <c r="L1684" s="3" t="s">
        <v>21</v>
      </c>
      <c r="M1684" s="3" t="str">
        <f>CONCATENATE(E1684,"-G-P-N")</f>
        <v>56929914-G-P-N</v>
      </c>
      <c r="N1684" s="3" t="str">
        <f>$I$2</f>
        <v>G - 1016 x 1525</v>
      </c>
      <c r="O1684" s="3" t="str">
        <f>$C$3</f>
        <v>Photographic Paper</v>
      </c>
      <c r="P1684" s="3" t="str">
        <f>$D$3</f>
        <v>None</v>
      </c>
      <c r="Q1684" s="3">
        <f>$I$3</f>
        <v>1625</v>
      </c>
      <c r="R1684" s="3">
        <f t="shared" si="101"/>
        <v>1170</v>
      </c>
      <c r="S1684" s="3">
        <v>1180</v>
      </c>
      <c r="T1684" s="3">
        <f t="shared" si="102"/>
        <v>850</v>
      </c>
      <c r="U1684" s="3">
        <v>735</v>
      </c>
      <c r="V1684" s="3">
        <f t="shared" si="103"/>
        <v>530</v>
      </c>
      <c r="W1684" s="3">
        <v>390</v>
      </c>
      <c r="X1684" s="3">
        <f t="shared" si="104"/>
        <v>281</v>
      </c>
      <c r="Y1684" s="3" t="s">
        <v>34</v>
      </c>
    </row>
    <row r="1685" spans="1:25" x14ac:dyDescent="0.25">
      <c r="A1685" s="3" t="s">
        <v>16</v>
      </c>
      <c r="B1685" s="4" t="s">
        <v>34</v>
      </c>
      <c r="C1685" s="3">
        <v>1</v>
      </c>
      <c r="D1685" s="3" t="s">
        <v>227</v>
      </c>
      <c r="E1685" s="5">
        <v>56929914</v>
      </c>
      <c r="F1685" s="3" t="s">
        <v>228</v>
      </c>
      <c r="G1685" s="3"/>
      <c r="H1685" s="3" t="s">
        <v>17</v>
      </c>
      <c r="I1685" s="3" t="s">
        <v>18</v>
      </c>
      <c r="J1685" s="3" t="s">
        <v>19</v>
      </c>
      <c r="K1685" s="3" t="s">
        <v>20</v>
      </c>
      <c r="L1685" s="3" t="s">
        <v>21</v>
      </c>
      <c r="M1685" s="3" t="str">
        <f>CONCATENATE(E1685,"-G-C-N")</f>
        <v>56929914-G-C-N</v>
      </c>
      <c r="N1685" s="3" t="str">
        <f>$I$2</f>
        <v>G - 1016 x 1525</v>
      </c>
      <c r="O1685" s="3" t="str">
        <f>$C$15</f>
        <v>Canvas</v>
      </c>
      <c r="P1685" s="3" t="str">
        <f>$D$15</f>
        <v>None</v>
      </c>
      <c r="Q1685" s="3">
        <f>$I$15</f>
        <v>1870</v>
      </c>
      <c r="R1685" s="3">
        <f t="shared" si="101"/>
        <v>1347</v>
      </c>
      <c r="S1685" s="3">
        <v>1275</v>
      </c>
      <c r="T1685" s="3">
        <f t="shared" si="102"/>
        <v>918</v>
      </c>
      <c r="U1685" s="3">
        <v>850</v>
      </c>
      <c r="V1685" s="3">
        <f t="shared" si="103"/>
        <v>612</v>
      </c>
      <c r="W1685" s="3">
        <v>390</v>
      </c>
      <c r="X1685" s="3">
        <f t="shared" si="104"/>
        <v>281</v>
      </c>
      <c r="Y1685" s="3" t="s">
        <v>34</v>
      </c>
    </row>
    <row r="1686" spans="1:25" x14ac:dyDescent="0.25">
      <c r="A1686" s="3" t="s">
        <v>16</v>
      </c>
      <c r="B1686" s="4" t="s">
        <v>34</v>
      </c>
      <c r="C1686" s="3">
        <v>1</v>
      </c>
      <c r="D1686" s="3" t="s">
        <v>227</v>
      </c>
      <c r="E1686" s="5">
        <v>56929914</v>
      </c>
      <c r="F1686" s="3" t="s">
        <v>228</v>
      </c>
      <c r="G1686" s="3"/>
      <c r="H1686" s="3" t="s">
        <v>17</v>
      </c>
      <c r="I1686" s="3" t="s">
        <v>18</v>
      </c>
      <c r="J1686" s="3" t="s">
        <v>19</v>
      </c>
      <c r="K1686" s="3" t="s">
        <v>20</v>
      </c>
      <c r="L1686" s="3" t="s">
        <v>21</v>
      </c>
      <c r="M1686" s="3" t="str">
        <f>CONCATENATE(E1686,"-G-P-W")</f>
        <v>56929914-G-P-W</v>
      </c>
      <c r="N1686" s="3" t="str">
        <f>$I$2</f>
        <v>G - 1016 x 1525</v>
      </c>
      <c r="O1686" s="3" t="str">
        <f>$C$3</f>
        <v>Photographic Paper</v>
      </c>
      <c r="P1686" s="3" t="str">
        <f>$D$4</f>
        <v>White</v>
      </c>
      <c r="Q1686" s="3">
        <f>$I$4</f>
        <v>2950</v>
      </c>
      <c r="R1686" s="3">
        <f t="shared" si="101"/>
        <v>2124</v>
      </c>
      <c r="S1686" s="3">
        <v>2000</v>
      </c>
      <c r="T1686" s="3">
        <f t="shared" si="102"/>
        <v>1440</v>
      </c>
      <c r="U1686" s="3">
        <v>1535</v>
      </c>
      <c r="V1686" s="3">
        <f t="shared" si="103"/>
        <v>1106</v>
      </c>
      <c r="W1686" s="3">
        <v>390</v>
      </c>
      <c r="X1686" s="3">
        <f t="shared" si="104"/>
        <v>281</v>
      </c>
      <c r="Y1686" s="3" t="s">
        <v>34</v>
      </c>
    </row>
    <row r="1687" spans="1:25" x14ac:dyDescent="0.25">
      <c r="A1687" s="3" t="s">
        <v>16</v>
      </c>
      <c r="B1687" s="4" t="s">
        <v>34</v>
      </c>
      <c r="C1687" s="3">
        <v>1</v>
      </c>
      <c r="D1687" s="3" t="s">
        <v>227</v>
      </c>
      <c r="E1687" s="5">
        <v>56929914</v>
      </c>
      <c r="F1687" s="3" t="s">
        <v>228</v>
      </c>
      <c r="G1687" s="3"/>
      <c r="H1687" s="3" t="s">
        <v>17</v>
      </c>
      <c r="I1687" s="3" t="s">
        <v>18</v>
      </c>
      <c r="J1687" s="3" t="s">
        <v>19</v>
      </c>
      <c r="K1687" s="3" t="s">
        <v>20</v>
      </c>
      <c r="L1687" s="3" t="s">
        <v>21</v>
      </c>
      <c r="M1687" s="3" t="str">
        <f>CONCATENATE(E1687,"-G-C-W")</f>
        <v>56929914-G-C-W</v>
      </c>
      <c r="N1687" s="3" t="str">
        <f>$I$2</f>
        <v>G - 1016 x 1525</v>
      </c>
      <c r="O1687" s="3" t="str">
        <f>$C$15</f>
        <v>Canvas</v>
      </c>
      <c r="P1687" s="3" t="str">
        <f>$D$16</f>
        <v xml:space="preserve">White </v>
      </c>
      <c r="Q1687" s="3">
        <f>$I$16</f>
        <v>2750</v>
      </c>
      <c r="R1687" s="3">
        <f t="shared" si="101"/>
        <v>1980</v>
      </c>
      <c r="S1687" s="3">
        <v>2000</v>
      </c>
      <c r="T1687" s="3">
        <f t="shared" si="102"/>
        <v>1440</v>
      </c>
      <c r="U1687" s="3">
        <v>1250</v>
      </c>
      <c r="V1687" s="3">
        <f t="shared" si="103"/>
        <v>900</v>
      </c>
      <c r="W1687" s="3">
        <v>390</v>
      </c>
      <c r="X1687" s="3">
        <f t="shared" si="104"/>
        <v>281</v>
      </c>
      <c r="Y1687" s="3" t="s">
        <v>34</v>
      </c>
    </row>
    <row r="1688" spans="1:25" x14ac:dyDescent="0.25">
      <c r="A1688" s="3" t="s">
        <v>16</v>
      </c>
      <c r="B1688" s="4" t="s">
        <v>34</v>
      </c>
      <c r="C1688" s="3">
        <v>1</v>
      </c>
      <c r="D1688" s="3" t="s">
        <v>229</v>
      </c>
      <c r="E1688" s="5">
        <v>72277964</v>
      </c>
      <c r="F1688" s="3" t="s">
        <v>230</v>
      </c>
      <c r="G1688" s="3"/>
      <c r="H1688" s="3" t="s">
        <v>17</v>
      </c>
      <c r="I1688" s="3" t="s">
        <v>18</v>
      </c>
      <c r="J1688" s="3" t="s">
        <v>19</v>
      </c>
      <c r="K1688" s="3" t="s">
        <v>20</v>
      </c>
      <c r="L1688" s="3" t="s">
        <v>21</v>
      </c>
      <c r="M1688" s="3" t="str">
        <f>CONCATENATE(E1688,"-C-P-N")</f>
        <v>72277964-C-P-N</v>
      </c>
      <c r="N1688" s="3" t="str">
        <f>$E$2</f>
        <v>C - 406 x 508</v>
      </c>
      <c r="O1688" s="3" t="str">
        <f>$C$3</f>
        <v>Photographic Paper</v>
      </c>
      <c r="P1688" s="3" t="str">
        <f>$D$3</f>
        <v>None</v>
      </c>
      <c r="Q1688" s="3">
        <f>$E$3</f>
        <v>510</v>
      </c>
      <c r="R1688" s="3">
        <f t="shared" si="101"/>
        <v>368</v>
      </c>
      <c r="S1688" s="3">
        <v>360</v>
      </c>
      <c r="T1688" s="3">
        <f t="shared" si="102"/>
        <v>260</v>
      </c>
      <c r="U1688" s="3">
        <v>230</v>
      </c>
      <c r="V1688" s="3">
        <f t="shared" si="103"/>
        <v>166</v>
      </c>
      <c r="W1688" s="3">
        <v>130</v>
      </c>
      <c r="X1688" s="3">
        <f t="shared" si="104"/>
        <v>94</v>
      </c>
      <c r="Y1688" s="3" t="s">
        <v>34</v>
      </c>
    </row>
    <row r="1689" spans="1:25" x14ac:dyDescent="0.25">
      <c r="A1689" s="3" t="s">
        <v>16</v>
      </c>
      <c r="B1689" s="4" t="s">
        <v>34</v>
      </c>
      <c r="C1689" s="3">
        <v>1</v>
      </c>
      <c r="D1689" s="3" t="s">
        <v>229</v>
      </c>
      <c r="E1689" s="5">
        <v>72277964</v>
      </c>
      <c r="F1689" s="3" t="s">
        <v>230</v>
      </c>
      <c r="G1689" s="3"/>
      <c r="H1689" s="3" t="s">
        <v>17</v>
      </c>
      <c r="I1689" s="3" t="s">
        <v>18</v>
      </c>
      <c r="J1689" s="3" t="s">
        <v>19</v>
      </c>
      <c r="K1689" s="3" t="s">
        <v>20</v>
      </c>
      <c r="L1689" s="3" t="s">
        <v>21</v>
      </c>
      <c r="M1689" s="3" t="str">
        <f>CONCATENATE(E1689,"-C-P-W")</f>
        <v>72277964-C-P-W</v>
      </c>
      <c r="N1689" s="3" t="str">
        <f>$E$2</f>
        <v>C - 406 x 508</v>
      </c>
      <c r="O1689" s="3" t="str">
        <f>$C$3</f>
        <v>Photographic Paper</v>
      </c>
      <c r="P1689" s="3" t="str">
        <f>$D$4</f>
        <v>White</v>
      </c>
      <c r="Q1689" s="3">
        <f>$E$4</f>
        <v>970</v>
      </c>
      <c r="R1689" s="3">
        <f t="shared" ref="R1689:R1752" si="105">ROUNDUP(Q1689*$K$3,0)</f>
        <v>699</v>
      </c>
      <c r="S1689" s="3">
        <v>704</v>
      </c>
      <c r="T1689" s="3">
        <f t="shared" ref="T1689:T1752" si="106">ROUNDUP(S1689*$K$3,0)</f>
        <v>507</v>
      </c>
      <c r="U1689" s="3">
        <v>440</v>
      </c>
      <c r="V1689" s="3">
        <f t="shared" ref="V1689:V1752" si="107">ROUNDUP(U1689*$K$3,0)</f>
        <v>317</v>
      </c>
      <c r="W1689" s="3">
        <v>130</v>
      </c>
      <c r="X1689" s="3">
        <f t="shared" ref="X1689:X1752" si="108">ROUNDUP(W1689*$K$3,0)</f>
        <v>94</v>
      </c>
      <c r="Y1689" s="3" t="s">
        <v>34</v>
      </c>
    </row>
    <row r="1690" spans="1:25" x14ac:dyDescent="0.25">
      <c r="A1690" s="3" t="s">
        <v>16</v>
      </c>
      <c r="B1690" s="4" t="s">
        <v>34</v>
      </c>
      <c r="C1690" s="3">
        <v>1</v>
      </c>
      <c r="D1690" s="3" t="s">
        <v>229</v>
      </c>
      <c r="E1690" s="5">
        <v>72277964</v>
      </c>
      <c r="F1690" s="3" t="s">
        <v>230</v>
      </c>
      <c r="G1690" s="3"/>
      <c r="H1690" s="3" t="s">
        <v>17</v>
      </c>
      <c r="I1690" s="3" t="s">
        <v>18</v>
      </c>
      <c r="J1690" s="3" t="s">
        <v>19</v>
      </c>
      <c r="K1690" s="3" t="s">
        <v>20</v>
      </c>
      <c r="L1690" s="3" t="s">
        <v>21</v>
      </c>
      <c r="M1690" s="3" t="str">
        <f>CONCATENATE(E1690,"-D-P-N")</f>
        <v>72277964-D-P-N</v>
      </c>
      <c r="N1690" s="3" t="str">
        <f>$F$2</f>
        <v>D - 508 x 610</v>
      </c>
      <c r="O1690" s="3" t="str">
        <f>$C$3</f>
        <v>Photographic Paper</v>
      </c>
      <c r="P1690" s="3" t="str">
        <f>$D$3</f>
        <v>None</v>
      </c>
      <c r="Q1690" s="3">
        <f>$F$3</f>
        <v>595</v>
      </c>
      <c r="R1690" s="3">
        <f t="shared" si="105"/>
        <v>429</v>
      </c>
      <c r="S1690" s="3">
        <v>432</v>
      </c>
      <c r="T1690" s="3">
        <f t="shared" si="106"/>
        <v>312</v>
      </c>
      <c r="U1690" s="3">
        <v>270</v>
      </c>
      <c r="V1690" s="3">
        <f t="shared" si="107"/>
        <v>195</v>
      </c>
      <c r="W1690" s="3">
        <v>160</v>
      </c>
      <c r="X1690" s="3">
        <f t="shared" si="108"/>
        <v>116</v>
      </c>
      <c r="Y1690" s="3" t="s">
        <v>34</v>
      </c>
    </row>
    <row r="1691" spans="1:25" x14ac:dyDescent="0.25">
      <c r="A1691" s="3" t="s">
        <v>16</v>
      </c>
      <c r="B1691" s="4" t="s">
        <v>34</v>
      </c>
      <c r="C1691" s="3">
        <v>1</v>
      </c>
      <c r="D1691" s="3" t="s">
        <v>229</v>
      </c>
      <c r="E1691" s="5">
        <v>72277964</v>
      </c>
      <c r="F1691" s="3" t="s">
        <v>230</v>
      </c>
      <c r="G1691" s="3"/>
      <c r="H1691" s="3" t="s">
        <v>17</v>
      </c>
      <c r="I1691" s="3" t="s">
        <v>18</v>
      </c>
      <c r="J1691" s="3" t="s">
        <v>19</v>
      </c>
      <c r="K1691" s="3" t="s">
        <v>20</v>
      </c>
      <c r="L1691" s="3" t="s">
        <v>21</v>
      </c>
      <c r="M1691" s="3" t="str">
        <f>CONCATENATE(E1691,"-D-P-W")</f>
        <v>72277964-D-P-W</v>
      </c>
      <c r="N1691" s="3" t="str">
        <f>$F$2</f>
        <v>D - 508 x 610</v>
      </c>
      <c r="O1691" s="3" t="str">
        <f>$C$3</f>
        <v>Photographic Paper</v>
      </c>
      <c r="P1691" s="3" t="str">
        <f>$D$4</f>
        <v>White</v>
      </c>
      <c r="Q1691" s="3">
        <f>$F$4</f>
        <v>1210</v>
      </c>
      <c r="R1691" s="3">
        <f t="shared" si="105"/>
        <v>872</v>
      </c>
      <c r="S1691" s="3">
        <v>880</v>
      </c>
      <c r="T1691" s="3">
        <f t="shared" si="106"/>
        <v>634</v>
      </c>
      <c r="U1691" s="3">
        <v>560</v>
      </c>
      <c r="V1691" s="3">
        <f t="shared" si="107"/>
        <v>404</v>
      </c>
      <c r="W1691" s="3">
        <v>160</v>
      </c>
      <c r="X1691" s="3">
        <f t="shared" si="108"/>
        <v>116</v>
      </c>
      <c r="Y1691" s="3" t="s">
        <v>34</v>
      </c>
    </row>
    <row r="1692" spans="1:25" x14ac:dyDescent="0.25">
      <c r="A1692" s="3" t="s">
        <v>16</v>
      </c>
      <c r="B1692" s="4" t="s">
        <v>34</v>
      </c>
      <c r="C1692" s="3">
        <v>1</v>
      </c>
      <c r="D1692" s="3" t="s">
        <v>229</v>
      </c>
      <c r="E1692" s="5">
        <v>72277964</v>
      </c>
      <c r="F1692" s="3" t="s">
        <v>230</v>
      </c>
      <c r="G1692" s="3"/>
      <c r="H1692" s="3" t="s">
        <v>17</v>
      </c>
      <c r="I1692" s="3" t="s">
        <v>18</v>
      </c>
      <c r="J1692" s="3" t="s">
        <v>19</v>
      </c>
      <c r="K1692" s="3" t="s">
        <v>20</v>
      </c>
      <c r="L1692" s="3" t="s">
        <v>21</v>
      </c>
      <c r="M1692" s="3" t="str">
        <f>CONCATENATE(E1692,"-E-P-N")</f>
        <v>72277964-E-P-N</v>
      </c>
      <c r="N1692" s="3" t="str">
        <f>$G$2</f>
        <v>E - 508 x 762</v>
      </c>
      <c r="O1692" s="3" t="str">
        <f>$C$3</f>
        <v>Photographic Paper</v>
      </c>
      <c r="P1692" s="3" t="str">
        <f>$D$3</f>
        <v>None</v>
      </c>
      <c r="Q1692" s="3">
        <f>$G$3</f>
        <v>760</v>
      </c>
      <c r="R1692" s="3">
        <f t="shared" si="105"/>
        <v>548</v>
      </c>
      <c r="S1692" s="3">
        <v>552</v>
      </c>
      <c r="T1692" s="3">
        <f t="shared" si="106"/>
        <v>398</v>
      </c>
      <c r="U1692" s="3">
        <v>345</v>
      </c>
      <c r="V1692" s="3">
        <f t="shared" si="107"/>
        <v>249</v>
      </c>
      <c r="W1692" s="3">
        <v>195</v>
      </c>
      <c r="X1692" s="3">
        <f t="shared" si="108"/>
        <v>141</v>
      </c>
      <c r="Y1692" s="3" t="s">
        <v>34</v>
      </c>
    </row>
    <row r="1693" spans="1:25" x14ac:dyDescent="0.25">
      <c r="A1693" s="3" t="s">
        <v>16</v>
      </c>
      <c r="B1693" s="4" t="s">
        <v>34</v>
      </c>
      <c r="C1693" s="3">
        <v>1</v>
      </c>
      <c r="D1693" s="3" t="s">
        <v>229</v>
      </c>
      <c r="E1693" s="5">
        <v>72277964</v>
      </c>
      <c r="F1693" s="3" t="s">
        <v>230</v>
      </c>
      <c r="G1693" s="3"/>
      <c r="H1693" s="3" t="s">
        <v>17</v>
      </c>
      <c r="I1693" s="3" t="s">
        <v>18</v>
      </c>
      <c r="J1693" s="3" t="s">
        <v>19</v>
      </c>
      <c r="K1693" s="3" t="s">
        <v>20</v>
      </c>
      <c r="L1693" s="3" t="s">
        <v>21</v>
      </c>
      <c r="M1693" s="3" t="str">
        <f>CONCATENATE(E1693,"-E-C-N")</f>
        <v>72277964-E-C-N</v>
      </c>
      <c r="N1693" s="3" t="str">
        <f>$G$2</f>
        <v>E - 508 x 762</v>
      </c>
      <c r="O1693" s="3" t="str">
        <f>$C$15</f>
        <v>Canvas</v>
      </c>
      <c r="P1693" s="3" t="str">
        <f>$D$15</f>
        <v>None</v>
      </c>
      <c r="Q1693" s="3">
        <f>$G$15</f>
        <v>1220</v>
      </c>
      <c r="R1693" s="3">
        <f t="shared" si="105"/>
        <v>879</v>
      </c>
      <c r="S1693" s="3">
        <v>832</v>
      </c>
      <c r="T1693" s="3">
        <f t="shared" si="106"/>
        <v>600</v>
      </c>
      <c r="U1693" s="3">
        <v>550</v>
      </c>
      <c r="V1693" s="3">
        <f t="shared" si="107"/>
        <v>396</v>
      </c>
      <c r="W1693" s="3">
        <v>195</v>
      </c>
      <c r="X1693" s="3">
        <f t="shared" si="108"/>
        <v>141</v>
      </c>
      <c r="Y1693" s="3" t="s">
        <v>34</v>
      </c>
    </row>
    <row r="1694" spans="1:25" x14ac:dyDescent="0.25">
      <c r="A1694" s="3" t="s">
        <v>16</v>
      </c>
      <c r="B1694" s="4" t="s">
        <v>34</v>
      </c>
      <c r="C1694" s="3">
        <v>1</v>
      </c>
      <c r="D1694" s="3" t="s">
        <v>229</v>
      </c>
      <c r="E1694" s="5">
        <v>72277964</v>
      </c>
      <c r="F1694" s="3" t="s">
        <v>230</v>
      </c>
      <c r="G1694" s="3"/>
      <c r="H1694" s="3" t="s">
        <v>17</v>
      </c>
      <c r="I1694" s="3" t="s">
        <v>18</v>
      </c>
      <c r="J1694" s="3" t="s">
        <v>19</v>
      </c>
      <c r="K1694" s="3" t="s">
        <v>20</v>
      </c>
      <c r="L1694" s="3" t="s">
        <v>21</v>
      </c>
      <c r="M1694" s="3" t="str">
        <f>CONCATENATE(E1694,"-E-P-W")</f>
        <v>72277964-E-P-W</v>
      </c>
      <c r="N1694" s="3" t="str">
        <f>$G$2</f>
        <v>E - 508 x 762</v>
      </c>
      <c r="O1694" s="3" t="str">
        <f>$C$3</f>
        <v>Photographic Paper</v>
      </c>
      <c r="P1694" s="3" t="str">
        <f>$D$4</f>
        <v>White</v>
      </c>
      <c r="Q1694" s="3">
        <f>$G$4</f>
        <v>1530</v>
      </c>
      <c r="R1694" s="3">
        <f t="shared" si="105"/>
        <v>1102</v>
      </c>
      <c r="S1694" s="3">
        <v>1112</v>
      </c>
      <c r="T1694" s="3">
        <f t="shared" si="106"/>
        <v>801</v>
      </c>
      <c r="U1694" s="3">
        <v>760</v>
      </c>
      <c r="V1694" s="3">
        <f t="shared" si="107"/>
        <v>548</v>
      </c>
      <c r="W1694" s="3">
        <v>195</v>
      </c>
      <c r="X1694" s="3">
        <f t="shared" si="108"/>
        <v>141</v>
      </c>
      <c r="Y1694" s="3" t="s">
        <v>34</v>
      </c>
    </row>
    <row r="1695" spans="1:25" x14ac:dyDescent="0.25">
      <c r="A1695" s="3" t="s">
        <v>16</v>
      </c>
      <c r="B1695" s="4" t="s">
        <v>34</v>
      </c>
      <c r="C1695" s="3">
        <v>1</v>
      </c>
      <c r="D1695" s="3" t="s">
        <v>229</v>
      </c>
      <c r="E1695" s="5">
        <v>72277964</v>
      </c>
      <c r="F1695" s="3" t="s">
        <v>230</v>
      </c>
      <c r="G1695" s="3"/>
      <c r="H1695" s="3" t="s">
        <v>17</v>
      </c>
      <c r="I1695" s="3" t="s">
        <v>18</v>
      </c>
      <c r="J1695" s="3" t="s">
        <v>19</v>
      </c>
      <c r="K1695" s="3" t="s">
        <v>20</v>
      </c>
      <c r="L1695" s="3" t="s">
        <v>21</v>
      </c>
      <c r="M1695" s="3" t="str">
        <f>CONCATENATE(E1695,"-E-C-W")</f>
        <v>72277964-E-C-W</v>
      </c>
      <c r="N1695" s="3" t="str">
        <f>$G$2</f>
        <v>E - 508 x 762</v>
      </c>
      <c r="O1695" s="3" t="str">
        <f>$C$15</f>
        <v>Canvas</v>
      </c>
      <c r="P1695" s="3" t="str">
        <f>$D$16</f>
        <v xml:space="preserve">White </v>
      </c>
      <c r="Q1695" s="3">
        <f>$G$16</f>
        <v>1810</v>
      </c>
      <c r="R1695" s="3">
        <f t="shared" si="105"/>
        <v>1304</v>
      </c>
      <c r="S1695" s="3">
        <v>1320</v>
      </c>
      <c r="T1695" s="3">
        <f t="shared" si="106"/>
        <v>951</v>
      </c>
      <c r="U1695" s="3">
        <v>825</v>
      </c>
      <c r="V1695" s="3">
        <f t="shared" si="107"/>
        <v>594</v>
      </c>
      <c r="W1695" s="3">
        <v>195</v>
      </c>
      <c r="X1695" s="3">
        <f t="shared" si="108"/>
        <v>141</v>
      </c>
      <c r="Y1695" s="3" t="s">
        <v>34</v>
      </c>
    </row>
    <row r="1696" spans="1:25" x14ac:dyDescent="0.25">
      <c r="A1696" s="3" t="s">
        <v>16</v>
      </c>
      <c r="B1696" s="4" t="s">
        <v>34</v>
      </c>
      <c r="C1696" s="3">
        <v>1</v>
      </c>
      <c r="D1696" s="3" t="s">
        <v>229</v>
      </c>
      <c r="E1696" s="5">
        <v>72277964</v>
      </c>
      <c r="F1696" s="3" t="s">
        <v>230</v>
      </c>
      <c r="G1696" s="3"/>
      <c r="H1696" s="3" t="s">
        <v>17</v>
      </c>
      <c r="I1696" s="3" t="s">
        <v>18</v>
      </c>
      <c r="J1696" s="3" t="s">
        <v>19</v>
      </c>
      <c r="K1696" s="3" t="s">
        <v>20</v>
      </c>
      <c r="L1696" s="3" t="s">
        <v>21</v>
      </c>
      <c r="M1696" s="3" t="str">
        <f>CONCATENATE(E1696,"-F-P-N")</f>
        <v>72277964-F-P-N</v>
      </c>
      <c r="N1696" s="3" t="str">
        <f>$H$2</f>
        <v>F - 762 x 1016</v>
      </c>
      <c r="O1696" s="3" t="str">
        <f>$C$3</f>
        <v>Photographic Paper</v>
      </c>
      <c r="P1696" s="3" t="str">
        <f>$D$3</f>
        <v>None</v>
      </c>
      <c r="Q1696" s="3">
        <f>$H$3</f>
        <v>1300</v>
      </c>
      <c r="R1696" s="3">
        <f t="shared" si="105"/>
        <v>936</v>
      </c>
      <c r="S1696" s="3">
        <v>944</v>
      </c>
      <c r="T1696" s="3">
        <f t="shared" si="106"/>
        <v>680</v>
      </c>
      <c r="U1696" s="3">
        <v>590</v>
      </c>
      <c r="V1696" s="3">
        <f t="shared" si="107"/>
        <v>425</v>
      </c>
      <c r="W1696" s="3">
        <v>300</v>
      </c>
      <c r="X1696" s="3">
        <f t="shared" si="108"/>
        <v>216</v>
      </c>
      <c r="Y1696" s="3" t="s">
        <v>34</v>
      </c>
    </row>
    <row r="1697" spans="1:25" x14ac:dyDescent="0.25">
      <c r="A1697" s="3" t="s">
        <v>16</v>
      </c>
      <c r="B1697" s="4" t="s">
        <v>34</v>
      </c>
      <c r="C1697" s="3">
        <v>1</v>
      </c>
      <c r="D1697" s="3" t="s">
        <v>229</v>
      </c>
      <c r="E1697" s="5">
        <v>72277964</v>
      </c>
      <c r="F1697" s="3" t="s">
        <v>230</v>
      </c>
      <c r="G1697" s="3"/>
      <c r="H1697" s="3" t="s">
        <v>17</v>
      </c>
      <c r="I1697" s="3" t="s">
        <v>18</v>
      </c>
      <c r="J1697" s="3" t="s">
        <v>19</v>
      </c>
      <c r="K1697" s="3" t="s">
        <v>20</v>
      </c>
      <c r="L1697" s="3" t="s">
        <v>21</v>
      </c>
      <c r="M1697" s="3" t="str">
        <f>CONCATENATE(E1697,"-F-C-N")</f>
        <v>72277964-F-C-N</v>
      </c>
      <c r="N1697" s="3" t="str">
        <f>$H$2</f>
        <v>F - 762 x 1016</v>
      </c>
      <c r="O1697" s="3" t="str">
        <f>$C$15</f>
        <v>Canvas</v>
      </c>
      <c r="P1697" s="3" t="str">
        <f>$D$15</f>
        <v>None</v>
      </c>
      <c r="Q1697" s="3">
        <f>$H$15</f>
        <v>1760</v>
      </c>
      <c r="R1697" s="3">
        <f t="shared" si="105"/>
        <v>1268</v>
      </c>
      <c r="S1697" s="3">
        <v>1200</v>
      </c>
      <c r="T1697" s="3">
        <f t="shared" si="106"/>
        <v>864</v>
      </c>
      <c r="U1697" s="3">
        <v>800</v>
      </c>
      <c r="V1697" s="3">
        <f t="shared" si="107"/>
        <v>576</v>
      </c>
      <c r="W1697" s="3">
        <v>300</v>
      </c>
      <c r="X1697" s="3">
        <f t="shared" si="108"/>
        <v>216</v>
      </c>
      <c r="Y1697" s="3" t="s">
        <v>34</v>
      </c>
    </row>
    <row r="1698" spans="1:25" x14ac:dyDescent="0.25">
      <c r="A1698" s="3" t="s">
        <v>16</v>
      </c>
      <c r="B1698" s="4" t="s">
        <v>34</v>
      </c>
      <c r="C1698" s="3">
        <v>1</v>
      </c>
      <c r="D1698" s="3" t="s">
        <v>229</v>
      </c>
      <c r="E1698" s="5">
        <v>72277964</v>
      </c>
      <c r="F1698" s="3" t="s">
        <v>230</v>
      </c>
      <c r="G1698" s="3"/>
      <c r="H1698" s="3" t="s">
        <v>17</v>
      </c>
      <c r="I1698" s="3" t="s">
        <v>18</v>
      </c>
      <c r="J1698" s="3" t="s">
        <v>19</v>
      </c>
      <c r="K1698" s="3" t="s">
        <v>20</v>
      </c>
      <c r="L1698" s="3" t="s">
        <v>21</v>
      </c>
      <c r="M1698" s="3" t="str">
        <f>CONCATENATE(E1698,"-F-P-W")</f>
        <v>72277964-F-P-W</v>
      </c>
      <c r="N1698" s="3" t="str">
        <f>$H$2</f>
        <v>F - 762 x 1016</v>
      </c>
      <c r="O1698" s="3" t="str">
        <f>$C$3</f>
        <v>Photographic Paper</v>
      </c>
      <c r="P1698" s="3" t="str">
        <f>$D$4</f>
        <v>White</v>
      </c>
      <c r="Q1698" s="3">
        <f>$H$4</f>
        <v>2200</v>
      </c>
      <c r="R1698" s="3">
        <f t="shared" si="105"/>
        <v>1584</v>
      </c>
      <c r="S1698" s="3">
        <v>1510</v>
      </c>
      <c r="T1698" s="3">
        <f t="shared" si="106"/>
        <v>1088</v>
      </c>
      <c r="U1698" s="3">
        <v>1150</v>
      </c>
      <c r="V1698" s="3">
        <f t="shared" si="107"/>
        <v>828</v>
      </c>
      <c r="W1698" s="3">
        <v>300</v>
      </c>
      <c r="X1698" s="3">
        <f t="shared" si="108"/>
        <v>216</v>
      </c>
      <c r="Y1698" s="3" t="s">
        <v>34</v>
      </c>
    </row>
    <row r="1699" spans="1:25" x14ac:dyDescent="0.25">
      <c r="A1699" s="3" t="s">
        <v>16</v>
      </c>
      <c r="B1699" s="4" t="s">
        <v>34</v>
      </c>
      <c r="C1699" s="3">
        <v>1</v>
      </c>
      <c r="D1699" s="3" t="s">
        <v>229</v>
      </c>
      <c r="E1699" s="5">
        <v>72277964</v>
      </c>
      <c r="F1699" s="3" t="s">
        <v>230</v>
      </c>
      <c r="G1699" s="3"/>
      <c r="H1699" s="3" t="s">
        <v>17</v>
      </c>
      <c r="I1699" s="3" t="s">
        <v>18</v>
      </c>
      <c r="J1699" s="3" t="s">
        <v>19</v>
      </c>
      <c r="K1699" s="3" t="s">
        <v>20</v>
      </c>
      <c r="L1699" s="3" t="s">
        <v>21</v>
      </c>
      <c r="M1699" s="3" t="str">
        <f>CONCATENATE(E1699,"-F-C-W")</f>
        <v>72277964-F-C-W</v>
      </c>
      <c r="N1699" s="3" t="str">
        <f>$H$2</f>
        <v>F - 762 x 1016</v>
      </c>
      <c r="O1699" s="3" t="str">
        <f>$C$15</f>
        <v>Canvas</v>
      </c>
      <c r="P1699" s="3" t="str">
        <f>$D$16</f>
        <v xml:space="preserve">White </v>
      </c>
      <c r="Q1699" s="3">
        <f>$H$16</f>
        <v>2420</v>
      </c>
      <c r="R1699" s="3">
        <f t="shared" si="105"/>
        <v>1743</v>
      </c>
      <c r="S1699" s="3">
        <v>1760</v>
      </c>
      <c r="T1699" s="3">
        <f t="shared" si="106"/>
        <v>1268</v>
      </c>
      <c r="U1699" s="3">
        <v>1100</v>
      </c>
      <c r="V1699" s="3">
        <f t="shared" si="107"/>
        <v>792</v>
      </c>
      <c r="W1699" s="3">
        <v>300</v>
      </c>
      <c r="X1699" s="3">
        <f t="shared" si="108"/>
        <v>216</v>
      </c>
      <c r="Y1699" s="3" t="s">
        <v>34</v>
      </c>
    </row>
    <row r="1700" spans="1:25" x14ac:dyDescent="0.25">
      <c r="A1700" s="3" t="s">
        <v>16</v>
      </c>
      <c r="B1700" s="4" t="s">
        <v>34</v>
      </c>
      <c r="C1700" s="3">
        <v>1</v>
      </c>
      <c r="D1700" s="3" t="s">
        <v>229</v>
      </c>
      <c r="E1700" s="5">
        <v>72277964</v>
      </c>
      <c r="F1700" s="3" t="s">
        <v>230</v>
      </c>
      <c r="G1700" s="3"/>
      <c r="H1700" s="3" t="s">
        <v>17</v>
      </c>
      <c r="I1700" s="3" t="s">
        <v>18</v>
      </c>
      <c r="J1700" s="3" t="s">
        <v>19</v>
      </c>
      <c r="K1700" s="3" t="s">
        <v>20</v>
      </c>
      <c r="L1700" s="3" t="s">
        <v>21</v>
      </c>
      <c r="M1700" s="3" t="str">
        <f>CONCATENATE(E1700,"-G-P-N")</f>
        <v>72277964-G-P-N</v>
      </c>
      <c r="N1700" s="3" t="str">
        <f>$I$2</f>
        <v>G - 1016 x 1525</v>
      </c>
      <c r="O1700" s="3" t="str">
        <f>$C$3</f>
        <v>Photographic Paper</v>
      </c>
      <c r="P1700" s="3" t="str">
        <f>$D$3</f>
        <v>None</v>
      </c>
      <c r="Q1700" s="3">
        <f>$I$3</f>
        <v>1625</v>
      </c>
      <c r="R1700" s="3">
        <f t="shared" si="105"/>
        <v>1170</v>
      </c>
      <c r="S1700" s="3">
        <v>1180</v>
      </c>
      <c r="T1700" s="3">
        <f t="shared" si="106"/>
        <v>850</v>
      </c>
      <c r="U1700" s="3">
        <v>735</v>
      </c>
      <c r="V1700" s="3">
        <f t="shared" si="107"/>
        <v>530</v>
      </c>
      <c r="W1700" s="3">
        <v>390</v>
      </c>
      <c r="X1700" s="3">
        <f t="shared" si="108"/>
        <v>281</v>
      </c>
      <c r="Y1700" s="3" t="s">
        <v>34</v>
      </c>
    </row>
    <row r="1701" spans="1:25" x14ac:dyDescent="0.25">
      <c r="A1701" s="3" t="s">
        <v>16</v>
      </c>
      <c r="B1701" s="4" t="s">
        <v>34</v>
      </c>
      <c r="C1701" s="3">
        <v>1</v>
      </c>
      <c r="D1701" s="3" t="s">
        <v>229</v>
      </c>
      <c r="E1701" s="5">
        <v>72277964</v>
      </c>
      <c r="F1701" s="3" t="s">
        <v>230</v>
      </c>
      <c r="G1701" s="3"/>
      <c r="H1701" s="3" t="s">
        <v>17</v>
      </c>
      <c r="I1701" s="3" t="s">
        <v>18</v>
      </c>
      <c r="J1701" s="3" t="s">
        <v>19</v>
      </c>
      <c r="K1701" s="3" t="s">
        <v>20</v>
      </c>
      <c r="L1701" s="3" t="s">
        <v>21</v>
      </c>
      <c r="M1701" s="3" t="str">
        <f>CONCATENATE(E1701,"-G-C-N")</f>
        <v>72277964-G-C-N</v>
      </c>
      <c r="N1701" s="3" t="str">
        <f>$I$2</f>
        <v>G - 1016 x 1525</v>
      </c>
      <c r="O1701" s="3" t="str">
        <f>$C$15</f>
        <v>Canvas</v>
      </c>
      <c r="P1701" s="3" t="str">
        <f>$D$15</f>
        <v>None</v>
      </c>
      <c r="Q1701" s="3">
        <f>$I$15</f>
        <v>1870</v>
      </c>
      <c r="R1701" s="3">
        <f t="shared" si="105"/>
        <v>1347</v>
      </c>
      <c r="S1701" s="3">
        <v>1275</v>
      </c>
      <c r="T1701" s="3">
        <f t="shared" si="106"/>
        <v>918</v>
      </c>
      <c r="U1701" s="3">
        <v>850</v>
      </c>
      <c r="V1701" s="3">
        <f t="shared" si="107"/>
        <v>612</v>
      </c>
      <c r="W1701" s="3">
        <v>390</v>
      </c>
      <c r="X1701" s="3">
        <f t="shared" si="108"/>
        <v>281</v>
      </c>
      <c r="Y1701" s="3" t="s">
        <v>34</v>
      </c>
    </row>
    <row r="1702" spans="1:25" x14ac:dyDescent="0.25">
      <c r="A1702" s="3" t="s">
        <v>16</v>
      </c>
      <c r="B1702" s="4" t="s">
        <v>34</v>
      </c>
      <c r="C1702" s="3">
        <v>1</v>
      </c>
      <c r="D1702" s="3" t="s">
        <v>229</v>
      </c>
      <c r="E1702" s="5">
        <v>72277964</v>
      </c>
      <c r="F1702" s="3" t="s">
        <v>230</v>
      </c>
      <c r="G1702" s="3"/>
      <c r="H1702" s="3" t="s">
        <v>17</v>
      </c>
      <c r="I1702" s="3" t="s">
        <v>18</v>
      </c>
      <c r="J1702" s="3" t="s">
        <v>19</v>
      </c>
      <c r="K1702" s="3" t="s">
        <v>20</v>
      </c>
      <c r="L1702" s="3" t="s">
        <v>21</v>
      </c>
      <c r="M1702" s="3" t="str">
        <f>CONCATENATE(E1702,"-G-P-W")</f>
        <v>72277964-G-P-W</v>
      </c>
      <c r="N1702" s="3" t="str">
        <f>$I$2</f>
        <v>G - 1016 x 1525</v>
      </c>
      <c r="O1702" s="3" t="str">
        <f>$C$3</f>
        <v>Photographic Paper</v>
      </c>
      <c r="P1702" s="3" t="str">
        <f>$D$4</f>
        <v>White</v>
      </c>
      <c r="Q1702" s="3">
        <f>$I$4</f>
        <v>2950</v>
      </c>
      <c r="R1702" s="3">
        <f t="shared" si="105"/>
        <v>2124</v>
      </c>
      <c r="S1702" s="3">
        <v>2000</v>
      </c>
      <c r="T1702" s="3">
        <f t="shared" si="106"/>
        <v>1440</v>
      </c>
      <c r="U1702" s="3">
        <v>1535</v>
      </c>
      <c r="V1702" s="3">
        <f t="shared" si="107"/>
        <v>1106</v>
      </c>
      <c r="W1702" s="3">
        <v>390</v>
      </c>
      <c r="X1702" s="3">
        <f t="shared" si="108"/>
        <v>281</v>
      </c>
      <c r="Y1702" s="3" t="s">
        <v>34</v>
      </c>
    </row>
    <row r="1703" spans="1:25" x14ac:dyDescent="0.25">
      <c r="A1703" s="3" t="s">
        <v>16</v>
      </c>
      <c r="B1703" s="4" t="s">
        <v>34</v>
      </c>
      <c r="C1703" s="3">
        <v>1</v>
      </c>
      <c r="D1703" s="3" t="s">
        <v>229</v>
      </c>
      <c r="E1703" s="5">
        <v>72277964</v>
      </c>
      <c r="F1703" s="3" t="s">
        <v>230</v>
      </c>
      <c r="G1703" s="3"/>
      <c r="H1703" s="3" t="s">
        <v>17</v>
      </c>
      <c r="I1703" s="3" t="s">
        <v>18</v>
      </c>
      <c r="J1703" s="3" t="s">
        <v>19</v>
      </c>
      <c r="K1703" s="3" t="s">
        <v>20</v>
      </c>
      <c r="L1703" s="3" t="s">
        <v>21</v>
      </c>
      <c r="M1703" s="3" t="str">
        <f>CONCATENATE(E1703,"-G-C-W")</f>
        <v>72277964-G-C-W</v>
      </c>
      <c r="N1703" s="3" t="str">
        <f>$I$2</f>
        <v>G - 1016 x 1525</v>
      </c>
      <c r="O1703" s="3" t="str">
        <f>$C$15</f>
        <v>Canvas</v>
      </c>
      <c r="P1703" s="3" t="str">
        <f>$D$16</f>
        <v xml:space="preserve">White </v>
      </c>
      <c r="Q1703" s="3">
        <f>$I$16</f>
        <v>2750</v>
      </c>
      <c r="R1703" s="3">
        <f t="shared" si="105"/>
        <v>1980</v>
      </c>
      <c r="S1703" s="3">
        <v>2000</v>
      </c>
      <c r="T1703" s="3">
        <f t="shared" si="106"/>
        <v>1440</v>
      </c>
      <c r="U1703" s="3">
        <v>1250</v>
      </c>
      <c r="V1703" s="3">
        <f t="shared" si="107"/>
        <v>900</v>
      </c>
      <c r="W1703" s="3">
        <v>390</v>
      </c>
      <c r="X1703" s="3">
        <f t="shared" si="108"/>
        <v>281</v>
      </c>
      <c r="Y1703" s="3" t="s">
        <v>34</v>
      </c>
    </row>
    <row r="1704" spans="1:25" x14ac:dyDescent="0.25">
      <c r="A1704" s="3" t="s">
        <v>16</v>
      </c>
      <c r="B1704" s="4" t="s">
        <v>34</v>
      </c>
      <c r="C1704" s="3">
        <v>1</v>
      </c>
      <c r="D1704" s="3" t="s">
        <v>231</v>
      </c>
      <c r="E1704" s="5">
        <v>74155625</v>
      </c>
      <c r="F1704" s="3" t="s">
        <v>232</v>
      </c>
      <c r="G1704" s="3"/>
      <c r="H1704" s="3" t="s">
        <v>17</v>
      </c>
      <c r="I1704" s="3" t="s">
        <v>18</v>
      </c>
      <c r="J1704" s="3" t="s">
        <v>19</v>
      </c>
      <c r="K1704" s="3" t="s">
        <v>20</v>
      </c>
      <c r="L1704" s="3" t="s">
        <v>21</v>
      </c>
      <c r="M1704" s="3" t="str">
        <f>CONCATENATE(E1704,"-C-P-N")</f>
        <v>74155625-C-P-N</v>
      </c>
      <c r="N1704" s="3" t="str">
        <f>$E$2</f>
        <v>C - 406 x 508</v>
      </c>
      <c r="O1704" s="3" t="str">
        <f>$C$3</f>
        <v>Photographic Paper</v>
      </c>
      <c r="P1704" s="3" t="str">
        <f>$D$3</f>
        <v>None</v>
      </c>
      <c r="Q1704" s="3">
        <f>$E$3</f>
        <v>510</v>
      </c>
      <c r="R1704" s="3">
        <f t="shared" si="105"/>
        <v>368</v>
      </c>
      <c r="S1704" s="3">
        <v>360</v>
      </c>
      <c r="T1704" s="3">
        <f t="shared" si="106"/>
        <v>260</v>
      </c>
      <c r="U1704" s="3">
        <v>230</v>
      </c>
      <c r="V1704" s="3">
        <f t="shared" si="107"/>
        <v>166</v>
      </c>
      <c r="W1704" s="3">
        <v>130</v>
      </c>
      <c r="X1704" s="3">
        <f t="shared" si="108"/>
        <v>94</v>
      </c>
      <c r="Y1704" s="3" t="s">
        <v>34</v>
      </c>
    </row>
    <row r="1705" spans="1:25" x14ac:dyDescent="0.25">
      <c r="A1705" s="3" t="s">
        <v>16</v>
      </c>
      <c r="B1705" s="4" t="s">
        <v>34</v>
      </c>
      <c r="C1705" s="3">
        <v>1</v>
      </c>
      <c r="D1705" s="3" t="s">
        <v>231</v>
      </c>
      <c r="E1705" s="5">
        <v>74155625</v>
      </c>
      <c r="F1705" s="3" t="s">
        <v>232</v>
      </c>
      <c r="G1705" s="3"/>
      <c r="H1705" s="3" t="s">
        <v>17</v>
      </c>
      <c r="I1705" s="3" t="s">
        <v>18</v>
      </c>
      <c r="J1705" s="3" t="s">
        <v>19</v>
      </c>
      <c r="K1705" s="3" t="s">
        <v>20</v>
      </c>
      <c r="L1705" s="3" t="s">
        <v>21</v>
      </c>
      <c r="M1705" s="3" t="str">
        <f>CONCATENATE(E1705,"-C-P-W")</f>
        <v>74155625-C-P-W</v>
      </c>
      <c r="N1705" s="3" t="str">
        <f>$E$2</f>
        <v>C - 406 x 508</v>
      </c>
      <c r="O1705" s="3" t="str">
        <f>$C$3</f>
        <v>Photographic Paper</v>
      </c>
      <c r="P1705" s="3" t="str">
        <f>$D$4</f>
        <v>White</v>
      </c>
      <c r="Q1705" s="3">
        <f>$E$4</f>
        <v>970</v>
      </c>
      <c r="R1705" s="3">
        <f t="shared" si="105"/>
        <v>699</v>
      </c>
      <c r="S1705" s="3">
        <v>704</v>
      </c>
      <c r="T1705" s="3">
        <f t="shared" si="106"/>
        <v>507</v>
      </c>
      <c r="U1705" s="3">
        <v>440</v>
      </c>
      <c r="V1705" s="3">
        <f t="shared" si="107"/>
        <v>317</v>
      </c>
      <c r="W1705" s="3">
        <v>130</v>
      </c>
      <c r="X1705" s="3">
        <f t="shared" si="108"/>
        <v>94</v>
      </c>
      <c r="Y1705" s="3" t="s">
        <v>34</v>
      </c>
    </row>
    <row r="1706" spans="1:25" x14ac:dyDescent="0.25">
      <c r="A1706" s="3" t="s">
        <v>16</v>
      </c>
      <c r="B1706" s="4" t="s">
        <v>34</v>
      </c>
      <c r="C1706" s="3">
        <v>1</v>
      </c>
      <c r="D1706" s="3" t="s">
        <v>231</v>
      </c>
      <c r="E1706" s="5">
        <v>74155625</v>
      </c>
      <c r="F1706" s="3" t="s">
        <v>232</v>
      </c>
      <c r="G1706" s="3"/>
      <c r="H1706" s="3" t="s">
        <v>17</v>
      </c>
      <c r="I1706" s="3" t="s">
        <v>18</v>
      </c>
      <c r="J1706" s="3" t="s">
        <v>19</v>
      </c>
      <c r="K1706" s="3" t="s">
        <v>20</v>
      </c>
      <c r="L1706" s="3" t="s">
        <v>21</v>
      </c>
      <c r="M1706" s="3" t="str">
        <f>CONCATENATE(E1706,"-D-P-N")</f>
        <v>74155625-D-P-N</v>
      </c>
      <c r="N1706" s="3" t="str">
        <f>$F$2</f>
        <v>D - 508 x 610</v>
      </c>
      <c r="O1706" s="3" t="str">
        <f>$C$3</f>
        <v>Photographic Paper</v>
      </c>
      <c r="P1706" s="3" t="str">
        <f>$D$3</f>
        <v>None</v>
      </c>
      <c r="Q1706" s="3">
        <f>$F$3</f>
        <v>595</v>
      </c>
      <c r="R1706" s="3">
        <f t="shared" si="105"/>
        <v>429</v>
      </c>
      <c r="S1706" s="3">
        <v>432</v>
      </c>
      <c r="T1706" s="3">
        <f t="shared" si="106"/>
        <v>312</v>
      </c>
      <c r="U1706" s="3">
        <v>270</v>
      </c>
      <c r="V1706" s="3">
        <f t="shared" si="107"/>
        <v>195</v>
      </c>
      <c r="W1706" s="3">
        <v>160</v>
      </c>
      <c r="X1706" s="3">
        <f t="shared" si="108"/>
        <v>116</v>
      </c>
      <c r="Y1706" s="3" t="s">
        <v>34</v>
      </c>
    </row>
    <row r="1707" spans="1:25" x14ac:dyDescent="0.25">
      <c r="A1707" s="3" t="s">
        <v>16</v>
      </c>
      <c r="B1707" s="4" t="s">
        <v>34</v>
      </c>
      <c r="C1707" s="3">
        <v>1</v>
      </c>
      <c r="D1707" s="3" t="s">
        <v>231</v>
      </c>
      <c r="E1707" s="5">
        <v>74155625</v>
      </c>
      <c r="F1707" s="3" t="s">
        <v>232</v>
      </c>
      <c r="G1707" s="3"/>
      <c r="H1707" s="3" t="s">
        <v>17</v>
      </c>
      <c r="I1707" s="3" t="s">
        <v>18</v>
      </c>
      <c r="J1707" s="3" t="s">
        <v>19</v>
      </c>
      <c r="K1707" s="3" t="s">
        <v>20</v>
      </c>
      <c r="L1707" s="3" t="s">
        <v>21</v>
      </c>
      <c r="M1707" s="3" t="str">
        <f>CONCATENATE(E1707,"-D-P-W")</f>
        <v>74155625-D-P-W</v>
      </c>
      <c r="N1707" s="3" t="str">
        <f>$F$2</f>
        <v>D - 508 x 610</v>
      </c>
      <c r="O1707" s="3" t="str">
        <f>$C$3</f>
        <v>Photographic Paper</v>
      </c>
      <c r="P1707" s="3" t="str">
        <f>$D$4</f>
        <v>White</v>
      </c>
      <c r="Q1707" s="3">
        <f>$F$4</f>
        <v>1210</v>
      </c>
      <c r="R1707" s="3">
        <f t="shared" si="105"/>
        <v>872</v>
      </c>
      <c r="S1707" s="3">
        <v>880</v>
      </c>
      <c r="T1707" s="3">
        <f t="shared" si="106"/>
        <v>634</v>
      </c>
      <c r="U1707" s="3">
        <v>560</v>
      </c>
      <c r="V1707" s="3">
        <f t="shared" si="107"/>
        <v>404</v>
      </c>
      <c r="W1707" s="3">
        <v>160</v>
      </c>
      <c r="X1707" s="3">
        <f t="shared" si="108"/>
        <v>116</v>
      </c>
      <c r="Y1707" s="3" t="s">
        <v>34</v>
      </c>
    </row>
    <row r="1708" spans="1:25" x14ac:dyDescent="0.25">
      <c r="A1708" s="3" t="s">
        <v>16</v>
      </c>
      <c r="B1708" s="4" t="s">
        <v>34</v>
      </c>
      <c r="C1708" s="3">
        <v>1</v>
      </c>
      <c r="D1708" s="3" t="s">
        <v>231</v>
      </c>
      <c r="E1708" s="5">
        <v>74155625</v>
      </c>
      <c r="F1708" s="3" t="s">
        <v>232</v>
      </c>
      <c r="G1708" s="3"/>
      <c r="H1708" s="3" t="s">
        <v>17</v>
      </c>
      <c r="I1708" s="3" t="s">
        <v>18</v>
      </c>
      <c r="J1708" s="3" t="s">
        <v>19</v>
      </c>
      <c r="K1708" s="3" t="s">
        <v>20</v>
      </c>
      <c r="L1708" s="3" t="s">
        <v>21</v>
      </c>
      <c r="M1708" s="3" t="str">
        <f>CONCATENATE(E1708,"-E-P-N")</f>
        <v>74155625-E-P-N</v>
      </c>
      <c r="N1708" s="3" t="str">
        <f>$G$2</f>
        <v>E - 508 x 762</v>
      </c>
      <c r="O1708" s="3" t="str">
        <f>$C$3</f>
        <v>Photographic Paper</v>
      </c>
      <c r="P1708" s="3" t="str">
        <f>$D$3</f>
        <v>None</v>
      </c>
      <c r="Q1708" s="3">
        <f>$G$3</f>
        <v>760</v>
      </c>
      <c r="R1708" s="3">
        <f t="shared" si="105"/>
        <v>548</v>
      </c>
      <c r="S1708" s="3">
        <v>552</v>
      </c>
      <c r="T1708" s="3">
        <f t="shared" si="106"/>
        <v>398</v>
      </c>
      <c r="U1708" s="3">
        <v>345</v>
      </c>
      <c r="V1708" s="3">
        <f t="shared" si="107"/>
        <v>249</v>
      </c>
      <c r="W1708" s="3">
        <v>195</v>
      </c>
      <c r="X1708" s="3">
        <f t="shared" si="108"/>
        <v>141</v>
      </c>
      <c r="Y1708" s="3" t="s">
        <v>34</v>
      </c>
    </row>
    <row r="1709" spans="1:25" x14ac:dyDescent="0.25">
      <c r="A1709" s="3" t="s">
        <v>16</v>
      </c>
      <c r="B1709" s="4" t="s">
        <v>34</v>
      </c>
      <c r="C1709" s="3">
        <v>1</v>
      </c>
      <c r="D1709" s="3" t="s">
        <v>231</v>
      </c>
      <c r="E1709" s="5">
        <v>74155625</v>
      </c>
      <c r="F1709" s="3" t="s">
        <v>232</v>
      </c>
      <c r="G1709" s="3"/>
      <c r="H1709" s="3" t="s">
        <v>17</v>
      </c>
      <c r="I1709" s="3" t="s">
        <v>18</v>
      </c>
      <c r="J1709" s="3" t="s">
        <v>19</v>
      </c>
      <c r="K1709" s="3" t="s">
        <v>20</v>
      </c>
      <c r="L1709" s="3" t="s">
        <v>21</v>
      </c>
      <c r="M1709" s="3" t="str">
        <f>CONCATENATE(E1709,"-E-C-N")</f>
        <v>74155625-E-C-N</v>
      </c>
      <c r="N1709" s="3" t="str">
        <f>$G$2</f>
        <v>E - 508 x 762</v>
      </c>
      <c r="O1709" s="3" t="str">
        <f>$C$15</f>
        <v>Canvas</v>
      </c>
      <c r="P1709" s="3" t="str">
        <f>$D$15</f>
        <v>None</v>
      </c>
      <c r="Q1709" s="3">
        <f>$G$15</f>
        <v>1220</v>
      </c>
      <c r="R1709" s="3">
        <f t="shared" si="105"/>
        <v>879</v>
      </c>
      <c r="S1709" s="3">
        <v>832</v>
      </c>
      <c r="T1709" s="3">
        <f t="shared" si="106"/>
        <v>600</v>
      </c>
      <c r="U1709" s="3">
        <v>550</v>
      </c>
      <c r="V1709" s="3">
        <f t="shared" si="107"/>
        <v>396</v>
      </c>
      <c r="W1709" s="3">
        <v>195</v>
      </c>
      <c r="X1709" s="3">
        <f t="shared" si="108"/>
        <v>141</v>
      </c>
      <c r="Y1709" s="3" t="s">
        <v>34</v>
      </c>
    </row>
    <row r="1710" spans="1:25" x14ac:dyDescent="0.25">
      <c r="A1710" s="3" t="s">
        <v>16</v>
      </c>
      <c r="B1710" s="4" t="s">
        <v>34</v>
      </c>
      <c r="C1710" s="3">
        <v>1</v>
      </c>
      <c r="D1710" s="3" t="s">
        <v>231</v>
      </c>
      <c r="E1710" s="5">
        <v>74155625</v>
      </c>
      <c r="F1710" s="3" t="s">
        <v>232</v>
      </c>
      <c r="G1710" s="3"/>
      <c r="H1710" s="3" t="s">
        <v>17</v>
      </c>
      <c r="I1710" s="3" t="s">
        <v>18</v>
      </c>
      <c r="J1710" s="3" t="s">
        <v>19</v>
      </c>
      <c r="K1710" s="3" t="s">
        <v>20</v>
      </c>
      <c r="L1710" s="3" t="s">
        <v>21</v>
      </c>
      <c r="M1710" s="3" t="str">
        <f>CONCATENATE(E1710,"-E-P-W")</f>
        <v>74155625-E-P-W</v>
      </c>
      <c r="N1710" s="3" t="str">
        <f>$G$2</f>
        <v>E - 508 x 762</v>
      </c>
      <c r="O1710" s="3" t="str">
        <f>$C$3</f>
        <v>Photographic Paper</v>
      </c>
      <c r="P1710" s="3" t="str">
        <f>$D$4</f>
        <v>White</v>
      </c>
      <c r="Q1710" s="3">
        <f>$G$4</f>
        <v>1530</v>
      </c>
      <c r="R1710" s="3">
        <f t="shared" si="105"/>
        <v>1102</v>
      </c>
      <c r="S1710" s="3">
        <v>1112</v>
      </c>
      <c r="T1710" s="3">
        <f t="shared" si="106"/>
        <v>801</v>
      </c>
      <c r="U1710" s="3">
        <v>760</v>
      </c>
      <c r="V1710" s="3">
        <f t="shared" si="107"/>
        <v>548</v>
      </c>
      <c r="W1710" s="3">
        <v>195</v>
      </c>
      <c r="X1710" s="3">
        <f t="shared" si="108"/>
        <v>141</v>
      </c>
      <c r="Y1710" s="3" t="s">
        <v>34</v>
      </c>
    </row>
    <row r="1711" spans="1:25" x14ac:dyDescent="0.25">
      <c r="A1711" s="3" t="s">
        <v>16</v>
      </c>
      <c r="B1711" s="4" t="s">
        <v>34</v>
      </c>
      <c r="C1711" s="3">
        <v>1</v>
      </c>
      <c r="D1711" s="3" t="s">
        <v>231</v>
      </c>
      <c r="E1711" s="5">
        <v>74155625</v>
      </c>
      <c r="F1711" s="3" t="s">
        <v>232</v>
      </c>
      <c r="G1711" s="3"/>
      <c r="H1711" s="3" t="s">
        <v>17</v>
      </c>
      <c r="I1711" s="3" t="s">
        <v>18</v>
      </c>
      <c r="J1711" s="3" t="s">
        <v>19</v>
      </c>
      <c r="K1711" s="3" t="s">
        <v>20</v>
      </c>
      <c r="L1711" s="3" t="s">
        <v>21</v>
      </c>
      <c r="M1711" s="3" t="str">
        <f>CONCATENATE(E1711,"-E-C-W")</f>
        <v>74155625-E-C-W</v>
      </c>
      <c r="N1711" s="3" t="str">
        <f>$G$2</f>
        <v>E - 508 x 762</v>
      </c>
      <c r="O1711" s="3" t="str">
        <f>$C$15</f>
        <v>Canvas</v>
      </c>
      <c r="P1711" s="3" t="str">
        <f>$D$16</f>
        <v xml:space="preserve">White </v>
      </c>
      <c r="Q1711" s="3">
        <f>$G$16</f>
        <v>1810</v>
      </c>
      <c r="R1711" s="3">
        <f t="shared" si="105"/>
        <v>1304</v>
      </c>
      <c r="S1711" s="3">
        <v>1320</v>
      </c>
      <c r="T1711" s="3">
        <f t="shared" si="106"/>
        <v>951</v>
      </c>
      <c r="U1711" s="3">
        <v>825</v>
      </c>
      <c r="V1711" s="3">
        <f t="shared" si="107"/>
        <v>594</v>
      </c>
      <c r="W1711" s="3">
        <v>195</v>
      </c>
      <c r="X1711" s="3">
        <f t="shared" si="108"/>
        <v>141</v>
      </c>
      <c r="Y1711" s="3" t="s">
        <v>34</v>
      </c>
    </row>
    <row r="1712" spans="1:25" x14ac:dyDescent="0.25">
      <c r="A1712" s="3" t="s">
        <v>16</v>
      </c>
      <c r="B1712" s="4" t="s">
        <v>34</v>
      </c>
      <c r="C1712" s="3">
        <v>1</v>
      </c>
      <c r="D1712" s="3" t="s">
        <v>231</v>
      </c>
      <c r="E1712" s="5">
        <v>74155625</v>
      </c>
      <c r="F1712" s="3" t="s">
        <v>232</v>
      </c>
      <c r="G1712" s="3"/>
      <c r="H1712" s="3" t="s">
        <v>17</v>
      </c>
      <c r="I1712" s="3" t="s">
        <v>18</v>
      </c>
      <c r="J1712" s="3" t="s">
        <v>19</v>
      </c>
      <c r="K1712" s="3" t="s">
        <v>20</v>
      </c>
      <c r="L1712" s="3" t="s">
        <v>21</v>
      </c>
      <c r="M1712" s="3" t="str">
        <f>CONCATENATE(E1712,"-F-P-N")</f>
        <v>74155625-F-P-N</v>
      </c>
      <c r="N1712" s="3" t="str">
        <f>$H$2</f>
        <v>F - 762 x 1016</v>
      </c>
      <c r="O1712" s="3" t="str">
        <f>$C$3</f>
        <v>Photographic Paper</v>
      </c>
      <c r="P1712" s="3" t="str">
        <f>$D$3</f>
        <v>None</v>
      </c>
      <c r="Q1712" s="3">
        <f>$H$3</f>
        <v>1300</v>
      </c>
      <c r="R1712" s="3">
        <f t="shared" si="105"/>
        <v>936</v>
      </c>
      <c r="S1712" s="3">
        <v>944</v>
      </c>
      <c r="T1712" s="3">
        <f t="shared" si="106"/>
        <v>680</v>
      </c>
      <c r="U1712" s="3">
        <v>590</v>
      </c>
      <c r="V1712" s="3">
        <f t="shared" si="107"/>
        <v>425</v>
      </c>
      <c r="W1712" s="3">
        <v>300</v>
      </c>
      <c r="X1712" s="3">
        <f t="shared" si="108"/>
        <v>216</v>
      </c>
      <c r="Y1712" s="3" t="s">
        <v>34</v>
      </c>
    </row>
    <row r="1713" spans="1:25" x14ac:dyDescent="0.25">
      <c r="A1713" s="3" t="s">
        <v>16</v>
      </c>
      <c r="B1713" s="4" t="s">
        <v>34</v>
      </c>
      <c r="C1713" s="3">
        <v>1</v>
      </c>
      <c r="D1713" s="3" t="s">
        <v>231</v>
      </c>
      <c r="E1713" s="5">
        <v>74155625</v>
      </c>
      <c r="F1713" s="3" t="s">
        <v>232</v>
      </c>
      <c r="G1713" s="3"/>
      <c r="H1713" s="3" t="s">
        <v>17</v>
      </c>
      <c r="I1713" s="3" t="s">
        <v>18</v>
      </c>
      <c r="J1713" s="3" t="s">
        <v>19</v>
      </c>
      <c r="K1713" s="3" t="s">
        <v>20</v>
      </c>
      <c r="L1713" s="3" t="s">
        <v>21</v>
      </c>
      <c r="M1713" s="3" t="str">
        <f>CONCATENATE(E1713,"-F-C-N")</f>
        <v>74155625-F-C-N</v>
      </c>
      <c r="N1713" s="3" t="str">
        <f>$H$2</f>
        <v>F - 762 x 1016</v>
      </c>
      <c r="O1713" s="3" t="str">
        <f>$C$15</f>
        <v>Canvas</v>
      </c>
      <c r="P1713" s="3" t="str">
        <f>$D$15</f>
        <v>None</v>
      </c>
      <c r="Q1713" s="3">
        <f>$H$15</f>
        <v>1760</v>
      </c>
      <c r="R1713" s="3">
        <f t="shared" si="105"/>
        <v>1268</v>
      </c>
      <c r="S1713" s="3">
        <v>1200</v>
      </c>
      <c r="T1713" s="3">
        <f t="shared" si="106"/>
        <v>864</v>
      </c>
      <c r="U1713" s="3">
        <v>800</v>
      </c>
      <c r="V1713" s="3">
        <f t="shared" si="107"/>
        <v>576</v>
      </c>
      <c r="W1713" s="3">
        <v>300</v>
      </c>
      <c r="X1713" s="3">
        <f t="shared" si="108"/>
        <v>216</v>
      </c>
      <c r="Y1713" s="3" t="s">
        <v>34</v>
      </c>
    </row>
    <row r="1714" spans="1:25" x14ac:dyDescent="0.25">
      <c r="A1714" s="3" t="s">
        <v>16</v>
      </c>
      <c r="B1714" s="4" t="s">
        <v>34</v>
      </c>
      <c r="C1714" s="3">
        <v>1</v>
      </c>
      <c r="D1714" s="3" t="s">
        <v>231</v>
      </c>
      <c r="E1714" s="5">
        <v>74155625</v>
      </c>
      <c r="F1714" s="3" t="s">
        <v>232</v>
      </c>
      <c r="G1714" s="3"/>
      <c r="H1714" s="3" t="s">
        <v>17</v>
      </c>
      <c r="I1714" s="3" t="s">
        <v>18</v>
      </c>
      <c r="J1714" s="3" t="s">
        <v>19</v>
      </c>
      <c r="K1714" s="3" t="s">
        <v>20</v>
      </c>
      <c r="L1714" s="3" t="s">
        <v>21</v>
      </c>
      <c r="M1714" s="3" t="str">
        <f>CONCATENATE(E1714,"-F-P-W")</f>
        <v>74155625-F-P-W</v>
      </c>
      <c r="N1714" s="3" t="str">
        <f>$H$2</f>
        <v>F - 762 x 1016</v>
      </c>
      <c r="O1714" s="3" t="str">
        <f>$C$3</f>
        <v>Photographic Paper</v>
      </c>
      <c r="P1714" s="3" t="str">
        <f>$D$4</f>
        <v>White</v>
      </c>
      <c r="Q1714" s="3">
        <f>$H$4</f>
        <v>2200</v>
      </c>
      <c r="R1714" s="3">
        <f t="shared" si="105"/>
        <v>1584</v>
      </c>
      <c r="S1714" s="3">
        <v>1510</v>
      </c>
      <c r="T1714" s="3">
        <f t="shared" si="106"/>
        <v>1088</v>
      </c>
      <c r="U1714" s="3">
        <v>1150</v>
      </c>
      <c r="V1714" s="3">
        <f t="shared" si="107"/>
        <v>828</v>
      </c>
      <c r="W1714" s="3">
        <v>300</v>
      </c>
      <c r="X1714" s="3">
        <f t="shared" si="108"/>
        <v>216</v>
      </c>
      <c r="Y1714" s="3" t="s">
        <v>34</v>
      </c>
    </row>
    <row r="1715" spans="1:25" x14ac:dyDescent="0.25">
      <c r="A1715" s="3" t="s">
        <v>16</v>
      </c>
      <c r="B1715" s="4" t="s">
        <v>34</v>
      </c>
      <c r="C1715" s="3">
        <v>1</v>
      </c>
      <c r="D1715" s="3" t="s">
        <v>231</v>
      </c>
      <c r="E1715" s="5">
        <v>74155625</v>
      </c>
      <c r="F1715" s="3" t="s">
        <v>232</v>
      </c>
      <c r="G1715" s="3"/>
      <c r="H1715" s="3" t="s">
        <v>17</v>
      </c>
      <c r="I1715" s="3" t="s">
        <v>18</v>
      </c>
      <c r="J1715" s="3" t="s">
        <v>19</v>
      </c>
      <c r="K1715" s="3" t="s">
        <v>20</v>
      </c>
      <c r="L1715" s="3" t="s">
        <v>21</v>
      </c>
      <c r="M1715" s="3" t="str">
        <f>CONCATENATE(E1715,"-F-C-W")</f>
        <v>74155625-F-C-W</v>
      </c>
      <c r="N1715" s="3" t="str">
        <f>$H$2</f>
        <v>F - 762 x 1016</v>
      </c>
      <c r="O1715" s="3" t="str">
        <f>$C$15</f>
        <v>Canvas</v>
      </c>
      <c r="P1715" s="3" t="str">
        <f>$D$16</f>
        <v xml:space="preserve">White </v>
      </c>
      <c r="Q1715" s="3">
        <f>$H$16</f>
        <v>2420</v>
      </c>
      <c r="R1715" s="3">
        <f t="shared" si="105"/>
        <v>1743</v>
      </c>
      <c r="S1715" s="3">
        <v>1760</v>
      </c>
      <c r="T1715" s="3">
        <f t="shared" si="106"/>
        <v>1268</v>
      </c>
      <c r="U1715" s="3">
        <v>1100</v>
      </c>
      <c r="V1715" s="3">
        <f t="shared" si="107"/>
        <v>792</v>
      </c>
      <c r="W1715" s="3">
        <v>300</v>
      </c>
      <c r="X1715" s="3">
        <f t="shared" si="108"/>
        <v>216</v>
      </c>
      <c r="Y1715" s="3" t="s">
        <v>34</v>
      </c>
    </row>
    <row r="1716" spans="1:25" x14ac:dyDescent="0.25">
      <c r="A1716" s="3" t="s">
        <v>16</v>
      </c>
      <c r="B1716" s="4" t="s">
        <v>34</v>
      </c>
      <c r="C1716" s="3">
        <v>1</v>
      </c>
      <c r="D1716" s="3" t="s">
        <v>231</v>
      </c>
      <c r="E1716" s="5">
        <v>74155625</v>
      </c>
      <c r="F1716" s="3" t="s">
        <v>232</v>
      </c>
      <c r="G1716" s="3"/>
      <c r="H1716" s="3" t="s">
        <v>17</v>
      </c>
      <c r="I1716" s="3" t="s">
        <v>18</v>
      </c>
      <c r="J1716" s="3" t="s">
        <v>19</v>
      </c>
      <c r="K1716" s="3" t="s">
        <v>20</v>
      </c>
      <c r="L1716" s="3" t="s">
        <v>21</v>
      </c>
      <c r="M1716" s="3" t="str">
        <f>CONCATENATE(E1716,"-G-P-N")</f>
        <v>74155625-G-P-N</v>
      </c>
      <c r="N1716" s="3" t="str">
        <f>$I$2</f>
        <v>G - 1016 x 1525</v>
      </c>
      <c r="O1716" s="3" t="str">
        <f>$C$3</f>
        <v>Photographic Paper</v>
      </c>
      <c r="P1716" s="3" t="str">
        <f>$D$3</f>
        <v>None</v>
      </c>
      <c r="Q1716" s="3">
        <f>$I$3</f>
        <v>1625</v>
      </c>
      <c r="R1716" s="3">
        <f t="shared" si="105"/>
        <v>1170</v>
      </c>
      <c r="S1716" s="3">
        <v>1180</v>
      </c>
      <c r="T1716" s="3">
        <f t="shared" si="106"/>
        <v>850</v>
      </c>
      <c r="U1716" s="3">
        <v>735</v>
      </c>
      <c r="V1716" s="3">
        <f t="shared" si="107"/>
        <v>530</v>
      </c>
      <c r="W1716" s="3">
        <v>390</v>
      </c>
      <c r="X1716" s="3">
        <f t="shared" si="108"/>
        <v>281</v>
      </c>
      <c r="Y1716" s="3" t="s">
        <v>34</v>
      </c>
    </row>
    <row r="1717" spans="1:25" x14ac:dyDescent="0.25">
      <c r="A1717" s="3" t="s">
        <v>16</v>
      </c>
      <c r="B1717" s="4" t="s">
        <v>34</v>
      </c>
      <c r="C1717" s="3">
        <v>1</v>
      </c>
      <c r="D1717" s="3" t="s">
        <v>231</v>
      </c>
      <c r="E1717" s="5">
        <v>74155625</v>
      </c>
      <c r="F1717" s="3" t="s">
        <v>232</v>
      </c>
      <c r="G1717" s="3"/>
      <c r="H1717" s="3" t="s">
        <v>17</v>
      </c>
      <c r="I1717" s="3" t="s">
        <v>18</v>
      </c>
      <c r="J1717" s="3" t="s">
        <v>19</v>
      </c>
      <c r="K1717" s="3" t="s">
        <v>20</v>
      </c>
      <c r="L1717" s="3" t="s">
        <v>21</v>
      </c>
      <c r="M1717" s="3" t="str">
        <f>CONCATENATE(E1717,"-G-C-N")</f>
        <v>74155625-G-C-N</v>
      </c>
      <c r="N1717" s="3" t="str">
        <f>$I$2</f>
        <v>G - 1016 x 1525</v>
      </c>
      <c r="O1717" s="3" t="str">
        <f>$C$15</f>
        <v>Canvas</v>
      </c>
      <c r="P1717" s="3" t="str">
        <f>$D$15</f>
        <v>None</v>
      </c>
      <c r="Q1717" s="3">
        <f>$I$15</f>
        <v>1870</v>
      </c>
      <c r="R1717" s="3">
        <f t="shared" si="105"/>
        <v>1347</v>
      </c>
      <c r="S1717" s="3">
        <v>1275</v>
      </c>
      <c r="T1717" s="3">
        <f t="shared" si="106"/>
        <v>918</v>
      </c>
      <c r="U1717" s="3">
        <v>850</v>
      </c>
      <c r="V1717" s="3">
        <f t="shared" si="107"/>
        <v>612</v>
      </c>
      <c r="W1717" s="3">
        <v>390</v>
      </c>
      <c r="X1717" s="3">
        <f t="shared" si="108"/>
        <v>281</v>
      </c>
      <c r="Y1717" s="3" t="s">
        <v>34</v>
      </c>
    </row>
    <row r="1718" spans="1:25" x14ac:dyDescent="0.25">
      <c r="A1718" s="3" t="s">
        <v>16</v>
      </c>
      <c r="B1718" s="4" t="s">
        <v>34</v>
      </c>
      <c r="C1718" s="3">
        <v>1</v>
      </c>
      <c r="D1718" s="3" t="s">
        <v>231</v>
      </c>
      <c r="E1718" s="5">
        <v>74155625</v>
      </c>
      <c r="F1718" s="3" t="s">
        <v>232</v>
      </c>
      <c r="G1718" s="3"/>
      <c r="H1718" s="3" t="s">
        <v>17</v>
      </c>
      <c r="I1718" s="3" t="s">
        <v>18</v>
      </c>
      <c r="J1718" s="3" t="s">
        <v>19</v>
      </c>
      <c r="K1718" s="3" t="s">
        <v>20</v>
      </c>
      <c r="L1718" s="3" t="s">
        <v>21</v>
      </c>
      <c r="M1718" s="3" t="str">
        <f>CONCATENATE(E1718,"-G-P-W")</f>
        <v>74155625-G-P-W</v>
      </c>
      <c r="N1718" s="3" t="str">
        <f>$I$2</f>
        <v>G - 1016 x 1525</v>
      </c>
      <c r="O1718" s="3" t="str">
        <f>$C$3</f>
        <v>Photographic Paper</v>
      </c>
      <c r="P1718" s="3" t="str">
        <f>$D$4</f>
        <v>White</v>
      </c>
      <c r="Q1718" s="3">
        <f>$I$4</f>
        <v>2950</v>
      </c>
      <c r="R1718" s="3">
        <f t="shared" si="105"/>
        <v>2124</v>
      </c>
      <c r="S1718" s="3">
        <v>2000</v>
      </c>
      <c r="T1718" s="3">
        <f t="shared" si="106"/>
        <v>1440</v>
      </c>
      <c r="U1718" s="3">
        <v>1535</v>
      </c>
      <c r="V1718" s="3">
        <f t="shared" si="107"/>
        <v>1106</v>
      </c>
      <c r="W1718" s="3">
        <v>390</v>
      </c>
      <c r="X1718" s="3">
        <f t="shared" si="108"/>
        <v>281</v>
      </c>
      <c r="Y1718" s="3" t="s">
        <v>34</v>
      </c>
    </row>
    <row r="1719" spans="1:25" x14ac:dyDescent="0.25">
      <c r="A1719" s="3" t="s">
        <v>16</v>
      </c>
      <c r="B1719" s="4" t="s">
        <v>34</v>
      </c>
      <c r="C1719" s="3">
        <v>1</v>
      </c>
      <c r="D1719" s="3" t="s">
        <v>231</v>
      </c>
      <c r="E1719" s="5">
        <v>74155625</v>
      </c>
      <c r="F1719" s="3" t="s">
        <v>232</v>
      </c>
      <c r="G1719" s="3"/>
      <c r="H1719" s="3" t="s">
        <v>17</v>
      </c>
      <c r="I1719" s="3" t="s">
        <v>18</v>
      </c>
      <c r="J1719" s="3" t="s">
        <v>19</v>
      </c>
      <c r="K1719" s="3" t="s">
        <v>20</v>
      </c>
      <c r="L1719" s="3" t="s">
        <v>21</v>
      </c>
      <c r="M1719" s="3" t="str">
        <f>CONCATENATE(E1719,"-G-C-W")</f>
        <v>74155625-G-C-W</v>
      </c>
      <c r="N1719" s="3" t="str">
        <f>$I$2</f>
        <v>G - 1016 x 1525</v>
      </c>
      <c r="O1719" s="3" t="str">
        <f>$C$15</f>
        <v>Canvas</v>
      </c>
      <c r="P1719" s="3" t="str">
        <f>$D$16</f>
        <v xml:space="preserve">White </v>
      </c>
      <c r="Q1719" s="3">
        <f>$I$16</f>
        <v>2750</v>
      </c>
      <c r="R1719" s="3">
        <f t="shared" si="105"/>
        <v>1980</v>
      </c>
      <c r="S1719" s="3">
        <v>2000</v>
      </c>
      <c r="T1719" s="3">
        <f t="shared" si="106"/>
        <v>1440</v>
      </c>
      <c r="U1719" s="3">
        <v>1250</v>
      </c>
      <c r="V1719" s="3">
        <f t="shared" si="107"/>
        <v>900</v>
      </c>
      <c r="W1719" s="3">
        <v>390</v>
      </c>
      <c r="X1719" s="3">
        <f t="shared" si="108"/>
        <v>281</v>
      </c>
      <c r="Y1719" s="3" t="s">
        <v>34</v>
      </c>
    </row>
    <row r="1720" spans="1:25" x14ac:dyDescent="0.25">
      <c r="A1720" s="3" t="s">
        <v>16</v>
      </c>
      <c r="B1720" s="4" t="s">
        <v>34</v>
      </c>
      <c r="C1720" s="3">
        <v>1</v>
      </c>
      <c r="D1720" s="3" t="s">
        <v>233</v>
      </c>
      <c r="E1720" s="5">
        <v>77442143</v>
      </c>
      <c r="F1720" s="3" t="s">
        <v>234</v>
      </c>
      <c r="G1720" s="3"/>
      <c r="H1720" s="3" t="s">
        <v>17</v>
      </c>
      <c r="I1720" s="3" t="s">
        <v>18</v>
      </c>
      <c r="J1720" s="3" t="s">
        <v>19</v>
      </c>
      <c r="K1720" s="3" t="s">
        <v>20</v>
      </c>
      <c r="L1720" s="3" t="s">
        <v>21</v>
      </c>
      <c r="M1720" s="3" t="str">
        <f>CONCATENATE(E1720,"-C-P-N")</f>
        <v>77442143-C-P-N</v>
      </c>
      <c r="N1720" s="3" t="str">
        <f>$E$2</f>
        <v>C - 406 x 508</v>
      </c>
      <c r="O1720" s="3" t="str">
        <f>$C$3</f>
        <v>Photographic Paper</v>
      </c>
      <c r="P1720" s="3" t="str">
        <f>$D$3</f>
        <v>None</v>
      </c>
      <c r="Q1720" s="3">
        <f>$E$3</f>
        <v>510</v>
      </c>
      <c r="R1720" s="3">
        <f t="shared" si="105"/>
        <v>368</v>
      </c>
      <c r="S1720" s="3">
        <v>360</v>
      </c>
      <c r="T1720" s="3">
        <f t="shared" si="106"/>
        <v>260</v>
      </c>
      <c r="U1720" s="3">
        <v>230</v>
      </c>
      <c r="V1720" s="3">
        <f t="shared" si="107"/>
        <v>166</v>
      </c>
      <c r="W1720" s="3">
        <v>130</v>
      </c>
      <c r="X1720" s="3">
        <f t="shared" si="108"/>
        <v>94</v>
      </c>
      <c r="Y1720" s="3" t="s">
        <v>34</v>
      </c>
    </row>
    <row r="1721" spans="1:25" x14ac:dyDescent="0.25">
      <c r="A1721" s="3" t="s">
        <v>16</v>
      </c>
      <c r="B1721" s="4" t="s">
        <v>34</v>
      </c>
      <c r="C1721" s="3">
        <v>1</v>
      </c>
      <c r="D1721" s="3" t="s">
        <v>233</v>
      </c>
      <c r="E1721" s="5">
        <v>77442143</v>
      </c>
      <c r="F1721" s="3" t="s">
        <v>234</v>
      </c>
      <c r="G1721" s="3"/>
      <c r="H1721" s="3" t="s">
        <v>17</v>
      </c>
      <c r="I1721" s="3" t="s">
        <v>18</v>
      </c>
      <c r="J1721" s="3" t="s">
        <v>19</v>
      </c>
      <c r="K1721" s="3" t="s">
        <v>20</v>
      </c>
      <c r="L1721" s="3" t="s">
        <v>21</v>
      </c>
      <c r="M1721" s="3" t="str">
        <f>CONCATENATE(E1721,"-C-P-W")</f>
        <v>77442143-C-P-W</v>
      </c>
      <c r="N1721" s="3" t="str">
        <f>$E$2</f>
        <v>C - 406 x 508</v>
      </c>
      <c r="O1721" s="3" t="str">
        <f>$C$3</f>
        <v>Photographic Paper</v>
      </c>
      <c r="P1721" s="3" t="str">
        <f>$D$4</f>
        <v>White</v>
      </c>
      <c r="Q1721" s="3">
        <f>$E$4</f>
        <v>970</v>
      </c>
      <c r="R1721" s="3">
        <f t="shared" si="105"/>
        <v>699</v>
      </c>
      <c r="S1721" s="3">
        <v>704</v>
      </c>
      <c r="T1721" s="3">
        <f t="shared" si="106"/>
        <v>507</v>
      </c>
      <c r="U1721" s="3">
        <v>440</v>
      </c>
      <c r="V1721" s="3">
        <f t="shared" si="107"/>
        <v>317</v>
      </c>
      <c r="W1721" s="3">
        <v>130</v>
      </c>
      <c r="X1721" s="3">
        <f t="shared" si="108"/>
        <v>94</v>
      </c>
      <c r="Y1721" s="3" t="s">
        <v>34</v>
      </c>
    </row>
    <row r="1722" spans="1:25" x14ac:dyDescent="0.25">
      <c r="A1722" s="3" t="s">
        <v>16</v>
      </c>
      <c r="B1722" s="4" t="s">
        <v>34</v>
      </c>
      <c r="C1722" s="3">
        <v>1</v>
      </c>
      <c r="D1722" s="3" t="s">
        <v>233</v>
      </c>
      <c r="E1722" s="5">
        <v>77442143</v>
      </c>
      <c r="F1722" s="3" t="s">
        <v>234</v>
      </c>
      <c r="G1722" s="3"/>
      <c r="H1722" s="3" t="s">
        <v>17</v>
      </c>
      <c r="I1722" s="3" t="s">
        <v>18</v>
      </c>
      <c r="J1722" s="3" t="s">
        <v>19</v>
      </c>
      <c r="K1722" s="3" t="s">
        <v>20</v>
      </c>
      <c r="L1722" s="3" t="s">
        <v>21</v>
      </c>
      <c r="M1722" s="3" t="str">
        <f>CONCATENATE(E1722,"-D-P-N")</f>
        <v>77442143-D-P-N</v>
      </c>
      <c r="N1722" s="3" t="str">
        <f>$F$2</f>
        <v>D - 508 x 610</v>
      </c>
      <c r="O1722" s="3" t="str">
        <f>$C$3</f>
        <v>Photographic Paper</v>
      </c>
      <c r="P1722" s="3" t="str">
        <f>$D$3</f>
        <v>None</v>
      </c>
      <c r="Q1722" s="3">
        <f>$F$3</f>
        <v>595</v>
      </c>
      <c r="R1722" s="3">
        <f t="shared" si="105"/>
        <v>429</v>
      </c>
      <c r="S1722" s="3">
        <v>432</v>
      </c>
      <c r="T1722" s="3">
        <f t="shared" si="106"/>
        <v>312</v>
      </c>
      <c r="U1722" s="3">
        <v>270</v>
      </c>
      <c r="V1722" s="3">
        <f t="shared" si="107"/>
        <v>195</v>
      </c>
      <c r="W1722" s="3">
        <v>160</v>
      </c>
      <c r="X1722" s="3">
        <f t="shared" si="108"/>
        <v>116</v>
      </c>
      <c r="Y1722" s="3" t="s">
        <v>34</v>
      </c>
    </row>
    <row r="1723" spans="1:25" x14ac:dyDescent="0.25">
      <c r="A1723" s="3" t="s">
        <v>16</v>
      </c>
      <c r="B1723" s="4" t="s">
        <v>34</v>
      </c>
      <c r="C1723" s="3">
        <v>1</v>
      </c>
      <c r="D1723" s="3" t="s">
        <v>233</v>
      </c>
      <c r="E1723" s="5">
        <v>77442143</v>
      </c>
      <c r="F1723" s="3" t="s">
        <v>234</v>
      </c>
      <c r="G1723" s="3"/>
      <c r="H1723" s="3" t="s">
        <v>17</v>
      </c>
      <c r="I1723" s="3" t="s">
        <v>18</v>
      </c>
      <c r="J1723" s="3" t="s">
        <v>19</v>
      </c>
      <c r="K1723" s="3" t="s">
        <v>20</v>
      </c>
      <c r="L1723" s="3" t="s">
        <v>21</v>
      </c>
      <c r="M1723" s="3" t="str">
        <f>CONCATENATE(E1723,"-D-P-W")</f>
        <v>77442143-D-P-W</v>
      </c>
      <c r="N1723" s="3" t="str">
        <f>$F$2</f>
        <v>D - 508 x 610</v>
      </c>
      <c r="O1723" s="3" t="str">
        <f>$C$3</f>
        <v>Photographic Paper</v>
      </c>
      <c r="P1723" s="3" t="str">
        <f>$D$4</f>
        <v>White</v>
      </c>
      <c r="Q1723" s="3">
        <f>$F$4</f>
        <v>1210</v>
      </c>
      <c r="R1723" s="3">
        <f t="shared" si="105"/>
        <v>872</v>
      </c>
      <c r="S1723" s="3">
        <v>880</v>
      </c>
      <c r="T1723" s="3">
        <f t="shared" si="106"/>
        <v>634</v>
      </c>
      <c r="U1723" s="3">
        <v>560</v>
      </c>
      <c r="V1723" s="3">
        <f t="shared" si="107"/>
        <v>404</v>
      </c>
      <c r="W1723" s="3">
        <v>160</v>
      </c>
      <c r="X1723" s="3">
        <f t="shared" si="108"/>
        <v>116</v>
      </c>
      <c r="Y1723" s="3" t="s">
        <v>34</v>
      </c>
    </row>
    <row r="1724" spans="1:25" x14ac:dyDescent="0.25">
      <c r="A1724" s="3" t="s">
        <v>16</v>
      </c>
      <c r="B1724" s="4" t="s">
        <v>34</v>
      </c>
      <c r="C1724" s="3">
        <v>1</v>
      </c>
      <c r="D1724" s="3" t="s">
        <v>233</v>
      </c>
      <c r="E1724" s="5">
        <v>77442143</v>
      </c>
      <c r="F1724" s="3" t="s">
        <v>234</v>
      </c>
      <c r="G1724" s="3"/>
      <c r="H1724" s="3" t="s">
        <v>17</v>
      </c>
      <c r="I1724" s="3" t="s">
        <v>18</v>
      </c>
      <c r="J1724" s="3" t="s">
        <v>19</v>
      </c>
      <c r="K1724" s="3" t="s">
        <v>20</v>
      </c>
      <c r="L1724" s="3" t="s">
        <v>21</v>
      </c>
      <c r="M1724" s="3" t="str">
        <f>CONCATENATE(E1724,"-E-P-N")</f>
        <v>77442143-E-P-N</v>
      </c>
      <c r="N1724" s="3" t="str">
        <f>$G$2</f>
        <v>E - 508 x 762</v>
      </c>
      <c r="O1724" s="3" t="str">
        <f>$C$3</f>
        <v>Photographic Paper</v>
      </c>
      <c r="P1724" s="3" t="str">
        <f>$D$3</f>
        <v>None</v>
      </c>
      <c r="Q1724" s="3">
        <f>$G$3</f>
        <v>760</v>
      </c>
      <c r="R1724" s="3">
        <f t="shared" si="105"/>
        <v>548</v>
      </c>
      <c r="S1724" s="3">
        <v>552</v>
      </c>
      <c r="T1724" s="3">
        <f t="shared" si="106"/>
        <v>398</v>
      </c>
      <c r="U1724" s="3">
        <v>345</v>
      </c>
      <c r="V1724" s="3">
        <f t="shared" si="107"/>
        <v>249</v>
      </c>
      <c r="W1724" s="3">
        <v>195</v>
      </c>
      <c r="X1724" s="3">
        <f t="shared" si="108"/>
        <v>141</v>
      </c>
      <c r="Y1724" s="3" t="s">
        <v>34</v>
      </c>
    </row>
    <row r="1725" spans="1:25" x14ac:dyDescent="0.25">
      <c r="A1725" s="3" t="s">
        <v>16</v>
      </c>
      <c r="B1725" s="4" t="s">
        <v>34</v>
      </c>
      <c r="C1725" s="3">
        <v>1</v>
      </c>
      <c r="D1725" s="3" t="s">
        <v>233</v>
      </c>
      <c r="E1725" s="5">
        <v>77442143</v>
      </c>
      <c r="F1725" s="3" t="s">
        <v>234</v>
      </c>
      <c r="G1725" s="3"/>
      <c r="H1725" s="3" t="s">
        <v>17</v>
      </c>
      <c r="I1725" s="3" t="s">
        <v>18</v>
      </c>
      <c r="J1725" s="3" t="s">
        <v>19</v>
      </c>
      <c r="K1725" s="3" t="s">
        <v>20</v>
      </c>
      <c r="L1725" s="3" t="s">
        <v>21</v>
      </c>
      <c r="M1725" s="3" t="str">
        <f>CONCATENATE(E1725,"-E-C-N")</f>
        <v>77442143-E-C-N</v>
      </c>
      <c r="N1725" s="3" t="str">
        <f>$G$2</f>
        <v>E - 508 x 762</v>
      </c>
      <c r="O1725" s="3" t="str">
        <f>$C$15</f>
        <v>Canvas</v>
      </c>
      <c r="P1725" s="3" t="str">
        <f>$D$15</f>
        <v>None</v>
      </c>
      <c r="Q1725" s="3">
        <f>$G$15</f>
        <v>1220</v>
      </c>
      <c r="R1725" s="3">
        <f t="shared" si="105"/>
        <v>879</v>
      </c>
      <c r="S1725" s="3">
        <v>832</v>
      </c>
      <c r="T1725" s="3">
        <f t="shared" si="106"/>
        <v>600</v>
      </c>
      <c r="U1725" s="3">
        <v>550</v>
      </c>
      <c r="V1725" s="3">
        <f t="shared" si="107"/>
        <v>396</v>
      </c>
      <c r="W1725" s="3">
        <v>195</v>
      </c>
      <c r="X1725" s="3">
        <f t="shared" si="108"/>
        <v>141</v>
      </c>
      <c r="Y1725" s="3" t="s">
        <v>34</v>
      </c>
    </row>
    <row r="1726" spans="1:25" x14ac:dyDescent="0.25">
      <c r="A1726" s="3" t="s">
        <v>16</v>
      </c>
      <c r="B1726" s="4" t="s">
        <v>34</v>
      </c>
      <c r="C1726" s="3">
        <v>1</v>
      </c>
      <c r="D1726" s="3" t="s">
        <v>233</v>
      </c>
      <c r="E1726" s="5">
        <v>77442143</v>
      </c>
      <c r="F1726" s="3" t="s">
        <v>234</v>
      </c>
      <c r="G1726" s="3"/>
      <c r="H1726" s="3" t="s">
        <v>17</v>
      </c>
      <c r="I1726" s="3" t="s">
        <v>18</v>
      </c>
      <c r="J1726" s="3" t="s">
        <v>19</v>
      </c>
      <c r="K1726" s="3" t="s">
        <v>20</v>
      </c>
      <c r="L1726" s="3" t="s">
        <v>21</v>
      </c>
      <c r="M1726" s="3" t="str">
        <f>CONCATENATE(E1726,"-E-P-W")</f>
        <v>77442143-E-P-W</v>
      </c>
      <c r="N1726" s="3" t="str">
        <f>$G$2</f>
        <v>E - 508 x 762</v>
      </c>
      <c r="O1726" s="3" t="str">
        <f>$C$3</f>
        <v>Photographic Paper</v>
      </c>
      <c r="P1726" s="3" t="str">
        <f>$D$4</f>
        <v>White</v>
      </c>
      <c r="Q1726" s="3">
        <f>$G$4</f>
        <v>1530</v>
      </c>
      <c r="R1726" s="3">
        <f t="shared" si="105"/>
        <v>1102</v>
      </c>
      <c r="S1726" s="3">
        <v>1112</v>
      </c>
      <c r="T1726" s="3">
        <f t="shared" si="106"/>
        <v>801</v>
      </c>
      <c r="U1726" s="3">
        <v>760</v>
      </c>
      <c r="V1726" s="3">
        <f t="shared" si="107"/>
        <v>548</v>
      </c>
      <c r="W1726" s="3">
        <v>195</v>
      </c>
      <c r="X1726" s="3">
        <f t="shared" si="108"/>
        <v>141</v>
      </c>
      <c r="Y1726" s="3" t="s">
        <v>34</v>
      </c>
    </row>
    <row r="1727" spans="1:25" x14ac:dyDescent="0.25">
      <c r="A1727" s="3" t="s">
        <v>16</v>
      </c>
      <c r="B1727" s="4" t="s">
        <v>34</v>
      </c>
      <c r="C1727" s="3">
        <v>1</v>
      </c>
      <c r="D1727" s="3" t="s">
        <v>233</v>
      </c>
      <c r="E1727" s="5">
        <v>77442143</v>
      </c>
      <c r="F1727" s="3" t="s">
        <v>234</v>
      </c>
      <c r="G1727" s="3"/>
      <c r="H1727" s="3" t="s">
        <v>17</v>
      </c>
      <c r="I1727" s="3" t="s">
        <v>18</v>
      </c>
      <c r="J1727" s="3" t="s">
        <v>19</v>
      </c>
      <c r="K1727" s="3" t="s">
        <v>20</v>
      </c>
      <c r="L1727" s="3" t="s">
        <v>21</v>
      </c>
      <c r="M1727" s="3" t="str">
        <f>CONCATENATE(E1727,"-E-C-W")</f>
        <v>77442143-E-C-W</v>
      </c>
      <c r="N1727" s="3" t="str">
        <f>$G$2</f>
        <v>E - 508 x 762</v>
      </c>
      <c r="O1727" s="3" t="str">
        <f>$C$15</f>
        <v>Canvas</v>
      </c>
      <c r="P1727" s="3" t="str">
        <f>$D$16</f>
        <v xml:space="preserve">White </v>
      </c>
      <c r="Q1727" s="3">
        <f>$G$16</f>
        <v>1810</v>
      </c>
      <c r="R1727" s="3">
        <f t="shared" si="105"/>
        <v>1304</v>
      </c>
      <c r="S1727" s="3">
        <v>1320</v>
      </c>
      <c r="T1727" s="3">
        <f t="shared" si="106"/>
        <v>951</v>
      </c>
      <c r="U1727" s="3">
        <v>825</v>
      </c>
      <c r="V1727" s="3">
        <f t="shared" si="107"/>
        <v>594</v>
      </c>
      <c r="W1727" s="3">
        <v>195</v>
      </c>
      <c r="X1727" s="3">
        <f t="shared" si="108"/>
        <v>141</v>
      </c>
      <c r="Y1727" s="3" t="s">
        <v>34</v>
      </c>
    </row>
    <row r="1728" spans="1:25" x14ac:dyDescent="0.25">
      <c r="A1728" s="3" t="s">
        <v>16</v>
      </c>
      <c r="B1728" s="4" t="s">
        <v>34</v>
      </c>
      <c r="C1728" s="3">
        <v>1</v>
      </c>
      <c r="D1728" s="3" t="s">
        <v>233</v>
      </c>
      <c r="E1728" s="5">
        <v>77442143</v>
      </c>
      <c r="F1728" s="3" t="s">
        <v>234</v>
      </c>
      <c r="G1728" s="3"/>
      <c r="H1728" s="3" t="s">
        <v>17</v>
      </c>
      <c r="I1728" s="3" t="s">
        <v>18</v>
      </c>
      <c r="J1728" s="3" t="s">
        <v>19</v>
      </c>
      <c r="K1728" s="3" t="s">
        <v>20</v>
      </c>
      <c r="L1728" s="3" t="s">
        <v>21</v>
      </c>
      <c r="M1728" s="3" t="str">
        <f>CONCATENATE(E1728,"-F-P-N")</f>
        <v>77442143-F-P-N</v>
      </c>
      <c r="N1728" s="3" t="str">
        <f>$H$2</f>
        <v>F - 762 x 1016</v>
      </c>
      <c r="O1728" s="3" t="str">
        <f>$C$3</f>
        <v>Photographic Paper</v>
      </c>
      <c r="P1728" s="3" t="str">
        <f>$D$3</f>
        <v>None</v>
      </c>
      <c r="Q1728" s="3">
        <f>$H$3</f>
        <v>1300</v>
      </c>
      <c r="R1728" s="3">
        <f t="shared" si="105"/>
        <v>936</v>
      </c>
      <c r="S1728" s="3">
        <v>944</v>
      </c>
      <c r="T1728" s="3">
        <f t="shared" si="106"/>
        <v>680</v>
      </c>
      <c r="U1728" s="3">
        <v>590</v>
      </c>
      <c r="V1728" s="3">
        <f t="shared" si="107"/>
        <v>425</v>
      </c>
      <c r="W1728" s="3">
        <v>300</v>
      </c>
      <c r="X1728" s="3">
        <f t="shared" si="108"/>
        <v>216</v>
      </c>
      <c r="Y1728" s="3" t="s">
        <v>34</v>
      </c>
    </row>
    <row r="1729" spans="1:25" x14ac:dyDescent="0.25">
      <c r="A1729" s="3" t="s">
        <v>16</v>
      </c>
      <c r="B1729" s="4" t="s">
        <v>34</v>
      </c>
      <c r="C1729" s="3">
        <v>1</v>
      </c>
      <c r="D1729" s="3" t="s">
        <v>233</v>
      </c>
      <c r="E1729" s="5">
        <v>77442143</v>
      </c>
      <c r="F1729" s="3" t="s">
        <v>234</v>
      </c>
      <c r="G1729" s="3"/>
      <c r="H1729" s="3" t="s">
        <v>17</v>
      </c>
      <c r="I1729" s="3" t="s">
        <v>18</v>
      </c>
      <c r="J1729" s="3" t="s">
        <v>19</v>
      </c>
      <c r="K1729" s="3" t="s">
        <v>20</v>
      </c>
      <c r="L1729" s="3" t="s">
        <v>21</v>
      </c>
      <c r="M1729" s="3" t="str">
        <f>CONCATENATE(E1729,"-F-C-N")</f>
        <v>77442143-F-C-N</v>
      </c>
      <c r="N1729" s="3" t="str">
        <f>$H$2</f>
        <v>F - 762 x 1016</v>
      </c>
      <c r="O1729" s="3" t="str">
        <f>$C$15</f>
        <v>Canvas</v>
      </c>
      <c r="P1729" s="3" t="str">
        <f>$D$15</f>
        <v>None</v>
      </c>
      <c r="Q1729" s="3">
        <f>$H$15</f>
        <v>1760</v>
      </c>
      <c r="R1729" s="3">
        <f t="shared" si="105"/>
        <v>1268</v>
      </c>
      <c r="S1729" s="3">
        <v>1200</v>
      </c>
      <c r="T1729" s="3">
        <f t="shared" si="106"/>
        <v>864</v>
      </c>
      <c r="U1729" s="3">
        <v>800</v>
      </c>
      <c r="V1729" s="3">
        <f t="shared" si="107"/>
        <v>576</v>
      </c>
      <c r="W1729" s="3">
        <v>300</v>
      </c>
      <c r="X1729" s="3">
        <f t="shared" si="108"/>
        <v>216</v>
      </c>
      <c r="Y1729" s="3" t="s">
        <v>34</v>
      </c>
    </row>
    <row r="1730" spans="1:25" x14ac:dyDescent="0.25">
      <c r="A1730" s="3" t="s">
        <v>16</v>
      </c>
      <c r="B1730" s="4" t="s">
        <v>34</v>
      </c>
      <c r="C1730" s="3">
        <v>1</v>
      </c>
      <c r="D1730" s="3" t="s">
        <v>233</v>
      </c>
      <c r="E1730" s="5">
        <v>77442143</v>
      </c>
      <c r="F1730" s="3" t="s">
        <v>234</v>
      </c>
      <c r="G1730" s="3"/>
      <c r="H1730" s="3" t="s">
        <v>17</v>
      </c>
      <c r="I1730" s="3" t="s">
        <v>18</v>
      </c>
      <c r="J1730" s="3" t="s">
        <v>19</v>
      </c>
      <c r="K1730" s="3" t="s">
        <v>20</v>
      </c>
      <c r="L1730" s="3" t="s">
        <v>21</v>
      </c>
      <c r="M1730" s="3" t="str">
        <f>CONCATENATE(E1730,"-F-P-W")</f>
        <v>77442143-F-P-W</v>
      </c>
      <c r="N1730" s="3" t="str">
        <f>$H$2</f>
        <v>F - 762 x 1016</v>
      </c>
      <c r="O1730" s="3" t="str">
        <f>$C$3</f>
        <v>Photographic Paper</v>
      </c>
      <c r="P1730" s="3" t="str">
        <f>$D$4</f>
        <v>White</v>
      </c>
      <c r="Q1730" s="3">
        <f>$H$4</f>
        <v>2200</v>
      </c>
      <c r="R1730" s="3">
        <f t="shared" si="105"/>
        <v>1584</v>
      </c>
      <c r="S1730" s="3">
        <v>1510</v>
      </c>
      <c r="T1730" s="3">
        <f t="shared" si="106"/>
        <v>1088</v>
      </c>
      <c r="U1730" s="3">
        <v>1150</v>
      </c>
      <c r="V1730" s="3">
        <f t="shared" si="107"/>
        <v>828</v>
      </c>
      <c r="W1730" s="3">
        <v>300</v>
      </c>
      <c r="X1730" s="3">
        <f t="shared" si="108"/>
        <v>216</v>
      </c>
      <c r="Y1730" s="3" t="s">
        <v>34</v>
      </c>
    </row>
    <row r="1731" spans="1:25" x14ac:dyDescent="0.25">
      <c r="A1731" s="3" t="s">
        <v>16</v>
      </c>
      <c r="B1731" s="4" t="s">
        <v>34</v>
      </c>
      <c r="C1731" s="3">
        <v>1</v>
      </c>
      <c r="D1731" s="3" t="s">
        <v>233</v>
      </c>
      <c r="E1731" s="5">
        <v>77442143</v>
      </c>
      <c r="F1731" s="3" t="s">
        <v>234</v>
      </c>
      <c r="G1731" s="3"/>
      <c r="H1731" s="3" t="s">
        <v>17</v>
      </c>
      <c r="I1731" s="3" t="s">
        <v>18</v>
      </c>
      <c r="J1731" s="3" t="s">
        <v>19</v>
      </c>
      <c r="K1731" s="3" t="s">
        <v>20</v>
      </c>
      <c r="L1731" s="3" t="s">
        <v>21</v>
      </c>
      <c r="M1731" s="3" t="str">
        <f>CONCATENATE(E1731,"-F-C-W")</f>
        <v>77442143-F-C-W</v>
      </c>
      <c r="N1731" s="3" t="str">
        <f>$H$2</f>
        <v>F - 762 x 1016</v>
      </c>
      <c r="O1731" s="3" t="str">
        <f>$C$15</f>
        <v>Canvas</v>
      </c>
      <c r="P1731" s="3" t="str">
        <f>$D$16</f>
        <v xml:space="preserve">White </v>
      </c>
      <c r="Q1731" s="3">
        <f>$H$16</f>
        <v>2420</v>
      </c>
      <c r="R1731" s="3">
        <f t="shared" si="105"/>
        <v>1743</v>
      </c>
      <c r="S1731" s="3">
        <v>1760</v>
      </c>
      <c r="T1731" s="3">
        <f t="shared" si="106"/>
        <v>1268</v>
      </c>
      <c r="U1731" s="3">
        <v>1100</v>
      </c>
      <c r="V1731" s="3">
        <f t="shared" si="107"/>
        <v>792</v>
      </c>
      <c r="W1731" s="3">
        <v>300</v>
      </c>
      <c r="X1731" s="3">
        <f t="shared" si="108"/>
        <v>216</v>
      </c>
      <c r="Y1731" s="3" t="s">
        <v>34</v>
      </c>
    </row>
    <row r="1732" spans="1:25" x14ac:dyDescent="0.25">
      <c r="A1732" s="3" t="s">
        <v>16</v>
      </c>
      <c r="B1732" s="4" t="s">
        <v>34</v>
      </c>
      <c r="C1732" s="3">
        <v>1</v>
      </c>
      <c r="D1732" s="3" t="s">
        <v>233</v>
      </c>
      <c r="E1732" s="5">
        <v>77442143</v>
      </c>
      <c r="F1732" s="3" t="s">
        <v>234</v>
      </c>
      <c r="G1732" s="3"/>
      <c r="H1732" s="3" t="s">
        <v>17</v>
      </c>
      <c r="I1732" s="3" t="s">
        <v>18</v>
      </c>
      <c r="J1732" s="3" t="s">
        <v>19</v>
      </c>
      <c r="K1732" s="3" t="s">
        <v>20</v>
      </c>
      <c r="L1732" s="3" t="s">
        <v>21</v>
      </c>
      <c r="M1732" s="3" t="str">
        <f>CONCATENATE(E1732,"-G-P-N")</f>
        <v>77442143-G-P-N</v>
      </c>
      <c r="N1732" s="3" t="str">
        <f>$I$2</f>
        <v>G - 1016 x 1525</v>
      </c>
      <c r="O1732" s="3" t="str">
        <f>$C$3</f>
        <v>Photographic Paper</v>
      </c>
      <c r="P1732" s="3" t="str">
        <f>$D$3</f>
        <v>None</v>
      </c>
      <c r="Q1732" s="3">
        <f>$I$3</f>
        <v>1625</v>
      </c>
      <c r="R1732" s="3">
        <f t="shared" si="105"/>
        <v>1170</v>
      </c>
      <c r="S1732" s="3">
        <v>1180</v>
      </c>
      <c r="T1732" s="3">
        <f t="shared" si="106"/>
        <v>850</v>
      </c>
      <c r="U1732" s="3">
        <v>735</v>
      </c>
      <c r="V1732" s="3">
        <f t="shared" si="107"/>
        <v>530</v>
      </c>
      <c r="W1732" s="3">
        <v>390</v>
      </c>
      <c r="X1732" s="3">
        <f t="shared" si="108"/>
        <v>281</v>
      </c>
      <c r="Y1732" s="3" t="s">
        <v>34</v>
      </c>
    </row>
    <row r="1733" spans="1:25" x14ac:dyDescent="0.25">
      <c r="A1733" s="3" t="s">
        <v>16</v>
      </c>
      <c r="B1733" s="4" t="s">
        <v>34</v>
      </c>
      <c r="C1733" s="3">
        <v>1</v>
      </c>
      <c r="D1733" s="3" t="s">
        <v>233</v>
      </c>
      <c r="E1733" s="5">
        <v>77442143</v>
      </c>
      <c r="F1733" s="3" t="s">
        <v>234</v>
      </c>
      <c r="G1733" s="3"/>
      <c r="H1733" s="3" t="s">
        <v>17</v>
      </c>
      <c r="I1733" s="3" t="s">
        <v>18</v>
      </c>
      <c r="J1733" s="3" t="s">
        <v>19</v>
      </c>
      <c r="K1733" s="3" t="s">
        <v>20</v>
      </c>
      <c r="L1733" s="3" t="s">
        <v>21</v>
      </c>
      <c r="M1733" s="3" t="str">
        <f>CONCATENATE(E1733,"-G-C-N")</f>
        <v>77442143-G-C-N</v>
      </c>
      <c r="N1733" s="3" t="str">
        <f>$I$2</f>
        <v>G - 1016 x 1525</v>
      </c>
      <c r="O1733" s="3" t="str">
        <f>$C$15</f>
        <v>Canvas</v>
      </c>
      <c r="P1733" s="3" t="str">
        <f>$D$15</f>
        <v>None</v>
      </c>
      <c r="Q1733" s="3">
        <f>$I$15</f>
        <v>1870</v>
      </c>
      <c r="R1733" s="3">
        <f t="shared" si="105"/>
        <v>1347</v>
      </c>
      <c r="S1733" s="3">
        <v>1275</v>
      </c>
      <c r="T1733" s="3">
        <f t="shared" si="106"/>
        <v>918</v>
      </c>
      <c r="U1733" s="3">
        <v>850</v>
      </c>
      <c r="V1733" s="3">
        <f t="shared" si="107"/>
        <v>612</v>
      </c>
      <c r="W1733" s="3">
        <v>390</v>
      </c>
      <c r="X1733" s="3">
        <f t="shared" si="108"/>
        <v>281</v>
      </c>
      <c r="Y1733" s="3" t="s">
        <v>34</v>
      </c>
    </row>
    <row r="1734" spans="1:25" x14ac:dyDescent="0.25">
      <c r="A1734" s="3" t="s">
        <v>16</v>
      </c>
      <c r="B1734" s="4" t="s">
        <v>34</v>
      </c>
      <c r="C1734" s="3">
        <v>1</v>
      </c>
      <c r="D1734" s="3" t="s">
        <v>233</v>
      </c>
      <c r="E1734" s="5">
        <v>77442143</v>
      </c>
      <c r="F1734" s="3" t="s">
        <v>234</v>
      </c>
      <c r="G1734" s="3"/>
      <c r="H1734" s="3" t="s">
        <v>17</v>
      </c>
      <c r="I1734" s="3" t="s">
        <v>18</v>
      </c>
      <c r="J1734" s="3" t="s">
        <v>19</v>
      </c>
      <c r="K1734" s="3" t="s">
        <v>20</v>
      </c>
      <c r="L1734" s="3" t="s">
        <v>21</v>
      </c>
      <c r="M1734" s="3" t="str">
        <f>CONCATENATE(E1734,"-G-P-W")</f>
        <v>77442143-G-P-W</v>
      </c>
      <c r="N1734" s="3" t="str">
        <f>$I$2</f>
        <v>G - 1016 x 1525</v>
      </c>
      <c r="O1734" s="3" t="str">
        <f>$C$3</f>
        <v>Photographic Paper</v>
      </c>
      <c r="P1734" s="3" t="str">
        <f>$D$4</f>
        <v>White</v>
      </c>
      <c r="Q1734" s="3">
        <f>$I$4</f>
        <v>2950</v>
      </c>
      <c r="R1734" s="3">
        <f t="shared" si="105"/>
        <v>2124</v>
      </c>
      <c r="S1734" s="3">
        <v>2000</v>
      </c>
      <c r="T1734" s="3">
        <f t="shared" si="106"/>
        <v>1440</v>
      </c>
      <c r="U1734" s="3">
        <v>1535</v>
      </c>
      <c r="V1734" s="3">
        <f t="shared" si="107"/>
        <v>1106</v>
      </c>
      <c r="W1734" s="3">
        <v>390</v>
      </c>
      <c r="X1734" s="3">
        <f t="shared" si="108"/>
        <v>281</v>
      </c>
      <c r="Y1734" s="3" t="s">
        <v>34</v>
      </c>
    </row>
    <row r="1735" spans="1:25" x14ac:dyDescent="0.25">
      <c r="A1735" s="3" t="s">
        <v>16</v>
      </c>
      <c r="B1735" s="4" t="s">
        <v>34</v>
      </c>
      <c r="C1735" s="3">
        <v>1</v>
      </c>
      <c r="D1735" s="3" t="s">
        <v>233</v>
      </c>
      <c r="E1735" s="5">
        <v>77442143</v>
      </c>
      <c r="F1735" s="3" t="s">
        <v>234</v>
      </c>
      <c r="G1735" s="3"/>
      <c r="H1735" s="3" t="s">
        <v>17</v>
      </c>
      <c r="I1735" s="3" t="s">
        <v>18</v>
      </c>
      <c r="J1735" s="3" t="s">
        <v>19</v>
      </c>
      <c r="K1735" s="3" t="s">
        <v>20</v>
      </c>
      <c r="L1735" s="3" t="s">
        <v>21</v>
      </c>
      <c r="M1735" s="3" t="str">
        <f>CONCATENATE(E1735,"-G-C-W")</f>
        <v>77442143-G-C-W</v>
      </c>
      <c r="N1735" s="3" t="str">
        <f>$I$2</f>
        <v>G - 1016 x 1525</v>
      </c>
      <c r="O1735" s="3" t="str">
        <f>$C$15</f>
        <v>Canvas</v>
      </c>
      <c r="P1735" s="3" t="str">
        <f>$D$16</f>
        <v xml:space="preserve">White </v>
      </c>
      <c r="Q1735" s="3">
        <f>$I$16</f>
        <v>2750</v>
      </c>
      <c r="R1735" s="3">
        <f t="shared" si="105"/>
        <v>1980</v>
      </c>
      <c r="S1735" s="3">
        <v>2000</v>
      </c>
      <c r="T1735" s="3">
        <f t="shared" si="106"/>
        <v>1440</v>
      </c>
      <c r="U1735" s="3">
        <v>1250</v>
      </c>
      <c r="V1735" s="3">
        <f t="shared" si="107"/>
        <v>900</v>
      </c>
      <c r="W1735" s="3">
        <v>390</v>
      </c>
      <c r="X1735" s="3">
        <f t="shared" si="108"/>
        <v>281</v>
      </c>
      <c r="Y1735" s="3" t="s">
        <v>34</v>
      </c>
    </row>
    <row r="1736" spans="1:25" x14ac:dyDescent="0.25">
      <c r="A1736" s="3" t="s">
        <v>16</v>
      </c>
      <c r="B1736" s="4" t="s">
        <v>34</v>
      </c>
      <c r="C1736" s="3">
        <v>1</v>
      </c>
      <c r="D1736" s="3" t="s">
        <v>236</v>
      </c>
      <c r="E1736" s="5">
        <v>79825185</v>
      </c>
      <c r="F1736" s="3" t="s">
        <v>235</v>
      </c>
      <c r="G1736" s="3"/>
      <c r="H1736" s="3" t="s">
        <v>17</v>
      </c>
      <c r="I1736" s="3" t="s">
        <v>18</v>
      </c>
      <c r="J1736" s="3" t="s">
        <v>19</v>
      </c>
      <c r="K1736" s="3" t="s">
        <v>20</v>
      </c>
      <c r="L1736" s="3" t="s">
        <v>21</v>
      </c>
      <c r="M1736" s="3" t="str">
        <f>CONCATENATE(E1736,"-C-P-N")</f>
        <v>79825185-C-P-N</v>
      </c>
      <c r="N1736" s="3" t="str">
        <f>$E$2</f>
        <v>C - 406 x 508</v>
      </c>
      <c r="O1736" s="3" t="str">
        <f>$C$3</f>
        <v>Photographic Paper</v>
      </c>
      <c r="P1736" s="3" t="str">
        <f>$D$3</f>
        <v>None</v>
      </c>
      <c r="Q1736" s="3">
        <f>$E$3</f>
        <v>510</v>
      </c>
      <c r="R1736" s="3">
        <f t="shared" si="105"/>
        <v>368</v>
      </c>
      <c r="S1736" s="3">
        <v>360</v>
      </c>
      <c r="T1736" s="3">
        <f t="shared" si="106"/>
        <v>260</v>
      </c>
      <c r="U1736" s="3">
        <v>230</v>
      </c>
      <c r="V1736" s="3">
        <f t="shared" si="107"/>
        <v>166</v>
      </c>
      <c r="W1736" s="3">
        <v>130</v>
      </c>
      <c r="X1736" s="3">
        <f t="shared" si="108"/>
        <v>94</v>
      </c>
      <c r="Y1736" s="3" t="s">
        <v>34</v>
      </c>
    </row>
    <row r="1737" spans="1:25" x14ac:dyDescent="0.25">
      <c r="A1737" s="3" t="s">
        <v>16</v>
      </c>
      <c r="B1737" s="4" t="s">
        <v>34</v>
      </c>
      <c r="C1737" s="3">
        <v>1</v>
      </c>
      <c r="D1737" s="3" t="s">
        <v>236</v>
      </c>
      <c r="E1737" s="5">
        <v>79825185</v>
      </c>
      <c r="F1737" s="3" t="s">
        <v>235</v>
      </c>
      <c r="G1737" s="3"/>
      <c r="H1737" s="3" t="s">
        <v>17</v>
      </c>
      <c r="I1737" s="3" t="s">
        <v>18</v>
      </c>
      <c r="J1737" s="3" t="s">
        <v>19</v>
      </c>
      <c r="K1737" s="3" t="s">
        <v>20</v>
      </c>
      <c r="L1737" s="3" t="s">
        <v>21</v>
      </c>
      <c r="M1737" s="3" t="str">
        <f>CONCATENATE(E1737,"-C-P-W")</f>
        <v>79825185-C-P-W</v>
      </c>
      <c r="N1737" s="3" t="str">
        <f>$E$2</f>
        <v>C - 406 x 508</v>
      </c>
      <c r="O1737" s="3" t="str">
        <f>$C$3</f>
        <v>Photographic Paper</v>
      </c>
      <c r="P1737" s="3" t="str">
        <f>$D$4</f>
        <v>White</v>
      </c>
      <c r="Q1737" s="3">
        <f>$E$4</f>
        <v>970</v>
      </c>
      <c r="R1737" s="3">
        <f t="shared" si="105"/>
        <v>699</v>
      </c>
      <c r="S1737" s="3">
        <v>704</v>
      </c>
      <c r="T1737" s="3">
        <f t="shared" si="106"/>
        <v>507</v>
      </c>
      <c r="U1737" s="3">
        <v>440</v>
      </c>
      <c r="V1737" s="3">
        <f t="shared" si="107"/>
        <v>317</v>
      </c>
      <c r="W1737" s="3">
        <v>130</v>
      </c>
      <c r="X1737" s="3">
        <f t="shared" si="108"/>
        <v>94</v>
      </c>
      <c r="Y1737" s="3" t="s">
        <v>34</v>
      </c>
    </row>
    <row r="1738" spans="1:25" x14ac:dyDescent="0.25">
      <c r="A1738" s="3" t="s">
        <v>16</v>
      </c>
      <c r="B1738" s="4" t="s">
        <v>34</v>
      </c>
      <c r="C1738" s="3">
        <v>1</v>
      </c>
      <c r="D1738" s="3" t="s">
        <v>236</v>
      </c>
      <c r="E1738" s="5">
        <v>79825185</v>
      </c>
      <c r="F1738" s="3" t="s">
        <v>235</v>
      </c>
      <c r="G1738" s="3"/>
      <c r="H1738" s="3" t="s">
        <v>17</v>
      </c>
      <c r="I1738" s="3" t="s">
        <v>18</v>
      </c>
      <c r="J1738" s="3" t="s">
        <v>19</v>
      </c>
      <c r="K1738" s="3" t="s">
        <v>20</v>
      </c>
      <c r="L1738" s="3" t="s">
        <v>21</v>
      </c>
      <c r="M1738" s="3" t="str">
        <f>CONCATENATE(E1738,"-D-P-N")</f>
        <v>79825185-D-P-N</v>
      </c>
      <c r="N1738" s="3" t="str">
        <f>$F$2</f>
        <v>D - 508 x 610</v>
      </c>
      <c r="O1738" s="3" t="str">
        <f>$C$3</f>
        <v>Photographic Paper</v>
      </c>
      <c r="P1738" s="3" t="str">
        <f>$D$3</f>
        <v>None</v>
      </c>
      <c r="Q1738" s="3">
        <f>$F$3</f>
        <v>595</v>
      </c>
      <c r="R1738" s="3">
        <f t="shared" si="105"/>
        <v>429</v>
      </c>
      <c r="S1738" s="3">
        <v>432</v>
      </c>
      <c r="T1738" s="3">
        <f t="shared" si="106"/>
        <v>312</v>
      </c>
      <c r="U1738" s="3">
        <v>270</v>
      </c>
      <c r="V1738" s="3">
        <f t="shared" si="107"/>
        <v>195</v>
      </c>
      <c r="W1738" s="3">
        <v>160</v>
      </c>
      <c r="X1738" s="3">
        <f t="shared" si="108"/>
        <v>116</v>
      </c>
      <c r="Y1738" s="3" t="s">
        <v>34</v>
      </c>
    </row>
    <row r="1739" spans="1:25" x14ac:dyDescent="0.25">
      <c r="A1739" s="3" t="s">
        <v>16</v>
      </c>
      <c r="B1739" s="4" t="s">
        <v>34</v>
      </c>
      <c r="C1739" s="3">
        <v>1</v>
      </c>
      <c r="D1739" s="3" t="s">
        <v>236</v>
      </c>
      <c r="E1739" s="5">
        <v>79825185</v>
      </c>
      <c r="F1739" s="3" t="s">
        <v>235</v>
      </c>
      <c r="G1739" s="3"/>
      <c r="H1739" s="3" t="s">
        <v>17</v>
      </c>
      <c r="I1739" s="3" t="s">
        <v>18</v>
      </c>
      <c r="J1739" s="3" t="s">
        <v>19</v>
      </c>
      <c r="K1739" s="3" t="s">
        <v>20</v>
      </c>
      <c r="L1739" s="3" t="s">
        <v>21</v>
      </c>
      <c r="M1739" s="3" t="str">
        <f>CONCATENATE(E1739,"-D-P-W")</f>
        <v>79825185-D-P-W</v>
      </c>
      <c r="N1739" s="3" t="str">
        <f>$F$2</f>
        <v>D - 508 x 610</v>
      </c>
      <c r="O1739" s="3" t="str">
        <f>$C$3</f>
        <v>Photographic Paper</v>
      </c>
      <c r="P1739" s="3" t="str">
        <f>$D$4</f>
        <v>White</v>
      </c>
      <c r="Q1739" s="3">
        <f>$F$4</f>
        <v>1210</v>
      </c>
      <c r="R1739" s="3">
        <f t="shared" si="105"/>
        <v>872</v>
      </c>
      <c r="S1739" s="3">
        <v>880</v>
      </c>
      <c r="T1739" s="3">
        <f t="shared" si="106"/>
        <v>634</v>
      </c>
      <c r="U1739" s="3">
        <v>560</v>
      </c>
      <c r="V1739" s="3">
        <f t="shared" si="107"/>
        <v>404</v>
      </c>
      <c r="W1739" s="3">
        <v>160</v>
      </c>
      <c r="X1739" s="3">
        <f t="shared" si="108"/>
        <v>116</v>
      </c>
      <c r="Y1739" s="3" t="s">
        <v>34</v>
      </c>
    </row>
    <row r="1740" spans="1:25" x14ac:dyDescent="0.25">
      <c r="A1740" s="3" t="s">
        <v>16</v>
      </c>
      <c r="B1740" s="4" t="s">
        <v>34</v>
      </c>
      <c r="C1740" s="3">
        <v>1</v>
      </c>
      <c r="D1740" s="3" t="s">
        <v>236</v>
      </c>
      <c r="E1740" s="5">
        <v>79825185</v>
      </c>
      <c r="F1740" s="3" t="s">
        <v>235</v>
      </c>
      <c r="G1740" s="3"/>
      <c r="H1740" s="3" t="s">
        <v>17</v>
      </c>
      <c r="I1740" s="3" t="s">
        <v>18</v>
      </c>
      <c r="J1740" s="3" t="s">
        <v>19</v>
      </c>
      <c r="K1740" s="3" t="s">
        <v>20</v>
      </c>
      <c r="L1740" s="3" t="s">
        <v>21</v>
      </c>
      <c r="M1740" s="3" t="str">
        <f>CONCATENATE(E1740,"-E-P-N")</f>
        <v>79825185-E-P-N</v>
      </c>
      <c r="N1740" s="3" t="str">
        <f>$G$2</f>
        <v>E - 508 x 762</v>
      </c>
      <c r="O1740" s="3" t="str">
        <f>$C$3</f>
        <v>Photographic Paper</v>
      </c>
      <c r="P1740" s="3" t="str">
        <f>$D$3</f>
        <v>None</v>
      </c>
      <c r="Q1740" s="3">
        <f>$G$3</f>
        <v>760</v>
      </c>
      <c r="R1740" s="3">
        <f t="shared" si="105"/>
        <v>548</v>
      </c>
      <c r="S1740" s="3">
        <v>552</v>
      </c>
      <c r="T1740" s="3">
        <f t="shared" si="106"/>
        <v>398</v>
      </c>
      <c r="U1740" s="3">
        <v>345</v>
      </c>
      <c r="V1740" s="3">
        <f t="shared" si="107"/>
        <v>249</v>
      </c>
      <c r="W1740" s="3">
        <v>195</v>
      </c>
      <c r="X1740" s="3">
        <f t="shared" si="108"/>
        <v>141</v>
      </c>
      <c r="Y1740" s="3" t="s">
        <v>34</v>
      </c>
    </row>
    <row r="1741" spans="1:25" x14ac:dyDescent="0.25">
      <c r="A1741" s="3" t="s">
        <v>16</v>
      </c>
      <c r="B1741" s="4" t="s">
        <v>34</v>
      </c>
      <c r="C1741" s="3">
        <v>1</v>
      </c>
      <c r="D1741" s="3" t="s">
        <v>236</v>
      </c>
      <c r="E1741" s="5">
        <v>79825185</v>
      </c>
      <c r="F1741" s="3" t="s">
        <v>235</v>
      </c>
      <c r="G1741" s="3"/>
      <c r="H1741" s="3" t="s">
        <v>17</v>
      </c>
      <c r="I1741" s="3" t="s">
        <v>18</v>
      </c>
      <c r="J1741" s="3" t="s">
        <v>19</v>
      </c>
      <c r="K1741" s="3" t="s">
        <v>20</v>
      </c>
      <c r="L1741" s="3" t="s">
        <v>21</v>
      </c>
      <c r="M1741" s="3" t="str">
        <f>CONCATENATE(E1741,"-E-C-N")</f>
        <v>79825185-E-C-N</v>
      </c>
      <c r="N1741" s="3" t="str">
        <f>$G$2</f>
        <v>E - 508 x 762</v>
      </c>
      <c r="O1741" s="3" t="str">
        <f>$C$15</f>
        <v>Canvas</v>
      </c>
      <c r="P1741" s="3" t="str">
        <f>$D$15</f>
        <v>None</v>
      </c>
      <c r="Q1741" s="3">
        <f>$G$15</f>
        <v>1220</v>
      </c>
      <c r="R1741" s="3">
        <f t="shared" si="105"/>
        <v>879</v>
      </c>
      <c r="S1741" s="3">
        <v>832</v>
      </c>
      <c r="T1741" s="3">
        <f t="shared" si="106"/>
        <v>600</v>
      </c>
      <c r="U1741" s="3">
        <v>550</v>
      </c>
      <c r="V1741" s="3">
        <f t="shared" si="107"/>
        <v>396</v>
      </c>
      <c r="W1741" s="3">
        <v>195</v>
      </c>
      <c r="X1741" s="3">
        <f t="shared" si="108"/>
        <v>141</v>
      </c>
      <c r="Y1741" s="3" t="s">
        <v>34</v>
      </c>
    </row>
    <row r="1742" spans="1:25" x14ac:dyDescent="0.25">
      <c r="A1742" s="3" t="s">
        <v>16</v>
      </c>
      <c r="B1742" s="4" t="s">
        <v>34</v>
      </c>
      <c r="C1742" s="3">
        <v>1</v>
      </c>
      <c r="D1742" s="3" t="s">
        <v>236</v>
      </c>
      <c r="E1742" s="5">
        <v>79825185</v>
      </c>
      <c r="F1742" s="3" t="s">
        <v>235</v>
      </c>
      <c r="G1742" s="3"/>
      <c r="H1742" s="3" t="s">
        <v>17</v>
      </c>
      <c r="I1742" s="3" t="s">
        <v>18</v>
      </c>
      <c r="J1742" s="3" t="s">
        <v>19</v>
      </c>
      <c r="K1742" s="3" t="s">
        <v>20</v>
      </c>
      <c r="L1742" s="3" t="s">
        <v>21</v>
      </c>
      <c r="M1742" s="3" t="str">
        <f>CONCATENATE(E1742,"-E-P-W")</f>
        <v>79825185-E-P-W</v>
      </c>
      <c r="N1742" s="3" t="str">
        <f>$G$2</f>
        <v>E - 508 x 762</v>
      </c>
      <c r="O1742" s="3" t="str">
        <f>$C$3</f>
        <v>Photographic Paper</v>
      </c>
      <c r="P1742" s="3" t="str">
        <f>$D$4</f>
        <v>White</v>
      </c>
      <c r="Q1742" s="3">
        <f>$G$4</f>
        <v>1530</v>
      </c>
      <c r="R1742" s="3">
        <f t="shared" si="105"/>
        <v>1102</v>
      </c>
      <c r="S1742" s="3">
        <v>1112</v>
      </c>
      <c r="T1742" s="3">
        <f t="shared" si="106"/>
        <v>801</v>
      </c>
      <c r="U1742" s="3">
        <v>760</v>
      </c>
      <c r="V1742" s="3">
        <f t="shared" si="107"/>
        <v>548</v>
      </c>
      <c r="W1742" s="3">
        <v>195</v>
      </c>
      <c r="X1742" s="3">
        <f t="shared" si="108"/>
        <v>141</v>
      </c>
      <c r="Y1742" s="3" t="s">
        <v>34</v>
      </c>
    </row>
    <row r="1743" spans="1:25" x14ac:dyDescent="0.25">
      <c r="A1743" s="3" t="s">
        <v>16</v>
      </c>
      <c r="B1743" s="4" t="s">
        <v>34</v>
      </c>
      <c r="C1743" s="3">
        <v>1</v>
      </c>
      <c r="D1743" s="3" t="s">
        <v>236</v>
      </c>
      <c r="E1743" s="5">
        <v>79825185</v>
      </c>
      <c r="F1743" s="3" t="s">
        <v>235</v>
      </c>
      <c r="G1743" s="3"/>
      <c r="H1743" s="3" t="s">
        <v>17</v>
      </c>
      <c r="I1743" s="3" t="s">
        <v>18</v>
      </c>
      <c r="J1743" s="3" t="s">
        <v>19</v>
      </c>
      <c r="K1743" s="3" t="s">
        <v>20</v>
      </c>
      <c r="L1743" s="3" t="s">
        <v>21</v>
      </c>
      <c r="M1743" s="3" t="str">
        <f>CONCATENATE(E1743,"-E-C-W")</f>
        <v>79825185-E-C-W</v>
      </c>
      <c r="N1743" s="3" t="str">
        <f>$G$2</f>
        <v>E - 508 x 762</v>
      </c>
      <c r="O1743" s="3" t="str">
        <f>$C$15</f>
        <v>Canvas</v>
      </c>
      <c r="P1743" s="3" t="str">
        <f>$D$16</f>
        <v xml:space="preserve">White </v>
      </c>
      <c r="Q1743" s="3">
        <f>$G$16</f>
        <v>1810</v>
      </c>
      <c r="R1743" s="3">
        <f t="shared" si="105"/>
        <v>1304</v>
      </c>
      <c r="S1743" s="3">
        <v>1320</v>
      </c>
      <c r="T1743" s="3">
        <f t="shared" si="106"/>
        <v>951</v>
      </c>
      <c r="U1743" s="3">
        <v>825</v>
      </c>
      <c r="V1743" s="3">
        <f t="shared" si="107"/>
        <v>594</v>
      </c>
      <c r="W1743" s="3">
        <v>195</v>
      </c>
      <c r="X1743" s="3">
        <f t="shared" si="108"/>
        <v>141</v>
      </c>
      <c r="Y1743" s="3" t="s">
        <v>34</v>
      </c>
    </row>
    <row r="1744" spans="1:25" x14ac:dyDescent="0.25">
      <c r="A1744" s="3" t="s">
        <v>16</v>
      </c>
      <c r="B1744" s="4" t="s">
        <v>34</v>
      </c>
      <c r="C1744" s="3">
        <v>1</v>
      </c>
      <c r="D1744" s="3" t="s">
        <v>236</v>
      </c>
      <c r="E1744" s="5">
        <v>79825185</v>
      </c>
      <c r="F1744" s="3" t="s">
        <v>235</v>
      </c>
      <c r="G1744" s="3"/>
      <c r="H1744" s="3" t="s">
        <v>17</v>
      </c>
      <c r="I1744" s="3" t="s">
        <v>18</v>
      </c>
      <c r="J1744" s="3" t="s">
        <v>19</v>
      </c>
      <c r="K1744" s="3" t="s">
        <v>20</v>
      </c>
      <c r="L1744" s="3" t="s">
        <v>21</v>
      </c>
      <c r="M1744" s="3" t="str">
        <f>CONCATENATE(E1744,"-F-P-N")</f>
        <v>79825185-F-P-N</v>
      </c>
      <c r="N1744" s="3" t="str">
        <f>$H$2</f>
        <v>F - 762 x 1016</v>
      </c>
      <c r="O1744" s="3" t="str">
        <f>$C$3</f>
        <v>Photographic Paper</v>
      </c>
      <c r="P1744" s="3" t="str">
        <f>$D$3</f>
        <v>None</v>
      </c>
      <c r="Q1744" s="3">
        <f>$H$3</f>
        <v>1300</v>
      </c>
      <c r="R1744" s="3">
        <f t="shared" si="105"/>
        <v>936</v>
      </c>
      <c r="S1744" s="3">
        <v>944</v>
      </c>
      <c r="T1744" s="3">
        <f t="shared" si="106"/>
        <v>680</v>
      </c>
      <c r="U1744" s="3">
        <v>590</v>
      </c>
      <c r="V1744" s="3">
        <f t="shared" si="107"/>
        <v>425</v>
      </c>
      <c r="W1744" s="3">
        <v>300</v>
      </c>
      <c r="X1744" s="3">
        <f t="shared" si="108"/>
        <v>216</v>
      </c>
      <c r="Y1744" s="3" t="s">
        <v>34</v>
      </c>
    </row>
    <row r="1745" spans="1:25" x14ac:dyDescent="0.25">
      <c r="A1745" s="3" t="s">
        <v>16</v>
      </c>
      <c r="B1745" s="4" t="s">
        <v>34</v>
      </c>
      <c r="C1745" s="3">
        <v>1</v>
      </c>
      <c r="D1745" s="3" t="s">
        <v>236</v>
      </c>
      <c r="E1745" s="5">
        <v>79825185</v>
      </c>
      <c r="F1745" s="3" t="s">
        <v>235</v>
      </c>
      <c r="G1745" s="3"/>
      <c r="H1745" s="3" t="s">
        <v>17</v>
      </c>
      <c r="I1745" s="3" t="s">
        <v>18</v>
      </c>
      <c r="J1745" s="3" t="s">
        <v>19</v>
      </c>
      <c r="K1745" s="3" t="s">
        <v>20</v>
      </c>
      <c r="L1745" s="3" t="s">
        <v>21</v>
      </c>
      <c r="M1745" s="3" t="str">
        <f>CONCATENATE(E1745,"-F-C-N")</f>
        <v>79825185-F-C-N</v>
      </c>
      <c r="N1745" s="3" t="str">
        <f>$H$2</f>
        <v>F - 762 x 1016</v>
      </c>
      <c r="O1745" s="3" t="str">
        <f>$C$15</f>
        <v>Canvas</v>
      </c>
      <c r="P1745" s="3" t="str">
        <f>$D$15</f>
        <v>None</v>
      </c>
      <c r="Q1745" s="3">
        <f>$H$15</f>
        <v>1760</v>
      </c>
      <c r="R1745" s="3">
        <f t="shared" si="105"/>
        <v>1268</v>
      </c>
      <c r="S1745" s="3">
        <v>1200</v>
      </c>
      <c r="T1745" s="3">
        <f t="shared" si="106"/>
        <v>864</v>
      </c>
      <c r="U1745" s="3">
        <v>800</v>
      </c>
      <c r="V1745" s="3">
        <f t="shared" si="107"/>
        <v>576</v>
      </c>
      <c r="W1745" s="3">
        <v>300</v>
      </c>
      <c r="X1745" s="3">
        <f t="shared" si="108"/>
        <v>216</v>
      </c>
      <c r="Y1745" s="3" t="s">
        <v>34</v>
      </c>
    </row>
    <row r="1746" spans="1:25" x14ac:dyDescent="0.25">
      <c r="A1746" s="3" t="s">
        <v>16</v>
      </c>
      <c r="B1746" s="4" t="s">
        <v>34</v>
      </c>
      <c r="C1746" s="3">
        <v>1</v>
      </c>
      <c r="D1746" s="3" t="s">
        <v>236</v>
      </c>
      <c r="E1746" s="5">
        <v>79825185</v>
      </c>
      <c r="F1746" s="3" t="s">
        <v>235</v>
      </c>
      <c r="G1746" s="3"/>
      <c r="H1746" s="3" t="s">
        <v>17</v>
      </c>
      <c r="I1746" s="3" t="s">
        <v>18</v>
      </c>
      <c r="J1746" s="3" t="s">
        <v>19</v>
      </c>
      <c r="K1746" s="3" t="s">
        <v>20</v>
      </c>
      <c r="L1746" s="3" t="s">
        <v>21</v>
      </c>
      <c r="M1746" s="3" t="str">
        <f>CONCATENATE(E1746,"-F-P-W")</f>
        <v>79825185-F-P-W</v>
      </c>
      <c r="N1746" s="3" t="str">
        <f>$H$2</f>
        <v>F - 762 x 1016</v>
      </c>
      <c r="O1746" s="3" t="str">
        <f>$C$3</f>
        <v>Photographic Paper</v>
      </c>
      <c r="P1746" s="3" t="str">
        <f>$D$4</f>
        <v>White</v>
      </c>
      <c r="Q1746" s="3">
        <f>$H$4</f>
        <v>2200</v>
      </c>
      <c r="R1746" s="3">
        <f t="shared" si="105"/>
        <v>1584</v>
      </c>
      <c r="S1746" s="3">
        <v>1510</v>
      </c>
      <c r="T1746" s="3">
        <f t="shared" si="106"/>
        <v>1088</v>
      </c>
      <c r="U1746" s="3">
        <v>1150</v>
      </c>
      <c r="V1746" s="3">
        <f t="shared" si="107"/>
        <v>828</v>
      </c>
      <c r="W1746" s="3">
        <v>300</v>
      </c>
      <c r="X1746" s="3">
        <f t="shared" si="108"/>
        <v>216</v>
      </c>
      <c r="Y1746" s="3" t="s">
        <v>34</v>
      </c>
    </row>
    <row r="1747" spans="1:25" x14ac:dyDescent="0.25">
      <c r="A1747" s="3" t="s">
        <v>16</v>
      </c>
      <c r="B1747" s="4" t="s">
        <v>34</v>
      </c>
      <c r="C1747" s="3">
        <v>1</v>
      </c>
      <c r="D1747" s="3" t="s">
        <v>236</v>
      </c>
      <c r="E1747" s="5">
        <v>79825185</v>
      </c>
      <c r="F1747" s="3" t="s">
        <v>235</v>
      </c>
      <c r="G1747" s="3"/>
      <c r="H1747" s="3" t="s">
        <v>17</v>
      </c>
      <c r="I1747" s="3" t="s">
        <v>18</v>
      </c>
      <c r="J1747" s="3" t="s">
        <v>19</v>
      </c>
      <c r="K1747" s="3" t="s">
        <v>20</v>
      </c>
      <c r="L1747" s="3" t="s">
        <v>21</v>
      </c>
      <c r="M1747" s="3" t="str">
        <f>CONCATENATE(E1747,"-F-C-W")</f>
        <v>79825185-F-C-W</v>
      </c>
      <c r="N1747" s="3" t="str">
        <f>$H$2</f>
        <v>F - 762 x 1016</v>
      </c>
      <c r="O1747" s="3" t="str">
        <f>$C$15</f>
        <v>Canvas</v>
      </c>
      <c r="P1747" s="3" t="str">
        <f>$D$16</f>
        <v xml:space="preserve">White </v>
      </c>
      <c r="Q1747" s="3">
        <f>$H$16</f>
        <v>2420</v>
      </c>
      <c r="R1747" s="3">
        <f t="shared" si="105"/>
        <v>1743</v>
      </c>
      <c r="S1747" s="3">
        <v>1760</v>
      </c>
      <c r="T1747" s="3">
        <f t="shared" si="106"/>
        <v>1268</v>
      </c>
      <c r="U1747" s="3">
        <v>1100</v>
      </c>
      <c r="V1747" s="3">
        <f t="shared" si="107"/>
        <v>792</v>
      </c>
      <c r="W1747" s="3">
        <v>300</v>
      </c>
      <c r="X1747" s="3">
        <f t="shared" si="108"/>
        <v>216</v>
      </c>
      <c r="Y1747" s="3" t="s">
        <v>34</v>
      </c>
    </row>
    <row r="1748" spans="1:25" x14ac:dyDescent="0.25">
      <c r="A1748" s="3" t="s">
        <v>16</v>
      </c>
      <c r="B1748" s="4" t="s">
        <v>34</v>
      </c>
      <c r="C1748" s="3">
        <v>1</v>
      </c>
      <c r="D1748" s="3" t="s">
        <v>236</v>
      </c>
      <c r="E1748" s="5">
        <v>79825185</v>
      </c>
      <c r="F1748" s="3" t="s">
        <v>235</v>
      </c>
      <c r="G1748" s="3"/>
      <c r="H1748" s="3" t="s">
        <v>17</v>
      </c>
      <c r="I1748" s="3" t="s">
        <v>18</v>
      </c>
      <c r="J1748" s="3" t="s">
        <v>19</v>
      </c>
      <c r="K1748" s="3" t="s">
        <v>20</v>
      </c>
      <c r="L1748" s="3" t="s">
        <v>21</v>
      </c>
      <c r="M1748" s="3" t="str">
        <f>CONCATENATE(E1748,"-G-P-N")</f>
        <v>79825185-G-P-N</v>
      </c>
      <c r="N1748" s="3" t="str">
        <f>$I$2</f>
        <v>G - 1016 x 1525</v>
      </c>
      <c r="O1748" s="3" t="str">
        <f>$C$3</f>
        <v>Photographic Paper</v>
      </c>
      <c r="P1748" s="3" t="str">
        <f>$D$3</f>
        <v>None</v>
      </c>
      <c r="Q1748" s="3">
        <f>$I$3</f>
        <v>1625</v>
      </c>
      <c r="R1748" s="3">
        <f t="shared" si="105"/>
        <v>1170</v>
      </c>
      <c r="S1748" s="3">
        <v>1180</v>
      </c>
      <c r="T1748" s="3">
        <f t="shared" si="106"/>
        <v>850</v>
      </c>
      <c r="U1748" s="3">
        <v>735</v>
      </c>
      <c r="V1748" s="3">
        <f t="shared" si="107"/>
        <v>530</v>
      </c>
      <c r="W1748" s="3">
        <v>390</v>
      </c>
      <c r="X1748" s="3">
        <f t="shared" si="108"/>
        <v>281</v>
      </c>
      <c r="Y1748" s="3" t="s">
        <v>34</v>
      </c>
    </row>
    <row r="1749" spans="1:25" x14ac:dyDescent="0.25">
      <c r="A1749" s="3" t="s">
        <v>16</v>
      </c>
      <c r="B1749" s="4" t="s">
        <v>34</v>
      </c>
      <c r="C1749" s="3">
        <v>1</v>
      </c>
      <c r="D1749" s="3" t="s">
        <v>236</v>
      </c>
      <c r="E1749" s="5">
        <v>79825185</v>
      </c>
      <c r="F1749" s="3" t="s">
        <v>235</v>
      </c>
      <c r="G1749" s="3"/>
      <c r="H1749" s="3" t="s">
        <v>17</v>
      </c>
      <c r="I1749" s="3" t="s">
        <v>18</v>
      </c>
      <c r="J1749" s="3" t="s">
        <v>19</v>
      </c>
      <c r="K1749" s="3" t="s">
        <v>20</v>
      </c>
      <c r="L1749" s="3" t="s">
        <v>21</v>
      </c>
      <c r="M1749" s="3" t="str">
        <f>CONCATENATE(E1749,"-G-C-N")</f>
        <v>79825185-G-C-N</v>
      </c>
      <c r="N1749" s="3" t="str">
        <f>$I$2</f>
        <v>G - 1016 x 1525</v>
      </c>
      <c r="O1749" s="3" t="str">
        <f>$C$15</f>
        <v>Canvas</v>
      </c>
      <c r="P1749" s="3" t="str">
        <f>$D$15</f>
        <v>None</v>
      </c>
      <c r="Q1749" s="3">
        <f>$I$15</f>
        <v>1870</v>
      </c>
      <c r="R1749" s="3">
        <f t="shared" si="105"/>
        <v>1347</v>
      </c>
      <c r="S1749" s="3">
        <v>1275</v>
      </c>
      <c r="T1749" s="3">
        <f t="shared" si="106"/>
        <v>918</v>
      </c>
      <c r="U1749" s="3">
        <v>850</v>
      </c>
      <c r="V1749" s="3">
        <f t="shared" si="107"/>
        <v>612</v>
      </c>
      <c r="W1749" s="3">
        <v>390</v>
      </c>
      <c r="X1749" s="3">
        <f t="shared" si="108"/>
        <v>281</v>
      </c>
      <c r="Y1749" s="3" t="s">
        <v>34</v>
      </c>
    </row>
    <row r="1750" spans="1:25" x14ac:dyDescent="0.25">
      <c r="A1750" s="3" t="s">
        <v>16</v>
      </c>
      <c r="B1750" s="4" t="s">
        <v>34</v>
      </c>
      <c r="C1750" s="3">
        <v>1</v>
      </c>
      <c r="D1750" s="3" t="s">
        <v>236</v>
      </c>
      <c r="E1750" s="5">
        <v>79825185</v>
      </c>
      <c r="F1750" s="3" t="s">
        <v>235</v>
      </c>
      <c r="G1750" s="3"/>
      <c r="H1750" s="3" t="s">
        <v>17</v>
      </c>
      <c r="I1750" s="3" t="s">
        <v>18</v>
      </c>
      <c r="J1750" s="3" t="s">
        <v>19</v>
      </c>
      <c r="K1750" s="3" t="s">
        <v>20</v>
      </c>
      <c r="L1750" s="3" t="s">
        <v>21</v>
      </c>
      <c r="M1750" s="3" t="str">
        <f>CONCATENATE(E1750,"-G-P-W")</f>
        <v>79825185-G-P-W</v>
      </c>
      <c r="N1750" s="3" t="str">
        <f>$I$2</f>
        <v>G - 1016 x 1525</v>
      </c>
      <c r="O1750" s="3" t="str">
        <f>$C$3</f>
        <v>Photographic Paper</v>
      </c>
      <c r="P1750" s="3" t="str">
        <f>$D$4</f>
        <v>White</v>
      </c>
      <c r="Q1750" s="3">
        <f>$I$4</f>
        <v>2950</v>
      </c>
      <c r="R1750" s="3">
        <f t="shared" si="105"/>
        <v>2124</v>
      </c>
      <c r="S1750" s="3">
        <v>2000</v>
      </c>
      <c r="T1750" s="3">
        <f t="shared" si="106"/>
        <v>1440</v>
      </c>
      <c r="U1750" s="3">
        <v>1535</v>
      </c>
      <c r="V1750" s="3">
        <f t="shared" si="107"/>
        <v>1106</v>
      </c>
      <c r="W1750" s="3">
        <v>390</v>
      </c>
      <c r="X1750" s="3">
        <f t="shared" si="108"/>
        <v>281</v>
      </c>
      <c r="Y1750" s="3" t="s">
        <v>34</v>
      </c>
    </row>
    <row r="1751" spans="1:25" x14ac:dyDescent="0.25">
      <c r="A1751" s="3" t="s">
        <v>16</v>
      </c>
      <c r="B1751" s="4" t="s">
        <v>34</v>
      </c>
      <c r="C1751" s="3">
        <v>1</v>
      </c>
      <c r="D1751" s="3" t="s">
        <v>236</v>
      </c>
      <c r="E1751" s="5">
        <v>79825185</v>
      </c>
      <c r="F1751" s="3" t="s">
        <v>235</v>
      </c>
      <c r="G1751" s="3"/>
      <c r="H1751" s="3" t="s">
        <v>17</v>
      </c>
      <c r="I1751" s="3" t="s">
        <v>18</v>
      </c>
      <c r="J1751" s="3" t="s">
        <v>19</v>
      </c>
      <c r="K1751" s="3" t="s">
        <v>20</v>
      </c>
      <c r="L1751" s="3" t="s">
        <v>21</v>
      </c>
      <c r="M1751" s="3" t="str">
        <f>CONCATENATE(E1751,"-G-C-W")</f>
        <v>79825185-G-C-W</v>
      </c>
      <c r="N1751" s="3" t="str">
        <f>$I$2</f>
        <v>G - 1016 x 1525</v>
      </c>
      <c r="O1751" s="3" t="str">
        <f>$C$15</f>
        <v>Canvas</v>
      </c>
      <c r="P1751" s="3" t="str">
        <f>$D$16</f>
        <v xml:space="preserve">White </v>
      </c>
      <c r="Q1751" s="3">
        <f>$I$16</f>
        <v>2750</v>
      </c>
      <c r="R1751" s="3">
        <f t="shared" si="105"/>
        <v>1980</v>
      </c>
      <c r="S1751" s="3">
        <v>2000</v>
      </c>
      <c r="T1751" s="3">
        <f t="shared" si="106"/>
        <v>1440</v>
      </c>
      <c r="U1751" s="3">
        <v>1250</v>
      </c>
      <c r="V1751" s="3">
        <f t="shared" si="107"/>
        <v>900</v>
      </c>
      <c r="W1751" s="3">
        <v>390</v>
      </c>
      <c r="X1751" s="3">
        <f t="shared" si="108"/>
        <v>281</v>
      </c>
      <c r="Y1751" s="3" t="s">
        <v>34</v>
      </c>
    </row>
    <row r="1752" spans="1:25" x14ac:dyDescent="0.25">
      <c r="A1752" s="3" t="s">
        <v>16</v>
      </c>
      <c r="B1752" s="4" t="s">
        <v>34</v>
      </c>
      <c r="C1752" s="3">
        <v>1</v>
      </c>
      <c r="D1752" s="3" t="s">
        <v>237</v>
      </c>
      <c r="E1752" s="5">
        <v>84106460</v>
      </c>
      <c r="F1752" s="3" t="s">
        <v>238</v>
      </c>
      <c r="G1752" s="3"/>
      <c r="H1752" s="3" t="s">
        <v>17</v>
      </c>
      <c r="I1752" s="3" t="s">
        <v>18</v>
      </c>
      <c r="J1752" s="3" t="s">
        <v>19</v>
      </c>
      <c r="K1752" s="3" t="s">
        <v>20</v>
      </c>
      <c r="L1752" s="3" t="s">
        <v>21</v>
      </c>
      <c r="M1752" s="3" t="str">
        <f>CONCATENATE(E1752,"-C-P-N")</f>
        <v>84106460-C-P-N</v>
      </c>
      <c r="N1752" s="3" t="str">
        <f>$E$2</f>
        <v>C - 406 x 508</v>
      </c>
      <c r="O1752" s="3" t="str">
        <f>$C$3</f>
        <v>Photographic Paper</v>
      </c>
      <c r="P1752" s="3" t="str">
        <f>$D$3</f>
        <v>None</v>
      </c>
      <c r="Q1752" s="3">
        <f>$E$3</f>
        <v>510</v>
      </c>
      <c r="R1752" s="3">
        <f t="shared" si="105"/>
        <v>368</v>
      </c>
      <c r="S1752" s="3">
        <v>360</v>
      </c>
      <c r="T1752" s="3">
        <f t="shared" si="106"/>
        <v>260</v>
      </c>
      <c r="U1752" s="3">
        <v>230</v>
      </c>
      <c r="V1752" s="3">
        <f t="shared" si="107"/>
        <v>166</v>
      </c>
      <c r="W1752" s="3">
        <v>130</v>
      </c>
      <c r="X1752" s="3">
        <f t="shared" si="108"/>
        <v>94</v>
      </c>
      <c r="Y1752" s="3" t="s">
        <v>34</v>
      </c>
    </row>
    <row r="1753" spans="1:25" x14ac:dyDescent="0.25">
      <c r="A1753" s="3" t="s">
        <v>16</v>
      </c>
      <c r="B1753" s="4" t="s">
        <v>34</v>
      </c>
      <c r="C1753" s="3">
        <v>1</v>
      </c>
      <c r="D1753" s="3" t="s">
        <v>237</v>
      </c>
      <c r="E1753" s="5">
        <v>84106460</v>
      </c>
      <c r="F1753" s="3" t="s">
        <v>238</v>
      </c>
      <c r="G1753" s="3"/>
      <c r="H1753" s="3" t="s">
        <v>17</v>
      </c>
      <c r="I1753" s="3" t="s">
        <v>18</v>
      </c>
      <c r="J1753" s="3" t="s">
        <v>19</v>
      </c>
      <c r="K1753" s="3" t="s">
        <v>20</v>
      </c>
      <c r="L1753" s="3" t="s">
        <v>21</v>
      </c>
      <c r="M1753" s="3" t="str">
        <f>CONCATENATE(E1753,"-C-P-W")</f>
        <v>84106460-C-P-W</v>
      </c>
      <c r="N1753" s="3" t="str">
        <f>$E$2</f>
        <v>C - 406 x 508</v>
      </c>
      <c r="O1753" s="3" t="str">
        <f>$C$3</f>
        <v>Photographic Paper</v>
      </c>
      <c r="P1753" s="3" t="str">
        <f>$D$4</f>
        <v>White</v>
      </c>
      <c r="Q1753" s="3">
        <f>$E$4</f>
        <v>970</v>
      </c>
      <c r="R1753" s="3">
        <f t="shared" ref="R1753:R1816" si="109">ROUNDUP(Q1753*$K$3,0)</f>
        <v>699</v>
      </c>
      <c r="S1753" s="3">
        <v>704</v>
      </c>
      <c r="T1753" s="3">
        <f t="shared" ref="T1753:T1816" si="110">ROUNDUP(S1753*$K$3,0)</f>
        <v>507</v>
      </c>
      <c r="U1753" s="3">
        <v>440</v>
      </c>
      <c r="V1753" s="3">
        <f t="shared" ref="V1753:V1816" si="111">ROUNDUP(U1753*$K$3,0)</f>
        <v>317</v>
      </c>
      <c r="W1753" s="3">
        <v>130</v>
      </c>
      <c r="X1753" s="3">
        <f t="shared" ref="X1753:X1816" si="112">ROUNDUP(W1753*$K$3,0)</f>
        <v>94</v>
      </c>
      <c r="Y1753" s="3" t="s">
        <v>34</v>
      </c>
    </row>
    <row r="1754" spans="1:25" x14ac:dyDescent="0.25">
      <c r="A1754" s="3" t="s">
        <v>16</v>
      </c>
      <c r="B1754" s="4" t="s">
        <v>34</v>
      </c>
      <c r="C1754" s="3">
        <v>1</v>
      </c>
      <c r="D1754" s="3" t="s">
        <v>237</v>
      </c>
      <c r="E1754" s="5">
        <v>84106460</v>
      </c>
      <c r="F1754" s="3" t="s">
        <v>238</v>
      </c>
      <c r="G1754" s="3"/>
      <c r="H1754" s="3" t="s">
        <v>17</v>
      </c>
      <c r="I1754" s="3" t="s">
        <v>18</v>
      </c>
      <c r="J1754" s="3" t="s">
        <v>19</v>
      </c>
      <c r="K1754" s="3" t="s">
        <v>20</v>
      </c>
      <c r="L1754" s="3" t="s">
        <v>21</v>
      </c>
      <c r="M1754" s="3" t="str">
        <f>CONCATENATE(E1754,"-D-P-N")</f>
        <v>84106460-D-P-N</v>
      </c>
      <c r="N1754" s="3" t="str">
        <f>$F$2</f>
        <v>D - 508 x 610</v>
      </c>
      <c r="O1754" s="3" t="str">
        <f>$C$3</f>
        <v>Photographic Paper</v>
      </c>
      <c r="P1754" s="3" t="str">
        <f>$D$3</f>
        <v>None</v>
      </c>
      <c r="Q1754" s="3">
        <f>$F$3</f>
        <v>595</v>
      </c>
      <c r="R1754" s="3">
        <f t="shared" si="109"/>
        <v>429</v>
      </c>
      <c r="S1754" s="3">
        <v>432</v>
      </c>
      <c r="T1754" s="3">
        <f t="shared" si="110"/>
        <v>312</v>
      </c>
      <c r="U1754" s="3">
        <v>270</v>
      </c>
      <c r="V1754" s="3">
        <f t="shared" si="111"/>
        <v>195</v>
      </c>
      <c r="W1754" s="3">
        <v>160</v>
      </c>
      <c r="X1754" s="3">
        <f t="shared" si="112"/>
        <v>116</v>
      </c>
      <c r="Y1754" s="3" t="s">
        <v>34</v>
      </c>
    </row>
    <row r="1755" spans="1:25" x14ac:dyDescent="0.25">
      <c r="A1755" s="3" t="s">
        <v>16</v>
      </c>
      <c r="B1755" s="4" t="s">
        <v>34</v>
      </c>
      <c r="C1755" s="3">
        <v>1</v>
      </c>
      <c r="D1755" s="3" t="s">
        <v>237</v>
      </c>
      <c r="E1755" s="5">
        <v>84106460</v>
      </c>
      <c r="F1755" s="3" t="s">
        <v>238</v>
      </c>
      <c r="G1755" s="3"/>
      <c r="H1755" s="3" t="s">
        <v>17</v>
      </c>
      <c r="I1755" s="3" t="s">
        <v>18</v>
      </c>
      <c r="J1755" s="3" t="s">
        <v>19</v>
      </c>
      <c r="K1755" s="3" t="s">
        <v>20</v>
      </c>
      <c r="L1755" s="3" t="s">
        <v>21</v>
      </c>
      <c r="M1755" s="3" t="str">
        <f>CONCATENATE(E1755,"-D-P-W")</f>
        <v>84106460-D-P-W</v>
      </c>
      <c r="N1755" s="3" t="str">
        <f>$F$2</f>
        <v>D - 508 x 610</v>
      </c>
      <c r="O1755" s="3" t="str">
        <f>$C$3</f>
        <v>Photographic Paper</v>
      </c>
      <c r="P1755" s="3" t="str">
        <f>$D$4</f>
        <v>White</v>
      </c>
      <c r="Q1755" s="3">
        <f>$F$4</f>
        <v>1210</v>
      </c>
      <c r="R1755" s="3">
        <f t="shared" si="109"/>
        <v>872</v>
      </c>
      <c r="S1755" s="3">
        <v>880</v>
      </c>
      <c r="T1755" s="3">
        <f t="shared" si="110"/>
        <v>634</v>
      </c>
      <c r="U1755" s="3">
        <v>560</v>
      </c>
      <c r="V1755" s="3">
        <f t="shared" si="111"/>
        <v>404</v>
      </c>
      <c r="W1755" s="3">
        <v>160</v>
      </c>
      <c r="X1755" s="3">
        <f t="shared" si="112"/>
        <v>116</v>
      </c>
      <c r="Y1755" s="3" t="s">
        <v>34</v>
      </c>
    </row>
    <row r="1756" spans="1:25" x14ac:dyDescent="0.25">
      <c r="A1756" s="3" t="s">
        <v>16</v>
      </c>
      <c r="B1756" s="4" t="s">
        <v>34</v>
      </c>
      <c r="C1756" s="3">
        <v>1</v>
      </c>
      <c r="D1756" s="3" t="s">
        <v>237</v>
      </c>
      <c r="E1756" s="5">
        <v>84106460</v>
      </c>
      <c r="F1756" s="3" t="s">
        <v>238</v>
      </c>
      <c r="G1756" s="3"/>
      <c r="H1756" s="3" t="s">
        <v>17</v>
      </c>
      <c r="I1756" s="3" t="s">
        <v>18</v>
      </c>
      <c r="J1756" s="3" t="s">
        <v>19</v>
      </c>
      <c r="K1756" s="3" t="s">
        <v>20</v>
      </c>
      <c r="L1756" s="3" t="s">
        <v>21</v>
      </c>
      <c r="M1756" s="3" t="str">
        <f>CONCATENATE(E1756,"-E-P-N")</f>
        <v>84106460-E-P-N</v>
      </c>
      <c r="N1756" s="3" t="str">
        <f>$G$2</f>
        <v>E - 508 x 762</v>
      </c>
      <c r="O1756" s="3" t="str">
        <f>$C$3</f>
        <v>Photographic Paper</v>
      </c>
      <c r="P1756" s="3" t="str">
        <f>$D$3</f>
        <v>None</v>
      </c>
      <c r="Q1756" s="3">
        <f>$G$3</f>
        <v>760</v>
      </c>
      <c r="R1756" s="3">
        <f t="shared" si="109"/>
        <v>548</v>
      </c>
      <c r="S1756" s="3">
        <v>552</v>
      </c>
      <c r="T1756" s="3">
        <f t="shared" si="110"/>
        <v>398</v>
      </c>
      <c r="U1756" s="3">
        <v>345</v>
      </c>
      <c r="V1756" s="3">
        <f t="shared" si="111"/>
        <v>249</v>
      </c>
      <c r="W1756" s="3">
        <v>195</v>
      </c>
      <c r="X1756" s="3">
        <f t="shared" si="112"/>
        <v>141</v>
      </c>
      <c r="Y1756" s="3" t="s">
        <v>34</v>
      </c>
    </row>
    <row r="1757" spans="1:25" x14ac:dyDescent="0.25">
      <c r="A1757" s="3" t="s">
        <v>16</v>
      </c>
      <c r="B1757" s="4" t="s">
        <v>34</v>
      </c>
      <c r="C1757" s="3">
        <v>1</v>
      </c>
      <c r="D1757" s="3" t="s">
        <v>237</v>
      </c>
      <c r="E1757" s="5">
        <v>84106460</v>
      </c>
      <c r="F1757" s="3" t="s">
        <v>238</v>
      </c>
      <c r="G1757" s="3"/>
      <c r="H1757" s="3" t="s">
        <v>17</v>
      </c>
      <c r="I1757" s="3" t="s">
        <v>18</v>
      </c>
      <c r="J1757" s="3" t="s">
        <v>19</v>
      </c>
      <c r="K1757" s="3" t="s">
        <v>20</v>
      </c>
      <c r="L1757" s="3" t="s">
        <v>21</v>
      </c>
      <c r="M1757" s="3" t="str">
        <f>CONCATENATE(E1757,"-E-C-N")</f>
        <v>84106460-E-C-N</v>
      </c>
      <c r="N1757" s="3" t="str">
        <f>$G$2</f>
        <v>E - 508 x 762</v>
      </c>
      <c r="O1757" s="3" t="str">
        <f>$C$15</f>
        <v>Canvas</v>
      </c>
      <c r="P1757" s="3" t="str">
        <f>$D$15</f>
        <v>None</v>
      </c>
      <c r="Q1757" s="3">
        <f>$G$15</f>
        <v>1220</v>
      </c>
      <c r="R1757" s="3">
        <f t="shared" si="109"/>
        <v>879</v>
      </c>
      <c r="S1757" s="3">
        <v>832</v>
      </c>
      <c r="T1757" s="3">
        <f t="shared" si="110"/>
        <v>600</v>
      </c>
      <c r="U1757" s="3">
        <v>550</v>
      </c>
      <c r="V1757" s="3">
        <f t="shared" si="111"/>
        <v>396</v>
      </c>
      <c r="W1757" s="3">
        <v>195</v>
      </c>
      <c r="X1757" s="3">
        <f t="shared" si="112"/>
        <v>141</v>
      </c>
      <c r="Y1757" s="3" t="s">
        <v>34</v>
      </c>
    </row>
    <row r="1758" spans="1:25" x14ac:dyDescent="0.25">
      <c r="A1758" s="3" t="s">
        <v>16</v>
      </c>
      <c r="B1758" s="4" t="s">
        <v>34</v>
      </c>
      <c r="C1758" s="3">
        <v>1</v>
      </c>
      <c r="D1758" s="3" t="s">
        <v>237</v>
      </c>
      <c r="E1758" s="5">
        <v>84106460</v>
      </c>
      <c r="F1758" s="3" t="s">
        <v>238</v>
      </c>
      <c r="G1758" s="3"/>
      <c r="H1758" s="3" t="s">
        <v>17</v>
      </c>
      <c r="I1758" s="3" t="s">
        <v>18</v>
      </c>
      <c r="J1758" s="3" t="s">
        <v>19</v>
      </c>
      <c r="K1758" s="3" t="s">
        <v>20</v>
      </c>
      <c r="L1758" s="3" t="s">
        <v>21</v>
      </c>
      <c r="M1758" s="3" t="str">
        <f>CONCATENATE(E1758,"-E-P-W")</f>
        <v>84106460-E-P-W</v>
      </c>
      <c r="N1758" s="3" t="str">
        <f>$G$2</f>
        <v>E - 508 x 762</v>
      </c>
      <c r="O1758" s="3" t="str">
        <f>$C$3</f>
        <v>Photographic Paper</v>
      </c>
      <c r="P1758" s="3" t="str">
        <f>$D$4</f>
        <v>White</v>
      </c>
      <c r="Q1758" s="3">
        <f>$G$4</f>
        <v>1530</v>
      </c>
      <c r="R1758" s="3">
        <f t="shared" si="109"/>
        <v>1102</v>
      </c>
      <c r="S1758" s="3">
        <v>1112</v>
      </c>
      <c r="T1758" s="3">
        <f t="shared" si="110"/>
        <v>801</v>
      </c>
      <c r="U1758" s="3">
        <v>760</v>
      </c>
      <c r="V1758" s="3">
        <f t="shared" si="111"/>
        <v>548</v>
      </c>
      <c r="W1758" s="3">
        <v>195</v>
      </c>
      <c r="X1758" s="3">
        <f t="shared" si="112"/>
        <v>141</v>
      </c>
      <c r="Y1758" s="3" t="s">
        <v>34</v>
      </c>
    </row>
    <row r="1759" spans="1:25" x14ac:dyDescent="0.25">
      <c r="A1759" s="3" t="s">
        <v>16</v>
      </c>
      <c r="B1759" s="4" t="s">
        <v>34</v>
      </c>
      <c r="C1759" s="3">
        <v>1</v>
      </c>
      <c r="D1759" s="3" t="s">
        <v>237</v>
      </c>
      <c r="E1759" s="5">
        <v>84106460</v>
      </c>
      <c r="F1759" s="3" t="s">
        <v>238</v>
      </c>
      <c r="G1759" s="3"/>
      <c r="H1759" s="3" t="s">
        <v>17</v>
      </c>
      <c r="I1759" s="3" t="s">
        <v>18</v>
      </c>
      <c r="J1759" s="3" t="s">
        <v>19</v>
      </c>
      <c r="K1759" s="3" t="s">
        <v>20</v>
      </c>
      <c r="L1759" s="3" t="s">
        <v>21</v>
      </c>
      <c r="M1759" s="3" t="str">
        <f>CONCATENATE(E1759,"-E-C-W")</f>
        <v>84106460-E-C-W</v>
      </c>
      <c r="N1759" s="3" t="str">
        <f>$G$2</f>
        <v>E - 508 x 762</v>
      </c>
      <c r="O1759" s="3" t="str">
        <f>$C$15</f>
        <v>Canvas</v>
      </c>
      <c r="P1759" s="3" t="str">
        <f>$D$16</f>
        <v xml:space="preserve">White </v>
      </c>
      <c r="Q1759" s="3">
        <f>$G$16</f>
        <v>1810</v>
      </c>
      <c r="R1759" s="3">
        <f t="shared" si="109"/>
        <v>1304</v>
      </c>
      <c r="S1759" s="3">
        <v>1320</v>
      </c>
      <c r="T1759" s="3">
        <f t="shared" si="110"/>
        <v>951</v>
      </c>
      <c r="U1759" s="3">
        <v>825</v>
      </c>
      <c r="V1759" s="3">
        <f t="shared" si="111"/>
        <v>594</v>
      </c>
      <c r="W1759" s="3">
        <v>195</v>
      </c>
      <c r="X1759" s="3">
        <f t="shared" si="112"/>
        <v>141</v>
      </c>
      <c r="Y1759" s="3" t="s">
        <v>34</v>
      </c>
    </row>
    <row r="1760" spans="1:25" x14ac:dyDescent="0.25">
      <c r="A1760" s="3" t="s">
        <v>16</v>
      </c>
      <c r="B1760" s="4" t="s">
        <v>34</v>
      </c>
      <c r="C1760" s="3">
        <v>1</v>
      </c>
      <c r="D1760" s="3" t="s">
        <v>237</v>
      </c>
      <c r="E1760" s="5">
        <v>84106460</v>
      </c>
      <c r="F1760" s="3" t="s">
        <v>238</v>
      </c>
      <c r="G1760" s="3"/>
      <c r="H1760" s="3" t="s">
        <v>17</v>
      </c>
      <c r="I1760" s="3" t="s">
        <v>18</v>
      </c>
      <c r="J1760" s="3" t="s">
        <v>19</v>
      </c>
      <c r="K1760" s="3" t="s">
        <v>20</v>
      </c>
      <c r="L1760" s="3" t="s">
        <v>21</v>
      </c>
      <c r="M1760" s="3" t="str">
        <f>CONCATENATE(E1760,"-F-P-N")</f>
        <v>84106460-F-P-N</v>
      </c>
      <c r="N1760" s="3" t="str">
        <f>$H$2</f>
        <v>F - 762 x 1016</v>
      </c>
      <c r="O1760" s="3" t="str">
        <f>$C$3</f>
        <v>Photographic Paper</v>
      </c>
      <c r="P1760" s="3" t="str">
        <f>$D$3</f>
        <v>None</v>
      </c>
      <c r="Q1760" s="3">
        <f>$H$3</f>
        <v>1300</v>
      </c>
      <c r="R1760" s="3">
        <f t="shared" si="109"/>
        <v>936</v>
      </c>
      <c r="S1760" s="3">
        <v>944</v>
      </c>
      <c r="T1760" s="3">
        <f t="shared" si="110"/>
        <v>680</v>
      </c>
      <c r="U1760" s="3">
        <v>590</v>
      </c>
      <c r="V1760" s="3">
        <f t="shared" si="111"/>
        <v>425</v>
      </c>
      <c r="W1760" s="3">
        <v>300</v>
      </c>
      <c r="X1760" s="3">
        <f t="shared" si="112"/>
        <v>216</v>
      </c>
      <c r="Y1760" s="3" t="s">
        <v>34</v>
      </c>
    </row>
    <row r="1761" spans="1:25" x14ac:dyDescent="0.25">
      <c r="A1761" s="3" t="s">
        <v>16</v>
      </c>
      <c r="B1761" s="4" t="s">
        <v>34</v>
      </c>
      <c r="C1761" s="3">
        <v>1</v>
      </c>
      <c r="D1761" s="3" t="s">
        <v>237</v>
      </c>
      <c r="E1761" s="5">
        <v>84106460</v>
      </c>
      <c r="F1761" s="3" t="s">
        <v>238</v>
      </c>
      <c r="G1761" s="3"/>
      <c r="H1761" s="3" t="s">
        <v>17</v>
      </c>
      <c r="I1761" s="3" t="s">
        <v>18</v>
      </c>
      <c r="J1761" s="3" t="s">
        <v>19</v>
      </c>
      <c r="K1761" s="3" t="s">
        <v>20</v>
      </c>
      <c r="L1761" s="3" t="s">
        <v>21</v>
      </c>
      <c r="M1761" s="3" t="str">
        <f>CONCATENATE(E1761,"-F-C-N")</f>
        <v>84106460-F-C-N</v>
      </c>
      <c r="N1761" s="3" t="str">
        <f>$H$2</f>
        <v>F - 762 x 1016</v>
      </c>
      <c r="O1761" s="3" t="str">
        <f>$C$15</f>
        <v>Canvas</v>
      </c>
      <c r="P1761" s="3" t="str">
        <f>$D$15</f>
        <v>None</v>
      </c>
      <c r="Q1761" s="3">
        <f>$H$15</f>
        <v>1760</v>
      </c>
      <c r="R1761" s="3">
        <f t="shared" si="109"/>
        <v>1268</v>
      </c>
      <c r="S1761" s="3">
        <v>1200</v>
      </c>
      <c r="T1761" s="3">
        <f t="shared" si="110"/>
        <v>864</v>
      </c>
      <c r="U1761" s="3">
        <v>800</v>
      </c>
      <c r="V1761" s="3">
        <f t="shared" si="111"/>
        <v>576</v>
      </c>
      <c r="W1761" s="3">
        <v>300</v>
      </c>
      <c r="X1761" s="3">
        <f t="shared" si="112"/>
        <v>216</v>
      </c>
      <c r="Y1761" s="3" t="s">
        <v>34</v>
      </c>
    </row>
    <row r="1762" spans="1:25" x14ac:dyDescent="0.25">
      <c r="A1762" s="3" t="s">
        <v>16</v>
      </c>
      <c r="B1762" s="4" t="s">
        <v>34</v>
      </c>
      <c r="C1762" s="3">
        <v>1</v>
      </c>
      <c r="D1762" s="3" t="s">
        <v>237</v>
      </c>
      <c r="E1762" s="5">
        <v>84106460</v>
      </c>
      <c r="F1762" s="3" t="s">
        <v>238</v>
      </c>
      <c r="G1762" s="3"/>
      <c r="H1762" s="3" t="s">
        <v>17</v>
      </c>
      <c r="I1762" s="3" t="s">
        <v>18</v>
      </c>
      <c r="J1762" s="3" t="s">
        <v>19</v>
      </c>
      <c r="K1762" s="3" t="s">
        <v>20</v>
      </c>
      <c r="L1762" s="3" t="s">
        <v>21</v>
      </c>
      <c r="M1762" s="3" t="str">
        <f>CONCATENATE(E1762,"-F-P-W")</f>
        <v>84106460-F-P-W</v>
      </c>
      <c r="N1762" s="3" t="str">
        <f>$H$2</f>
        <v>F - 762 x 1016</v>
      </c>
      <c r="O1762" s="3" t="str">
        <f>$C$3</f>
        <v>Photographic Paper</v>
      </c>
      <c r="P1762" s="3" t="str">
        <f>$D$4</f>
        <v>White</v>
      </c>
      <c r="Q1762" s="3">
        <f>$H$4</f>
        <v>2200</v>
      </c>
      <c r="R1762" s="3">
        <f t="shared" si="109"/>
        <v>1584</v>
      </c>
      <c r="S1762" s="3">
        <v>1510</v>
      </c>
      <c r="T1762" s="3">
        <f t="shared" si="110"/>
        <v>1088</v>
      </c>
      <c r="U1762" s="3">
        <v>1150</v>
      </c>
      <c r="V1762" s="3">
        <f t="shared" si="111"/>
        <v>828</v>
      </c>
      <c r="W1762" s="3">
        <v>300</v>
      </c>
      <c r="X1762" s="3">
        <f t="shared" si="112"/>
        <v>216</v>
      </c>
      <c r="Y1762" s="3" t="s">
        <v>34</v>
      </c>
    </row>
    <row r="1763" spans="1:25" x14ac:dyDescent="0.25">
      <c r="A1763" s="3" t="s">
        <v>16</v>
      </c>
      <c r="B1763" s="4" t="s">
        <v>34</v>
      </c>
      <c r="C1763" s="3">
        <v>1</v>
      </c>
      <c r="D1763" s="3" t="s">
        <v>237</v>
      </c>
      <c r="E1763" s="5">
        <v>84106460</v>
      </c>
      <c r="F1763" s="3" t="s">
        <v>238</v>
      </c>
      <c r="G1763" s="3"/>
      <c r="H1763" s="3" t="s">
        <v>17</v>
      </c>
      <c r="I1763" s="3" t="s">
        <v>18</v>
      </c>
      <c r="J1763" s="3" t="s">
        <v>19</v>
      </c>
      <c r="K1763" s="3" t="s">
        <v>20</v>
      </c>
      <c r="L1763" s="3" t="s">
        <v>21</v>
      </c>
      <c r="M1763" s="3" t="str">
        <f>CONCATENATE(E1763,"-F-C-W")</f>
        <v>84106460-F-C-W</v>
      </c>
      <c r="N1763" s="3" t="str">
        <f>$H$2</f>
        <v>F - 762 x 1016</v>
      </c>
      <c r="O1763" s="3" t="str">
        <f>$C$15</f>
        <v>Canvas</v>
      </c>
      <c r="P1763" s="3" t="str">
        <f>$D$16</f>
        <v xml:space="preserve">White </v>
      </c>
      <c r="Q1763" s="3">
        <f>$H$16</f>
        <v>2420</v>
      </c>
      <c r="R1763" s="3">
        <f t="shared" si="109"/>
        <v>1743</v>
      </c>
      <c r="S1763" s="3">
        <v>1760</v>
      </c>
      <c r="T1763" s="3">
        <f t="shared" si="110"/>
        <v>1268</v>
      </c>
      <c r="U1763" s="3">
        <v>1100</v>
      </c>
      <c r="V1763" s="3">
        <f t="shared" si="111"/>
        <v>792</v>
      </c>
      <c r="W1763" s="3">
        <v>300</v>
      </c>
      <c r="X1763" s="3">
        <f t="shared" si="112"/>
        <v>216</v>
      </c>
      <c r="Y1763" s="3" t="s">
        <v>34</v>
      </c>
    </row>
    <row r="1764" spans="1:25" x14ac:dyDescent="0.25">
      <c r="A1764" s="3" t="s">
        <v>16</v>
      </c>
      <c r="B1764" s="4" t="s">
        <v>34</v>
      </c>
      <c r="C1764" s="3">
        <v>1</v>
      </c>
      <c r="D1764" s="3" t="s">
        <v>237</v>
      </c>
      <c r="E1764" s="5">
        <v>84106460</v>
      </c>
      <c r="F1764" s="3" t="s">
        <v>238</v>
      </c>
      <c r="G1764" s="3"/>
      <c r="H1764" s="3" t="s">
        <v>17</v>
      </c>
      <c r="I1764" s="3" t="s">
        <v>18</v>
      </c>
      <c r="J1764" s="3" t="s">
        <v>19</v>
      </c>
      <c r="K1764" s="3" t="s">
        <v>20</v>
      </c>
      <c r="L1764" s="3" t="s">
        <v>21</v>
      </c>
      <c r="M1764" s="3" t="str">
        <f>CONCATENATE(E1764,"-G-P-N")</f>
        <v>84106460-G-P-N</v>
      </c>
      <c r="N1764" s="3" t="str">
        <f>$I$2</f>
        <v>G - 1016 x 1525</v>
      </c>
      <c r="O1764" s="3" t="str">
        <f>$C$3</f>
        <v>Photographic Paper</v>
      </c>
      <c r="P1764" s="3" t="str">
        <f>$D$3</f>
        <v>None</v>
      </c>
      <c r="Q1764" s="3">
        <f>$I$3</f>
        <v>1625</v>
      </c>
      <c r="R1764" s="3">
        <f t="shared" si="109"/>
        <v>1170</v>
      </c>
      <c r="S1764" s="3">
        <v>1180</v>
      </c>
      <c r="T1764" s="3">
        <f t="shared" si="110"/>
        <v>850</v>
      </c>
      <c r="U1764" s="3">
        <v>735</v>
      </c>
      <c r="V1764" s="3">
        <f t="shared" si="111"/>
        <v>530</v>
      </c>
      <c r="W1764" s="3">
        <v>390</v>
      </c>
      <c r="X1764" s="3">
        <f t="shared" si="112"/>
        <v>281</v>
      </c>
      <c r="Y1764" s="3" t="s">
        <v>34</v>
      </c>
    </row>
    <row r="1765" spans="1:25" x14ac:dyDescent="0.25">
      <c r="A1765" s="3" t="s">
        <v>16</v>
      </c>
      <c r="B1765" s="4" t="s">
        <v>34</v>
      </c>
      <c r="C1765" s="3">
        <v>1</v>
      </c>
      <c r="D1765" s="3" t="s">
        <v>237</v>
      </c>
      <c r="E1765" s="5">
        <v>84106460</v>
      </c>
      <c r="F1765" s="3" t="s">
        <v>238</v>
      </c>
      <c r="G1765" s="3"/>
      <c r="H1765" s="3" t="s">
        <v>17</v>
      </c>
      <c r="I1765" s="3" t="s">
        <v>18</v>
      </c>
      <c r="J1765" s="3" t="s">
        <v>19</v>
      </c>
      <c r="K1765" s="3" t="s">
        <v>20</v>
      </c>
      <c r="L1765" s="3" t="s">
        <v>21</v>
      </c>
      <c r="M1765" s="3" t="str">
        <f>CONCATENATE(E1765,"-G-C-N")</f>
        <v>84106460-G-C-N</v>
      </c>
      <c r="N1765" s="3" t="str">
        <f>$I$2</f>
        <v>G - 1016 x 1525</v>
      </c>
      <c r="O1765" s="3" t="str">
        <f>$C$15</f>
        <v>Canvas</v>
      </c>
      <c r="P1765" s="3" t="str">
        <f>$D$15</f>
        <v>None</v>
      </c>
      <c r="Q1765" s="3">
        <f>$I$15</f>
        <v>1870</v>
      </c>
      <c r="R1765" s="3">
        <f t="shared" si="109"/>
        <v>1347</v>
      </c>
      <c r="S1765" s="3">
        <v>1275</v>
      </c>
      <c r="T1765" s="3">
        <f t="shared" si="110"/>
        <v>918</v>
      </c>
      <c r="U1765" s="3">
        <v>850</v>
      </c>
      <c r="V1765" s="3">
        <f t="shared" si="111"/>
        <v>612</v>
      </c>
      <c r="W1765" s="3">
        <v>390</v>
      </c>
      <c r="X1765" s="3">
        <f t="shared" si="112"/>
        <v>281</v>
      </c>
      <c r="Y1765" s="3" t="s">
        <v>34</v>
      </c>
    </row>
    <row r="1766" spans="1:25" x14ac:dyDescent="0.25">
      <c r="A1766" s="3" t="s">
        <v>16</v>
      </c>
      <c r="B1766" s="4" t="s">
        <v>34</v>
      </c>
      <c r="C1766" s="3">
        <v>1</v>
      </c>
      <c r="D1766" s="3" t="s">
        <v>237</v>
      </c>
      <c r="E1766" s="5">
        <v>84106460</v>
      </c>
      <c r="F1766" s="3" t="s">
        <v>238</v>
      </c>
      <c r="G1766" s="3"/>
      <c r="H1766" s="3" t="s">
        <v>17</v>
      </c>
      <c r="I1766" s="3" t="s">
        <v>18</v>
      </c>
      <c r="J1766" s="3" t="s">
        <v>19</v>
      </c>
      <c r="K1766" s="3" t="s">
        <v>20</v>
      </c>
      <c r="L1766" s="3" t="s">
        <v>21</v>
      </c>
      <c r="M1766" s="3" t="str">
        <f>CONCATENATE(E1766,"-G-P-W")</f>
        <v>84106460-G-P-W</v>
      </c>
      <c r="N1766" s="3" t="str">
        <f>$I$2</f>
        <v>G - 1016 x 1525</v>
      </c>
      <c r="O1766" s="3" t="str">
        <f>$C$3</f>
        <v>Photographic Paper</v>
      </c>
      <c r="P1766" s="3" t="str">
        <f>$D$4</f>
        <v>White</v>
      </c>
      <c r="Q1766" s="3">
        <f>$I$4</f>
        <v>2950</v>
      </c>
      <c r="R1766" s="3">
        <f t="shared" si="109"/>
        <v>2124</v>
      </c>
      <c r="S1766" s="3">
        <v>2000</v>
      </c>
      <c r="T1766" s="3">
        <f t="shared" si="110"/>
        <v>1440</v>
      </c>
      <c r="U1766" s="3">
        <v>1535</v>
      </c>
      <c r="V1766" s="3">
        <f t="shared" si="111"/>
        <v>1106</v>
      </c>
      <c r="W1766" s="3">
        <v>390</v>
      </c>
      <c r="X1766" s="3">
        <f t="shared" si="112"/>
        <v>281</v>
      </c>
      <c r="Y1766" s="3" t="s">
        <v>34</v>
      </c>
    </row>
    <row r="1767" spans="1:25" x14ac:dyDescent="0.25">
      <c r="A1767" s="3" t="s">
        <v>16</v>
      </c>
      <c r="B1767" s="4" t="s">
        <v>34</v>
      </c>
      <c r="C1767" s="3">
        <v>1</v>
      </c>
      <c r="D1767" s="3" t="s">
        <v>237</v>
      </c>
      <c r="E1767" s="5">
        <v>84106460</v>
      </c>
      <c r="F1767" s="3" t="s">
        <v>238</v>
      </c>
      <c r="G1767" s="3"/>
      <c r="H1767" s="3" t="s">
        <v>17</v>
      </c>
      <c r="I1767" s="3" t="s">
        <v>18</v>
      </c>
      <c r="J1767" s="3" t="s">
        <v>19</v>
      </c>
      <c r="K1767" s="3" t="s">
        <v>20</v>
      </c>
      <c r="L1767" s="3" t="s">
        <v>21</v>
      </c>
      <c r="M1767" s="3" t="str">
        <f>CONCATENATE(E1767,"-G-C-W")</f>
        <v>84106460-G-C-W</v>
      </c>
      <c r="N1767" s="3" t="str">
        <f>$I$2</f>
        <v>G - 1016 x 1525</v>
      </c>
      <c r="O1767" s="3" t="str">
        <f>$C$15</f>
        <v>Canvas</v>
      </c>
      <c r="P1767" s="3" t="str">
        <f>$D$16</f>
        <v xml:space="preserve">White </v>
      </c>
      <c r="Q1767" s="3">
        <f>$I$16</f>
        <v>2750</v>
      </c>
      <c r="R1767" s="3">
        <f t="shared" si="109"/>
        <v>1980</v>
      </c>
      <c r="S1767" s="3">
        <v>2000</v>
      </c>
      <c r="T1767" s="3">
        <f t="shared" si="110"/>
        <v>1440</v>
      </c>
      <c r="U1767" s="3">
        <v>1250</v>
      </c>
      <c r="V1767" s="3">
        <f t="shared" si="111"/>
        <v>900</v>
      </c>
      <c r="W1767" s="3">
        <v>390</v>
      </c>
      <c r="X1767" s="3">
        <f t="shared" si="112"/>
        <v>281</v>
      </c>
      <c r="Y1767" s="3" t="s">
        <v>34</v>
      </c>
    </row>
    <row r="1768" spans="1:25" x14ac:dyDescent="0.25">
      <c r="A1768" s="3" t="s">
        <v>16</v>
      </c>
      <c r="B1768" s="4" t="s">
        <v>34</v>
      </c>
      <c r="C1768" s="3">
        <v>1</v>
      </c>
      <c r="D1768" s="3" t="s">
        <v>239</v>
      </c>
      <c r="E1768" s="5">
        <v>95738249</v>
      </c>
      <c r="F1768" s="3" t="s">
        <v>240</v>
      </c>
      <c r="G1768" s="3"/>
      <c r="H1768" s="3" t="s">
        <v>17</v>
      </c>
      <c r="I1768" s="3" t="s">
        <v>18</v>
      </c>
      <c r="J1768" s="3" t="s">
        <v>19</v>
      </c>
      <c r="K1768" s="3" t="s">
        <v>20</v>
      </c>
      <c r="L1768" s="3" t="s">
        <v>21</v>
      </c>
      <c r="M1768" s="3" t="str">
        <f>CONCATENATE(E1768,"-C-P-N")</f>
        <v>95738249-C-P-N</v>
      </c>
      <c r="N1768" s="3" t="str">
        <f>$E$2</f>
        <v>C - 406 x 508</v>
      </c>
      <c r="O1768" s="3" t="str">
        <f>$C$3</f>
        <v>Photographic Paper</v>
      </c>
      <c r="P1768" s="3" t="str">
        <f>$D$3</f>
        <v>None</v>
      </c>
      <c r="Q1768" s="3">
        <f>$E$3</f>
        <v>510</v>
      </c>
      <c r="R1768" s="3">
        <f t="shared" si="109"/>
        <v>368</v>
      </c>
      <c r="S1768" s="3">
        <v>360</v>
      </c>
      <c r="T1768" s="3">
        <f t="shared" si="110"/>
        <v>260</v>
      </c>
      <c r="U1768" s="3">
        <v>230</v>
      </c>
      <c r="V1768" s="3">
        <f t="shared" si="111"/>
        <v>166</v>
      </c>
      <c r="W1768" s="3">
        <v>130</v>
      </c>
      <c r="X1768" s="3">
        <f t="shared" si="112"/>
        <v>94</v>
      </c>
      <c r="Y1768" s="3" t="s">
        <v>34</v>
      </c>
    </row>
    <row r="1769" spans="1:25" x14ac:dyDescent="0.25">
      <c r="A1769" s="3" t="s">
        <v>16</v>
      </c>
      <c r="B1769" s="4" t="s">
        <v>34</v>
      </c>
      <c r="C1769" s="3">
        <v>1</v>
      </c>
      <c r="D1769" s="3" t="s">
        <v>239</v>
      </c>
      <c r="E1769" s="5">
        <v>95738249</v>
      </c>
      <c r="F1769" s="3" t="s">
        <v>240</v>
      </c>
      <c r="G1769" s="3"/>
      <c r="H1769" s="3" t="s">
        <v>17</v>
      </c>
      <c r="I1769" s="3" t="s">
        <v>18</v>
      </c>
      <c r="J1769" s="3" t="s">
        <v>19</v>
      </c>
      <c r="K1769" s="3" t="s">
        <v>20</v>
      </c>
      <c r="L1769" s="3" t="s">
        <v>21</v>
      </c>
      <c r="M1769" s="3" t="str">
        <f>CONCATENATE(E1769,"-C-P-W")</f>
        <v>95738249-C-P-W</v>
      </c>
      <c r="N1769" s="3" t="str">
        <f>$E$2</f>
        <v>C - 406 x 508</v>
      </c>
      <c r="O1769" s="3" t="str">
        <f>$C$3</f>
        <v>Photographic Paper</v>
      </c>
      <c r="P1769" s="3" t="str">
        <f>$D$4</f>
        <v>White</v>
      </c>
      <c r="Q1769" s="3">
        <f>$E$4</f>
        <v>970</v>
      </c>
      <c r="R1769" s="3">
        <f t="shared" si="109"/>
        <v>699</v>
      </c>
      <c r="S1769" s="3">
        <v>704</v>
      </c>
      <c r="T1769" s="3">
        <f t="shared" si="110"/>
        <v>507</v>
      </c>
      <c r="U1769" s="3">
        <v>440</v>
      </c>
      <c r="V1769" s="3">
        <f t="shared" si="111"/>
        <v>317</v>
      </c>
      <c r="W1769" s="3">
        <v>130</v>
      </c>
      <c r="X1769" s="3">
        <f t="shared" si="112"/>
        <v>94</v>
      </c>
      <c r="Y1769" s="3" t="s">
        <v>34</v>
      </c>
    </row>
    <row r="1770" spans="1:25" x14ac:dyDescent="0.25">
      <c r="A1770" s="3" t="s">
        <v>16</v>
      </c>
      <c r="B1770" s="4" t="s">
        <v>34</v>
      </c>
      <c r="C1770" s="3">
        <v>1</v>
      </c>
      <c r="D1770" s="3" t="s">
        <v>239</v>
      </c>
      <c r="E1770" s="5">
        <v>95738249</v>
      </c>
      <c r="F1770" s="3" t="s">
        <v>240</v>
      </c>
      <c r="G1770" s="3"/>
      <c r="H1770" s="3" t="s">
        <v>17</v>
      </c>
      <c r="I1770" s="3" t="s">
        <v>18</v>
      </c>
      <c r="J1770" s="3" t="s">
        <v>19</v>
      </c>
      <c r="K1770" s="3" t="s">
        <v>20</v>
      </c>
      <c r="L1770" s="3" t="s">
        <v>21</v>
      </c>
      <c r="M1770" s="3" t="str">
        <f>CONCATENATE(E1770,"-D-P-N")</f>
        <v>95738249-D-P-N</v>
      </c>
      <c r="N1770" s="3" t="str">
        <f>$F$2</f>
        <v>D - 508 x 610</v>
      </c>
      <c r="O1770" s="3" t="str">
        <f>$C$3</f>
        <v>Photographic Paper</v>
      </c>
      <c r="P1770" s="3" t="str">
        <f>$D$3</f>
        <v>None</v>
      </c>
      <c r="Q1770" s="3">
        <f>$F$3</f>
        <v>595</v>
      </c>
      <c r="R1770" s="3">
        <f t="shared" si="109"/>
        <v>429</v>
      </c>
      <c r="S1770" s="3">
        <v>432</v>
      </c>
      <c r="T1770" s="3">
        <f t="shared" si="110"/>
        <v>312</v>
      </c>
      <c r="U1770" s="3">
        <v>270</v>
      </c>
      <c r="V1770" s="3">
        <f t="shared" si="111"/>
        <v>195</v>
      </c>
      <c r="W1770" s="3">
        <v>160</v>
      </c>
      <c r="X1770" s="3">
        <f t="shared" si="112"/>
        <v>116</v>
      </c>
      <c r="Y1770" s="3" t="s">
        <v>34</v>
      </c>
    </row>
    <row r="1771" spans="1:25" x14ac:dyDescent="0.25">
      <c r="A1771" s="3" t="s">
        <v>16</v>
      </c>
      <c r="B1771" s="4" t="s">
        <v>34</v>
      </c>
      <c r="C1771" s="3">
        <v>1</v>
      </c>
      <c r="D1771" s="3" t="s">
        <v>239</v>
      </c>
      <c r="E1771" s="5">
        <v>95738249</v>
      </c>
      <c r="F1771" s="3" t="s">
        <v>240</v>
      </c>
      <c r="G1771" s="3"/>
      <c r="H1771" s="3" t="s">
        <v>17</v>
      </c>
      <c r="I1771" s="3" t="s">
        <v>18</v>
      </c>
      <c r="J1771" s="3" t="s">
        <v>19</v>
      </c>
      <c r="K1771" s="3" t="s">
        <v>20</v>
      </c>
      <c r="L1771" s="3" t="s">
        <v>21</v>
      </c>
      <c r="M1771" s="3" t="str">
        <f>CONCATENATE(E1771,"-D-P-W")</f>
        <v>95738249-D-P-W</v>
      </c>
      <c r="N1771" s="3" t="str">
        <f>$F$2</f>
        <v>D - 508 x 610</v>
      </c>
      <c r="O1771" s="3" t="str">
        <f>$C$3</f>
        <v>Photographic Paper</v>
      </c>
      <c r="P1771" s="3" t="str">
        <f>$D$4</f>
        <v>White</v>
      </c>
      <c r="Q1771" s="3">
        <f>$F$4</f>
        <v>1210</v>
      </c>
      <c r="R1771" s="3">
        <f t="shared" si="109"/>
        <v>872</v>
      </c>
      <c r="S1771" s="3">
        <v>880</v>
      </c>
      <c r="T1771" s="3">
        <f t="shared" si="110"/>
        <v>634</v>
      </c>
      <c r="U1771" s="3">
        <v>560</v>
      </c>
      <c r="V1771" s="3">
        <f t="shared" si="111"/>
        <v>404</v>
      </c>
      <c r="W1771" s="3">
        <v>160</v>
      </c>
      <c r="X1771" s="3">
        <f t="shared" si="112"/>
        <v>116</v>
      </c>
      <c r="Y1771" s="3" t="s">
        <v>34</v>
      </c>
    </row>
    <row r="1772" spans="1:25" x14ac:dyDescent="0.25">
      <c r="A1772" s="3" t="s">
        <v>16</v>
      </c>
      <c r="B1772" s="4" t="s">
        <v>34</v>
      </c>
      <c r="C1772" s="3">
        <v>1</v>
      </c>
      <c r="D1772" s="3" t="s">
        <v>239</v>
      </c>
      <c r="E1772" s="5">
        <v>95738249</v>
      </c>
      <c r="F1772" s="3" t="s">
        <v>240</v>
      </c>
      <c r="G1772" s="3"/>
      <c r="H1772" s="3" t="s">
        <v>17</v>
      </c>
      <c r="I1772" s="3" t="s">
        <v>18</v>
      </c>
      <c r="J1772" s="3" t="s">
        <v>19</v>
      </c>
      <c r="K1772" s="3" t="s">
        <v>20</v>
      </c>
      <c r="L1772" s="3" t="s">
        <v>21</v>
      </c>
      <c r="M1772" s="3" t="str">
        <f>CONCATENATE(E1772,"-E-P-N")</f>
        <v>95738249-E-P-N</v>
      </c>
      <c r="N1772" s="3" t="str">
        <f>$G$2</f>
        <v>E - 508 x 762</v>
      </c>
      <c r="O1772" s="3" t="str">
        <f>$C$3</f>
        <v>Photographic Paper</v>
      </c>
      <c r="P1772" s="3" t="str">
        <f>$D$3</f>
        <v>None</v>
      </c>
      <c r="Q1772" s="3">
        <f>$G$3</f>
        <v>760</v>
      </c>
      <c r="R1772" s="3">
        <f t="shared" si="109"/>
        <v>548</v>
      </c>
      <c r="S1772" s="3">
        <v>552</v>
      </c>
      <c r="T1772" s="3">
        <f t="shared" si="110"/>
        <v>398</v>
      </c>
      <c r="U1772" s="3">
        <v>345</v>
      </c>
      <c r="V1772" s="3">
        <f t="shared" si="111"/>
        <v>249</v>
      </c>
      <c r="W1772" s="3">
        <v>195</v>
      </c>
      <c r="X1772" s="3">
        <f t="shared" si="112"/>
        <v>141</v>
      </c>
      <c r="Y1772" s="3" t="s">
        <v>34</v>
      </c>
    </row>
    <row r="1773" spans="1:25" x14ac:dyDescent="0.25">
      <c r="A1773" s="3" t="s">
        <v>16</v>
      </c>
      <c r="B1773" s="4" t="s">
        <v>34</v>
      </c>
      <c r="C1773" s="3">
        <v>1</v>
      </c>
      <c r="D1773" s="3" t="s">
        <v>239</v>
      </c>
      <c r="E1773" s="5">
        <v>95738249</v>
      </c>
      <c r="F1773" s="3" t="s">
        <v>240</v>
      </c>
      <c r="G1773" s="3"/>
      <c r="H1773" s="3" t="s">
        <v>17</v>
      </c>
      <c r="I1773" s="3" t="s">
        <v>18</v>
      </c>
      <c r="J1773" s="3" t="s">
        <v>19</v>
      </c>
      <c r="K1773" s="3" t="s">
        <v>20</v>
      </c>
      <c r="L1773" s="3" t="s">
        <v>21</v>
      </c>
      <c r="M1773" s="3" t="str">
        <f>CONCATENATE(E1773,"-E-C-N")</f>
        <v>95738249-E-C-N</v>
      </c>
      <c r="N1773" s="3" t="str">
        <f>$G$2</f>
        <v>E - 508 x 762</v>
      </c>
      <c r="O1773" s="3" t="str">
        <f>$C$15</f>
        <v>Canvas</v>
      </c>
      <c r="P1773" s="3" t="str">
        <f>$D$15</f>
        <v>None</v>
      </c>
      <c r="Q1773" s="3">
        <f>$G$15</f>
        <v>1220</v>
      </c>
      <c r="R1773" s="3">
        <f t="shared" si="109"/>
        <v>879</v>
      </c>
      <c r="S1773" s="3">
        <v>832</v>
      </c>
      <c r="T1773" s="3">
        <f t="shared" si="110"/>
        <v>600</v>
      </c>
      <c r="U1773" s="3">
        <v>550</v>
      </c>
      <c r="V1773" s="3">
        <f t="shared" si="111"/>
        <v>396</v>
      </c>
      <c r="W1773" s="3">
        <v>195</v>
      </c>
      <c r="X1773" s="3">
        <f t="shared" si="112"/>
        <v>141</v>
      </c>
      <c r="Y1773" s="3" t="s">
        <v>34</v>
      </c>
    </row>
    <row r="1774" spans="1:25" x14ac:dyDescent="0.25">
      <c r="A1774" s="3" t="s">
        <v>16</v>
      </c>
      <c r="B1774" s="4" t="s">
        <v>34</v>
      </c>
      <c r="C1774" s="3">
        <v>1</v>
      </c>
      <c r="D1774" s="3" t="s">
        <v>239</v>
      </c>
      <c r="E1774" s="5">
        <v>95738249</v>
      </c>
      <c r="F1774" s="3" t="s">
        <v>240</v>
      </c>
      <c r="G1774" s="3"/>
      <c r="H1774" s="3" t="s">
        <v>17</v>
      </c>
      <c r="I1774" s="3" t="s">
        <v>18</v>
      </c>
      <c r="J1774" s="3" t="s">
        <v>19</v>
      </c>
      <c r="K1774" s="3" t="s">
        <v>20</v>
      </c>
      <c r="L1774" s="3" t="s">
        <v>21</v>
      </c>
      <c r="M1774" s="3" t="str">
        <f>CONCATENATE(E1774,"-E-P-W")</f>
        <v>95738249-E-P-W</v>
      </c>
      <c r="N1774" s="3" t="str">
        <f>$G$2</f>
        <v>E - 508 x 762</v>
      </c>
      <c r="O1774" s="3" t="str">
        <f>$C$3</f>
        <v>Photographic Paper</v>
      </c>
      <c r="P1774" s="3" t="str">
        <f>$D$4</f>
        <v>White</v>
      </c>
      <c r="Q1774" s="3">
        <f>$G$4</f>
        <v>1530</v>
      </c>
      <c r="R1774" s="3">
        <f t="shared" si="109"/>
        <v>1102</v>
      </c>
      <c r="S1774" s="3">
        <v>1112</v>
      </c>
      <c r="T1774" s="3">
        <f t="shared" si="110"/>
        <v>801</v>
      </c>
      <c r="U1774" s="3">
        <v>760</v>
      </c>
      <c r="V1774" s="3">
        <f t="shared" si="111"/>
        <v>548</v>
      </c>
      <c r="W1774" s="3">
        <v>195</v>
      </c>
      <c r="X1774" s="3">
        <f t="shared" si="112"/>
        <v>141</v>
      </c>
      <c r="Y1774" s="3" t="s">
        <v>34</v>
      </c>
    </row>
    <row r="1775" spans="1:25" x14ac:dyDescent="0.25">
      <c r="A1775" s="3" t="s">
        <v>16</v>
      </c>
      <c r="B1775" s="4" t="s">
        <v>34</v>
      </c>
      <c r="C1775" s="3">
        <v>1</v>
      </c>
      <c r="D1775" s="3" t="s">
        <v>239</v>
      </c>
      <c r="E1775" s="5">
        <v>95738249</v>
      </c>
      <c r="F1775" s="3" t="s">
        <v>240</v>
      </c>
      <c r="G1775" s="3"/>
      <c r="H1775" s="3" t="s">
        <v>17</v>
      </c>
      <c r="I1775" s="3" t="s">
        <v>18</v>
      </c>
      <c r="J1775" s="3" t="s">
        <v>19</v>
      </c>
      <c r="K1775" s="3" t="s">
        <v>20</v>
      </c>
      <c r="L1775" s="3" t="s">
        <v>21</v>
      </c>
      <c r="M1775" s="3" t="str">
        <f>CONCATENATE(E1775,"-E-C-W")</f>
        <v>95738249-E-C-W</v>
      </c>
      <c r="N1775" s="3" t="str">
        <f>$G$2</f>
        <v>E - 508 x 762</v>
      </c>
      <c r="O1775" s="3" t="str">
        <f>$C$15</f>
        <v>Canvas</v>
      </c>
      <c r="P1775" s="3" t="str">
        <f>$D$16</f>
        <v xml:space="preserve">White </v>
      </c>
      <c r="Q1775" s="3">
        <f>$G$16</f>
        <v>1810</v>
      </c>
      <c r="R1775" s="3">
        <f t="shared" si="109"/>
        <v>1304</v>
      </c>
      <c r="S1775" s="3">
        <v>1320</v>
      </c>
      <c r="T1775" s="3">
        <f t="shared" si="110"/>
        <v>951</v>
      </c>
      <c r="U1775" s="3">
        <v>825</v>
      </c>
      <c r="V1775" s="3">
        <f t="shared" si="111"/>
        <v>594</v>
      </c>
      <c r="W1775" s="3">
        <v>195</v>
      </c>
      <c r="X1775" s="3">
        <f t="shared" si="112"/>
        <v>141</v>
      </c>
      <c r="Y1775" s="3" t="s">
        <v>34</v>
      </c>
    </row>
    <row r="1776" spans="1:25" x14ac:dyDescent="0.25">
      <c r="A1776" s="3" t="s">
        <v>16</v>
      </c>
      <c r="B1776" s="4" t="s">
        <v>34</v>
      </c>
      <c r="C1776" s="3">
        <v>1</v>
      </c>
      <c r="D1776" s="3" t="s">
        <v>239</v>
      </c>
      <c r="E1776" s="5">
        <v>95738249</v>
      </c>
      <c r="F1776" s="3" t="s">
        <v>240</v>
      </c>
      <c r="G1776" s="3"/>
      <c r="H1776" s="3" t="s">
        <v>17</v>
      </c>
      <c r="I1776" s="3" t="s">
        <v>18</v>
      </c>
      <c r="J1776" s="3" t="s">
        <v>19</v>
      </c>
      <c r="K1776" s="3" t="s">
        <v>20</v>
      </c>
      <c r="L1776" s="3" t="s">
        <v>21</v>
      </c>
      <c r="M1776" s="3" t="str">
        <f>CONCATENATE(E1776,"-F-P-N")</f>
        <v>95738249-F-P-N</v>
      </c>
      <c r="N1776" s="3" t="str">
        <f>$H$2</f>
        <v>F - 762 x 1016</v>
      </c>
      <c r="O1776" s="3" t="str">
        <f>$C$3</f>
        <v>Photographic Paper</v>
      </c>
      <c r="P1776" s="3" t="str">
        <f>$D$3</f>
        <v>None</v>
      </c>
      <c r="Q1776" s="3">
        <f>$H$3</f>
        <v>1300</v>
      </c>
      <c r="R1776" s="3">
        <f t="shared" si="109"/>
        <v>936</v>
      </c>
      <c r="S1776" s="3">
        <v>944</v>
      </c>
      <c r="T1776" s="3">
        <f t="shared" si="110"/>
        <v>680</v>
      </c>
      <c r="U1776" s="3">
        <v>590</v>
      </c>
      <c r="V1776" s="3">
        <f t="shared" si="111"/>
        <v>425</v>
      </c>
      <c r="W1776" s="3">
        <v>300</v>
      </c>
      <c r="X1776" s="3">
        <f t="shared" si="112"/>
        <v>216</v>
      </c>
      <c r="Y1776" s="3" t="s">
        <v>34</v>
      </c>
    </row>
    <row r="1777" spans="1:25" x14ac:dyDescent="0.25">
      <c r="A1777" s="3" t="s">
        <v>16</v>
      </c>
      <c r="B1777" s="4" t="s">
        <v>34</v>
      </c>
      <c r="C1777" s="3">
        <v>1</v>
      </c>
      <c r="D1777" s="3" t="s">
        <v>239</v>
      </c>
      <c r="E1777" s="5">
        <v>95738249</v>
      </c>
      <c r="F1777" s="3" t="s">
        <v>240</v>
      </c>
      <c r="G1777" s="3"/>
      <c r="H1777" s="3" t="s">
        <v>17</v>
      </c>
      <c r="I1777" s="3" t="s">
        <v>18</v>
      </c>
      <c r="J1777" s="3" t="s">
        <v>19</v>
      </c>
      <c r="K1777" s="3" t="s">
        <v>20</v>
      </c>
      <c r="L1777" s="3" t="s">
        <v>21</v>
      </c>
      <c r="M1777" s="3" t="str">
        <f>CONCATENATE(E1777,"-F-C-N")</f>
        <v>95738249-F-C-N</v>
      </c>
      <c r="N1777" s="3" t="str">
        <f>$H$2</f>
        <v>F - 762 x 1016</v>
      </c>
      <c r="O1777" s="3" t="str">
        <f>$C$15</f>
        <v>Canvas</v>
      </c>
      <c r="P1777" s="3" t="str">
        <f>$D$15</f>
        <v>None</v>
      </c>
      <c r="Q1777" s="3">
        <f>$H$15</f>
        <v>1760</v>
      </c>
      <c r="R1777" s="3">
        <f t="shared" si="109"/>
        <v>1268</v>
      </c>
      <c r="S1777" s="3">
        <v>1200</v>
      </c>
      <c r="T1777" s="3">
        <f t="shared" si="110"/>
        <v>864</v>
      </c>
      <c r="U1777" s="3">
        <v>800</v>
      </c>
      <c r="V1777" s="3">
        <f t="shared" si="111"/>
        <v>576</v>
      </c>
      <c r="W1777" s="3">
        <v>300</v>
      </c>
      <c r="X1777" s="3">
        <f t="shared" si="112"/>
        <v>216</v>
      </c>
      <c r="Y1777" s="3" t="s">
        <v>34</v>
      </c>
    </row>
    <row r="1778" spans="1:25" x14ac:dyDescent="0.25">
      <c r="A1778" s="3" t="s">
        <v>16</v>
      </c>
      <c r="B1778" s="4" t="s">
        <v>34</v>
      </c>
      <c r="C1778" s="3">
        <v>1</v>
      </c>
      <c r="D1778" s="3" t="s">
        <v>239</v>
      </c>
      <c r="E1778" s="5">
        <v>95738249</v>
      </c>
      <c r="F1778" s="3" t="s">
        <v>240</v>
      </c>
      <c r="G1778" s="3"/>
      <c r="H1778" s="3" t="s">
        <v>17</v>
      </c>
      <c r="I1778" s="3" t="s">
        <v>18</v>
      </c>
      <c r="J1778" s="3" t="s">
        <v>19</v>
      </c>
      <c r="K1778" s="3" t="s">
        <v>20</v>
      </c>
      <c r="L1778" s="3" t="s">
        <v>21</v>
      </c>
      <c r="M1778" s="3" t="str">
        <f>CONCATENATE(E1778,"-F-P-W")</f>
        <v>95738249-F-P-W</v>
      </c>
      <c r="N1778" s="3" t="str">
        <f>$H$2</f>
        <v>F - 762 x 1016</v>
      </c>
      <c r="O1778" s="3" t="str">
        <f>$C$3</f>
        <v>Photographic Paper</v>
      </c>
      <c r="P1778" s="3" t="str">
        <f>$D$4</f>
        <v>White</v>
      </c>
      <c r="Q1778" s="3">
        <f>$H$4</f>
        <v>2200</v>
      </c>
      <c r="R1778" s="3">
        <f t="shared" si="109"/>
        <v>1584</v>
      </c>
      <c r="S1778" s="3">
        <v>1510</v>
      </c>
      <c r="T1778" s="3">
        <f t="shared" si="110"/>
        <v>1088</v>
      </c>
      <c r="U1778" s="3">
        <v>1150</v>
      </c>
      <c r="V1778" s="3">
        <f t="shared" si="111"/>
        <v>828</v>
      </c>
      <c r="W1778" s="3">
        <v>300</v>
      </c>
      <c r="X1778" s="3">
        <f t="shared" si="112"/>
        <v>216</v>
      </c>
      <c r="Y1778" s="3" t="s">
        <v>34</v>
      </c>
    </row>
    <row r="1779" spans="1:25" x14ac:dyDescent="0.25">
      <c r="A1779" s="3" t="s">
        <v>16</v>
      </c>
      <c r="B1779" s="4" t="s">
        <v>34</v>
      </c>
      <c r="C1779" s="3">
        <v>1</v>
      </c>
      <c r="D1779" s="3" t="s">
        <v>239</v>
      </c>
      <c r="E1779" s="5">
        <v>95738249</v>
      </c>
      <c r="F1779" s="3" t="s">
        <v>240</v>
      </c>
      <c r="G1779" s="3"/>
      <c r="H1779" s="3" t="s">
        <v>17</v>
      </c>
      <c r="I1779" s="3" t="s">
        <v>18</v>
      </c>
      <c r="J1779" s="3" t="s">
        <v>19</v>
      </c>
      <c r="K1779" s="3" t="s">
        <v>20</v>
      </c>
      <c r="L1779" s="3" t="s">
        <v>21</v>
      </c>
      <c r="M1779" s="3" t="str">
        <f>CONCATENATE(E1779,"-F-C-W")</f>
        <v>95738249-F-C-W</v>
      </c>
      <c r="N1779" s="3" t="str">
        <f>$H$2</f>
        <v>F - 762 x 1016</v>
      </c>
      <c r="O1779" s="3" t="str">
        <f>$C$15</f>
        <v>Canvas</v>
      </c>
      <c r="P1779" s="3" t="str">
        <f>$D$16</f>
        <v xml:space="preserve">White </v>
      </c>
      <c r="Q1779" s="3">
        <f>$H$16</f>
        <v>2420</v>
      </c>
      <c r="R1779" s="3">
        <f t="shared" si="109"/>
        <v>1743</v>
      </c>
      <c r="S1779" s="3">
        <v>1760</v>
      </c>
      <c r="T1779" s="3">
        <f t="shared" si="110"/>
        <v>1268</v>
      </c>
      <c r="U1779" s="3">
        <v>1100</v>
      </c>
      <c r="V1779" s="3">
        <f t="shared" si="111"/>
        <v>792</v>
      </c>
      <c r="W1779" s="3">
        <v>300</v>
      </c>
      <c r="X1779" s="3">
        <f t="shared" si="112"/>
        <v>216</v>
      </c>
      <c r="Y1779" s="3" t="s">
        <v>34</v>
      </c>
    </row>
    <row r="1780" spans="1:25" x14ac:dyDescent="0.25">
      <c r="A1780" s="3" t="s">
        <v>16</v>
      </c>
      <c r="B1780" s="4" t="s">
        <v>34</v>
      </c>
      <c r="C1780" s="3">
        <v>1</v>
      </c>
      <c r="D1780" s="3" t="s">
        <v>239</v>
      </c>
      <c r="E1780" s="5">
        <v>95738249</v>
      </c>
      <c r="F1780" s="3" t="s">
        <v>240</v>
      </c>
      <c r="G1780" s="3"/>
      <c r="H1780" s="3" t="s">
        <v>17</v>
      </c>
      <c r="I1780" s="3" t="s">
        <v>18</v>
      </c>
      <c r="J1780" s="3" t="s">
        <v>19</v>
      </c>
      <c r="K1780" s="3" t="s">
        <v>20</v>
      </c>
      <c r="L1780" s="3" t="s">
        <v>21</v>
      </c>
      <c r="M1780" s="3" t="str">
        <f>CONCATENATE(E1780,"-G-P-N")</f>
        <v>95738249-G-P-N</v>
      </c>
      <c r="N1780" s="3" t="str">
        <f>$I$2</f>
        <v>G - 1016 x 1525</v>
      </c>
      <c r="O1780" s="3" t="str">
        <f>$C$3</f>
        <v>Photographic Paper</v>
      </c>
      <c r="P1780" s="3" t="str">
        <f>$D$3</f>
        <v>None</v>
      </c>
      <c r="Q1780" s="3">
        <f>$I$3</f>
        <v>1625</v>
      </c>
      <c r="R1780" s="3">
        <f t="shared" si="109"/>
        <v>1170</v>
      </c>
      <c r="S1780" s="3">
        <v>1180</v>
      </c>
      <c r="T1780" s="3">
        <f t="shared" si="110"/>
        <v>850</v>
      </c>
      <c r="U1780" s="3">
        <v>735</v>
      </c>
      <c r="V1780" s="3">
        <f t="shared" si="111"/>
        <v>530</v>
      </c>
      <c r="W1780" s="3">
        <v>390</v>
      </c>
      <c r="X1780" s="3">
        <f t="shared" si="112"/>
        <v>281</v>
      </c>
      <c r="Y1780" s="3" t="s">
        <v>34</v>
      </c>
    </row>
    <row r="1781" spans="1:25" x14ac:dyDescent="0.25">
      <c r="A1781" s="3" t="s">
        <v>16</v>
      </c>
      <c r="B1781" s="4" t="s">
        <v>34</v>
      </c>
      <c r="C1781" s="3">
        <v>1</v>
      </c>
      <c r="D1781" s="3" t="s">
        <v>239</v>
      </c>
      <c r="E1781" s="5">
        <v>95738249</v>
      </c>
      <c r="F1781" s="3" t="s">
        <v>240</v>
      </c>
      <c r="G1781" s="3"/>
      <c r="H1781" s="3" t="s">
        <v>17</v>
      </c>
      <c r="I1781" s="3" t="s">
        <v>18</v>
      </c>
      <c r="J1781" s="3" t="s">
        <v>19</v>
      </c>
      <c r="K1781" s="3" t="s">
        <v>20</v>
      </c>
      <c r="L1781" s="3" t="s">
        <v>21</v>
      </c>
      <c r="M1781" s="3" t="str">
        <f>CONCATENATE(E1781,"-G-C-N")</f>
        <v>95738249-G-C-N</v>
      </c>
      <c r="N1781" s="3" t="str">
        <f>$I$2</f>
        <v>G - 1016 x 1525</v>
      </c>
      <c r="O1781" s="3" t="str">
        <f>$C$15</f>
        <v>Canvas</v>
      </c>
      <c r="P1781" s="3" t="str">
        <f>$D$15</f>
        <v>None</v>
      </c>
      <c r="Q1781" s="3">
        <f>$I$15</f>
        <v>1870</v>
      </c>
      <c r="R1781" s="3">
        <f t="shared" si="109"/>
        <v>1347</v>
      </c>
      <c r="S1781" s="3">
        <v>1275</v>
      </c>
      <c r="T1781" s="3">
        <f t="shared" si="110"/>
        <v>918</v>
      </c>
      <c r="U1781" s="3">
        <v>850</v>
      </c>
      <c r="V1781" s="3">
        <f t="shared" si="111"/>
        <v>612</v>
      </c>
      <c r="W1781" s="3">
        <v>390</v>
      </c>
      <c r="X1781" s="3">
        <f t="shared" si="112"/>
        <v>281</v>
      </c>
      <c r="Y1781" s="3" t="s">
        <v>34</v>
      </c>
    </row>
    <row r="1782" spans="1:25" x14ac:dyDescent="0.25">
      <c r="A1782" s="3" t="s">
        <v>16</v>
      </c>
      <c r="B1782" s="4" t="s">
        <v>34</v>
      </c>
      <c r="C1782" s="3">
        <v>1</v>
      </c>
      <c r="D1782" s="3" t="s">
        <v>239</v>
      </c>
      <c r="E1782" s="5">
        <v>95738249</v>
      </c>
      <c r="F1782" s="3" t="s">
        <v>240</v>
      </c>
      <c r="G1782" s="3"/>
      <c r="H1782" s="3" t="s">
        <v>17</v>
      </c>
      <c r="I1782" s="3" t="s">
        <v>18</v>
      </c>
      <c r="J1782" s="3" t="s">
        <v>19</v>
      </c>
      <c r="K1782" s="3" t="s">
        <v>20</v>
      </c>
      <c r="L1782" s="3" t="s">
        <v>21</v>
      </c>
      <c r="M1782" s="3" t="str">
        <f>CONCATENATE(E1782,"-G-P-W")</f>
        <v>95738249-G-P-W</v>
      </c>
      <c r="N1782" s="3" t="str">
        <f>$I$2</f>
        <v>G - 1016 x 1525</v>
      </c>
      <c r="O1782" s="3" t="str">
        <f>$C$3</f>
        <v>Photographic Paper</v>
      </c>
      <c r="P1782" s="3" t="str">
        <f>$D$4</f>
        <v>White</v>
      </c>
      <c r="Q1782" s="3">
        <f>$I$4</f>
        <v>2950</v>
      </c>
      <c r="R1782" s="3">
        <f t="shared" si="109"/>
        <v>2124</v>
      </c>
      <c r="S1782" s="3">
        <v>2000</v>
      </c>
      <c r="T1782" s="3">
        <f t="shared" si="110"/>
        <v>1440</v>
      </c>
      <c r="U1782" s="3">
        <v>1535</v>
      </c>
      <c r="V1782" s="3">
        <f t="shared" si="111"/>
        <v>1106</v>
      </c>
      <c r="W1782" s="3">
        <v>390</v>
      </c>
      <c r="X1782" s="3">
        <f t="shared" si="112"/>
        <v>281</v>
      </c>
      <c r="Y1782" s="3" t="s">
        <v>34</v>
      </c>
    </row>
    <row r="1783" spans="1:25" x14ac:dyDescent="0.25">
      <c r="A1783" s="3" t="s">
        <v>16</v>
      </c>
      <c r="B1783" s="4" t="s">
        <v>34</v>
      </c>
      <c r="C1783" s="3">
        <v>1</v>
      </c>
      <c r="D1783" s="3" t="s">
        <v>239</v>
      </c>
      <c r="E1783" s="5">
        <v>95738249</v>
      </c>
      <c r="F1783" s="3" t="s">
        <v>240</v>
      </c>
      <c r="G1783" s="3"/>
      <c r="H1783" s="3" t="s">
        <v>17</v>
      </c>
      <c r="I1783" s="3" t="s">
        <v>18</v>
      </c>
      <c r="J1783" s="3" t="s">
        <v>19</v>
      </c>
      <c r="K1783" s="3" t="s">
        <v>20</v>
      </c>
      <c r="L1783" s="3" t="s">
        <v>21</v>
      </c>
      <c r="M1783" s="3" t="str">
        <f>CONCATENATE(E1783,"-G-C-W")</f>
        <v>95738249-G-C-W</v>
      </c>
      <c r="N1783" s="3" t="str">
        <f>$I$2</f>
        <v>G - 1016 x 1525</v>
      </c>
      <c r="O1783" s="3" t="str">
        <f>$C$15</f>
        <v>Canvas</v>
      </c>
      <c r="P1783" s="3" t="str">
        <f>$D$16</f>
        <v xml:space="preserve">White </v>
      </c>
      <c r="Q1783" s="3">
        <f>$I$16</f>
        <v>2750</v>
      </c>
      <c r="R1783" s="3">
        <f t="shared" si="109"/>
        <v>1980</v>
      </c>
      <c r="S1783" s="3">
        <v>2000</v>
      </c>
      <c r="T1783" s="3">
        <f t="shared" si="110"/>
        <v>1440</v>
      </c>
      <c r="U1783" s="3">
        <v>1250</v>
      </c>
      <c r="V1783" s="3">
        <f t="shared" si="111"/>
        <v>900</v>
      </c>
      <c r="W1783" s="3">
        <v>390</v>
      </c>
      <c r="X1783" s="3">
        <f t="shared" si="112"/>
        <v>281</v>
      </c>
      <c r="Y1783" s="3" t="s">
        <v>34</v>
      </c>
    </row>
    <row r="1784" spans="1:25" x14ac:dyDescent="0.25">
      <c r="A1784" s="3" t="s">
        <v>16</v>
      </c>
      <c r="B1784" s="4" t="s">
        <v>34</v>
      </c>
      <c r="C1784" s="3">
        <v>1</v>
      </c>
      <c r="D1784" s="3" t="s">
        <v>241</v>
      </c>
      <c r="E1784" s="5">
        <v>605352845</v>
      </c>
      <c r="F1784" s="3" t="s">
        <v>242</v>
      </c>
      <c r="G1784" s="3"/>
      <c r="H1784" s="3" t="s">
        <v>17</v>
      </c>
      <c r="I1784" s="3" t="s">
        <v>18</v>
      </c>
      <c r="J1784" s="3" t="s">
        <v>19</v>
      </c>
      <c r="K1784" s="3" t="s">
        <v>20</v>
      </c>
      <c r="L1784" s="3" t="s">
        <v>21</v>
      </c>
      <c r="M1784" s="3" t="str">
        <f>CONCATENATE(E1784,"-C-P-N")</f>
        <v>605352845-C-P-N</v>
      </c>
      <c r="N1784" s="3" t="str">
        <f>$E$2</f>
        <v>C - 406 x 508</v>
      </c>
      <c r="O1784" s="3" t="str">
        <f>$C$3</f>
        <v>Photographic Paper</v>
      </c>
      <c r="P1784" s="3" t="str">
        <f>$D$3</f>
        <v>None</v>
      </c>
      <c r="Q1784" s="3">
        <f>$E$3</f>
        <v>510</v>
      </c>
      <c r="R1784" s="3">
        <f t="shared" si="109"/>
        <v>368</v>
      </c>
      <c r="S1784" s="3">
        <v>360</v>
      </c>
      <c r="T1784" s="3">
        <f t="shared" si="110"/>
        <v>260</v>
      </c>
      <c r="U1784" s="3">
        <v>230</v>
      </c>
      <c r="V1784" s="3">
        <f t="shared" si="111"/>
        <v>166</v>
      </c>
      <c r="W1784" s="3">
        <v>130</v>
      </c>
      <c r="X1784" s="3">
        <f t="shared" si="112"/>
        <v>94</v>
      </c>
      <c r="Y1784" s="3" t="s">
        <v>34</v>
      </c>
    </row>
    <row r="1785" spans="1:25" x14ac:dyDescent="0.25">
      <c r="A1785" s="3" t="s">
        <v>16</v>
      </c>
      <c r="B1785" s="4" t="s">
        <v>34</v>
      </c>
      <c r="C1785" s="3">
        <v>1</v>
      </c>
      <c r="D1785" s="3" t="s">
        <v>241</v>
      </c>
      <c r="E1785" s="5">
        <v>605352845</v>
      </c>
      <c r="F1785" s="3" t="s">
        <v>242</v>
      </c>
      <c r="G1785" s="3"/>
      <c r="H1785" s="3" t="s">
        <v>17</v>
      </c>
      <c r="I1785" s="3" t="s">
        <v>18</v>
      </c>
      <c r="J1785" s="3" t="s">
        <v>19</v>
      </c>
      <c r="K1785" s="3" t="s">
        <v>20</v>
      </c>
      <c r="L1785" s="3" t="s">
        <v>21</v>
      </c>
      <c r="M1785" s="3" t="str">
        <f>CONCATENATE(E1785,"-C-P-W")</f>
        <v>605352845-C-P-W</v>
      </c>
      <c r="N1785" s="3" t="str">
        <f>$E$2</f>
        <v>C - 406 x 508</v>
      </c>
      <c r="O1785" s="3" t="str">
        <f>$C$3</f>
        <v>Photographic Paper</v>
      </c>
      <c r="P1785" s="3" t="str">
        <f>$D$4</f>
        <v>White</v>
      </c>
      <c r="Q1785" s="3">
        <f>$E$4</f>
        <v>970</v>
      </c>
      <c r="R1785" s="3">
        <f t="shared" si="109"/>
        <v>699</v>
      </c>
      <c r="S1785" s="3">
        <v>704</v>
      </c>
      <c r="T1785" s="3">
        <f t="shared" si="110"/>
        <v>507</v>
      </c>
      <c r="U1785" s="3">
        <v>440</v>
      </c>
      <c r="V1785" s="3">
        <f t="shared" si="111"/>
        <v>317</v>
      </c>
      <c r="W1785" s="3">
        <v>130</v>
      </c>
      <c r="X1785" s="3">
        <f t="shared" si="112"/>
        <v>94</v>
      </c>
      <c r="Y1785" s="3" t="s">
        <v>34</v>
      </c>
    </row>
    <row r="1786" spans="1:25" x14ac:dyDescent="0.25">
      <c r="A1786" s="3" t="s">
        <v>16</v>
      </c>
      <c r="B1786" s="4" t="s">
        <v>34</v>
      </c>
      <c r="C1786" s="3">
        <v>1</v>
      </c>
      <c r="D1786" s="3" t="s">
        <v>241</v>
      </c>
      <c r="E1786" s="5">
        <v>605352845</v>
      </c>
      <c r="F1786" s="3" t="s">
        <v>242</v>
      </c>
      <c r="G1786" s="3"/>
      <c r="H1786" s="3" t="s">
        <v>17</v>
      </c>
      <c r="I1786" s="3" t="s">
        <v>18</v>
      </c>
      <c r="J1786" s="3" t="s">
        <v>19</v>
      </c>
      <c r="K1786" s="3" t="s">
        <v>20</v>
      </c>
      <c r="L1786" s="3" t="s">
        <v>21</v>
      </c>
      <c r="M1786" s="3" t="str">
        <f>CONCATENATE(E1786,"-D-P-N")</f>
        <v>605352845-D-P-N</v>
      </c>
      <c r="N1786" s="3" t="str">
        <f>$F$2</f>
        <v>D - 508 x 610</v>
      </c>
      <c r="O1786" s="3" t="str">
        <f>$C$3</f>
        <v>Photographic Paper</v>
      </c>
      <c r="P1786" s="3" t="str">
        <f>$D$3</f>
        <v>None</v>
      </c>
      <c r="Q1786" s="3">
        <f>$F$3</f>
        <v>595</v>
      </c>
      <c r="R1786" s="3">
        <f t="shared" si="109"/>
        <v>429</v>
      </c>
      <c r="S1786" s="3">
        <v>432</v>
      </c>
      <c r="T1786" s="3">
        <f t="shared" si="110"/>
        <v>312</v>
      </c>
      <c r="U1786" s="3">
        <v>270</v>
      </c>
      <c r="V1786" s="3">
        <f t="shared" si="111"/>
        <v>195</v>
      </c>
      <c r="W1786" s="3">
        <v>160</v>
      </c>
      <c r="X1786" s="3">
        <f t="shared" si="112"/>
        <v>116</v>
      </c>
      <c r="Y1786" s="3" t="s">
        <v>34</v>
      </c>
    </row>
    <row r="1787" spans="1:25" x14ac:dyDescent="0.25">
      <c r="A1787" s="3" t="s">
        <v>16</v>
      </c>
      <c r="B1787" s="4" t="s">
        <v>34</v>
      </c>
      <c r="C1787" s="3">
        <v>1</v>
      </c>
      <c r="D1787" s="3" t="s">
        <v>241</v>
      </c>
      <c r="E1787" s="5">
        <v>605352845</v>
      </c>
      <c r="F1787" s="3" t="s">
        <v>242</v>
      </c>
      <c r="G1787" s="3"/>
      <c r="H1787" s="3" t="s">
        <v>17</v>
      </c>
      <c r="I1787" s="3" t="s">
        <v>18</v>
      </c>
      <c r="J1787" s="3" t="s">
        <v>19</v>
      </c>
      <c r="K1787" s="3" t="s">
        <v>20</v>
      </c>
      <c r="L1787" s="3" t="s">
        <v>21</v>
      </c>
      <c r="M1787" s="3" t="str">
        <f>CONCATENATE(E1787,"-D-P-W")</f>
        <v>605352845-D-P-W</v>
      </c>
      <c r="N1787" s="3" t="str">
        <f>$F$2</f>
        <v>D - 508 x 610</v>
      </c>
      <c r="O1787" s="3" t="str">
        <f>$C$3</f>
        <v>Photographic Paper</v>
      </c>
      <c r="P1787" s="3" t="str">
        <f>$D$4</f>
        <v>White</v>
      </c>
      <c r="Q1787" s="3">
        <f>$F$4</f>
        <v>1210</v>
      </c>
      <c r="R1787" s="3">
        <f t="shared" si="109"/>
        <v>872</v>
      </c>
      <c r="S1787" s="3">
        <v>880</v>
      </c>
      <c r="T1787" s="3">
        <f t="shared" si="110"/>
        <v>634</v>
      </c>
      <c r="U1787" s="3">
        <v>560</v>
      </c>
      <c r="V1787" s="3">
        <f t="shared" si="111"/>
        <v>404</v>
      </c>
      <c r="W1787" s="3">
        <v>160</v>
      </c>
      <c r="X1787" s="3">
        <f t="shared" si="112"/>
        <v>116</v>
      </c>
      <c r="Y1787" s="3" t="s">
        <v>34</v>
      </c>
    </row>
    <row r="1788" spans="1:25" x14ac:dyDescent="0.25">
      <c r="A1788" s="3" t="s">
        <v>16</v>
      </c>
      <c r="B1788" s="4" t="s">
        <v>34</v>
      </c>
      <c r="C1788" s="3">
        <v>1</v>
      </c>
      <c r="D1788" s="3" t="s">
        <v>241</v>
      </c>
      <c r="E1788" s="5">
        <v>605352845</v>
      </c>
      <c r="F1788" s="3" t="s">
        <v>242</v>
      </c>
      <c r="G1788" s="3"/>
      <c r="H1788" s="3" t="s">
        <v>17</v>
      </c>
      <c r="I1788" s="3" t="s">
        <v>18</v>
      </c>
      <c r="J1788" s="3" t="s">
        <v>19</v>
      </c>
      <c r="K1788" s="3" t="s">
        <v>20</v>
      </c>
      <c r="L1788" s="3" t="s">
        <v>21</v>
      </c>
      <c r="M1788" s="3" t="str">
        <f>CONCATENATE(E1788,"-E-P-N")</f>
        <v>605352845-E-P-N</v>
      </c>
      <c r="N1788" s="3" t="str">
        <f>$G$2</f>
        <v>E - 508 x 762</v>
      </c>
      <c r="O1788" s="3" t="str">
        <f>$C$3</f>
        <v>Photographic Paper</v>
      </c>
      <c r="P1788" s="3" t="str">
        <f>$D$3</f>
        <v>None</v>
      </c>
      <c r="Q1788" s="3">
        <f>$G$3</f>
        <v>760</v>
      </c>
      <c r="R1788" s="3">
        <f t="shared" si="109"/>
        <v>548</v>
      </c>
      <c r="S1788" s="3">
        <v>552</v>
      </c>
      <c r="T1788" s="3">
        <f t="shared" si="110"/>
        <v>398</v>
      </c>
      <c r="U1788" s="3">
        <v>345</v>
      </c>
      <c r="V1788" s="3">
        <f t="shared" si="111"/>
        <v>249</v>
      </c>
      <c r="W1788" s="3">
        <v>195</v>
      </c>
      <c r="X1788" s="3">
        <f t="shared" si="112"/>
        <v>141</v>
      </c>
      <c r="Y1788" s="3" t="s">
        <v>34</v>
      </c>
    </row>
    <row r="1789" spans="1:25" x14ac:dyDescent="0.25">
      <c r="A1789" s="3" t="s">
        <v>16</v>
      </c>
      <c r="B1789" s="4" t="s">
        <v>34</v>
      </c>
      <c r="C1789" s="3">
        <v>1</v>
      </c>
      <c r="D1789" s="3" t="s">
        <v>241</v>
      </c>
      <c r="E1789" s="5">
        <v>605352845</v>
      </c>
      <c r="F1789" s="3" t="s">
        <v>242</v>
      </c>
      <c r="G1789" s="3"/>
      <c r="H1789" s="3" t="s">
        <v>17</v>
      </c>
      <c r="I1789" s="3" t="s">
        <v>18</v>
      </c>
      <c r="J1789" s="3" t="s">
        <v>19</v>
      </c>
      <c r="K1789" s="3" t="s">
        <v>20</v>
      </c>
      <c r="L1789" s="3" t="s">
        <v>21</v>
      </c>
      <c r="M1789" s="3" t="str">
        <f>CONCATENATE(E1789,"-E-C-N")</f>
        <v>605352845-E-C-N</v>
      </c>
      <c r="N1789" s="3" t="str">
        <f>$G$2</f>
        <v>E - 508 x 762</v>
      </c>
      <c r="O1789" s="3" t="str">
        <f>$C$15</f>
        <v>Canvas</v>
      </c>
      <c r="P1789" s="3" t="str">
        <f>$D$15</f>
        <v>None</v>
      </c>
      <c r="Q1789" s="3">
        <f>$G$15</f>
        <v>1220</v>
      </c>
      <c r="R1789" s="3">
        <f t="shared" si="109"/>
        <v>879</v>
      </c>
      <c r="S1789" s="3">
        <v>832</v>
      </c>
      <c r="T1789" s="3">
        <f t="shared" si="110"/>
        <v>600</v>
      </c>
      <c r="U1789" s="3">
        <v>550</v>
      </c>
      <c r="V1789" s="3">
        <f t="shared" si="111"/>
        <v>396</v>
      </c>
      <c r="W1789" s="3">
        <v>195</v>
      </c>
      <c r="X1789" s="3">
        <f t="shared" si="112"/>
        <v>141</v>
      </c>
      <c r="Y1789" s="3" t="s">
        <v>34</v>
      </c>
    </row>
    <row r="1790" spans="1:25" x14ac:dyDescent="0.25">
      <c r="A1790" s="3" t="s">
        <v>16</v>
      </c>
      <c r="B1790" s="4" t="s">
        <v>34</v>
      </c>
      <c r="C1790" s="3">
        <v>1</v>
      </c>
      <c r="D1790" s="3" t="s">
        <v>241</v>
      </c>
      <c r="E1790" s="5">
        <v>605352845</v>
      </c>
      <c r="F1790" s="3" t="s">
        <v>242</v>
      </c>
      <c r="G1790" s="3"/>
      <c r="H1790" s="3" t="s">
        <v>17</v>
      </c>
      <c r="I1790" s="3" t="s">
        <v>18</v>
      </c>
      <c r="J1790" s="3" t="s">
        <v>19</v>
      </c>
      <c r="K1790" s="3" t="s">
        <v>20</v>
      </c>
      <c r="L1790" s="3" t="s">
        <v>21</v>
      </c>
      <c r="M1790" s="3" t="str">
        <f>CONCATENATE(E1790,"-E-P-W")</f>
        <v>605352845-E-P-W</v>
      </c>
      <c r="N1790" s="3" t="str">
        <f>$G$2</f>
        <v>E - 508 x 762</v>
      </c>
      <c r="O1790" s="3" t="str">
        <f>$C$3</f>
        <v>Photographic Paper</v>
      </c>
      <c r="P1790" s="3" t="str">
        <f>$D$4</f>
        <v>White</v>
      </c>
      <c r="Q1790" s="3">
        <f>$G$4</f>
        <v>1530</v>
      </c>
      <c r="R1790" s="3">
        <f t="shared" si="109"/>
        <v>1102</v>
      </c>
      <c r="S1790" s="3">
        <v>1112</v>
      </c>
      <c r="T1790" s="3">
        <f t="shared" si="110"/>
        <v>801</v>
      </c>
      <c r="U1790" s="3">
        <v>760</v>
      </c>
      <c r="V1790" s="3">
        <f t="shared" si="111"/>
        <v>548</v>
      </c>
      <c r="W1790" s="3">
        <v>195</v>
      </c>
      <c r="X1790" s="3">
        <f t="shared" si="112"/>
        <v>141</v>
      </c>
      <c r="Y1790" s="3" t="s">
        <v>34</v>
      </c>
    </row>
    <row r="1791" spans="1:25" x14ac:dyDescent="0.25">
      <c r="A1791" s="3" t="s">
        <v>16</v>
      </c>
      <c r="B1791" s="4" t="s">
        <v>34</v>
      </c>
      <c r="C1791" s="3">
        <v>1</v>
      </c>
      <c r="D1791" s="3" t="s">
        <v>241</v>
      </c>
      <c r="E1791" s="5">
        <v>605352845</v>
      </c>
      <c r="F1791" s="3" t="s">
        <v>242</v>
      </c>
      <c r="G1791" s="3"/>
      <c r="H1791" s="3" t="s">
        <v>17</v>
      </c>
      <c r="I1791" s="3" t="s">
        <v>18</v>
      </c>
      <c r="J1791" s="3" t="s">
        <v>19</v>
      </c>
      <c r="K1791" s="3" t="s">
        <v>20</v>
      </c>
      <c r="L1791" s="3" t="s">
        <v>21</v>
      </c>
      <c r="M1791" s="3" t="str">
        <f>CONCATENATE(E1791,"-E-C-W")</f>
        <v>605352845-E-C-W</v>
      </c>
      <c r="N1791" s="3" t="str">
        <f>$G$2</f>
        <v>E - 508 x 762</v>
      </c>
      <c r="O1791" s="3" t="str">
        <f>$C$15</f>
        <v>Canvas</v>
      </c>
      <c r="P1791" s="3" t="str">
        <f>$D$16</f>
        <v xml:space="preserve">White </v>
      </c>
      <c r="Q1791" s="3">
        <f>$G$16</f>
        <v>1810</v>
      </c>
      <c r="R1791" s="3">
        <f t="shared" si="109"/>
        <v>1304</v>
      </c>
      <c r="S1791" s="3">
        <v>1320</v>
      </c>
      <c r="T1791" s="3">
        <f t="shared" si="110"/>
        <v>951</v>
      </c>
      <c r="U1791" s="3">
        <v>825</v>
      </c>
      <c r="V1791" s="3">
        <f t="shared" si="111"/>
        <v>594</v>
      </c>
      <c r="W1791" s="3">
        <v>195</v>
      </c>
      <c r="X1791" s="3">
        <f t="shared" si="112"/>
        <v>141</v>
      </c>
      <c r="Y1791" s="3" t="s">
        <v>34</v>
      </c>
    </row>
    <row r="1792" spans="1:25" x14ac:dyDescent="0.25">
      <c r="A1792" s="3" t="s">
        <v>16</v>
      </c>
      <c r="B1792" s="4" t="s">
        <v>34</v>
      </c>
      <c r="C1792" s="3">
        <v>1</v>
      </c>
      <c r="D1792" s="3" t="s">
        <v>241</v>
      </c>
      <c r="E1792" s="5">
        <v>605352845</v>
      </c>
      <c r="F1792" s="3" t="s">
        <v>242</v>
      </c>
      <c r="G1792" s="3"/>
      <c r="H1792" s="3" t="s">
        <v>17</v>
      </c>
      <c r="I1792" s="3" t="s">
        <v>18</v>
      </c>
      <c r="J1792" s="3" t="s">
        <v>19</v>
      </c>
      <c r="K1792" s="3" t="s">
        <v>20</v>
      </c>
      <c r="L1792" s="3" t="s">
        <v>21</v>
      </c>
      <c r="M1792" s="3" t="str">
        <f>CONCATENATE(E1792,"-F-P-N")</f>
        <v>605352845-F-P-N</v>
      </c>
      <c r="N1792" s="3" t="str">
        <f>$H$2</f>
        <v>F - 762 x 1016</v>
      </c>
      <c r="O1792" s="3" t="str">
        <f>$C$3</f>
        <v>Photographic Paper</v>
      </c>
      <c r="P1792" s="3" t="str">
        <f>$D$3</f>
        <v>None</v>
      </c>
      <c r="Q1792" s="3">
        <f>$H$3</f>
        <v>1300</v>
      </c>
      <c r="R1792" s="3">
        <f t="shared" si="109"/>
        <v>936</v>
      </c>
      <c r="S1792" s="3">
        <v>944</v>
      </c>
      <c r="T1792" s="3">
        <f t="shared" si="110"/>
        <v>680</v>
      </c>
      <c r="U1792" s="3">
        <v>590</v>
      </c>
      <c r="V1792" s="3">
        <f t="shared" si="111"/>
        <v>425</v>
      </c>
      <c r="W1792" s="3">
        <v>300</v>
      </c>
      <c r="X1792" s="3">
        <f t="shared" si="112"/>
        <v>216</v>
      </c>
      <c r="Y1792" s="3" t="s">
        <v>34</v>
      </c>
    </row>
    <row r="1793" spans="1:25" x14ac:dyDescent="0.25">
      <c r="A1793" s="3" t="s">
        <v>16</v>
      </c>
      <c r="B1793" s="4" t="s">
        <v>34</v>
      </c>
      <c r="C1793" s="3">
        <v>1</v>
      </c>
      <c r="D1793" s="3" t="s">
        <v>241</v>
      </c>
      <c r="E1793" s="5">
        <v>605352845</v>
      </c>
      <c r="F1793" s="3" t="s">
        <v>242</v>
      </c>
      <c r="G1793" s="3"/>
      <c r="H1793" s="3" t="s">
        <v>17</v>
      </c>
      <c r="I1793" s="3" t="s">
        <v>18</v>
      </c>
      <c r="J1793" s="3" t="s">
        <v>19</v>
      </c>
      <c r="K1793" s="3" t="s">
        <v>20</v>
      </c>
      <c r="L1793" s="3" t="s">
        <v>21</v>
      </c>
      <c r="M1793" s="3" t="str">
        <f>CONCATENATE(E1793,"-F-C-N")</f>
        <v>605352845-F-C-N</v>
      </c>
      <c r="N1793" s="3" t="str">
        <f>$H$2</f>
        <v>F - 762 x 1016</v>
      </c>
      <c r="O1793" s="3" t="str">
        <f>$C$15</f>
        <v>Canvas</v>
      </c>
      <c r="P1793" s="3" t="str">
        <f>$D$15</f>
        <v>None</v>
      </c>
      <c r="Q1793" s="3">
        <f>$H$15</f>
        <v>1760</v>
      </c>
      <c r="R1793" s="3">
        <f t="shared" si="109"/>
        <v>1268</v>
      </c>
      <c r="S1793" s="3">
        <v>1200</v>
      </c>
      <c r="T1793" s="3">
        <f t="shared" si="110"/>
        <v>864</v>
      </c>
      <c r="U1793" s="3">
        <v>800</v>
      </c>
      <c r="V1793" s="3">
        <f t="shared" si="111"/>
        <v>576</v>
      </c>
      <c r="W1793" s="3">
        <v>300</v>
      </c>
      <c r="X1793" s="3">
        <f t="shared" si="112"/>
        <v>216</v>
      </c>
      <c r="Y1793" s="3" t="s">
        <v>34</v>
      </c>
    </row>
    <row r="1794" spans="1:25" x14ac:dyDescent="0.25">
      <c r="A1794" s="3" t="s">
        <v>16</v>
      </c>
      <c r="B1794" s="4" t="s">
        <v>34</v>
      </c>
      <c r="C1794" s="3">
        <v>1</v>
      </c>
      <c r="D1794" s="3" t="s">
        <v>241</v>
      </c>
      <c r="E1794" s="5">
        <v>605352845</v>
      </c>
      <c r="F1794" s="3" t="s">
        <v>242</v>
      </c>
      <c r="G1794" s="3"/>
      <c r="H1794" s="3" t="s">
        <v>17</v>
      </c>
      <c r="I1794" s="3" t="s">
        <v>18</v>
      </c>
      <c r="J1794" s="3" t="s">
        <v>19</v>
      </c>
      <c r="K1794" s="3" t="s">
        <v>20</v>
      </c>
      <c r="L1794" s="3" t="s">
        <v>21</v>
      </c>
      <c r="M1794" s="3" t="str">
        <f>CONCATENATE(E1794,"-F-P-W")</f>
        <v>605352845-F-P-W</v>
      </c>
      <c r="N1794" s="3" t="str">
        <f>$H$2</f>
        <v>F - 762 x 1016</v>
      </c>
      <c r="O1794" s="3" t="str">
        <f>$C$3</f>
        <v>Photographic Paper</v>
      </c>
      <c r="P1794" s="3" t="str">
        <f>$D$4</f>
        <v>White</v>
      </c>
      <c r="Q1794" s="3">
        <f>$H$4</f>
        <v>2200</v>
      </c>
      <c r="R1794" s="3">
        <f t="shared" si="109"/>
        <v>1584</v>
      </c>
      <c r="S1794" s="3">
        <v>1510</v>
      </c>
      <c r="T1794" s="3">
        <f t="shared" si="110"/>
        <v>1088</v>
      </c>
      <c r="U1794" s="3">
        <v>1150</v>
      </c>
      <c r="V1794" s="3">
        <f t="shared" si="111"/>
        <v>828</v>
      </c>
      <c r="W1794" s="3">
        <v>300</v>
      </c>
      <c r="X1794" s="3">
        <f t="shared" si="112"/>
        <v>216</v>
      </c>
      <c r="Y1794" s="3" t="s">
        <v>34</v>
      </c>
    </row>
    <row r="1795" spans="1:25" x14ac:dyDescent="0.25">
      <c r="A1795" s="3" t="s">
        <v>16</v>
      </c>
      <c r="B1795" s="4" t="s">
        <v>34</v>
      </c>
      <c r="C1795" s="3">
        <v>1</v>
      </c>
      <c r="D1795" s="3" t="s">
        <v>241</v>
      </c>
      <c r="E1795" s="5">
        <v>605352845</v>
      </c>
      <c r="F1795" s="3" t="s">
        <v>242</v>
      </c>
      <c r="G1795" s="3"/>
      <c r="H1795" s="3" t="s">
        <v>17</v>
      </c>
      <c r="I1795" s="3" t="s">
        <v>18</v>
      </c>
      <c r="J1795" s="3" t="s">
        <v>19</v>
      </c>
      <c r="K1795" s="3" t="s">
        <v>20</v>
      </c>
      <c r="L1795" s="3" t="s">
        <v>21</v>
      </c>
      <c r="M1795" s="3" t="str">
        <f>CONCATENATE(E1795,"-F-C-W")</f>
        <v>605352845-F-C-W</v>
      </c>
      <c r="N1795" s="3" t="str">
        <f>$H$2</f>
        <v>F - 762 x 1016</v>
      </c>
      <c r="O1795" s="3" t="str">
        <f>$C$15</f>
        <v>Canvas</v>
      </c>
      <c r="P1795" s="3" t="str">
        <f>$D$16</f>
        <v xml:space="preserve">White </v>
      </c>
      <c r="Q1795" s="3">
        <f>$H$16</f>
        <v>2420</v>
      </c>
      <c r="R1795" s="3">
        <f t="shared" si="109"/>
        <v>1743</v>
      </c>
      <c r="S1795" s="3">
        <v>1760</v>
      </c>
      <c r="T1795" s="3">
        <f t="shared" si="110"/>
        <v>1268</v>
      </c>
      <c r="U1795" s="3">
        <v>1100</v>
      </c>
      <c r="V1795" s="3">
        <f t="shared" si="111"/>
        <v>792</v>
      </c>
      <c r="W1795" s="3">
        <v>300</v>
      </c>
      <c r="X1795" s="3">
        <f t="shared" si="112"/>
        <v>216</v>
      </c>
      <c r="Y1795" s="3" t="s">
        <v>34</v>
      </c>
    </row>
    <row r="1796" spans="1:25" x14ac:dyDescent="0.25">
      <c r="A1796" s="3" t="s">
        <v>16</v>
      </c>
      <c r="B1796" s="4" t="s">
        <v>34</v>
      </c>
      <c r="C1796" s="3">
        <v>1</v>
      </c>
      <c r="D1796" s="3" t="s">
        <v>241</v>
      </c>
      <c r="E1796" s="5">
        <v>605352845</v>
      </c>
      <c r="F1796" s="3" t="s">
        <v>242</v>
      </c>
      <c r="G1796" s="3"/>
      <c r="H1796" s="3" t="s">
        <v>17</v>
      </c>
      <c r="I1796" s="3" t="s">
        <v>18</v>
      </c>
      <c r="J1796" s="3" t="s">
        <v>19</v>
      </c>
      <c r="K1796" s="3" t="s">
        <v>20</v>
      </c>
      <c r="L1796" s="3" t="s">
        <v>21</v>
      </c>
      <c r="M1796" s="3" t="str">
        <f>CONCATENATE(E1796,"-G-P-N")</f>
        <v>605352845-G-P-N</v>
      </c>
      <c r="N1796" s="3" t="str">
        <f>$I$2</f>
        <v>G - 1016 x 1525</v>
      </c>
      <c r="O1796" s="3" t="str">
        <f>$C$3</f>
        <v>Photographic Paper</v>
      </c>
      <c r="P1796" s="3" t="str">
        <f>$D$3</f>
        <v>None</v>
      </c>
      <c r="Q1796" s="3">
        <f>$I$3</f>
        <v>1625</v>
      </c>
      <c r="R1796" s="3">
        <f t="shared" si="109"/>
        <v>1170</v>
      </c>
      <c r="S1796" s="3">
        <v>1180</v>
      </c>
      <c r="T1796" s="3">
        <f t="shared" si="110"/>
        <v>850</v>
      </c>
      <c r="U1796" s="3">
        <v>735</v>
      </c>
      <c r="V1796" s="3">
        <f t="shared" si="111"/>
        <v>530</v>
      </c>
      <c r="W1796" s="3">
        <v>390</v>
      </c>
      <c r="X1796" s="3">
        <f t="shared" si="112"/>
        <v>281</v>
      </c>
      <c r="Y1796" s="3" t="s">
        <v>34</v>
      </c>
    </row>
    <row r="1797" spans="1:25" x14ac:dyDescent="0.25">
      <c r="A1797" s="3" t="s">
        <v>16</v>
      </c>
      <c r="B1797" s="4" t="s">
        <v>34</v>
      </c>
      <c r="C1797" s="3">
        <v>1</v>
      </c>
      <c r="D1797" s="3" t="s">
        <v>241</v>
      </c>
      <c r="E1797" s="5">
        <v>605352845</v>
      </c>
      <c r="F1797" s="3" t="s">
        <v>242</v>
      </c>
      <c r="G1797" s="3"/>
      <c r="H1797" s="3" t="s">
        <v>17</v>
      </c>
      <c r="I1797" s="3" t="s">
        <v>18</v>
      </c>
      <c r="J1797" s="3" t="s">
        <v>19</v>
      </c>
      <c r="K1797" s="3" t="s">
        <v>20</v>
      </c>
      <c r="L1797" s="3" t="s">
        <v>21</v>
      </c>
      <c r="M1797" s="3" t="str">
        <f>CONCATENATE(E1797,"-G-C-N")</f>
        <v>605352845-G-C-N</v>
      </c>
      <c r="N1797" s="3" t="str">
        <f>$I$2</f>
        <v>G - 1016 x 1525</v>
      </c>
      <c r="O1797" s="3" t="str">
        <f>$C$15</f>
        <v>Canvas</v>
      </c>
      <c r="P1797" s="3" t="str">
        <f>$D$15</f>
        <v>None</v>
      </c>
      <c r="Q1797" s="3">
        <f>$I$15</f>
        <v>1870</v>
      </c>
      <c r="R1797" s="3">
        <f t="shared" si="109"/>
        <v>1347</v>
      </c>
      <c r="S1797" s="3">
        <v>1275</v>
      </c>
      <c r="T1797" s="3">
        <f t="shared" si="110"/>
        <v>918</v>
      </c>
      <c r="U1797" s="3">
        <v>850</v>
      </c>
      <c r="V1797" s="3">
        <f t="shared" si="111"/>
        <v>612</v>
      </c>
      <c r="W1797" s="3">
        <v>390</v>
      </c>
      <c r="X1797" s="3">
        <f t="shared" si="112"/>
        <v>281</v>
      </c>
      <c r="Y1797" s="3" t="s">
        <v>34</v>
      </c>
    </row>
    <row r="1798" spans="1:25" x14ac:dyDescent="0.25">
      <c r="A1798" s="3" t="s">
        <v>16</v>
      </c>
      <c r="B1798" s="4" t="s">
        <v>34</v>
      </c>
      <c r="C1798" s="3">
        <v>1</v>
      </c>
      <c r="D1798" s="3" t="s">
        <v>241</v>
      </c>
      <c r="E1798" s="5">
        <v>605352845</v>
      </c>
      <c r="F1798" s="3" t="s">
        <v>242</v>
      </c>
      <c r="G1798" s="3"/>
      <c r="H1798" s="3" t="s">
        <v>17</v>
      </c>
      <c r="I1798" s="3" t="s">
        <v>18</v>
      </c>
      <c r="J1798" s="3" t="s">
        <v>19</v>
      </c>
      <c r="K1798" s="3" t="s">
        <v>20</v>
      </c>
      <c r="L1798" s="3" t="s">
        <v>21</v>
      </c>
      <c r="M1798" s="3" t="str">
        <f>CONCATENATE(E1798,"-G-P-W")</f>
        <v>605352845-G-P-W</v>
      </c>
      <c r="N1798" s="3" t="str">
        <f>$I$2</f>
        <v>G - 1016 x 1525</v>
      </c>
      <c r="O1798" s="3" t="str">
        <f>$C$3</f>
        <v>Photographic Paper</v>
      </c>
      <c r="P1798" s="3" t="str">
        <f>$D$4</f>
        <v>White</v>
      </c>
      <c r="Q1798" s="3">
        <f>$I$4</f>
        <v>2950</v>
      </c>
      <c r="R1798" s="3">
        <f t="shared" si="109"/>
        <v>2124</v>
      </c>
      <c r="S1798" s="3">
        <v>2000</v>
      </c>
      <c r="T1798" s="3">
        <f t="shared" si="110"/>
        <v>1440</v>
      </c>
      <c r="U1798" s="3">
        <v>1535</v>
      </c>
      <c r="V1798" s="3">
        <f t="shared" si="111"/>
        <v>1106</v>
      </c>
      <c r="W1798" s="3">
        <v>390</v>
      </c>
      <c r="X1798" s="3">
        <f t="shared" si="112"/>
        <v>281</v>
      </c>
      <c r="Y1798" s="3" t="s">
        <v>34</v>
      </c>
    </row>
    <row r="1799" spans="1:25" x14ac:dyDescent="0.25">
      <c r="A1799" s="3" t="s">
        <v>16</v>
      </c>
      <c r="B1799" s="4" t="s">
        <v>34</v>
      </c>
      <c r="C1799" s="3">
        <v>1</v>
      </c>
      <c r="D1799" s="3" t="s">
        <v>241</v>
      </c>
      <c r="E1799" s="5">
        <v>605352845</v>
      </c>
      <c r="F1799" s="3" t="s">
        <v>242</v>
      </c>
      <c r="G1799" s="3"/>
      <c r="H1799" s="3" t="s">
        <v>17</v>
      </c>
      <c r="I1799" s="3" t="s">
        <v>18</v>
      </c>
      <c r="J1799" s="3" t="s">
        <v>19</v>
      </c>
      <c r="K1799" s="3" t="s">
        <v>20</v>
      </c>
      <c r="L1799" s="3" t="s">
        <v>21</v>
      </c>
      <c r="M1799" s="3" t="str">
        <f>CONCATENATE(E1799,"-G-C-W")</f>
        <v>605352845-G-C-W</v>
      </c>
      <c r="N1799" s="3" t="str">
        <f>$I$2</f>
        <v>G - 1016 x 1525</v>
      </c>
      <c r="O1799" s="3" t="str">
        <f>$C$15</f>
        <v>Canvas</v>
      </c>
      <c r="P1799" s="3" t="str">
        <f>$D$16</f>
        <v xml:space="preserve">White </v>
      </c>
      <c r="Q1799" s="3">
        <f>$I$16</f>
        <v>2750</v>
      </c>
      <c r="R1799" s="3">
        <f t="shared" si="109"/>
        <v>1980</v>
      </c>
      <c r="S1799" s="3">
        <v>2000</v>
      </c>
      <c r="T1799" s="3">
        <f t="shared" si="110"/>
        <v>1440</v>
      </c>
      <c r="U1799" s="3">
        <v>1250</v>
      </c>
      <c r="V1799" s="3">
        <f t="shared" si="111"/>
        <v>900</v>
      </c>
      <c r="W1799" s="3">
        <v>390</v>
      </c>
      <c r="X1799" s="3">
        <f t="shared" si="112"/>
        <v>281</v>
      </c>
      <c r="Y1799" s="3" t="s">
        <v>34</v>
      </c>
    </row>
    <row r="1800" spans="1:25" x14ac:dyDescent="0.25">
      <c r="A1800" s="3" t="s">
        <v>16</v>
      </c>
      <c r="B1800" s="4" t="s">
        <v>34</v>
      </c>
      <c r="C1800" s="3">
        <v>1</v>
      </c>
      <c r="D1800" s="3" t="s">
        <v>243</v>
      </c>
      <c r="E1800" s="5">
        <v>605352847</v>
      </c>
      <c r="F1800" s="3" t="s">
        <v>244</v>
      </c>
      <c r="G1800" s="3"/>
      <c r="H1800" s="3" t="s">
        <v>17</v>
      </c>
      <c r="I1800" s="3" t="s">
        <v>18</v>
      </c>
      <c r="J1800" s="3" t="s">
        <v>19</v>
      </c>
      <c r="K1800" s="3" t="s">
        <v>20</v>
      </c>
      <c r="L1800" s="3" t="s">
        <v>21</v>
      </c>
      <c r="M1800" s="3" t="str">
        <f>CONCATENATE(E1800,"-C-P-N")</f>
        <v>605352847-C-P-N</v>
      </c>
      <c r="N1800" s="3" t="str">
        <f>$E$2</f>
        <v>C - 406 x 508</v>
      </c>
      <c r="O1800" s="3" t="str">
        <f>$C$3</f>
        <v>Photographic Paper</v>
      </c>
      <c r="P1800" s="3" t="str">
        <f>$D$3</f>
        <v>None</v>
      </c>
      <c r="Q1800" s="3">
        <f>$E$3</f>
        <v>510</v>
      </c>
      <c r="R1800" s="3">
        <f t="shared" si="109"/>
        <v>368</v>
      </c>
      <c r="S1800" s="3">
        <v>360</v>
      </c>
      <c r="T1800" s="3">
        <f t="shared" si="110"/>
        <v>260</v>
      </c>
      <c r="U1800" s="3">
        <v>230</v>
      </c>
      <c r="V1800" s="3">
        <f t="shared" si="111"/>
        <v>166</v>
      </c>
      <c r="W1800" s="3">
        <v>130</v>
      </c>
      <c r="X1800" s="3">
        <f t="shared" si="112"/>
        <v>94</v>
      </c>
      <c r="Y1800" s="3" t="s">
        <v>34</v>
      </c>
    </row>
    <row r="1801" spans="1:25" x14ac:dyDescent="0.25">
      <c r="A1801" s="3" t="s">
        <v>16</v>
      </c>
      <c r="B1801" s="4" t="s">
        <v>34</v>
      </c>
      <c r="C1801" s="3">
        <v>1</v>
      </c>
      <c r="D1801" s="3" t="s">
        <v>243</v>
      </c>
      <c r="E1801" s="5">
        <v>605352847</v>
      </c>
      <c r="F1801" s="3" t="s">
        <v>244</v>
      </c>
      <c r="G1801" s="3"/>
      <c r="H1801" s="3" t="s">
        <v>17</v>
      </c>
      <c r="I1801" s="3" t="s">
        <v>18</v>
      </c>
      <c r="J1801" s="3" t="s">
        <v>19</v>
      </c>
      <c r="K1801" s="3" t="s">
        <v>20</v>
      </c>
      <c r="L1801" s="3" t="s">
        <v>21</v>
      </c>
      <c r="M1801" s="3" t="str">
        <f>CONCATENATE(E1801,"-C-P-W")</f>
        <v>605352847-C-P-W</v>
      </c>
      <c r="N1801" s="3" t="str">
        <f>$E$2</f>
        <v>C - 406 x 508</v>
      </c>
      <c r="O1801" s="3" t="str">
        <f>$C$3</f>
        <v>Photographic Paper</v>
      </c>
      <c r="P1801" s="3" t="str">
        <f>$D$4</f>
        <v>White</v>
      </c>
      <c r="Q1801" s="3">
        <f>$E$4</f>
        <v>970</v>
      </c>
      <c r="R1801" s="3">
        <f t="shared" si="109"/>
        <v>699</v>
      </c>
      <c r="S1801" s="3">
        <v>704</v>
      </c>
      <c r="T1801" s="3">
        <f t="shared" si="110"/>
        <v>507</v>
      </c>
      <c r="U1801" s="3">
        <v>440</v>
      </c>
      <c r="V1801" s="3">
        <f t="shared" si="111"/>
        <v>317</v>
      </c>
      <c r="W1801" s="3">
        <v>130</v>
      </c>
      <c r="X1801" s="3">
        <f t="shared" si="112"/>
        <v>94</v>
      </c>
      <c r="Y1801" s="3" t="s">
        <v>34</v>
      </c>
    </row>
    <row r="1802" spans="1:25" x14ac:dyDescent="0.25">
      <c r="A1802" s="3" t="s">
        <v>16</v>
      </c>
      <c r="B1802" s="4" t="s">
        <v>34</v>
      </c>
      <c r="C1802" s="3">
        <v>1</v>
      </c>
      <c r="D1802" s="3" t="s">
        <v>243</v>
      </c>
      <c r="E1802" s="5">
        <v>605352847</v>
      </c>
      <c r="F1802" s="3" t="s">
        <v>244</v>
      </c>
      <c r="G1802" s="3"/>
      <c r="H1802" s="3" t="s">
        <v>17</v>
      </c>
      <c r="I1802" s="3" t="s">
        <v>18</v>
      </c>
      <c r="J1802" s="3" t="s">
        <v>19</v>
      </c>
      <c r="K1802" s="3" t="s">
        <v>20</v>
      </c>
      <c r="L1802" s="3" t="s">
        <v>21</v>
      </c>
      <c r="M1802" s="3" t="str">
        <f>CONCATENATE(E1802,"-D-P-N")</f>
        <v>605352847-D-P-N</v>
      </c>
      <c r="N1802" s="3" t="str">
        <f>$F$2</f>
        <v>D - 508 x 610</v>
      </c>
      <c r="O1802" s="3" t="str">
        <f>$C$3</f>
        <v>Photographic Paper</v>
      </c>
      <c r="P1802" s="3" t="str">
        <f>$D$3</f>
        <v>None</v>
      </c>
      <c r="Q1802" s="3">
        <f>$F$3</f>
        <v>595</v>
      </c>
      <c r="R1802" s="3">
        <f t="shared" si="109"/>
        <v>429</v>
      </c>
      <c r="S1802" s="3">
        <v>432</v>
      </c>
      <c r="T1802" s="3">
        <f t="shared" si="110"/>
        <v>312</v>
      </c>
      <c r="U1802" s="3">
        <v>270</v>
      </c>
      <c r="V1802" s="3">
        <f t="shared" si="111"/>
        <v>195</v>
      </c>
      <c r="W1802" s="3">
        <v>160</v>
      </c>
      <c r="X1802" s="3">
        <f t="shared" si="112"/>
        <v>116</v>
      </c>
      <c r="Y1802" s="3" t="s">
        <v>34</v>
      </c>
    </row>
    <row r="1803" spans="1:25" x14ac:dyDescent="0.25">
      <c r="A1803" s="3" t="s">
        <v>16</v>
      </c>
      <c r="B1803" s="4" t="s">
        <v>34</v>
      </c>
      <c r="C1803" s="3">
        <v>1</v>
      </c>
      <c r="D1803" s="3" t="s">
        <v>243</v>
      </c>
      <c r="E1803" s="5">
        <v>605352847</v>
      </c>
      <c r="F1803" s="3" t="s">
        <v>244</v>
      </c>
      <c r="G1803" s="3"/>
      <c r="H1803" s="3" t="s">
        <v>17</v>
      </c>
      <c r="I1803" s="3" t="s">
        <v>18</v>
      </c>
      <c r="J1803" s="3" t="s">
        <v>19</v>
      </c>
      <c r="K1803" s="3" t="s">
        <v>20</v>
      </c>
      <c r="L1803" s="3" t="s">
        <v>21</v>
      </c>
      <c r="M1803" s="3" t="str">
        <f>CONCATENATE(E1803,"-D-P-W")</f>
        <v>605352847-D-P-W</v>
      </c>
      <c r="N1803" s="3" t="str">
        <f>$F$2</f>
        <v>D - 508 x 610</v>
      </c>
      <c r="O1803" s="3" t="str">
        <f>$C$3</f>
        <v>Photographic Paper</v>
      </c>
      <c r="P1803" s="3" t="str">
        <f>$D$4</f>
        <v>White</v>
      </c>
      <c r="Q1803" s="3">
        <f>$F$4</f>
        <v>1210</v>
      </c>
      <c r="R1803" s="3">
        <f t="shared" si="109"/>
        <v>872</v>
      </c>
      <c r="S1803" s="3">
        <v>880</v>
      </c>
      <c r="T1803" s="3">
        <f t="shared" si="110"/>
        <v>634</v>
      </c>
      <c r="U1803" s="3">
        <v>560</v>
      </c>
      <c r="V1803" s="3">
        <f t="shared" si="111"/>
        <v>404</v>
      </c>
      <c r="W1803" s="3">
        <v>160</v>
      </c>
      <c r="X1803" s="3">
        <f t="shared" si="112"/>
        <v>116</v>
      </c>
      <c r="Y1803" s="3" t="s">
        <v>34</v>
      </c>
    </row>
    <row r="1804" spans="1:25" x14ac:dyDescent="0.25">
      <c r="A1804" s="3" t="s">
        <v>16</v>
      </c>
      <c r="B1804" s="4" t="s">
        <v>34</v>
      </c>
      <c r="C1804" s="3">
        <v>1</v>
      </c>
      <c r="D1804" s="3" t="s">
        <v>243</v>
      </c>
      <c r="E1804" s="5">
        <v>605352847</v>
      </c>
      <c r="F1804" s="3" t="s">
        <v>244</v>
      </c>
      <c r="G1804" s="3"/>
      <c r="H1804" s="3" t="s">
        <v>17</v>
      </c>
      <c r="I1804" s="3" t="s">
        <v>18</v>
      </c>
      <c r="J1804" s="3" t="s">
        <v>19</v>
      </c>
      <c r="K1804" s="3" t="s">
        <v>20</v>
      </c>
      <c r="L1804" s="3" t="s">
        <v>21</v>
      </c>
      <c r="M1804" s="3" t="str">
        <f>CONCATENATE(E1804,"-E-P-N")</f>
        <v>605352847-E-P-N</v>
      </c>
      <c r="N1804" s="3" t="str">
        <f>$G$2</f>
        <v>E - 508 x 762</v>
      </c>
      <c r="O1804" s="3" t="str">
        <f>$C$3</f>
        <v>Photographic Paper</v>
      </c>
      <c r="P1804" s="3" t="str">
        <f>$D$3</f>
        <v>None</v>
      </c>
      <c r="Q1804" s="3">
        <f>$G$3</f>
        <v>760</v>
      </c>
      <c r="R1804" s="3">
        <f t="shared" si="109"/>
        <v>548</v>
      </c>
      <c r="S1804" s="3">
        <v>552</v>
      </c>
      <c r="T1804" s="3">
        <f t="shared" si="110"/>
        <v>398</v>
      </c>
      <c r="U1804" s="3">
        <v>345</v>
      </c>
      <c r="V1804" s="3">
        <f t="shared" si="111"/>
        <v>249</v>
      </c>
      <c r="W1804" s="3">
        <v>195</v>
      </c>
      <c r="X1804" s="3">
        <f t="shared" si="112"/>
        <v>141</v>
      </c>
      <c r="Y1804" s="3" t="s">
        <v>34</v>
      </c>
    </row>
    <row r="1805" spans="1:25" x14ac:dyDescent="0.25">
      <c r="A1805" s="3" t="s">
        <v>16</v>
      </c>
      <c r="B1805" s="4" t="s">
        <v>34</v>
      </c>
      <c r="C1805" s="3">
        <v>1</v>
      </c>
      <c r="D1805" s="3" t="s">
        <v>243</v>
      </c>
      <c r="E1805" s="5">
        <v>605352847</v>
      </c>
      <c r="F1805" s="3" t="s">
        <v>244</v>
      </c>
      <c r="G1805" s="3"/>
      <c r="H1805" s="3" t="s">
        <v>17</v>
      </c>
      <c r="I1805" s="3" t="s">
        <v>18</v>
      </c>
      <c r="J1805" s="3" t="s">
        <v>19</v>
      </c>
      <c r="K1805" s="3" t="s">
        <v>20</v>
      </c>
      <c r="L1805" s="3" t="s">
        <v>21</v>
      </c>
      <c r="M1805" s="3" t="str">
        <f>CONCATENATE(E1805,"-E-C-N")</f>
        <v>605352847-E-C-N</v>
      </c>
      <c r="N1805" s="3" t="str">
        <f>$G$2</f>
        <v>E - 508 x 762</v>
      </c>
      <c r="O1805" s="3" t="str">
        <f>$C$15</f>
        <v>Canvas</v>
      </c>
      <c r="P1805" s="3" t="str">
        <f>$D$15</f>
        <v>None</v>
      </c>
      <c r="Q1805" s="3">
        <f>$G$15</f>
        <v>1220</v>
      </c>
      <c r="R1805" s="3">
        <f t="shared" si="109"/>
        <v>879</v>
      </c>
      <c r="S1805" s="3">
        <v>832</v>
      </c>
      <c r="T1805" s="3">
        <f t="shared" si="110"/>
        <v>600</v>
      </c>
      <c r="U1805" s="3">
        <v>550</v>
      </c>
      <c r="V1805" s="3">
        <f t="shared" si="111"/>
        <v>396</v>
      </c>
      <c r="W1805" s="3">
        <v>195</v>
      </c>
      <c r="X1805" s="3">
        <f t="shared" si="112"/>
        <v>141</v>
      </c>
      <c r="Y1805" s="3" t="s">
        <v>34</v>
      </c>
    </row>
    <row r="1806" spans="1:25" x14ac:dyDescent="0.25">
      <c r="A1806" s="3" t="s">
        <v>16</v>
      </c>
      <c r="B1806" s="4" t="s">
        <v>34</v>
      </c>
      <c r="C1806" s="3">
        <v>1</v>
      </c>
      <c r="D1806" s="3" t="s">
        <v>243</v>
      </c>
      <c r="E1806" s="5">
        <v>605352847</v>
      </c>
      <c r="F1806" s="3" t="s">
        <v>244</v>
      </c>
      <c r="G1806" s="3"/>
      <c r="H1806" s="3" t="s">
        <v>17</v>
      </c>
      <c r="I1806" s="3" t="s">
        <v>18</v>
      </c>
      <c r="J1806" s="3" t="s">
        <v>19</v>
      </c>
      <c r="K1806" s="3" t="s">
        <v>20</v>
      </c>
      <c r="L1806" s="3" t="s">
        <v>21</v>
      </c>
      <c r="M1806" s="3" t="str">
        <f>CONCATENATE(E1806,"-E-P-W")</f>
        <v>605352847-E-P-W</v>
      </c>
      <c r="N1806" s="3" t="str">
        <f>$G$2</f>
        <v>E - 508 x 762</v>
      </c>
      <c r="O1806" s="3" t="str">
        <f>$C$3</f>
        <v>Photographic Paper</v>
      </c>
      <c r="P1806" s="3" t="str">
        <f>$D$4</f>
        <v>White</v>
      </c>
      <c r="Q1806" s="3">
        <f>$G$4</f>
        <v>1530</v>
      </c>
      <c r="R1806" s="3">
        <f t="shared" si="109"/>
        <v>1102</v>
      </c>
      <c r="S1806" s="3">
        <v>1112</v>
      </c>
      <c r="T1806" s="3">
        <f t="shared" si="110"/>
        <v>801</v>
      </c>
      <c r="U1806" s="3">
        <v>760</v>
      </c>
      <c r="V1806" s="3">
        <f t="shared" si="111"/>
        <v>548</v>
      </c>
      <c r="W1806" s="3">
        <v>195</v>
      </c>
      <c r="X1806" s="3">
        <f t="shared" si="112"/>
        <v>141</v>
      </c>
      <c r="Y1806" s="3" t="s">
        <v>34</v>
      </c>
    </row>
    <row r="1807" spans="1:25" x14ac:dyDescent="0.25">
      <c r="A1807" s="3" t="s">
        <v>16</v>
      </c>
      <c r="B1807" s="4" t="s">
        <v>34</v>
      </c>
      <c r="C1807" s="3">
        <v>1</v>
      </c>
      <c r="D1807" s="3" t="s">
        <v>243</v>
      </c>
      <c r="E1807" s="5">
        <v>605352847</v>
      </c>
      <c r="F1807" s="3" t="s">
        <v>244</v>
      </c>
      <c r="G1807" s="3"/>
      <c r="H1807" s="3" t="s">
        <v>17</v>
      </c>
      <c r="I1807" s="3" t="s">
        <v>18</v>
      </c>
      <c r="J1807" s="3" t="s">
        <v>19</v>
      </c>
      <c r="K1807" s="3" t="s">
        <v>20</v>
      </c>
      <c r="L1807" s="3" t="s">
        <v>21</v>
      </c>
      <c r="M1807" s="3" t="str">
        <f>CONCATENATE(E1807,"-E-C-W")</f>
        <v>605352847-E-C-W</v>
      </c>
      <c r="N1807" s="3" t="str">
        <f>$G$2</f>
        <v>E - 508 x 762</v>
      </c>
      <c r="O1807" s="3" t="str">
        <f>$C$15</f>
        <v>Canvas</v>
      </c>
      <c r="P1807" s="3" t="str">
        <f>$D$16</f>
        <v xml:space="preserve">White </v>
      </c>
      <c r="Q1807" s="3">
        <f>$G$16</f>
        <v>1810</v>
      </c>
      <c r="R1807" s="3">
        <f t="shared" si="109"/>
        <v>1304</v>
      </c>
      <c r="S1807" s="3">
        <v>1320</v>
      </c>
      <c r="T1807" s="3">
        <f t="shared" si="110"/>
        <v>951</v>
      </c>
      <c r="U1807" s="3">
        <v>825</v>
      </c>
      <c r="V1807" s="3">
        <f t="shared" si="111"/>
        <v>594</v>
      </c>
      <c r="W1807" s="3">
        <v>195</v>
      </c>
      <c r="X1807" s="3">
        <f t="shared" si="112"/>
        <v>141</v>
      </c>
      <c r="Y1807" s="3" t="s">
        <v>34</v>
      </c>
    </row>
    <row r="1808" spans="1:25" x14ac:dyDescent="0.25">
      <c r="A1808" s="3" t="s">
        <v>16</v>
      </c>
      <c r="B1808" s="4" t="s">
        <v>34</v>
      </c>
      <c r="C1808" s="3">
        <v>1</v>
      </c>
      <c r="D1808" s="3" t="s">
        <v>243</v>
      </c>
      <c r="E1808" s="5">
        <v>605352847</v>
      </c>
      <c r="F1808" s="3" t="s">
        <v>244</v>
      </c>
      <c r="G1808" s="3"/>
      <c r="H1808" s="3" t="s">
        <v>17</v>
      </c>
      <c r="I1808" s="3" t="s">
        <v>18</v>
      </c>
      <c r="J1808" s="3" t="s">
        <v>19</v>
      </c>
      <c r="K1808" s="3" t="s">
        <v>20</v>
      </c>
      <c r="L1808" s="3" t="s">
        <v>21</v>
      </c>
      <c r="M1808" s="3" t="str">
        <f>CONCATENATE(E1808,"-F-P-N")</f>
        <v>605352847-F-P-N</v>
      </c>
      <c r="N1808" s="3" t="str">
        <f>$H$2</f>
        <v>F - 762 x 1016</v>
      </c>
      <c r="O1808" s="3" t="str">
        <f>$C$3</f>
        <v>Photographic Paper</v>
      </c>
      <c r="P1808" s="3" t="str">
        <f>$D$3</f>
        <v>None</v>
      </c>
      <c r="Q1808" s="3">
        <f>$H$3</f>
        <v>1300</v>
      </c>
      <c r="R1808" s="3">
        <f t="shared" si="109"/>
        <v>936</v>
      </c>
      <c r="S1808" s="3">
        <v>944</v>
      </c>
      <c r="T1808" s="3">
        <f t="shared" si="110"/>
        <v>680</v>
      </c>
      <c r="U1808" s="3">
        <v>590</v>
      </c>
      <c r="V1808" s="3">
        <f t="shared" si="111"/>
        <v>425</v>
      </c>
      <c r="W1808" s="3">
        <v>300</v>
      </c>
      <c r="X1808" s="3">
        <f t="shared" si="112"/>
        <v>216</v>
      </c>
      <c r="Y1808" s="3" t="s">
        <v>34</v>
      </c>
    </row>
    <row r="1809" spans="1:25" x14ac:dyDescent="0.25">
      <c r="A1809" s="3" t="s">
        <v>16</v>
      </c>
      <c r="B1809" s="4" t="s">
        <v>34</v>
      </c>
      <c r="C1809" s="3">
        <v>1</v>
      </c>
      <c r="D1809" s="3" t="s">
        <v>243</v>
      </c>
      <c r="E1809" s="5">
        <v>605352847</v>
      </c>
      <c r="F1809" s="3" t="s">
        <v>244</v>
      </c>
      <c r="G1809" s="3"/>
      <c r="H1809" s="3" t="s">
        <v>17</v>
      </c>
      <c r="I1809" s="3" t="s">
        <v>18</v>
      </c>
      <c r="J1809" s="3" t="s">
        <v>19</v>
      </c>
      <c r="K1809" s="3" t="s">
        <v>20</v>
      </c>
      <c r="L1809" s="3" t="s">
        <v>21</v>
      </c>
      <c r="M1809" s="3" t="str">
        <f>CONCATENATE(E1809,"-F-C-N")</f>
        <v>605352847-F-C-N</v>
      </c>
      <c r="N1809" s="3" t="str">
        <f>$H$2</f>
        <v>F - 762 x 1016</v>
      </c>
      <c r="O1809" s="3" t="str">
        <f>$C$15</f>
        <v>Canvas</v>
      </c>
      <c r="P1809" s="3" t="str">
        <f>$D$15</f>
        <v>None</v>
      </c>
      <c r="Q1809" s="3">
        <f>$H$15</f>
        <v>1760</v>
      </c>
      <c r="R1809" s="3">
        <f t="shared" si="109"/>
        <v>1268</v>
      </c>
      <c r="S1809" s="3">
        <v>1200</v>
      </c>
      <c r="T1809" s="3">
        <f t="shared" si="110"/>
        <v>864</v>
      </c>
      <c r="U1809" s="3">
        <v>800</v>
      </c>
      <c r="V1809" s="3">
        <f t="shared" si="111"/>
        <v>576</v>
      </c>
      <c r="W1809" s="3">
        <v>300</v>
      </c>
      <c r="X1809" s="3">
        <f t="shared" si="112"/>
        <v>216</v>
      </c>
      <c r="Y1809" s="3" t="s">
        <v>34</v>
      </c>
    </row>
    <row r="1810" spans="1:25" x14ac:dyDescent="0.25">
      <c r="A1810" s="3" t="s">
        <v>16</v>
      </c>
      <c r="B1810" s="4" t="s">
        <v>34</v>
      </c>
      <c r="C1810" s="3">
        <v>1</v>
      </c>
      <c r="D1810" s="3" t="s">
        <v>243</v>
      </c>
      <c r="E1810" s="5">
        <v>605352847</v>
      </c>
      <c r="F1810" s="3" t="s">
        <v>244</v>
      </c>
      <c r="G1810" s="3"/>
      <c r="H1810" s="3" t="s">
        <v>17</v>
      </c>
      <c r="I1810" s="3" t="s">
        <v>18</v>
      </c>
      <c r="J1810" s="3" t="s">
        <v>19</v>
      </c>
      <c r="K1810" s="3" t="s">
        <v>20</v>
      </c>
      <c r="L1810" s="3" t="s">
        <v>21</v>
      </c>
      <c r="M1810" s="3" t="str">
        <f>CONCATENATE(E1810,"-F-P-W")</f>
        <v>605352847-F-P-W</v>
      </c>
      <c r="N1810" s="3" t="str">
        <f>$H$2</f>
        <v>F - 762 x 1016</v>
      </c>
      <c r="O1810" s="3" t="str">
        <f>$C$3</f>
        <v>Photographic Paper</v>
      </c>
      <c r="P1810" s="3" t="str">
        <f>$D$4</f>
        <v>White</v>
      </c>
      <c r="Q1810" s="3">
        <f>$H$4</f>
        <v>2200</v>
      </c>
      <c r="R1810" s="3">
        <f t="shared" si="109"/>
        <v>1584</v>
      </c>
      <c r="S1810" s="3">
        <v>1510</v>
      </c>
      <c r="T1810" s="3">
        <f t="shared" si="110"/>
        <v>1088</v>
      </c>
      <c r="U1810" s="3">
        <v>1150</v>
      </c>
      <c r="V1810" s="3">
        <f t="shared" si="111"/>
        <v>828</v>
      </c>
      <c r="W1810" s="3">
        <v>300</v>
      </c>
      <c r="X1810" s="3">
        <f t="shared" si="112"/>
        <v>216</v>
      </c>
      <c r="Y1810" s="3" t="s">
        <v>34</v>
      </c>
    </row>
    <row r="1811" spans="1:25" x14ac:dyDescent="0.25">
      <c r="A1811" s="3" t="s">
        <v>16</v>
      </c>
      <c r="B1811" s="4" t="s">
        <v>34</v>
      </c>
      <c r="C1811" s="3">
        <v>1</v>
      </c>
      <c r="D1811" s="3" t="s">
        <v>243</v>
      </c>
      <c r="E1811" s="5">
        <v>605352847</v>
      </c>
      <c r="F1811" s="3" t="s">
        <v>244</v>
      </c>
      <c r="G1811" s="3"/>
      <c r="H1811" s="3" t="s">
        <v>17</v>
      </c>
      <c r="I1811" s="3" t="s">
        <v>18</v>
      </c>
      <c r="J1811" s="3" t="s">
        <v>19</v>
      </c>
      <c r="K1811" s="3" t="s">
        <v>20</v>
      </c>
      <c r="L1811" s="3" t="s">
        <v>21</v>
      </c>
      <c r="M1811" s="3" t="str">
        <f>CONCATENATE(E1811,"-F-C-W")</f>
        <v>605352847-F-C-W</v>
      </c>
      <c r="N1811" s="3" t="str">
        <f>$H$2</f>
        <v>F - 762 x 1016</v>
      </c>
      <c r="O1811" s="3" t="str">
        <f>$C$15</f>
        <v>Canvas</v>
      </c>
      <c r="P1811" s="3" t="str">
        <f>$D$16</f>
        <v xml:space="preserve">White </v>
      </c>
      <c r="Q1811" s="3">
        <f>$H$16</f>
        <v>2420</v>
      </c>
      <c r="R1811" s="3">
        <f t="shared" si="109"/>
        <v>1743</v>
      </c>
      <c r="S1811" s="3">
        <v>1760</v>
      </c>
      <c r="T1811" s="3">
        <f t="shared" si="110"/>
        <v>1268</v>
      </c>
      <c r="U1811" s="3">
        <v>1100</v>
      </c>
      <c r="V1811" s="3">
        <f t="shared" si="111"/>
        <v>792</v>
      </c>
      <c r="W1811" s="3">
        <v>300</v>
      </c>
      <c r="X1811" s="3">
        <f t="shared" si="112"/>
        <v>216</v>
      </c>
      <c r="Y1811" s="3" t="s">
        <v>34</v>
      </c>
    </row>
    <row r="1812" spans="1:25" x14ac:dyDescent="0.25">
      <c r="A1812" s="3" t="s">
        <v>16</v>
      </c>
      <c r="B1812" s="4" t="s">
        <v>34</v>
      </c>
      <c r="C1812" s="3">
        <v>1</v>
      </c>
      <c r="D1812" s="3" t="s">
        <v>243</v>
      </c>
      <c r="E1812" s="5">
        <v>605352847</v>
      </c>
      <c r="F1812" s="3" t="s">
        <v>244</v>
      </c>
      <c r="G1812" s="3"/>
      <c r="H1812" s="3" t="s">
        <v>17</v>
      </c>
      <c r="I1812" s="3" t="s">
        <v>18</v>
      </c>
      <c r="J1812" s="3" t="s">
        <v>19</v>
      </c>
      <c r="K1812" s="3" t="s">
        <v>20</v>
      </c>
      <c r="L1812" s="3" t="s">
        <v>21</v>
      </c>
      <c r="M1812" s="3" t="str">
        <f>CONCATENATE(E1812,"-G-P-N")</f>
        <v>605352847-G-P-N</v>
      </c>
      <c r="N1812" s="3" t="str">
        <f>$I$2</f>
        <v>G - 1016 x 1525</v>
      </c>
      <c r="O1812" s="3" t="str">
        <f>$C$3</f>
        <v>Photographic Paper</v>
      </c>
      <c r="P1812" s="3" t="str">
        <f>$D$3</f>
        <v>None</v>
      </c>
      <c r="Q1812" s="3">
        <f>$I$3</f>
        <v>1625</v>
      </c>
      <c r="R1812" s="3">
        <f t="shared" si="109"/>
        <v>1170</v>
      </c>
      <c r="S1812" s="3">
        <v>1180</v>
      </c>
      <c r="T1812" s="3">
        <f t="shared" si="110"/>
        <v>850</v>
      </c>
      <c r="U1812" s="3">
        <v>735</v>
      </c>
      <c r="V1812" s="3">
        <f t="shared" si="111"/>
        <v>530</v>
      </c>
      <c r="W1812" s="3">
        <v>390</v>
      </c>
      <c r="X1812" s="3">
        <f t="shared" si="112"/>
        <v>281</v>
      </c>
      <c r="Y1812" s="3" t="s">
        <v>34</v>
      </c>
    </row>
    <row r="1813" spans="1:25" x14ac:dyDescent="0.25">
      <c r="A1813" s="3" t="s">
        <v>16</v>
      </c>
      <c r="B1813" s="4" t="s">
        <v>34</v>
      </c>
      <c r="C1813" s="3">
        <v>1</v>
      </c>
      <c r="D1813" s="3" t="s">
        <v>243</v>
      </c>
      <c r="E1813" s="5">
        <v>605352847</v>
      </c>
      <c r="F1813" s="3" t="s">
        <v>244</v>
      </c>
      <c r="G1813" s="3"/>
      <c r="H1813" s="3" t="s">
        <v>17</v>
      </c>
      <c r="I1813" s="3" t="s">
        <v>18</v>
      </c>
      <c r="J1813" s="3" t="s">
        <v>19</v>
      </c>
      <c r="K1813" s="3" t="s">
        <v>20</v>
      </c>
      <c r="L1813" s="3" t="s">
        <v>21</v>
      </c>
      <c r="M1813" s="3" t="str">
        <f>CONCATENATE(E1813,"-G-C-N")</f>
        <v>605352847-G-C-N</v>
      </c>
      <c r="N1813" s="3" t="str">
        <f>$I$2</f>
        <v>G - 1016 x 1525</v>
      </c>
      <c r="O1813" s="3" t="str">
        <f>$C$15</f>
        <v>Canvas</v>
      </c>
      <c r="P1813" s="3" t="str">
        <f>$D$15</f>
        <v>None</v>
      </c>
      <c r="Q1813" s="3">
        <f>$I$15</f>
        <v>1870</v>
      </c>
      <c r="R1813" s="3">
        <f t="shared" si="109"/>
        <v>1347</v>
      </c>
      <c r="S1813" s="3">
        <v>1275</v>
      </c>
      <c r="T1813" s="3">
        <f t="shared" si="110"/>
        <v>918</v>
      </c>
      <c r="U1813" s="3">
        <v>850</v>
      </c>
      <c r="V1813" s="3">
        <f t="shared" si="111"/>
        <v>612</v>
      </c>
      <c r="W1813" s="3">
        <v>390</v>
      </c>
      <c r="X1813" s="3">
        <f t="shared" si="112"/>
        <v>281</v>
      </c>
      <c r="Y1813" s="3" t="s">
        <v>34</v>
      </c>
    </row>
    <row r="1814" spans="1:25" x14ac:dyDescent="0.25">
      <c r="A1814" s="3" t="s">
        <v>16</v>
      </c>
      <c r="B1814" s="4" t="s">
        <v>34</v>
      </c>
      <c r="C1814" s="3">
        <v>1</v>
      </c>
      <c r="D1814" s="3" t="s">
        <v>243</v>
      </c>
      <c r="E1814" s="5">
        <v>605352847</v>
      </c>
      <c r="F1814" s="3" t="s">
        <v>244</v>
      </c>
      <c r="G1814" s="3"/>
      <c r="H1814" s="3" t="s">
        <v>17</v>
      </c>
      <c r="I1814" s="3" t="s">
        <v>18</v>
      </c>
      <c r="J1814" s="3" t="s">
        <v>19</v>
      </c>
      <c r="K1814" s="3" t="s">
        <v>20</v>
      </c>
      <c r="L1814" s="3" t="s">
        <v>21</v>
      </c>
      <c r="M1814" s="3" t="str">
        <f>CONCATENATE(E1814,"-G-P-W")</f>
        <v>605352847-G-P-W</v>
      </c>
      <c r="N1814" s="3" t="str">
        <f>$I$2</f>
        <v>G - 1016 x 1525</v>
      </c>
      <c r="O1814" s="3" t="str">
        <f>$C$3</f>
        <v>Photographic Paper</v>
      </c>
      <c r="P1814" s="3" t="str">
        <f>$D$4</f>
        <v>White</v>
      </c>
      <c r="Q1814" s="3">
        <f>$I$4</f>
        <v>2950</v>
      </c>
      <c r="R1814" s="3">
        <f t="shared" si="109"/>
        <v>2124</v>
      </c>
      <c r="S1814" s="3">
        <v>2000</v>
      </c>
      <c r="T1814" s="3">
        <f t="shared" si="110"/>
        <v>1440</v>
      </c>
      <c r="U1814" s="3">
        <v>1535</v>
      </c>
      <c r="V1814" s="3">
        <f t="shared" si="111"/>
        <v>1106</v>
      </c>
      <c r="W1814" s="3">
        <v>390</v>
      </c>
      <c r="X1814" s="3">
        <f t="shared" si="112"/>
        <v>281</v>
      </c>
      <c r="Y1814" s="3" t="s">
        <v>34</v>
      </c>
    </row>
    <row r="1815" spans="1:25" x14ac:dyDescent="0.25">
      <c r="A1815" s="3" t="s">
        <v>16</v>
      </c>
      <c r="B1815" s="4" t="s">
        <v>34</v>
      </c>
      <c r="C1815" s="3">
        <v>1</v>
      </c>
      <c r="D1815" s="3" t="s">
        <v>243</v>
      </c>
      <c r="E1815" s="5">
        <v>605352847</v>
      </c>
      <c r="F1815" s="3" t="s">
        <v>244</v>
      </c>
      <c r="G1815" s="3"/>
      <c r="H1815" s="3" t="s">
        <v>17</v>
      </c>
      <c r="I1815" s="3" t="s">
        <v>18</v>
      </c>
      <c r="J1815" s="3" t="s">
        <v>19</v>
      </c>
      <c r="K1815" s="3" t="s">
        <v>20</v>
      </c>
      <c r="L1815" s="3" t="s">
        <v>21</v>
      </c>
      <c r="M1815" s="3" t="str">
        <f>CONCATENATE(E1815,"-G-C-W")</f>
        <v>605352847-G-C-W</v>
      </c>
      <c r="N1815" s="3" t="str">
        <f>$I$2</f>
        <v>G - 1016 x 1525</v>
      </c>
      <c r="O1815" s="3" t="str">
        <f>$C$15</f>
        <v>Canvas</v>
      </c>
      <c r="P1815" s="3" t="str">
        <f>$D$16</f>
        <v xml:space="preserve">White </v>
      </c>
      <c r="Q1815" s="3">
        <f>$I$16</f>
        <v>2750</v>
      </c>
      <c r="R1815" s="3">
        <f t="shared" si="109"/>
        <v>1980</v>
      </c>
      <c r="S1815" s="3">
        <v>2000</v>
      </c>
      <c r="T1815" s="3">
        <f t="shared" si="110"/>
        <v>1440</v>
      </c>
      <c r="U1815" s="3">
        <v>1250</v>
      </c>
      <c r="V1815" s="3">
        <f t="shared" si="111"/>
        <v>900</v>
      </c>
      <c r="W1815" s="3">
        <v>390</v>
      </c>
      <c r="X1815" s="3">
        <f t="shared" si="112"/>
        <v>281</v>
      </c>
      <c r="Y1815" s="3" t="s">
        <v>34</v>
      </c>
    </row>
    <row r="1816" spans="1:25" x14ac:dyDescent="0.25">
      <c r="A1816" s="3" t="s">
        <v>16</v>
      </c>
      <c r="B1816" s="4" t="s">
        <v>34</v>
      </c>
      <c r="C1816" s="3">
        <v>1</v>
      </c>
      <c r="D1816" s="3" t="s">
        <v>245</v>
      </c>
      <c r="E1816" s="5">
        <v>605351899</v>
      </c>
      <c r="F1816" s="3" t="s">
        <v>246</v>
      </c>
      <c r="G1816" s="3"/>
      <c r="H1816" s="3" t="s">
        <v>17</v>
      </c>
      <c r="I1816" s="3" t="s">
        <v>18</v>
      </c>
      <c r="J1816" s="3" t="s">
        <v>19</v>
      </c>
      <c r="K1816" s="3" t="s">
        <v>20</v>
      </c>
      <c r="L1816" s="3" t="s">
        <v>21</v>
      </c>
      <c r="M1816" s="3" t="str">
        <f>CONCATENATE(E1816,"-C-P-N")</f>
        <v>605351899-C-P-N</v>
      </c>
      <c r="N1816" s="3" t="str">
        <f>$E$2</f>
        <v>C - 406 x 508</v>
      </c>
      <c r="O1816" s="3" t="str">
        <f>$C$3</f>
        <v>Photographic Paper</v>
      </c>
      <c r="P1816" s="3" t="str">
        <f>$D$3</f>
        <v>None</v>
      </c>
      <c r="Q1816" s="3">
        <f>$E$3</f>
        <v>510</v>
      </c>
      <c r="R1816" s="3">
        <f t="shared" si="109"/>
        <v>368</v>
      </c>
      <c r="S1816" s="3">
        <v>360</v>
      </c>
      <c r="T1816" s="3">
        <f t="shared" si="110"/>
        <v>260</v>
      </c>
      <c r="U1816" s="3">
        <v>230</v>
      </c>
      <c r="V1816" s="3">
        <f t="shared" si="111"/>
        <v>166</v>
      </c>
      <c r="W1816" s="3">
        <v>130</v>
      </c>
      <c r="X1816" s="3">
        <f t="shared" si="112"/>
        <v>94</v>
      </c>
      <c r="Y1816" s="3" t="s">
        <v>34</v>
      </c>
    </row>
    <row r="1817" spans="1:25" x14ac:dyDescent="0.25">
      <c r="A1817" s="3" t="s">
        <v>16</v>
      </c>
      <c r="B1817" s="4" t="s">
        <v>34</v>
      </c>
      <c r="C1817" s="3">
        <v>1</v>
      </c>
      <c r="D1817" s="3" t="s">
        <v>245</v>
      </c>
      <c r="E1817" s="5">
        <v>605351899</v>
      </c>
      <c r="F1817" s="3" t="s">
        <v>246</v>
      </c>
      <c r="G1817" s="3"/>
      <c r="H1817" s="3" t="s">
        <v>17</v>
      </c>
      <c r="I1817" s="3" t="s">
        <v>18</v>
      </c>
      <c r="J1817" s="3" t="s">
        <v>19</v>
      </c>
      <c r="K1817" s="3" t="s">
        <v>20</v>
      </c>
      <c r="L1817" s="3" t="s">
        <v>21</v>
      </c>
      <c r="M1817" s="3" t="str">
        <f>CONCATENATE(E1817,"-C-P-W")</f>
        <v>605351899-C-P-W</v>
      </c>
      <c r="N1817" s="3" t="str">
        <f>$E$2</f>
        <v>C - 406 x 508</v>
      </c>
      <c r="O1817" s="3" t="str">
        <f>$C$3</f>
        <v>Photographic Paper</v>
      </c>
      <c r="P1817" s="3" t="str">
        <f>$D$4</f>
        <v>White</v>
      </c>
      <c r="Q1817" s="3">
        <f>$E$4</f>
        <v>970</v>
      </c>
      <c r="R1817" s="3">
        <f t="shared" ref="R1817:R1880" si="113">ROUNDUP(Q1817*$K$3,0)</f>
        <v>699</v>
      </c>
      <c r="S1817" s="3">
        <v>704</v>
      </c>
      <c r="T1817" s="3">
        <f t="shared" ref="T1817:T1880" si="114">ROUNDUP(S1817*$K$3,0)</f>
        <v>507</v>
      </c>
      <c r="U1817" s="3">
        <v>440</v>
      </c>
      <c r="V1817" s="3">
        <f t="shared" ref="V1817:V1880" si="115">ROUNDUP(U1817*$K$3,0)</f>
        <v>317</v>
      </c>
      <c r="W1817" s="3">
        <v>130</v>
      </c>
      <c r="X1817" s="3">
        <f t="shared" ref="X1817:X1880" si="116">ROUNDUP(W1817*$K$3,0)</f>
        <v>94</v>
      </c>
      <c r="Y1817" s="3" t="s">
        <v>34</v>
      </c>
    </row>
    <row r="1818" spans="1:25" x14ac:dyDescent="0.25">
      <c r="A1818" s="3" t="s">
        <v>16</v>
      </c>
      <c r="B1818" s="4" t="s">
        <v>34</v>
      </c>
      <c r="C1818" s="3">
        <v>1</v>
      </c>
      <c r="D1818" s="3" t="s">
        <v>245</v>
      </c>
      <c r="E1818" s="5">
        <v>605351899</v>
      </c>
      <c r="F1818" s="3" t="s">
        <v>246</v>
      </c>
      <c r="G1818" s="3"/>
      <c r="H1818" s="3" t="s">
        <v>17</v>
      </c>
      <c r="I1818" s="3" t="s">
        <v>18</v>
      </c>
      <c r="J1818" s="3" t="s">
        <v>19</v>
      </c>
      <c r="K1818" s="3" t="s">
        <v>20</v>
      </c>
      <c r="L1818" s="3" t="s">
        <v>21</v>
      </c>
      <c r="M1818" s="3" t="str">
        <f>CONCATENATE(E1818,"-D-P-N")</f>
        <v>605351899-D-P-N</v>
      </c>
      <c r="N1818" s="3" t="str">
        <f>$F$2</f>
        <v>D - 508 x 610</v>
      </c>
      <c r="O1818" s="3" t="str">
        <f>$C$3</f>
        <v>Photographic Paper</v>
      </c>
      <c r="P1818" s="3" t="str">
        <f>$D$3</f>
        <v>None</v>
      </c>
      <c r="Q1818" s="3">
        <f>$F$3</f>
        <v>595</v>
      </c>
      <c r="R1818" s="3">
        <f t="shared" si="113"/>
        <v>429</v>
      </c>
      <c r="S1818" s="3">
        <v>432</v>
      </c>
      <c r="T1818" s="3">
        <f t="shared" si="114"/>
        <v>312</v>
      </c>
      <c r="U1818" s="3">
        <v>270</v>
      </c>
      <c r="V1818" s="3">
        <f t="shared" si="115"/>
        <v>195</v>
      </c>
      <c r="W1818" s="3">
        <v>160</v>
      </c>
      <c r="X1818" s="3">
        <f t="shared" si="116"/>
        <v>116</v>
      </c>
      <c r="Y1818" s="3" t="s">
        <v>34</v>
      </c>
    </row>
    <row r="1819" spans="1:25" x14ac:dyDescent="0.25">
      <c r="A1819" s="3" t="s">
        <v>16</v>
      </c>
      <c r="B1819" s="4" t="s">
        <v>34</v>
      </c>
      <c r="C1819" s="3">
        <v>1</v>
      </c>
      <c r="D1819" s="3" t="s">
        <v>245</v>
      </c>
      <c r="E1819" s="5">
        <v>605351899</v>
      </c>
      <c r="F1819" s="3" t="s">
        <v>246</v>
      </c>
      <c r="G1819" s="3"/>
      <c r="H1819" s="3" t="s">
        <v>17</v>
      </c>
      <c r="I1819" s="3" t="s">
        <v>18</v>
      </c>
      <c r="J1819" s="3" t="s">
        <v>19</v>
      </c>
      <c r="K1819" s="3" t="s">
        <v>20</v>
      </c>
      <c r="L1819" s="3" t="s">
        <v>21</v>
      </c>
      <c r="M1819" s="3" t="str">
        <f>CONCATENATE(E1819,"-D-P-W")</f>
        <v>605351899-D-P-W</v>
      </c>
      <c r="N1819" s="3" t="str">
        <f>$F$2</f>
        <v>D - 508 x 610</v>
      </c>
      <c r="O1819" s="3" t="str">
        <f>$C$3</f>
        <v>Photographic Paper</v>
      </c>
      <c r="P1819" s="3" t="str">
        <f>$D$4</f>
        <v>White</v>
      </c>
      <c r="Q1819" s="3">
        <f>$F$4</f>
        <v>1210</v>
      </c>
      <c r="R1819" s="3">
        <f t="shared" si="113"/>
        <v>872</v>
      </c>
      <c r="S1819" s="3">
        <v>880</v>
      </c>
      <c r="T1819" s="3">
        <f t="shared" si="114"/>
        <v>634</v>
      </c>
      <c r="U1819" s="3">
        <v>560</v>
      </c>
      <c r="V1819" s="3">
        <f t="shared" si="115"/>
        <v>404</v>
      </c>
      <c r="W1819" s="3">
        <v>160</v>
      </c>
      <c r="X1819" s="3">
        <f t="shared" si="116"/>
        <v>116</v>
      </c>
      <c r="Y1819" s="3" t="s">
        <v>34</v>
      </c>
    </row>
    <row r="1820" spans="1:25" x14ac:dyDescent="0.25">
      <c r="A1820" s="3" t="s">
        <v>16</v>
      </c>
      <c r="B1820" s="4" t="s">
        <v>34</v>
      </c>
      <c r="C1820" s="3">
        <v>1</v>
      </c>
      <c r="D1820" s="3" t="s">
        <v>245</v>
      </c>
      <c r="E1820" s="5">
        <v>605351899</v>
      </c>
      <c r="F1820" s="3" t="s">
        <v>246</v>
      </c>
      <c r="G1820" s="3"/>
      <c r="H1820" s="3" t="s">
        <v>17</v>
      </c>
      <c r="I1820" s="3" t="s">
        <v>18</v>
      </c>
      <c r="J1820" s="3" t="s">
        <v>19</v>
      </c>
      <c r="K1820" s="3" t="s">
        <v>20</v>
      </c>
      <c r="L1820" s="3" t="s">
        <v>21</v>
      </c>
      <c r="M1820" s="3" t="str">
        <f>CONCATENATE(E1820,"-E-P-N")</f>
        <v>605351899-E-P-N</v>
      </c>
      <c r="N1820" s="3" t="str">
        <f>$G$2</f>
        <v>E - 508 x 762</v>
      </c>
      <c r="O1820" s="3" t="str">
        <f>$C$3</f>
        <v>Photographic Paper</v>
      </c>
      <c r="P1820" s="3" t="str">
        <f>$D$3</f>
        <v>None</v>
      </c>
      <c r="Q1820" s="3">
        <f>$G$3</f>
        <v>760</v>
      </c>
      <c r="R1820" s="3">
        <f t="shared" si="113"/>
        <v>548</v>
      </c>
      <c r="S1820" s="3">
        <v>552</v>
      </c>
      <c r="T1820" s="3">
        <f t="shared" si="114"/>
        <v>398</v>
      </c>
      <c r="U1820" s="3">
        <v>345</v>
      </c>
      <c r="V1820" s="3">
        <f t="shared" si="115"/>
        <v>249</v>
      </c>
      <c r="W1820" s="3">
        <v>195</v>
      </c>
      <c r="X1820" s="3">
        <f t="shared" si="116"/>
        <v>141</v>
      </c>
      <c r="Y1820" s="3" t="s">
        <v>34</v>
      </c>
    </row>
    <row r="1821" spans="1:25" x14ac:dyDescent="0.25">
      <c r="A1821" s="3" t="s">
        <v>16</v>
      </c>
      <c r="B1821" s="4" t="s">
        <v>34</v>
      </c>
      <c r="C1821" s="3">
        <v>1</v>
      </c>
      <c r="D1821" s="3" t="s">
        <v>245</v>
      </c>
      <c r="E1821" s="5">
        <v>605351899</v>
      </c>
      <c r="F1821" s="3" t="s">
        <v>246</v>
      </c>
      <c r="G1821" s="3"/>
      <c r="H1821" s="3" t="s">
        <v>17</v>
      </c>
      <c r="I1821" s="3" t="s">
        <v>18</v>
      </c>
      <c r="J1821" s="3" t="s">
        <v>19</v>
      </c>
      <c r="K1821" s="3" t="s">
        <v>20</v>
      </c>
      <c r="L1821" s="3" t="s">
        <v>21</v>
      </c>
      <c r="M1821" s="3" t="str">
        <f>CONCATENATE(E1821,"-E-C-N")</f>
        <v>605351899-E-C-N</v>
      </c>
      <c r="N1821" s="3" t="str">
        <f>$G$2</f>
        <v>E - 508 x 762</v>
      </c>
      <c r="O1821" s="3" t="str">
        <f>$C$15</f>
        <v>Canvas</v>
      </c>
      <c r="P1821" s="3" t="str">
        <f>$D$15</f>
        <v>None</v>
      </c>
      <c r="Q1821" s="3">
        <f>$G$15</f>
        <v>1220</v>
      </c>
      <c r="R1821" s="3">
        <f t="shared" si="113"/>
        <v>879</v>
      </c>
      <c r="S1821" s="3">
        <v>832</v>
      </c>
      <c r="T1821" s="3">
        <f t="shared" si="114"/>
        <v>600</v>
      </c>
      <c r="U1821" s="3">
        <v>550</v>
      </c>
      <c r="V1821" s="3">
        <f t="shared" si="115"/>
        <v>396</v>
      </c>
      <c r="W1821" s="3">
        <v>195</v>
      </c>
      <c r="X1821" s="3">
        <f t="shared" si="116"/>
        <v>141</v>
      </c>
      <c r="Y1821" s="3" t="s">
        <v>34</v>
      </c>
    </row>
    <row r="1822" spans="1:25" x14ac:dyDescent="0.25">
      <c r="A1822" s="3" t="s">
        <v>16</v>
      </c>
      <c r="B1822" s="4" t="s">
        <v>34</v>
      </c>
      <c r="C1822" s="3">
        <v>1</v>
      </c>
      <c r="D1822" s="3" t="s">
        <v>245</v>
      </c>
      <c r="E1822" s="5">
        <v>605351899</v>
      </c>
      <c r="F1822" s="3" t="s">
        <v>246</v>
      </c>
      <c r="G1822" s="3"/>
      <c r="H1822" s="3" t="s">
        <v>17</v>
      </c>
      <c r="I1822" s="3" t="s">
        <v>18</v>
      </c>
      <c r="J1822" s="3" t="s">
        <v>19</v>
      </c>
      <c r="K1822" s="3" t="s">
        <v>20</v>
      </c>
      <c r="L1822" s="3" t="s">
        <v>21</v>
      </c>
      <c r="M1822" s="3" t="str">
        <f>CONCATENATE(E1822,"-E-P-W")</f>
        <v>605351899-E-P-W</v>
      </c>
      <c r="N1822" s="3" t="str">
        <f>$G$2</f>
        <v>E - 508 x 762</v>
      </c>
      <c r="O1822" s="3" t="str">
        <f>$C$3</f>
        <v>Photographic Paper</v>
      </c>
      <c r="P1822" s="3" t="str">
        <f>$D$4</f>
        <v>White</v>
      </c>
      <c r="Q1822" s="3">
        <f>$G$4</f>
        <v>1530</v>
      </c>
      <c r="R1822" s="3">
        <f t="shared" si="113"/>
        <v>1102</v>
      </c>
      <c r="S1822" s="3">
        <v>1112</v>
      </c>
      <c r="T1822" s="3">
        <f t="shared" si="114"/>
        <v>801</v>
      </c>
      <c r="U1822" s="3">
        <v>760</v>
      </c>
      <c r="V1822" s="3">
        <f t="shared" si="115"/>
        <v>548</v>
      </c>
      <c r="W1822" s="3">
        <v>195</v>
      </c>
      <c r="X1822" s="3">
        <f t="shared" si="116"/>
        <v>141</v>
      </c>
      <c r="Y1822" s="3" t="s">
        <v>34</v>
      </c>
    </row>
    <row r="1823" spans="1:25" x14ac:dyDescent="0.25">
      <c r="A1823" s="3" t="s">
        <v>16</v>
      </c>
      <c r="B1823" s="4" t="s">
        <v>34</v>
      </c>
      <c r="C1823" s="3">
        <v>1</v>
      </c>
      <c r="D1823" s="3" t="s">
        <v>245</v>
      </c>
      <c r="E1823" s="5">
        <v>605351899</v>
      </c>
      <c r="F1823" s="3" t="s">
        <v>246</v>
      </c>
      <c r="G1823" s="3"/>
      <c r="H1823" s="3" t="s">
        <v>17</v>
      </c>
      <c r="I1823" s="3" t="s">
        <v>18</v>
      </c>
      <c r="J1823" s="3" t="s">
        <v>19</v>
      </c>
      <c r="K1823" s="3" t="s">
        <v>20</v>
      </c>
      <c r="L1823" s="3" t="s">
        <v>21</v>
      </c>
      <c r="M1823" s="3" t="str">
        <f>CONCATENATE(E1823,"-E-C-W")</f>
        <v>605351899-E-C-W</v>
      </c>
      <c r="N1823" s="3" t="str">
        <f>$G$2</f>
        <v>E - 508 x 762</v>
      </c>
      <c r="O1823" s="3" t="str">
        <f>$C$15</f>
        <v>Canvas</v>
      </c>
      <c r="P1823" s="3" t="str">
        <f>$D$16</f>
        <v xml:space="preserve">White </v>
      </c>
      <c r="Q1823" s="3">
        <f>$G$16</f>
        <v>1810</v>
      </c>
      <c r="R1823" s="3">
        <f t="shared" si="113"/>
        <v>1304</v>
      </c>
      <c r="S1823" s="3">
        <v>1320</v>
      </c>
      <c r="T1823" s="3">
        <f t="shared" si="114"/>
        <v>951</v>
      </c>
      <c r="U1823" s="3">
        <v>825</v>
      </c>
      <c r="V1823" s="3">
        <f t="shared" si="115"/>
        <v>594</v>
      </c>
      <c r="W1823" s="3">
        <v>195</v>
      </c>
      <c r="X1823" s="3">
        <f t="shared" si="116"/>
        <v>141</v>
      </c>
      <c r="Y1823" s="3" t="s">
        <v>34</v>
      </c>
    </row>
    <row r="1824" spans="1:25" x14ac:dyDescent="0.25">
      <c r="A1824" s="3" t="s">
        <v>16</v>
      </c>
      <c r="B1824" s="4" t="s">
        <v>34</v>
      </c>
      <c r="C1824" s="3">
        <v>1</v>
      </c>
      <c r="D1824" s="3" t="s">
        <v>245</v>
      </c>
      <c r="E1824" s="5">
        <v>605351899</v>
      </c>
      <c r="F1824" s="3" t="s">
        <v>246</v>
      </c>
      <c r="G1824" s="3"/>
      <c r="H1824" s="3" t="s">
        <v>17</v>
      </c>
      <c r="I1824" s="3" t="s">
        <v>18</v>
      </c>
      <c r="J1824" s="3" t="s">
        <v>19</v>
      </c>
      <c r="K1824" s="3" t="s">
        <v>20</v>
      </c>
      <c r="L1824" s="3" t="s">
        <v>21</v>
      </c>
      <c r="M1824" s="3" t="str">
        <f>CONCATENATE(E1824,"-F-P-N")</f>
        <v>605351899-F-P-N</v>
      </c>
      <c r="N1824" s="3" t="str">
        <f>$H$2</f>
        <v>F - 762 x 1016</v>
      </c>
      <c r="O1824" s="3" t="str">
        <f>$C$3</f>
        <v>Photographic Paper</v>
      </c>
      <c r="P1824" s="3" t="str">
        <f>$D$3</f>
        <v>None</v>
      </c>
      <c r="Q1824" s="3">
        <f>$H$3</f>
        <v>1300</v>
      </c>
      <c r="R1824" s="3">
        <f t="shared" si="113"/>
        <v>936</v>
      </c>
      <c r="S1824" s="3">
        <v>944</v>
      </c>
      <c r="T1824" s="3">
        <f t="shared" si="114"/>
        <v>680</v>
      </c>
      <c r="U1824" s="3">
        <v>590</v>
      </c>
      <c r="V1824" s="3">
        <f t="shared" si="115"/>
        <v>425</v>
      </c>
      <c r="W1824" s="3">
        <v>300</v>
      </c>
      <c r="X1824" s="3">
        <f t="shared" si="116"/>
        <v>216</v>
      </c>
      <c r="Y1824" s="3" t="s">
        <v>34</v>
      </c>
    </row>
    <row r="1825" spans="1:25" x14ac:dyDescent="0.25">
      <c r="A1825" s="3" t="s">
        <v>16</v>
      </c>
      <c r="B1825" s="4" t="s">
        <v>34</v>
      </c>
      <c r="C1825" s="3">
        <v>1</v>
      </c>
      <c r="D1825" s="3" t="s">
        <v>245</v>
      </c>
      <c r="E1825" s="5">
        <v>605351899</v>
      </c>
      <c r="F1825" s="3" t="s">
        <v>246</v>
      </c>
      <c r="G1825" s="3"/>
      <c r="H1825" s="3" t="s">
        <v>17</v>
      </c>
      <c r="I1825" s="3" t="s">
        <v>18</v>
      </c>
      <c r="J1825" s="3" t="s">
        <v>19</v>
      </c>
      <c r="K1825" s="3" t="s">
        <v>20</v>
      </c>
      <c r="L1825" s="3" t="s">
        <v>21</v>
      </c>
      <c r="M1825" s="3" t="str">
        <f>CONCATENATE(E1825,"-F-C-N")</f>
        <v>605351899-F-C-N</v>
      </c>
      <c r="N1825" s="3" t="str">
        <f>$H$2</f>
        <v>F - 762 x 1016</v>
      </c>
      <c r="O1825" s="3" t="str">
        <f>$C$15</f>
        <v>Canvas</v>
      </c>
      <c r="P1825" s="3" t="str">
        <f>$D$15</f>
        <v>None</v>
      </c>
      <c r="Q1825" s="3">
        <f>$H$15</f>
        <v>1760</v>
      </c>
      <c r="R1825" s="3">
        <f t="shared" si="113"/>
        <v>1268</v>
      </c>
      <c r="S1825" s="3">
        <v>1200</v>
      </c>
      <c r="T1825" s="3">
        <f t="shared" si="114"/>
        <v>864</v>
      </c>
      <c r="U1825" s="3">
        <v>800</v>
      </c>
      <c r="V1825" s="3">
        <f t="shared" si="115"/>
        <v>576</v>
      </c>
      <c r="W1825" s="3">
        <v>300</v>
      </c>
      <c r="X1825" s="3">
        <f t="shared" si="116"/>
        <v>216</v>
      </c>
      <c r="Y1825" s="3" t="s">
        <v>34</v>
      </c>
    </row>
    <row r="1826" spans="1:25" x14ac:dyDescent="0.25">
      <c r="A1826" s="3" t="s">
        <v>16</v>
      </c>
      <c r="B1826" s="4" t="s">
        <v>34</v>
      </c>
      <c r="C1826" s="3">
        <v>1</v>
      </c>
      <c r="D1826" s="3" t="s">
        <v>245</v>
      </c>
      <c r="E1826" s="5">
        <v>605351899</v>
      </c>
      <c r="F1826" s="3" t="s">
        <v>246</v>
      </c>
      <c r="G1826" s="3"/>
      <c r="H1826" s="3" t="s">
        <v>17</v>
      </c>
      <c r="I1826" s="3" t="s">
        <v>18</v>
      </c>
      <c r="J1826" s="3" t="s">
        <v>19</v>
      </c>
      <c r="K1826" s="3" t="s">
        <v>20</v>
      </c>
      <c r="L1826" s="3" t="s">
        <v>21</v>
      </c>
      <c r="M1826" s="3" t="str">
        <f>CONCATENATE(E1826,"-F-P-W")</f>
        <v>605351899-F-P-W</v>
      </c>
      <c r="N1826" s="3" t="str">
        <f>$H$2</f>
        <v>F - 762 x 1016</v>
      </c>
      <c r="O1826" s="3" t="str">
        <f>$C$3</f>
        <v>Photographic Paper</v>
      </c>
      <c r="P1826" s="3" t="str">
        <f>$D$4</f>
        <v>White</v>
      </c>
      <c r="Q1826" s="3">
        <f>$H$4</f>
        <v>2200</v>
      </c>
      <c r="R1826" s="3">
        <f t="shared" si="113"/>
        <v>1584</v>
      </c>
      <c r="S1826" s="3">
        <v>1510</v>
      </c>
      <c r="T1826" s="3">
        <f t="shared" si="114"/>
        <v>1088</v>
      </c>
      <c r="U1826" s="3">
        <v>1150</v>
      </c>
      <c r="V1826" s="3">
        <f t="shared" si="115"/>
        <v>828</v>
      </c>
      <c r="W1826" s="3">
        <v>300</v>
      </c>
      <c r="X1826" s="3">
        <f t="shared" si="116"/>
        <v>216</v>
      </c>
      <c r="Y1826" s="3" t="s">
        <v>34</v>
      </c>
    </row>
    <row r="1827" spans="1:25" x14ac:dyDescent="0.25">
      <c r="A1827" s="3" t="s">
        <v>16</v>
      </c>
      <c r="B1827" s="4" t="s">
        <v>34</v>
      </c>
      <c r="C1827" s="3">
        <v>1</v>
      </c>
      <c r="D1827" s="3" t="s">
        <v>245</v>
      </c>
      <c r="E1827" s="5">
        <v>605351899</v>
      </c>
      <c r="F1827" s="3" t="s">
        <v>246</v>
      </c>
      <c r="G1827" s="3"/>
      <c r="H1827" s="3" t="s">
        <v>17</v>
      </c>
      <c r="I1827" s="3" t="s">
        <v>18</v>
      </c>
      <c r="J1827" s="3" t="s">
        <v>19</v>
      </c>
      <c r="K1827" s="3" t="s">
        <v>20</v>
      </c>
      <c r="L1827" s="3" t="s">
        <v>21</v>
      </c>
      <c r="M1827" s="3" t="str">
        <f>CONCATENATE(E1827,"-F-C-W")</f>
        <v>605351899-F-C-W</v>
      </c>
      <c r="N1827" s="3" t="str">
        <f>$H$2</f>
        <v>F - 762 x 1016</v>
      </c>
      <c r="O1827" s="3" t="str">
        <f>$C$15</f>
        <v>Canvas</v>
      </c>
      <c r="P1827" s="3" t="str">
        <f>$D$16</f>
        <v xml:space="preserve">White </v>
      </c>
      <c r="Q1827" s="3">
        <f>$H$16</f>
        <v>2420</v>
      </c>
      <c r="R1827" s="3">
        <f t="shared" si="113"/>
        <v>1743</v>
      </c>
      <c r="S1827" s="3">
        <v>1760</v>
      </c>
      <c r="T1827" s="3">
        <f t="shared" si="114"/>
        <v>1268</v>
      </c>
      <c r="U1827" s="3">
        <v>1100</v>
      </c>
      <c r="V1827" s="3">
        <f t="shared" si="115"/>
        <v>792</v>
      </c>
      <c r="W1827" s="3">
        <v>300</v>
      </c>
      <c r="X1827" s="3">
        <f t="shared" si="116"/>
        <v>216</v>
      </c>
      <c r="Y1827" s="3" t="s">
        <v>34</v>
      </c>
    </row>
    <row r="1828" spans="1:25" x14ac:dyDescent="0.25">
      <c r="A1828" s="3" t="s">
        <v>16</v>
      </c>
      <c r="B1828" s="4" t="s">
        <v>34</v>
      </c>
      <c r="C1828" s="3">
        <v>1</v>
      </c>
      <c r="D1828" s="3" t="s">
        <v>245</v>
      </c>
      <c r="E1828" s="5">
        <v>605351899</v>
      </c>
      <c r="F1828" s="3" t="s">
        <v>246</v>
      </c>
      <c r="G1828" s="3"/>
      <c r="H1828" s="3" t="s">
        <v>17</v>
      </c>
      <c r="I1828" s="3" t="s">
        <v>18</v>
      </c>
      <c r="J1828" s="3" t="s">
        <v>19</v>
      </c>
      <c r="K1828" s="3" t="s">
        <v>20</v>
      </c>
      <c r="L1828" s="3" t="s">
        <v>21</v>
      </c>
      <c r="M1828" s="3" t="str">
        <f>CONCATENATE(E1828,"-G-P-N")</f>
        <v>605351899-G-P-N</v>
      </c>
      <c r="N1828" s="3" t="str">
        <f>$I$2</f>
        <v>G - 1016 x 1525</v>
      </c>
      <c r="O1828" s="3" t="str">
        <f>$C$3</f>
        <v>Photographic Paper</v>
      </c>
      <c r="P1828" s="3" t="str">
        <f>$D$3</f>
        <v>None</v>
      </c>
      <c r="Q1828" s="3">
        <f>$I$3</f>
        <v>1625</v>
      </c>
      <c r="R1828" s="3">
        <f t="shared" si="113"/>
        <v>1170</v>
      </c>
      <c r="S1828" s="3">
        <v>1180</v>
      </c>
      <c r="T1828" s="3">
        <f t="shared" si="114"/>
        <v>850</v>
      </c>
      <c r="U1828" s="3">
        <v>735</v>
      </c>
      <c r="V1828" s="3">
        <f t="shared" si="115"/>
        <v>530</v>
      </c>
      <c r="W1828" s="3">
        <v>390</v>
      </c>
      <c r="X1828" s="3">
        <f t="shared" si="116"/>
        <v>281</v>
      </c>
      <c r="Y1828" s="3" t="s">
        <v>34</v>
      </c>
    </row>
    <row r="1829" spans="1:25" x14ac:dyDescent="0.25">
      <c r="A1829" s="3" t="s">
        <v>16</v>
      </c>
      <c r="B1829" s="4" t="s">
        <v>34</v>
      </c>
      <c r="C1829" s="3">
        <v>1</v>
      </c>
      <c r="D1829" s="3" t="s">
        <v>245</v>
      </c>
      <c r="E1829" s="5">
        <v>605351899</v>
      </c>
      <c r="F1829" s="3" t="s">
        <v>246</v>
      </c>
      <c r="G1829" s="3"/>
      <c r="H1829" s="3" t="s">
        <v>17</v>
      </c>
      <c r="I1829" s="3" t="s">
        <v>18</v>
      </c>
      <c r="J1829" s="3" t="s">
        <v>19</v>
      </c>
      <c r="K1829" s="3" t="s">
        <v>20</v>
      </c>
      <c r="L1829" s="3" t="s">
        <v>21</v>
      </c>
      <c r="M1829" s="3" t="str">
        <f>CONCATENATE(E1829,"-G-C-N")</f>
        <v>605351899-G-C-N</v>
      </c>
      <c r="N1829" s="3" t="str">
        <f>$I$2</f>
        <v>G - 1016 x 1525</v>
      </c>
      <c r="O1829" s="3" t="str">
        <f>$C$15</f>
        <v>Canvas</v>
      </c>
      <c r="P1829" s="3" t="str">
        <f>$D$15</f>
        <v>None</v>
      </c>
      <c r="Q1829" s="3">
        <f>$I$15</f>
        <v>1870</v>
      </c>
      <c r="R1829" s="3">
        <f t="shared" si="113"/>
        <v>1347</v>
      </c>
      <c r="S1829" s="3">
        <v>1275</v>
      </c>
      <c r="T1829" s="3">
        <f t="shared" si="114"/>
        <v>918</v>
      </c>
      <c r="U1829" s="3">
        <v>850</v>
      </c>
      <c r="V1829" s="3">
        <f t="shared" si="115"/>
        <v>612</v>
      </c>
      <c r="W1829" s="3">
        <v>390</v>
      </c>
      <c r="X1829" s="3">
        <f t="shared" si="116"/>
        <v>281</v>
      </c>
      <c r="Y1829" s="3" t="s">
        <v>34</v>
      </c>
    </row>
    <row r="1830" spans="1:25" x14ac:dyDescent="0.25">
      <c r="A1830" s="3" t="s">
        <v>16</v>
      </c>
      <c r="B1830" s="4" t="s">
        <v>34</v>
      </c>
      <c r="C1830" s="3">
        <v>1</v>
      </c>
      <c r="D1830" s="3" t="s">
        <v>245</v>
      </c>
      <c r="E1830" s="5">
        <v>605351899</v>
      </c>
      <c r="F1830" s="3" t="s">
        <v>246</v>
      </c>
      <c r="G1830" s="3"/>
      <c r="H1830" s="3" t="s">
        <v>17</v>
      </c>
      <c r="I1830" s="3" t="s">
        <v>18</v>
      </c>
      <c r="J1830" s="3" t="s">
        <v>19</v>
      </c>
      <c r="K1830" s="3" t="s">
        <v>20</v>
      </c>
      <c r="L1830" s="3" t="s">
        <v>21</v>
      </c>
      <c r="M1830" s="3" t="str">
        <f>CONCATENATE(E1830,"-G-P-W")</f>
        <v>605351899-G-P-W</v>
      </c>
      <c r="N1830" s="3" t="str">
        <f>$I$2</f>
        <v>G - 1016 x 1525</v>
      </c>
      <c r="O1830" s="3" t="str">
        <f>$C$3</f>
        <v>Photographic Paper</v>
      </c>
      <c r="P1830" s="3" t="str">
        <f>$D$4</f>
        <v>White</v>
      </c>
      <c r="Q1830" s="3">
        <f>$I$4</f>
        <v>2950</v>
      </c>
      <c r="R1830" s="3">
        <f t="shared" si="113"/>
        <v>2124</v>
      </c>
      <c r="S1830" s="3">
        <v>2000</v>
      </c>
      <c r="T1830" s="3">
        <f t="shared" si="114"/>
        <v>1440</v>
      </c>
      <c r="U1830" s="3">
        <v>1535</v>
      </c>
      <c r="V1830" s="3">
        <f t="shared" si="115"/>
        <v>1106</v>
      </c>
      <c r="W1830" s="3">
        <v>390</v>
      </c>
      <c r="X1830" s="3">
        <f t="shared" si="116"/>
        <v>281</v>
      </c>
      <c r="Y1830" s="3" t="s">
        <v>34</v>
      </c>
    </row>
    <row r="1831" spans="1:25" x14ac:dyDescent="0.25">
      <c r="A1831" s="3" t="s">
        <v>16</v>
      </c>
      <c r="B1831" s="4" t="s">
        <v>34</v>
      </c>
      <c r="C1831" s="3">
        <v>1</v>
      </c>
      <c r="D1831" s="3" t="s">
        <v>245</v>
      </c>
      <c r="E1831" s="5">
        <v>605351899</v>
      </c>
      <c r="F1831" s="3" t="s">
        <v>246</v>
      </c>
      <c r="G1831" s="3"/>
      <c r="H1831" s="3" t="s">
        <v>17</v>
      </c>
      <c r="I1831" s="3" t="s">
        <v>18</v>
      </c>
      <c r="J1831" s="3" t="s">
        <v>19</v>
      </c>
      <c r="K1831" s="3" t="s">
        <v>20</v>
      </c>
      <c r="L1831" s="3" t="s">
        <v>21</v>
      </c>
      <c r="M1831" s="3" t="str">
        <f>CONCATENATE(E1831,"-G-C-W")</f>
        <v>605351899-G-C-W</v>
      </c>
      <c r="N1831" s="3" t="str">
        <f>$I$2</f>
        <v>G - 1016 x 1525</v>
      </c>
      <c r="O1831" s="3" t="str">
        <f>$C$15</f>
        <v>Canvas</v>
      </c>
      <c r="P1831" s="3" t="str">
        <f>$D$16</f>
        <v xml:space="preserve">White </v>
      </c>
      <c r="Q1831" s="3">
        <f>$I$16</f>
        <v>2750</v>
      </c>
      <c r="R1831" s="3">
        <f t="shared" si="113"/>
        <v>1980</v>
      </c>
      <c r="S1831" s="3">
        <v>2000</v>
      </c>
      <c r="T1831" s="3">
        <f t="shared" si="114"/>
        <v>1440</v>
      </c>
      <c r="U1831" s="3">
        <v>1250</v>
      </c>
      <c r="V1831" s="3">
        <f t="shared" si="115"/>
        <v>900</v>
      </c>
      <c r="W1831" s="3">
        <v>390</v>
      </c>
      <c r="X1831" s="3">
        <f t="shared" si="116"/>
        <v>281</v>
      </c>
      <c r="Y1831" s="3" t="s">
        <v>34</v>
      </c>
    </row>
    <row r="1832" spans="1:25" x14ac:dyDescent="0.25">
      <c r="A1832" s="3" t="s">
        <v>16</v>
      </c>
      <c r="B1832" s="4" t="s">
        <v>34</v>
      </c>
      <c r="C1832" s="3">
        <v>1</v>
      </c>
      <c r="D1832" s="3" t="s">
        <v>257</v>
      </c>
      <c r="E1832" s="5">
        <v>77442712</v>
      </c>
      <c r="F1832" s="3" t="s">
        <v>258</v>
      </c>
      <c r="G1832" s="3"/>
      <c r="H1832" s="3" t="s">
        <v>17</v>
      </c>
      <c r="I1832" s="3" t="s">
        <v>18</v>
      </c>
      <c r="J1832" s="3" t="s">
        <v>19</v>
      </c>
      <c r="K1832" s="3" t="s">
        <v>20</v>
      </c>
      <c r="L1832" s="3" t="s">
        <v>21</v>
      </c>
      <c r="M1832" s="3" t="str">
        <f>CONCATENATE(E1832,"-C-P-N")</f>
        <v>77442712-C-P-N</v>
      </c>
      <c r="N1832" s="3" t="str">
        <f>$E$2</f>
        <v>C - 406 x 508</v>
      </c>
      <c r="O1832" s="3" t="str">
        <f>$C$3</f>
        <v>Photographic Paper</v>
      </c>
      <c r="P1832" s="3" t="str">
        <f>$D$3</f>
        <v>None</v>
      </c>
      <c r="Q1832" s="3">
        <f>$E$3</f>
        <v>510</v>
      </c>
      <c r="R1832" s="3">
        <f t="shared" si="113"/>
        <v>368</v>
      </c>
      <c r="S1832" s="3">
        <v>360</v>
      </c>
      <c r="T1832" s="3">
        <f t="shared" si="114"/>
        <v>260</v>
      </c>
      <c r="U1832" s="3">
        <v>230</v>
      </c>
      <c r="V1832" s="3">
        <f t="shared" si="115"/>
        <v>166</v>
      </c>
      <c r="W1832" s="3">
        <v>130</v>
      </c>
      <c r="X1832" s="3">
        <f t="shared" si="116"/>
        <v>94</v>
      </c>
      <c r="Y1832" s="3" t="s">
        <v>34</v>
      </c>
    </row>
    <row r="1833" spans="1:25" x14ac:dyDescent="0.25">
      <c r="A1833" s="3" t="s">
        <v>16</v>
      </c>
      <c r="B1833" s="4" t="s">
        <v>34</v>
      </c>
      <c r="C1833" s="3">
        <v>1</v>
      </c>
      <c r="D1833" s="3" t="s">
        <v>257</v>
      </c>
      <c r="E1833" s="5">
        <v>77442712</v>
      </c>
      <c r="F1833" s="3" t="s">
        <v>258</v>
      </c>
      <c r="G1833" s="3"/>
      <c r="H1833" s="3" t="s">
        <v>17</v>
      </c>
      <c r="I1833" s="3" t="s">
        <v>18</v>
      </c>
      <c r="J1833" s="3" t="s">
        <v>19</v>
      </c>
      <c r="K1833" s="3" t="s">
        <v>20</v>
      </c>
      <c r="L1833" s="3" t="s">
        <v>21</v>
      </c>
      <c r="M1833" s="3" t="str">
        <f>CONCATENATE(E1833,"-C-P-W")</f>
        <v>77442712-C-P-W</v>
      </c>
      <c r="N1833" s="3" t="str">
        <f>$E$2</f>
        <v>C - 406 x 508</v>
      </c>
      <c r="O1833" s="3" t="str">
        <f>$C$3</f>
        <v>Photographic Paper</v>
      </c>
      <c r="P1833" s="3" t="str">
        <f>$D$4</f>
        <v>White</v>
      </c>
      <c r="Q1833" s="3">
        <f>$E$4</f>
        <v>970</v>
      </c>
      <c r="R1833" s="3">
        <f t="shared" si="113"/>
        <v>699</v>
      </c>
      <c r="S1833" s="3">
        <v>704</v>
      </c>
      <c r="T1833" s="3">
        <f t="shared" si="114"/>
        <v>507</v>
      </c>
      <c r="U1833" s="3">
        <v>440</v>
      </c>
      <c r="V1833" s="3">
        <f t="shared" si="115"/>
        <v>317</v>
      </c>
      <c r="W1833" s="3">
        <v>130</v>
      </c>
      <c r="X1833" s="3">
        <f t="shared" si="116"/>
        <v>94</v>
      </c>
      <c r="Y1833" s="3" t="s">
        <v>34</v>
      </c>
    </row>
    <row r="1834" spans="1:25" x14ac:dyDescent="0.25">
      <c r="A1834" s="3" t="s">
        <v>16</v>
      </c>
      <c r="B1834" s="4" t="s">
        <v>34</v>
      </c>
      <c r="C1834" s="3">
        <v>1</v>
      </c>
      <c r="D1834" s="3" t="s">
        <v>257</v>
      </c>
      <c r="E1834" s="5">
        <v>77442712</v>
      </c>
      <c r="F1834" s="3" t="s">
        <v>258</v>
      </c>
      <c r="G1834" s="3"/>
      <c r="H1834" s="3" t="s">
        <v>17</v>
      </c>
      <c r="I1834" s="3" t="s">
        <v>18</v>
      </c>
      <c r="J1834" s="3" t="s">
        <v>19</v>
      </c>
      <c r="K1834" s="3" t="s">
        <v>20</v>
      </c>
      <c r="L1834" s="3" t="s">
        <v>21</v>
      </c>
      <c r="M1834" s="3" t="str">
        <f>CONCATENATE(E1834,"-D-P-N")</f>
        <v>77442712-D-P-N</v>
      </c>
      <c r="N1834" s="3" t="str">
        <f>$F$2</f>
        <v>D - 508 x 610</v>
      </c>
      <c r="O1834" s="3" t="str">
        <f>$C$3</f>
        <v>Photographic Paper</v>
      </c>
      <c r="P1834" s="3" t="str">
        <f>$D$3</f>
        <v>None</v>
      </c>
      <c r="Q1834" s="3">
        <f>$F$3</f>
        <v>595</v>
      </c>
      <c r="R1834" s="3">
        <f t="shared" si="113"/>
        <v>429</v>
      </c>
      <c r="S1834" s="3">
        <v>432</v>
      </c>
      <c r="T1834" s="3">
        <f t="shared" si="114"/>
        <v>312</v>
      </c>
      <c r="U1834" s="3">
        <v>270</v>
      </c>
      <c r="V1834" s="3">
        <f t="shared" si="115"/>
        <v>195</v>
      </c>
      <c r="W1834" s="3">
        <v>160</v>
      </c>
      <c r="X1834" s="3">
        <f t="shared" si="116"/>
        <v>116</v>
      </c>
      <c r="Y1834" s="3" t="s">
        <v>34</v>
      </c>
    </row>
    <row r="1835" spans="1:25" x14ac:dyDescent="0.25">
      <c r="A1835" s="3" t="s">
        <v>16</v>
      </c>
      <c r="B1835" s="4" t="s">
        <v>34</v>
      </c>
      <c r="C1835" s="3">
        <v>1</v>
      </c>
      <c r="D1835" s="3" t="s">
        <v>257</v>
      </c>
      <c r="E1835" s="5">
        <v>77442712</v>
      </c>
      <c r="F1835" s="3" t="s">
        <v>258</v>
      </c>
      <c r="G1835" s="3"/>
      <c r="H1835" s="3" t="s">
        <v>17</v>
      </c>
      <c r="I1835" s="3" t="s">
        <v>18</v>
      </c>
      <c r="J1835" s="3" t="s">
        <v>19</v>
      </c>
      <c r="K1835" s="3" t="s">
        <v>20</v>
      </c>
      <c r="L1835" s="3" t="s">
        <v>21</v>
      </c>
      <c r="M1835" s="3" t="str">
        <f>CONCATENATE(E1835,"-D-P-W")</f>
        <v>77442712-D-P-W</v>
      </c>
      <c r="N1835" s="3" t="str">
        <f>$F$2</f>
        <v>D - 508 x 610</v>
      </c>
      <c r="O1835" s="3" t="str">
        <f>$C$3</f>
        <v>Photographic Paper</v>
      </c>
      <c r="P1835" s="3" t="str">
        <f>$D$4</f>
        <v>White</v>
      </c>
      <c r="Q1835" s="3">
        <f>$F$4</f>
        <v>1210</v>
      </c>
      <c r="R1835" s="3">
        <f t="shared" si="113"/>
        <v>872</v>
      </c>
      <c r="S1835" s="3">
        <v>880</v>
      </c>
      <c r="T1835" s="3">
        <f t="shared" si="114"/>
        <v>634</v>
      </c>
      <c r="U1835" s="3">
        <v>560</v>
      </c>
      <c r="V1835" s="3">
        <f t="shared" si="115"/>
        <v>404</v>
      </c>
      <c r="W1835" s="3">
        <v>160</v>
      </c>
      <c r="X1835" s="3">
        <f t="shared" si="116"/>
        <v>116</v>
      </c>
      <c r="Y1835" s="3" t="s">
        <v>34</v>
      </c>
    </row>
    <row r="1836" spans="1:25" x14ac:dyDescent="0.25">
      <c r="A1836" s="3" t="s">
        <v>16</v>
      </c>
      <c r="B1836" s="4" t="s">
        <v>34</v>
      </c>
      <c r="C1836" s="3">
        <v>1</v>
      </c>
      <c r="D1836" s="3" t="s">
        <v>257</v>
      </c>
      <c r="E1836" s="5">
        <v>77442712</v>
      </c>
      <c r="F1836" s="3" t="s">
        <v>258</v>
      </c>
      <c r="G1836" s="3"/>
      <c r="H1836" s="3" t="s">
        <v>17</v>
      </c>
      <c r="I1836" s="3" t="s">
        <v>18</v>
      </c>
      <c r="J1836" s="3" t="s">
        <v>19</v>
      </c>
      <c r="K1836" s="3" t="s">
        <v>20</v>
      </c>
      <c r="L1836" s="3" t="s">
        <v>21</v>
      </c>
      <c r="M1836" s="3" t="str">
        <f>CONCATENATE(E1836,"-E-P-N")</f>
        <v>77442712-E-P-N</v>
      </c>
      <c r="N1836" s="3" t="str">
        <f>$G$2</f>
        <v>E - 508 x 762</v>
      </c>
      <c r="O1836" s="3" t="str">
        <f>$C$3</f>
        <v>Photographic Paper</v>
      </c>
      <c r="P1836" s="3" t="str">
        <f>$D$3</f>
        <v>None</v>
      </c>
      <c r="Q1836" s="3">
        <f>$G$3</f>
        <v>760</v>
      </c>
      <c r="R1836" s="3">
        <f t="shared" si="113"/>
        <v>548</v>
      </c>
      <c r="S1836" s="3">
        <v>552</v>
      </c>
      <c r="T1836" s="3">
        <f t="shared" si="114"/>
        <v>398</v>
      </c>
      <c r="U1836" s="3">
        <v>345</v>
      </c>
      <c r="V1836" s="3">
        <f t="shared" si="115"/>
        <v>249</v>
      </c>
      <c r="W1836" s="3">
        <v>195</v>
      </c>
      <c r="X1836" s="3">
        <f t="shared" si="116"/>
        <v>141</v>
      </c>
      <c r="Y1836" s="3" t="s">
        <v>34</v>
      </c>
    </row>
    <row r="1837" spans="1:25" x14ac:dyDescent="0.25">
      <c r="A1837" s="3" t="s">
        <v>16</v>
      </c>
      <c r="B1837" s="4" t="s">
        <v>34</v>
      </c>
      <c r="C1837" s="3">
        <v>1</v>
      </c>
      <c r="D1837" s="3" t="s">
        <v>257</v>
      </c>
      <c r="E1837" s="5">
        <v>77442712</v>
      </c>
      <c r="F1837" s="3" t="s">
        <v>258</v>
      </c>
      <c r="G1837" s="3"/>
      <c r="H1837" s="3" t="s">
        <v>17</v>
      </c>
      <c r="I1837" s="3" t="s">
        <v>18</v>
      </c>
      <c r="J1837" s="3" t="s">
        <v>19</v>
      </c>
      <c r="K1837" s="3" t="s">
        <v>20</v>
      </c>
      <c r="L1837" s="3" t="s">
        <v>21</v>
      </c>
      <c r="M1837" s="3" t="str">
        <f>CONCATENATE(E1837,"-E-C-N")</f>
        <v>77442712-E-C-N</v>
      </c>
      <c r="N1837" s="3" t="str">
        <f>$G$2</f>
        <v>E - 508 x 762</v>
      </c>
      <c r="O1837" s="3" t="str">
        <f>$C$15</f>
        <v>Canvas</v>
      </c>
      <c r="P1837" s="3" t="str">
        <f>$D$15</f>
        <v>None</v>
      </c>
      <c r="Q1837" s="3">
        <f>$G$15</f>
        <v>1220</v>
      </c>
      <c r="R1837" s="3">
        <f t="shared" si="113"/>
        <v>879</v>
      </c>
      <c r="S1837" s="3">
        <v>832</v>
      </c>
      <c r="T1837" s="3">
        <f t="shared" si="114"/>
        <v>600</v>
      </c>
      <c r="U1837" s="3">
        <v>550</v>
      </c>
      <c r="V1837" s="3">
        <f t="shared" si="115"/>
        <v>396</v>
      </c>
      <c r="W1837" s="3">
        <v>195</v>
      </c>
      <c r="X1837" s="3">
        <f t="shared" si="116"/>
        <v>141</v>
      </c>
      <c r="Y1837" s="3" t="s">
        <v>34</v>
      </c>
    </row>
    <row r="1838" spans="1:25" x14ac:dyDescent="0.25">
      <c r="A1838" s="3" t="s">
        <v>16</v>
      </c>
      <c r="B1838" s="4" t="s">
        <v>34</v>
      </c>
      <c r="C1838" s="3">
        <v>1</v>
      </c>
      <c r="D1838" s="3" t="s">
        <v>257</v>
      </c>
      <c r="E1838" s="5">
        <v>77442712</v>
      </c>
      <c r="F1838" s="3" t="s">
        <v>258</v>
      </c>
      <c r="G1838" s="3"/>
      <c r="H1838" s="3" t="s">
        <v>17</v>
      </c>
      <c r="I1838" s="3" t="s">
        <v>18</v>
      </c>
      <c r="J1838" s="3" t="s">
        <v>19</v>
      </c>
      <c r="K1838" s="3" t="s">
        <v>20</v>
      </c>
      <c r="L1838" s="3" t="s">
        <v>21</v>
      </c>
      <c r="M1838" s="3" t="str">
        <f>CONCATENATE(E1838,"-E-P-W")</f>
        <v>77442712-E-P-W</v>
      </c>
      <c r="N1838" s="3" t="str">
        <f>$G$2</f>
        <v>E - 508 x 762</v>
      </c>
      <c r="O1838" s="3" t="str">
        <f>$C$3</f>
        <v>Photographic Paper</v>
      </c>
      <c r="P1838" s="3" t="str">
        <f>$D$4</f>
        <v>White</v>
      </c>
      <c r="Q1838" s="3">
        <f>$G$4</f>
        <v>1530</v>
      </c>
      <c r="R1838" s="3">
        <f t="shared" si="113"/>
        <v>1102</v>
      </c>
      <c r="S1838" s="3">
        <v>1112</v>
      </c>
      <c r="T1838" s="3">
        <f t="shared" si="114"/>
        <v>801</v>
      </c>
      <c r="U1838" s="3">
        <v>760</v>
      </c>
      <c r="V1838" s="3">
        <f t="shared" si="115"/>
        <v>548</v>
      </c>
      <c r="W1838" s="3">
        <v>195</v>
      </c>
      <c r="X1838" s="3">
        <f t="shared" si="116"/>
        <v>141</v>
      </c>
      <c r="Y1838" s="3" t="s">
        <v>34</v>
      </c>
    </row>
    <row r="1839" spans="1:25" x14ac:dyDescent="0.25">
      <c r="A1839" s="3" t="s">
        <v>16</v>
      </c>
      <c r="B1839" s="4" t="s">
        <v>34</v>
      </c>
      <c r="C1839" s="3">
        <v>1</v>
      </c>
      <c r="D1839" s="3" t="s">
        <v>257</v>
      </c>
      <c r="E1839" s="5">
        <v>77442712</v>
      </c>
      <c r="F1839" s="3" t="s">
        <v>258</v>
      </c>
      <c r="G1839" s="3"/>
      <c r="H1839" s="3" t="s">
        <v>17</v>
      </c>
      <c r="I1839" s="3" t="s">
        <v>18</v>
      </c>
      <c r="J1839" s="3" t="s">
        <v>19</v>
      </c>
      <c r="K1839" s="3" t="s">
        <v>20</v>
      </c>
      <c r="L1839" s="3" t="s">
        <v>21</v>
      </c>
      <c r="M1839" s="3" t="str">
        <f>CONCATENATE(E1839,"-E-C-W")</f>
        <v>77442712-E-C-W</v>
      </c>
      <c r="N1839" s="3" t="str">
        <f>$G$2</f>
        <v>E - 508 x 762</v>
      </c>
      <c r="O1839" s="3" t="str">
        <f>$C$15</f>
        <v>Canvas</v>
      </c>
      <c r="P1839" s="3" t="str">
        <f>$D$16</f>
        <v xml:space="preserve">White </v>
      </c>
      <c r="Q1839" s="3">
        <f>$G$16</f>
        <v>1810</v>
      </c>
      <c r="R1839" s="3">
        <f t="shared" si="113"/>
        <v>1304</v>
      </c>
      <c r="S1839" s="3">
        <v>1320</v>
      </c>
      <c r="T1839" s="3">
        <f t="shared" si="114"/>
        <v>951</v>
      </c>
      <c r="U1839" s="3">
        <v>825</v>
      </c>
      <c r="V1839" s="3">
        <f t="shared" si="115"/>
        <v>594</v>
      </c>
      <c r="W1839" s="3">
        <v>195</v>
      </c>
      <c r="X1839" s="3">
        <f t="shared" si="116"/>
        <v>141</v>
      </c>
      <c r="Y1839" s="3" t="s">
        <v>34</v>
      </c>
    </row>
    <row r="1840" spans="1:25" x14ac:dyDescent="0.25">
      <c r="A1840" s="3" t="s">
        <v>16</v>
      </c>
      <c r="B1840" s="4" t="s">
        <v>34</v>
      </c>
      <c r="C1840" s="3">
        <v>1</v>
      </c>
      <c r="D1840" s="3" t="s">
        <v>257</v>
      </c>
      <c r="E1840" s="5">
        <v>77442712</v>
      </c>
      <c r="F1840" s="3" t="s">
        <v>258</v>
      </c>
      <c r="G1840" s="3"/>
      <c r="H1840" s="3" t="s">
        <v>17</v>
      </c>
      <c r="I1840" s="3" t="s">
        <v>18</v>
      </c>
      <c r="J1840" s="3" t="s">
        <v>19</v>
      </c>
      <c r="K1840" s="3" t="s">
        <v>20</v>
      </c>
      <c r="L1840" s="3" t="s">
        <v>21</v>
      </c>
      <c r="M1840" s="3" t="str">
        <f>CONCATENATE(E1840,"-F-P-N")</f>
        <v>77442712-F-P-N</v>
      </c>
      <c r="N1840" s="3" t="str">
        <f>$H$2</f>
        <v>F - 762 x 1016</v>
      </c>
      <c r="O1840" s="3" t="str">
        <f>$C$3</f>
        <v>Photographic Paper</v>
      </c>
      <c r="P1840" s="3" t="str">
        <f>$D$3</f>
        <v>None</v>
      </c>
      <c r="Q1840" s="3">
        <f>$H$3</f>
        <v>1300</v>
      </c>
      <c r="R1840" s="3">
        <f t="shared" si="113"/>
        <v>936</v>
      </c>
      <c r="S1840" s="3">
        <v>944</v>
      </c>
      <c r="T1840" s="3">
        <f t="shared" si="114"/>
        <v>680</v>
      </c>
      <c r="U1840" s="3">
        <v>590</v>
      </c>
      <c r="V1840" s="3">
        <f t="shared" si="115"/>
        <v>425</v>
      </c>
      <c r="W1840" s="3">
        <v>300</v>
      </c>
      <c r="X1840" s="3">
        <f t="shared" si="116"/>
        <v>216</v>
      </c>
      <c r="Y1840" s="3" t="s">
        <v>34</v>
      </c>
    </row>
    <row r="1841" spans="1:25" x14ac:dyDescent="0.25">
      <c r="A1841" s="3" t="s">
        <v>16</v>
      </c>
      <c r="B1841" s="4" t="s">
        <v>34</v>
      </c>
      <c r="C1841" s="3">
        <v>1</v>
      </c>
      <c r="D1841" s="3" t="s">
        <v>257</v>
      </c>
      <c r="E1841" s="5">
        <v>77442712</v>
      </c>
      <c r="F1841" s="3" t="s">
        <v>258</v>
      </c>
      <c r="G1841" s="3"/>
      <c r="H1841" s="3" t="s">
        <v>17</v>
      </c>
      <c r="I1841" s="3" t="s">
        <v>18</v>
      </c>
      <c r="J1841" s="3" t="s">
        <v>19</v>
      </c>
      <c r="K1841" s="3" t="s">
        <v>20</v>
      </c>
      <c r="L1841" s="3" t="s">
        <v>21</v>
      </c>
      <c r="M1841" s="3" t="str">
        <f>CONCATENATE(E1841,"-F-C-N")</f>
        <v>77442712-F-C-N</v>
      </c>
      <c r="N1841" s="3" t="str">
        <f>$H$2</f>
        <v>F - 762 x 1016</v>
      </c>
      <c r="O1841" s="3" t="str">
        <f>$C$15</f>
        <v>Canvas</v>
      </c>
      <c r="P1841" s="3" t="str">
        <f>$D$15</f>
        <v>None</v>
      </c>
      <c r="Q1841" s="3">
        <f>$H$15</f>
        <v>1760</v>
      </c>
      <c r="R1841" s="3">
        <f t="shared" si="113"/>
        <v>1268</v>
      </c>
      <c r="S1841" s="3">
        <v>1200</v>
      </c>
      <c r="T1841" s="3">
        <f t="shared" si="114"/>
        <v>864</v>
      </c>
      <c r="U1841" s="3">
        <v>800</v>
      </c>
      <c r="V1841" s="3">
        <f t="shared" si="115"/>
        <v>576</v>
      </c>
      <c r="W1841" s="3">
        <v>300</v>
      </c>
      <c r="X1841" s="3">
        <f t="shared" si="116"/>
        <v>216</v>
      </c>
      <c r="Y1841" s="3" t="s">
        <v>34</v>
      </c>
    </row>
    <row r="1842" spans="1:25" x14ac:dyDescent="0.25">
      <c r="A1842" s="3" t="s">
        <v>16</v>
      </c>
      <c r="B1842" s="4" t="s">
        <v>34</v>
      </c>
      <c r="C1842" s="3">
        <v>1</v>
      </c>
      <c r="D1842" s="3" t="s">
        <v>257</v>
      </c>
      <c r="E1842" s="5">
        <v>77442712</v>
      </c>
      <c r="F1842" s="3" t="s">
        <v>258</v>
      </c>
      <c r="G1842" s="3"/>
      <c r="H1842" s="3" t="s">
        <v>17</v>
      </c>
      <c r="I1842" s="3" t="s">
        <v>18</v>
      </c>
      <c r="J1842" s="3" t="s">
        <v>19</v>
      </c>
      <c r="K1842" s="3" t="s">
        <v>20</v>
      </c>
      <c r="L1842" s="3" t="s">
        <v>21</v>
      </c>
      <c r="M1842" s="3" t="str">
        <f>CONCATENATE(E1842,"-F-P-W")</f>
        <v>77442712-F-P-W</v>
      </c>
      <c r="N1842" s="3" t="str">
        <f>$H$2</f>
        <v>F - 762 x 1016</v>
      </c>
      <c r="O1842" s="3" t="str">
        <f>$C$3</f>
        <v>Photographic Paper</v>
      </c>
      <c r="P1842" s="3" t="str">
        <f>$D$4</f>
        <v>White</v>
      </c>
      <c r="Q1842" s="3">
        <f>$H$4</f>
        <v>2200</v>
      </c>
      <c r="R1842" s="3">
        <f t="shared" si="113"/>
        <v>1584</v>
      </c>
      <c r="S1842" s="3">
        <v>1510</v>
      </c>
      <c r="T1842" s="3">
        <f t="shared" si="114"/>
        <v>1088</v>
      </c>
      <c r="U1842" s="3">
        <v>1150</v>
      </c>
      <c r="V1842" s="3">
        <f t="shared" si="115"/>
        <v>828</v>
      </c>
      <c r="W1842" s="3">
        <v>300</v>
      </c>
      <c r="X1842" s="3">
        <f t="shared" si="116"/>
        <v>216</v>
      </c>
      <c r="Y1842" s="3" t="s">
        <v>34</v>
      </c>
    </row>
    <row r="1843" spans="1:25" x14ac:dyDescent="0.25">
      <c r="A1843" s="3" t="s">
        <v>16</v>
      </c>
      <c r="B1843" s="4" t="s">
        <v>34</v>
      </c>
      <c r="C1843" s="3">
        <v>1</v>
      </c>
      <c r="D1843" s="3" t="s">
        <v>257</v>
      </c>
      <c r="E1843" s="5">
        <v>77442712</v>
      </c>
      <c r="F1843" s="3" t="s">
        <v>258</v>
      </c>
      <c r="G1843" s="3"/>
      <c r="H1843" s="3" t="s">
        <v>17</v>
      </c>
      <c r="I1843" s="3" t="s">
        <v>18</v>
      </c>
      <c r="J1843" s="3" t="s">
        <v>19</v>
      </c>
      <c r="K1843" s="3" t="s">
        <v>20</v>
      </c>
      <c r="L1843" s="3" t="s">
        <v>21</v>
      </c>
      <c r="M1843" s="3" t="str">
        <f>CONCATENATE(E1843,"-F-C-W")</f>
        <v>77442712-F-C-W</v>
      </c>
      <c r="N1843" s="3" t="str">
        <f>$H$2</f>
        <v>F - 762 x 1016</v>
      </c>
      <c r="O1843" s="3" t="str">
        <f>$C$15</f>
        <v>Canvas</v>
      </c>
      <c r="P1843" s="3" t="str">
        <f>$D$16</f>
        <v xml:space="preserve">White </v>
      </c>
      <c r="Q1843" s="3">
        <f>$H$16</f>
        <v>2420</v>
      </c>
      <c r="R1843" s="3">
        <f t="shared" si="113"/>
        <v>1743</v>
      </c>
      <c r="S1843" s="3">
        <v>1760</v>
      </c>
      <c r="T1843" s="3">
        <f t="shared" si="114"/>
        <v>1268</v>
      </c>
      <c r="U1843" s="3">
        <v>1100</v>
      </c>
      <c r="V1843" s="3">
        <f t="shared" si="115"/>
        <v>792</v>
      </c>
      <c r="W1843" s="3">
        <v>300</v>
      </c>
      <c r="X1843" s="3">
        <f t="shared" si="116"/>
        <v>216</v>
      </c>
      <c r="Y1843" s="3" t="s">
        <v>34</v>
      </c>
    </row>
    <row r="1844" spans="1:25" x14ac:dyDescent="0.25">
      <c r="A1844" s="3" t="s">
        <v>16</v>
      </c>
      <c r="B1844" s="4" t="s">
        <v>34</v>
      </c>
      <c r="C1844" s="3">
        <v>1</v>
      </c>
      <c r="D1844" s="3" t="s">
        <v>257</v>
      </c>
      <c r="E1844" s="5">
        <v>77442712</v>
      </c>
      <c r="F1844" s="3" t="s">
        <v>258</v>
      </c>
      <c r="G1844" s="3"/>
      <c r="H1844" s="3" t="s">
        <v>17</v>
      </c>
      <c r="I1844" s="3" t="s">
        <v>18</v>
      </c>
      <c r="J1844" s="3" t="s">
        <v>19</v>
      </c>
      <c r="K1844" s="3" t="s">
        <v>20</v>
      </c>
      <c r="L1844" s="3" t="s">
        <v>21</v>
      </c>
      <c r="M1844" s="3" t="str">
        <f>CONCATENATE(E1844,"-G-P-N")</f>
        <v>77442712-G-P-N</v>
      </c>
      <c r="N1844" s="3" t="str">
        <f>$I$2</f>
        <v>G - 1016 x 1525</v>
      </c>
      <c r="O1844" s="3" t="str">
        <f>$C$3</f>
        <v>Photographic Paper</v>
      </c>
      <c r="P1844" s="3" t="str">
        <f>$D$3</f>
        <v>None</v>
      </c>
      <c r="Q1844" s="3">
        <f>$I$3</f>
        <v>1625</v>
      </c>
      <c r="R1844" s="3">
        <f t="shared" si="113"/>
        <v>1170</v>
      </c>
      <c r="S1844" s="3">
        <v>1180</v>
      </c>
      <c r="T1844" s="3">
        <f t="shared" si="114"/>
        <v>850</v>
      </c>
      <c r="U1844" s="3">
        <v>735</v>
      </c>
      <c r="V1844" s="3">
        <f t="shared" si="115"/>
        <v>530</v>
      </c>
      <c r="W1844" s="3">
        <v>390</v>
      </c>
      <c r="X1844" s="3">
        <f t="shared" si="116"/>
        <v>281</v>
      </c>
      <c r="Y1844" s="3" t="s">
        <v>34</v>
      </c>
    </row>
    <row r="1845" spans="1:25" x14ac:dyDescent="0.25">
      <c r="A1845" s="3" t="s">
        <v>16</v>
      </c>
      <c r="B1845" s="4" t="s">
        <v>34</v>
      </c>
      <c r="C1845" s="3">
        <v>1</v>
      </c>
      <c r="D1845" s="3" t="s">
        <v>257</v>
      </c>
      <c r="E1845" s="5">
        <v>77442712</v>
      </c>
      <c r="F1845" s="3" t="s">
        <v>258</v>
      </c>
      <c r="G1845" s="3"/>
      <c r="H1845" s="3" t="s">
        <v>17</v>
      </c>
      <c r="I1845" s="3" t="s">
        <v>18</v>
      </c>
      <c r="J1845" s="3" t="s">
        <v>19</v>
      </c>
      <c r="K1845" s="3" t="s">
        <v>20</v>
      </c>
      <c r="L1845" s="3" t="s">
        <v>21</v>
      </c>
      <c r="M1845" s="3" t="str">
        <f>CONCATENATE(E1845,"-G-C-N")</f>
        <v>77442712-G-C-N</v>
      </c>
      <c r="N1845" s="3" t="str">
        <f>$I$2</f>
        <v>G - 1016 x 1525</v>
      </c>
      <c r="O1845" s="3" t="str">
        <f>$C$15</f>
        <v>Canvas</v>
      </c>
      <c r="P1845" s="3" t="str">
        <f>$D$15</f>
        <v>None</v>
      </c>
      <c r="Q1845" s="3">
        <f>$I$15</f>
        <v>1870</v>
      </c>
      <c r="R1845" s="3">
        <f t="shared" si="113"/>
        <v>1347</v>
      </c>
      <c r="S1845" s="3">
        <v>1275</v>
      </c>
      <c r="T1845" s="3">
        <f t="shared" si="114"/>
        <v>918</v>
      </c>
      <c r="U1845" s="3">
        <v>850</v>
      </c>
      <c r="V1845" s="3">
        <f t="shared" si="115"/>
        <v>612</v>
      </c>
      <c r="W1845" s="3">
        <v>390</v>
      </c>
      <c r="X1845" s="3">
        <f t="shared" si="116"/>
        <v>281</v>
      </c>
      <c r="Y1845" s="3" t="s">
        <v>34</v>
      </c>
    </row>
    <row r="1846" spans="1:25" x14ac:dyDescent="0.25">
      <c r="A1846" s="3" t="s">
        <v>16</v>
      </c>
      <c r="B1846" s="4" t="s">
        <v>34</v>
      </c>
      <c r="C1846" s="3">
        <v>1</v>
      </c>
      <c r="D1846" s="3" t="s">
        <v>257</v>
      </c>
      <c r="E1846" s="5">
        <v>77442712</v>
      </c>
      <c r="F1846" s="3" t="s">
        <v>258</v>
      </c>
      <c r="G1846" s="3"/>
      <c r="H1846" s="3" t="s">
        <v>17</v>
      </c>
      <c r="I1846" s="3" t="s">
        <v>18</v>
      </c>
      <c r="J1846" s="3" t="s">
        <v>19</v>
      </c>
      <c r="K1846" s="3" t="s">
        <v>20</v>
      </c>
      <c r="L1846" s="3" t="s">
        <v>21</v>
      </c>
      <c r="M1846" s="3" t="str">
        <f>CONCATENATE(E1846,"-G-P-W")</f>
        <v>77442712-G-P-W</v>
      </c>
      <c r="N1846" s="3" t="str">
        <f>$I$2</f>
        <v>G - 1016 x 1525</v>
      </c>
      <c r="O1846" s="3" t="str">
        <f>$C$3</f>
        <v>Photographic Paper</v>
      </c>
      <c r="P1846" s="3" t="str">
        <f>$D$4</f>
        <v>White</v>
      </c>
      <c r="Q1846" s="3">
        <f>$I$4</f>
        <v>2950</v>
      </c>
      <c r="R1846" s="3">
        <f t="shared" si="113"/>
        <v>2124</v>
      </c>
      <c r="S1846" s="3">
        <v>2000</v>
      </c>
      <c r="T1846" s="3">
        <f t="shared" si="114"/>
        <v>1440</v>
      </c>
      <c r="U1846" s="3">
        <v>1535</v>
      </c>
      <c r="V1846" s="3">
        <f t="shared" si="115"/>
        <v>1106</v>
      </c>
      <c r="W1846" s="3">
        <v>390</v>
      </c>
      <c r="X1846" s="3">
        <f t="shared" si="116"/>
        <v>281</v>
      </c>
      <c r="Y1846" s="3" t="s">
        <v>34</v>
      </c>
    </row>
    <row r="1847" spans="1:25" x14ac:dyDescent="0.25">
      <c r="A1847" s="3" t="s">
        <v>16</v>
      </c>
      <c r="B1847" s="4" t="s">
        <v>34</v>
      </c>
      <c r="C1847" s="3">
        <v>1</v>
      </c>
      <c r="D1847" s="3" t="s">
        <v>257</v>
      </c>
      <c r="E1847" s="5">
        <v>77442712</v>
      </c>
      <c r="F1847" s="3" t="s">
        <v>258</v>
      </c>
      <c r="G1847" s="3"/>
      <c r="H1847" s="3" t="s">
        <v>17</v>
      </c>
      <c r="I1847" s="3" t="s">
        <v>18</v>
      </c>
      <c r="J1847" s="3" t="s">
        <v>19</v>
      </c>
      <c r="K1847" s="3" t="s">
        <v>20</v>
      </c>
      <c r="L1847" s="3" t="s">
        <v>21</v>
      </c>
      <c r="M1847" s="3" t="str">
        <f>CONCATENATE(E1847,"-G-C-W")</f>
        <v>77442712-G-C-W</v>
      </c>
      <c r="N1847" s="3" t="str">
        <f>$I$2</f>
        <v>G - 1016 x 1525</v>
      </c>
      <c r="O1847" s="3" t="str">
        <f>$C$15</f>
        <v>Canvas</v>
      </c>
      <c r="P1847" s="3" t="str">
        <f>$D$16</f>
        <v xml:space="preserve">White </v>
      </c>
      <c r="Q1847" s="3">
        <f>$I$16</f>
        <v>2750</v>
      </c>
      <c r="R1847" s="3">
        <f t="shared" si="113"/>
        <v>1980</v>
      </c>
      <c r="S1847" s="3">
        <v>2000</v>
      </c>
      <c r="T1847" s="3">
        <f t="shared" si="114"/>
        <v>1440</v>
      </c>
      <c r="U1847" s="3">
        <v>1250</v>
      </c>
      <c r="V1847" s="3">
        <f t="shared" si="115"/>
        <v>900</v>
      </c>
      <c r="W1847" s="3">
        <v>390</v>
      </c>
      <c r="X1847" s="3">
        <f t="shared" si="116"/>
        <v>281</v>
      </c>
      <c r="Y1847" s="3" t="s">
        <v>34</v>
      </c>
    </row>
    <row r="1848" spans="1:25" x14ac:dyDescent="0.25">
      <c r="A1848" s="3" t="s">
        <v>16</v>
      </c>
      <c r="B1848" s="4" t="s">
        <v>34</v>
      </c>
      <c r="C1848" s="3">
        <v>1</v>
      </c>
      <c r="D1848" s="3" t="s">
        <v>261</v>
      </c>
      <c r="E1848" s="5">
        <v>2672765</v>
      </c>
      <c r="F1848" s="3" t="s">
        <v>262</v>
      </c>
      <c r="G1848" s="3"/>
      <c r="H1848" s="3" t="s">
        <v>17</v>
      </c>
      <c r="I1848" s="3" t="s">
        <v>18</v>
      </c>
      <c r="J1848" s="3" t="s">
        <v>19</v>
      </c>
      <c r="K1848" s="3" t="s">
        <v>20</v>
      </c>
      <c r="L1848" s="3" t="s">
        <v>21</v>
      </c>
      <c r="M1848" s="3" t="str">
        <f>CONCATENATE(E1848,"-C-P-N")</f>
        <v>2672765-C-P-N</v>
      </c>
      <c r="N1848" s="3" t="str">
        <f>$E$2</f>
        <v>C - 406 x 508</v>
      </c>
      <c r="O1848" s="3" t="str">
        <f>$C$3</f>
        <v>Photographic Paper</v>
      </c>
      <c r="P1848" s="3" t="str">
        <f>$D$3</f>
        <v>None</v>
      </c>
      <c r="Q1848" s="3">
        <f>$E$3</f>
        <v>510</v>
      </c>
      <c r="R1848" s="3">
        <f t="shared" si="113"/>
        <v>368</v>
      </c>
      <c r="S1848" s="3">
        <v>360</v>
      </c>
      <c r="T1848" s="3">
        <f t="shared" si="114"/>
        <v>260</v>
      </c>
      <c r="U1848" s="3">
        <v>230</v>
      </c>
      <c r="V1848" s="3">
        <f t="shared" si="115"/>
        <v>166</v>
      </c>
      <c r="W1848" s="3">
        <v>130</v>
      </c>
      <c r="X1848" s="3">
        <f t="shared" si="116"/>
        <v>94</v>
      </c>
      <c r="Y1848" s="3" t="s">
        <v>34</v>
      </c>
    </row>
    <row r="1849" spans="1:25" x14ac:dyDescent="0.25">
      <c r="A1849" s="3" t="s">
        <v>16</v>
      </c>
      <c r="B1849" s="4" t="s">
        <v>34</v>
      </c>
      <c r="C1849" s="3">
        <v>1</v>
      </c>
      <c r="D1849" s="3" t="s">
        <v>261</v>
      </c>
      <c r="E1849" s="5">
        <v>2672765</v>
      </c>
      <c r="F1849" s="3" t="s">
        <v>262</v>
      </c>
      <c r="G1849" s="3"/>
      <c r="H1849" s="3" t="s">
        <v>17</v>
      </c>
      <c r="I1849" s="3" t="s">
        <v>18</v>
      </c>
      <c r="J1849" s="3" t="s">
        <v>19</v>
      </c>
      <c r="K1849" s="3" t="s">
        <v>20</v>
      </c>
      <c r="L1849" s="3" t="s">
        <v>21</v>
      </c>
      <c r="M1849" s="3" t="str">
        <f>CONCATENATE(E1849,"-C-P-W")</f>
        <v>2672765-C-P-W</v>
      </c>
      <c r="N1849" s="3" t="str">
        <f>$E$2</f>
        <v>C - 406 x 508</v>
      </c>
      <c r="O1849" s="3" t="str">
        <f>$C$3</f>
        <v>Photographic Paper</v>
      </c>
      <c r="P1849" s="3" t="str">
        <f>$D$4</f>
        <v>White</v>
      </c>
      <c r="Q1849" s="3">
        <f>$E$4</f>
        <v>970</v>
      </c>
      <c r="R1849" s="3">
        <f t="shared" si="113"/>
        <v>699</v>
      </c>
      <c r="S1849" s="3">
        <v>704</v>
      </c>
      <c r="T1849" s="3">
        <f t="shared" si="114"/>
        <v>507</v>
      </c>
      <c r="U1849" s="3">
        <v>440</v>
      </c>
      <c r="V1849" s="3">
        <f t="shared" si="115"/>
        <v>317</v>
      </c>
      <c r="W1849" s="3">
        <v>130</v>
      </c>
      <c r="X1849" s="3">
        <f t="shared" si="116"/>
        <v>94</v>
      </c>
      <c r="Y1849" s="3" t="s">
        <v>34</v>
      </c>
    </row>
    <row r="1850" spans="1:25" x14ac:dyDescent="0.25">
      <c r="A1850" s="3" t="s">
        <v>16</v>
      </c>
      <c r="B1850" s="4" t="s">
        <v>34</v>
      </c>
      <c r="C1850" s="3">
        <v>1</v>
      </c>
      <c r="D1850" s="3" t="s">
        <v>261</v>
      </c>
      <c r="E1850" s="5">
        <v>2672765</v>
      </c>
      <c r="F1850" s="3" t="s">
        <v>262</v>
      </c>
      <c r="G1850" s="3"/>
      <c r="H1850" s="3" t="s">
        <v>17</v>
      </c>
      <c r="I1850" s="3" t="s">
        <v>18</v>
      </c>
      <c r="J1850" s="3" t="s">
        <v>19</v>
      </c>
      <c r="K1850" s="3" t="s">
        <v>20</v>
      </c>
      <c r="L1850" s="3" t="s">
        <v>21</v>
      </c>
      <c r="M1850" s="3" t="str">
        <f>CONCATENATE(E1850,"-D-P-N")</f>
        <v>2672765-D-P-N</v>
      </c>
      <c r="N1850" s="3" t="str">
        <f>$F$2</f>
        <v>D - 508 x 610</v>
      </c>
      <c r="O1850" s="3" t="str">
        <f>$C$3</f>
        <v>Photographic Paper</v>
      </c>
      <c r="P1850" s="3" t="str">
        <f>$D$3</f>
        <v>None</v>
      </c>
      <c r="Q1850" s="3">
        <f>$F$3</f>
        <v>595</v>
      </c>
      <c r="R1850" s="3">
        <f t="shared" si="113"/>
        <v>429</v>
      </c>
      <c r="S1850" s="3">
        <v>432</v>
      </c>
      <c r="T1850" s="3">
        <f t="shared" si="114"/>
        <v>312</v>
      </c>
      <c r="U1850" s="3">
        <v>270</v>
      </c>
      <c r="V1850" s="3">
        <f t="shared" si="115"/>
        <v>195</v>
      </c>
      <c r="W1850" s="3">
        <v>160</v>
      </c>
      <c r="X1850" s="3">
        <f t="shared" si="116"/>
        <v>116</v>
      </c>
      <c r="Y1850" s="3" t="s">
        <v>34</v>
      </c>
    </row>
    <row r="1851" spans="1:25" x14ac:dyDescent="0.25">
      <c r="A1851" s="3" t="s">
        <v>16</v>
      </c>
      <c r="B1851" s="4" t="s">
        <v>34</v>
      </c>
      <c r="C1851" s="3">
        <v>1</v>
      </c>
      <c r="D1851" s="3" t="s">
        <v>261</v>
      </c>
      <c r="E1851" s="5">
        <v>2672765</v>
      </c>
      <c r="F1851" s="3" t="s">
        <v>262</v>
      </c>
      <c r="G1851" s="3"/>
      <c r="H1851" s="3" t="s">
        <v>17</v>
      </c>
      <c r="I1851" s="3" t="s">
        <v>18</v>
      </c>
      <c r="J1851" s="3" t="s">
        <v>19</v>
      </c>
      <c r="K1851" s="3" t="s">
        <v>20</v>
      </c>
      <c r="L1851" s="3" t="s">
        <v>21</v>
      </c>
      <c r="M1851" s="3" t="str">
        <f>CONCATENATE(E1851,"-D-P-W")</f>
        <v>2672765-D-P-W</v>
      </c>
      <c r="N1851" s="3" t="str">
        <f>$F$2</f>
        <v>D - 508 x 610</v>
      </c>
      <c r="O1851" s="3" t="str">
        <f>$C$3</f>
        <v>Photographic Paper</v>
      </c>
      <c r="P1851" s="3" t="str">
        <f>$D$4</f>
        <v>White</v>
      </c>
      <c r="Q1851" s="3">
        <f>$F$4</f>
        <v>1210</v>
      </c>
      <c r="R1851" s="3">
        <f t="shared" si="113"/>
        <v>872</v>
      </c>
      <c r="S1851" s="3">
        <v>880</v>
      </c>
      <c r="T1851" s="3">
        <f t="shared" si="114"/>
        <v>634</v>
      </c>
      <c r="U1851" s="3">
        <v>560</v>
      </c>
      <c r="V1851" s="3">
        <f t="shared" si="115"/>
        <v>404</v>
      </c>
      <c r="W1851" s="3">
        <v>160</v>
      </c>
      <c r="X1851" s="3">
        <f t="shared" si="116"/>
        <v>116</v>
      </c>
      <c r="Y1851" s="3" t="s">
        <v>34</v>
      </c>
    </row>
    <row r="1852" spans="1:25" x14ac:dyDescent="0.25">
      <c r="A1852" s="3" t="s">
        <v>16</v>
      </c>
      <c r="B1852" s="4" t="s">
        <v>34</v>
      </c>
      <c r="C1852" s="3">
        <v>1</v>
      </c>
      <c r="D1852" s="3" t="s">
        <v>261</v>
      </c>
      <c r="E1852" s="5">
        <v>2672765</v>
      </c>
      <c r="F1852" s="3" t="s">
        <v>262</v>
      </c>
      <c r="G1852" s="3"/>
      <c r="H1852" s="3" t="s">
        <v>17</v>
      </c>
      <c r="I1852" s="3" t="s">
        <v>18</v>
      </c>
      <c r="J1852" s="3" t="s">
        <v>19</v>
      </c>
      <c r="K1852" s="3" t="s">
        <v>20</v>
      </c>
      <c r="L1852" s="3" t="s">
        <v>21</v>
      </c>
      <c r="M1852" s="3" t="str">
        <f>CONCATENATE(E1852,"-E-P-N")</f>
        <v>2672765-E-P-N</v>
      </c>
      <c r="N1852" s="3" t="str">
        <f>$G$2</f>
        <v>E - 508 x 762</v>
      </c>
      <c r="O1852" s="3" t="str">
        <f>$C$3</f>
        <v>Photographic Paper</v>
      </c>
      <c r="P1852" s="3" t="str">
        <f>$D$3</f>
        <v>None</v>
      </c>
      <c r="Q1852" s="3">
        <f>$G$3</f>
        <v>760</v>
      </c>
      <c r="R1852" s="3">
        <f t="shared" si="113"/>
        <v>548</v>
      </c>
      <c r="S1852" s="3">
        <v>552</v>
      </c>
      <c r="T1852" s="3">
        <f t="shared" si="114"/>
        <v>398</v>
      </c>
      <c r="U1852" s="3">
        <v>345</v>
      </c>
      <c r="V1852" s="3">
        <f t="shared" si="115"/>
        <v>249</v>
      </c>
      <c r="W1852" s="3">
        <v>195</v>
      </c>
      <c r="X1852" s="3">
        <f t="shared" si="116"/>
        <v>141</v>
      </c>
      <c r="Y1852" s="3" t="s">
        <v>34</v>
      </c>
    </row>
    <row r="1853" spans="1:25" x14ac:dyDescent="0.25">
      <c r="A1853" s="3" t="s">
        <v>16</v>
      </c>
      <c r="B1853" s="4" t="s">
        <v>34</v>
      </c>
      <c r="C1853" s="3">
        <v>1</v>
      </c>
      <c r="D1853" s="3" t="s">
        <v>261</v>
      </c>
      <c r="E1853" s="5">
        <v>2672765</v>
      </c>
      <c r="F1853" s="3" t="s">
        <v>262</v>
      </c>
      <c r="G1853" s="3"/>
      <c r="H1853" s="3" t="s">
        <v>17</v>
      </c>
      <c r="I1853" s="3" t="s">
        <v>18</v>
      </c>
      <c r="J1853" s="3" t="s">
        <v>19</v>
      </c>
      <c r="K1853" s="3" t="s">
        <v>20</v>
      </c>
      <c r="L1853" s="3" t="s">
        <v>21</v>
      </c>
      <c r="M1853" s="3" t="str">
        <f>CONCATENATE(E1853,"-E-C-N")</f>
        <v>2672765-E-C-N</v>
      </c>
      <c r="N1853" s="3" t="str">
        <f>$G$2</f>
        <v>E - 508 x 762</v>
      </c>
      <c r="O1853" s="3" t="str">
        <f>$C$15</f>
        <v>Canvas</v>
      </c>
      <c r="P1853" s="3" t="str">
        <f>$D$15</f>
        <v>None</v>
      </c>
      <c r="Q1853" s="3">
        <f>$G$15</f>
        <v>1220</v>
      </c>
      <c r="R1853" s="3">
        <f t="shared" si="113"/>
        <v>879</v>
      </c>
      <c r="S1853" s="3">
        <v>832</v>
      </c>
      <c r="T1853" s="3">
        <f t="shared" si="114"/>
        <v>600</v>
      </c>
      <c r="U1853" s="3">
        <v>550</v>
      </c>
      <c r="V1853" s="3">
        <f t="shared" si="115"/>
        <v>396</v>
      </c>
      <c r="W1853" s="3">
        <v>195</v>
      </c>
      <c r="X1853" s="3">
        <f t="shared" si="116"/>
        <v>141</v>
      </c>
      <c r="Y1853" s="3" t="s">
        <v>34</v>
      </c>
    </row>
    <row r="1854" spans="1:25" x14ac:dyDescent="0.25">
      <c r="A1854" s="3" t="s">
        <v>16</v>
      </c>
      <c r="B1854" s="4" t="s">
        <v>34</v>
      </c>
      <c r="C1854" s="3">
        <v>1</v>
      </c>
      <c r="D1854" s="3" t="s">
        <v>261</v>
      </c>
      <c r="E1854" s="5">
        <v>2672765</v>
      </c>
      <c r="F1854" s="3" t="s">
        <v>262</v>
      </c>
      <c r="G1854" s="3"/>
      <c r="H1854" s="3" t="s">
        <v>17</v>
      </c>
      <c r="I1854" s="3" t="s">
        <v>18</v>
      </c>
      <c r="J1854" s="3" t="s">
        <v>19</v>
      </c>
      <c r="K1854" s="3" t="s">
        <v>20</v>
      </c>
      <c r="L1854" s="3" t="s">
        <v>21</v>
      </c>
      <c r="M1854" s="3" t="str">
        <f>CONCATENATE(E1854,"-E-P-W")</f>
        <v>2672765-E-P-W</v>
      </c>
      <c r="N1854" s="3" t="str">
        <f>$G$2</f>
        <v>E - 508 x 762</v>
      </c>
      <c r="O1854" s="3" t="str">
        <f>$C$3</f>
        <v>Photographic Paper</v>
      </c>
      <c r="P1854" s="3" t="str">
        <f>$D$4</f>
        <v>White</v>
      </c>
      <c r="Q1854" s="3">
        <f>$G$4</f>
        <v>1530</v>
      </c>
      <c r="R1854" s="3">
        <f t="shared" si="113"/>
        <v>1102</v>
      </c>
      <c r="S1854" s="3">
        <v>1112</v>
      </c>
      <c r="T1854" s="3">
        <f t="shared" si="114"/>
        <v>801</v>
      </c>
      <c r="U1854" s="3">
        <v>760</v>
      </c>
      <c r="V1854" s="3">
        <f t="shared" si="115"/>
        <v>548</v>
      </c>
      <c r="W1854" s="3">
        <v>195</v>
      </c>
      <c r="X1854" s="3">
        <f t="shared" si="116"/>
        <v>141</v>
      </c>
      <c r="Y1854" s="3" t="s">
        <v>34</v>
      </c>
    </row>
    <row r="1855" spans="1:25" x14ac:dyDescent="0.25">
      <c r="A1855" s="3" t="s">
        <v>16</v>
      </c>
      <c r="B1855" s="4" t="s">
        <v>34</v>
      </c>
      <c r="C1855" s="3">
        <v>1</v>
      </c>
      <c r="D1855" s="3" t="s">
        <v>261</v>
      </c>
      <c r="E1855" s="5">
        <v>2672765</v>
      </c>
      <c r="F1855" s="3" t="s">
        <v>262</v>
      </c>
      <c r="G1855" s="3"/>
      <c r="H1855" s="3" t="s">
        <v>17</v>
      </c>
      <c r="I1855" s="3" t="s">
        <v>18</v>
      </c>
      <c r="J1855" s="3" t="s">
        <v>19</v>
      </c>
      <c r="K1855" s="3" t="s">
        <v>20</v>
      </c>
      <c r="L1855" s="3" t="s">
        <v>21</v>
      </c>
      <c r="M1855" s="3" t="str">
        <f>CONCATENATE(E1855,"-E-C-W")</f>
        <v>2672765-E-C-W</v>
      </c>
      <c r="N1855" s="3" t="str">
        <f>$G$2</f>
        <v>E - 508 x 762</v>
      </c>
      <c r="O1855" s="3" t="str">
        <f>$C$15</f>
        <v>Canvas</v>
      </c>
      <c r="P1855" s="3" t="str">
        <f>$D$16</f>
        <v xml:space="preserve">White </v>
      </c>
      <c r="Q1855" s="3">
        <f>$G$16</f>
        <v>1810</v>
      </c>
      <c r="R1855" s="3">
        <f t="shared" si="113"/>
        <v>1304</v>
      </c>
      <c r="S1855" s="3">
        <v>1320</v>
      </c>
      <c r="T1855" s="3">
        <f t="shared" si="114"/>
        <v>951</v>
      </c>
      <c r="U1855" s="3">
        <v>825</v>
      </c>
      <c r="V1855" s="3">
        <f t="shared" si="115"/>
        <v>594</v>
      </c>
      <c r="W1855" s="3">
        <v>195</v>
      </c>
      <c r="X1855" s="3">
        <f t="shared" si="116"/>
        <v>141</v>
      </c>
      <c r="Y1855" s="3" t="s">
        <v>34</v>
      </c>
    </row>
    <row r="1856" spans="1:25" x14ac:dyDescent="0.25">
      <c r="A1856" s="3" t="s">
        <v>16</v>
      </c>
      <c r="B1856" s="4" t="s">
        <v>34</v>
      </c>
      <c r="C1856" s="3">
        <v>1</v>
      </c>
      <c r="D1856" s="3" t="s">
        <v>261</v>
      </c>
      <c r="E1856" s="5">
        <v>2672765</v>
      </c>
      <c r="F1856" s="3" t="s">
        <v>262</v>
      </c>
      <c r="G1856" s="3"/>
      <c r="H1856" s="3" t="s">
        <v>17</v>
      </c>
      <c r="I1856" s="3" t="s">
        <v>18</v>
      </c>
      <c r="J1856" s="3" t="s">
        <v>19</v>
      </c>
      <c r="K1856" s="3" t="s">
        <v>20</v>
      </c>
      <c r="L1856" s="3" t="s">
        <v>21</v>
      </c>
      <c r="M1856" s="3" t="str">
        <f>CONCATENATE(E1856,"-F-P-N")</f>
        <v>2672765-F-P-N</v>
      </c>
      <c r="N1856" s="3" t="str">
        <f>$H$2</f>
        <v>F - 762 x 1016</v>
      </c>
      <c r="O1856" s="3" t="str">
        <f>$C$3</f>
        <v>Photographic Paper</v>
      </c>
      <c r="P1856" s="3" t="str">
        <f>$D$3</f>
        <v>None</v>
      </c>
      <c r="Q1856" s="3">
        <f>$H$3</f>
        <v>1300</v>
      </c>
      <c r="R1856" s="3">
        <f t="shared" si="113"/>
        <v>936</v>
      </c>
      <c r="S1856" s="3">
        <v>944</v>
      </c>
      <c r="T1856" s="3">
        <f t="shared" si="114"/>
        <v>680</v>
      </c>
      <c r="U1856" s="3">
        <v>590</v>
      </c>
      <c r="V1856" s="3">
        <f t="shared" si="115"/>
        <v>425</v>
      </c>
      <c r="W1856" s="3">
        <v>300</v>
      </c>
      <c r="X1856" s="3">
        <f t="shared" si="116"/>
        <v>216</v>
      </c>
      <c r="Y1856" s="3" t="s">
        <v>34</v>
      </c>
    </row>
    <row r="1857" spans="1:25" x14ac:dyDescent="0.25">
      <c r="A1857" s="3" t="s">
        <v>16</v>
      </c>
      <c r="B1857" s="4" t="s">
        <v>34</v>
      </c>
      <c r="C1857" s="3">
        <v>1</v>
      </c>
      <c r="D1857" s="3" t="s">
        <v>261</v>
      </c>
      <c r="E1857" s="5">
        <v>2672765</v>
      </c>
      <c r="F1857" s="3" t="s">
        <v>262</v>
      </c>
      <c r="G1857" s="3"/>
      <c r="H1857" s="3" t="s">
        <v>17</v>
      </c>
      <c r="I1857" s="3" t="s">
        <v>18</v>
      </c>
      <c r="J1857" s="3" t="s">
        <v>19</v>
      </c>
      <c r="K1857" s="3" t="s">
        <v>20</v>
      </c>
      <c r="L1857" s="3" t="s">
        <v>21</v>
      </c>
      <c r="M1857" s="3" t="str">
        <f>CONCATENATE(E1857,"-F-C-N")</f>
        <v>2672765-F-C-N</v>
      </c>
      <c r="N1857" s="3" t="str">
        <f>$H$2</f>
        <v>F - 762 x 1016</v>
      </c>
      <c r="O1857" s="3" t="str">
        <f>$C$15</f>
        <v>Canvas</v>
      </c>
      <c r="P1857" s="3" t="str">
        <f>$D$15</f>
        <v>None</v>
      </c>
      <c r="Q1857" s="3">
        <f>$H$15</f>
        <v>1760</v>
      </c>
      <c r="R1857" s="3">
        <f t="shared" si="113"/>
        <v>1268</v>
      </c>
      <c r="S1857" s="3">
        <v>1200</v>
      </c>
      <c r="T1857" s="3">
        <f t="shared" si="114"/>
        <v>864</v>
      </c>
      <c r="U1857" s="3">
        <v>800</v>
      </c>
      <c r="V1857" s="3">
        <f t="shared" si="115"/>
        <v>576</v>
      </c>
      <c r="W1857" s="3">
        <v>300</v>
      </c>
      <c r="X1857" s="3">
        <f t="shared" si="116"/>
        <v>216</v>
      </c>
      <c r="Y1857" s="3" t="s">
        <v>34</v>
      </c>
    </row>
    <row r="1858" spans="1:25" x14ac:dyDescent="0.25">
      <c r="A1858" s="3" t="s">
        <v>16</v>
      </c>
      <c r="B1858" s="4" t="s">
        <v>34</v>
      </c>
      <c r="C1858" s="3">
        <v>1</v>
      </c>
      <c r="D1858" s="3" t="s">
        <v>261</v>
      </c>
      <c r="E1858" s="5">
        <v>2672765</v>
      </c>
      <c r="F1858" s="3" t="s">
        <v>262</v>
      </c>
      <c r="G1858" s="3"/>
      <c r="H1858" s="3" t="s">
        <v>17</v>
      </c>
      <c r="I1858" s="3" t="s">
        <v>18</v>
      </c>
      <c r="J1858" s="3" t="s">
        <v>19</v>
      </c>
      <c r="K1858" s="3" t="s">
        <v>20</v>
      </c>
      <c r="L1858" s="3" t="s">
        <v>21</v>
      </c>
      <c r="M1858" s="3" t="str">
        <f>CONCATENATE(E1858,"-F-P-W")</f>
        <v>2672765-F-P-W</v>
      </c>
      <c r="N1858" s="3" t="str">
        <f>$H$2</f>
        <v>F - 762 x 1016</v>
      </c>
      <c r="O1858" s="3" t="str">
        <f>$C$3</f>
        <v>Photographic Paper</v>
      </c>
      <c r="P1858" s="3" t="str">
        <f>$D$4</f>
        <v>White</v>
      </c>
      <c r="Q1858" s="3">
        <f>$H$4</f>
        <v>2200</v>
      </c>
      <c r="R1858" s="3">
        <f t="shared" si="113"/>
        <v>1584</v>
      </c>
      <c r="S1858" s="3">
        <v>1510</v>
      </c>
      <c r="T1858" s="3">
        <f t="shared" si="114"/>
        <v>1088</v>
      </c>
      <c r="U1858" s="3">
        <v>1150</v>
      </c>
      <c r="V1858" s="3">
        <f t="shared" si="115"/>
        <v>828</v>
      </c>
      <c r="W1858" s="3">
        <v>300</v>
      </c>
      <c r="X1858" s="3">
        <f t="shared" si="116"/>
        <v>216</v>
      </c>
      <c r="Y1858" s="3" t="s">
        <v>34</v>
      </c>
    </row>
    <row r="1859" spans="1:25" x14ac:dyDescent="0.25">
      <c r="A1859" s="3" t="s">
        <v>16</v>
      </c>
      <c r="B1859" s="4" t="s">
        <v>34</v>
      </c>
      <c r="C1859" s="3">
        <v>1</v>
      </c>
      <c r="D1859" s="3" t="s">
        <v>261</v>
      </c>
      <c r="E1859" s="5">
        <v>2672765</v>
      </c>
      <c r="F1859" s="3" t="s">
        <v>262</v>
      </c>
      <c r="G1859" s="3"/>
      <c r="H1859" s="3" t="s">
        <v>17</v>
      </c>
      <c r="I1859" s="3" t="s">
        <v>18</v>
      </c>
      <c r="J1859" s="3" t="s">
        <v>19</v>
      </c>
      <c r="K1859" s="3" t="s">
        <v>20</v>
      </c>
      <c r="L1859" s="3" t="s">
        <v>21</v>
      </c>
      <c r="M1859" s="3" t="str">
        <f>CONCATENATE(E1859,"-F-C-W")</f>
        <v>2672765-F-C-W</v>
      </c>
      <c r="N1859" s="3" t="str">
        <f>$H$2</f>
        <v>F - 762 x 1016</v>
      </c>
      <c r="O1859" s="3" t="str">
        <f>$C$15</f>
        <v>Canvas</v>
      </c>
      <c r="P1859" s="3" t="str">
        <f>$D$16</f>
        <v xml:space="preserve">White </v>
      </c>
      <c r="Q1859" s="3">
        <f>$H$16</f>
        <v>2420</v>
      </c>
      <c r="R1859" s="3">
        <f t="shared" si="113"/>
        <v>1743</v>
      </c>
      <c r="S1859" s="3">
        <v>1760</v>
      </c>
      <c r="T1859" s="3">
        <f t="shared" si="114"/>
        <v>1268</v>
      </c>
      <c r="U1859" s="3">
        <v>1100</v>
      </c>
      <c r="V1859" s="3">
        <f t="shared" si="115"/>
        <v>792</v>
      </c>
      <c r="W1859" s="3">
        <v>300</v>
      </c>
      <c r="X1859" s="3">
        <f t="shared" si="116"/>
        <v>216</v>
      </c>
      <c r="Y1859" s="3" t="s">
        <v>34</v>
      </c>
    </row>
    <row r="1860" spans="1:25" x14ac:dyDescent="0.25">
      <c r="A1860" s="3" t="s">
        <v>16</v>
      </c>
      <c r="B1860" s="4" t="s">
        <v>34</v>
      </c>
      <c r="C1860" s="3">
        <v>1</v>
      </c>
      <c r="D1860" s="3" t="s">
        <v>261</v>
      </c>
      <c r="E1860" s="5">
        <v>2672765</v>
      </c>
      <c r="F1860" s="3" t="s">
        <v>262</v>
      </c>
      <c r="G1860" s="3"/>
      <c r="H1860" s="3" t="s">
        <v>17</v>
      </c>
      <c r="I1860" s="3" t="s">
        <v>18</v>
      </c>
      <c r="J1860" s="3" t="s">
        <v>19</v>
      </c>
      <c r="K1860" s="3" t="s">
        <v>20</v>
      </c>
      <c r="L1860" s="3" t="s">
        <v>21</v>
      </c>
      <c r="M1860" s="3" t="str">
        <f>CONCATENATE(E1860,"-G-P-N")</f>
        <v>2672765-G-P-N</v>
      </c>
      <c r="N1860" s="3" t="str">
        <f>$I$2</f>
        <v>G - 1016 x 1525</v>
      </c>
      <c r="O1860" s="3" t="str">
        <f>$C$3</f>
        <v>Photographic Paper</v>
      </c>
      <c r="P1860" s="3" t="str">
        <f>$D$3</f>
        <v>None</v>
      </c>
      <c r="Q1860" s="3">
        <f>$I$3</f>
        <v>1625</v>
      </c>
      <c r="R1860" s="3">
        <f t="shared" si="113"/>
        <v>1170</v>
      </c>
      <c r="S1860" s="3">
        <v>1180</v>
      </c>
      <c r="T1860" s="3">
        <f t="shared" si="114"/>
        <v>850</v>
      </c>
      <c r="U1860" s="3">
        <v>735</v>
      </c>
      <c r="V1860" s="3">
        <f t="shared" si="115"/>
        <v>530</v>
      </c>
      <c r="W1860" s="3">
        <v>390</v>
      </c>
      <c r="X1860" s="3">
        <f t="shared" si="116"/>
        <v>281</v>
      </c>
      <c r="Y1860" s="3" t="s">
        <v>34</v>
      </c>
    </row>
    <row r="1861" spans="1:25" x14ac:dyDescent="0.25">
      <c r="A1861" s="3" t="s">
        <v>16</v>
      </c>
      <c r="B1861" s="4" t="s">
        <v>34</v>
      </c>
      <c r="C1861" s="3">
        <v>1</v>
      </c>
      <c r="D1861" s="3" t="s">
        <v>261</v>
      </c>
      <c r="E1861" s="5">
        <v>2672765</v>
      </c>
      <c r="F1861" s="3" t="s">
        <v>262</v>
      </c>
      <c r="G1861" s="3"/>
      <c r="H1861" s="3" t="s">
        <v>17</v>
      </c>
      <c r="I1861" s="3" t="s">
        <v>18</v>
      </c>
      <c r="J1861" s="3" t="s">
        <v>19</v>
      </c>
      <c r="K1861" s="3" t="s">
        <v>20</v>
      </c>
      <c r="L1861" s="3" t="s">
        <v>21</v>
      </c>
      <c r="M1861" s="3" t="str">
        <f>CONCATENATE(E1861,"-G-C-N")</f>
        <v>2672765-G-C-N</v>
      </c>
      <c r="N1861" s="3" t="str">
        <f>$I$2</f>
        <v>G - 1016 x 1525</v>
      </c>
      <c r="O1861" s="3" t="str">
        <f>$C$15</f>
        <v>Canvas</v>
      </c>
      <c r="P1861" s="3" t="str">
        <f>$D$15</f>
        <v>None</v>
      </c>
      <c r="Q1861" s="3">
        <f>$I$15</f>
        <v>1870</v>
      </c>
      <c r="R1861" s="3">
        <f t="shared" si="113"/>
        <v>1347</v>
      </c>
      <c r="S1861" s="3">
        <v>1275</v>
      </c>
      <c r="T1861" s="3">
        <f t="shared" si="114"/>
        <v>918</v>
      </c>
      <c r="U1861" s="3">
        <v>850</v>
      </c>
      <c r="V1861" s="3">
        <f t="shared" si="115"/>
        <v>612</v>
      </c>
      <c r="W1861" s="3">
        <v>390</v>
      </c>
      <c r="X1861" s="3">
        <f t="shared" si="116"/>
        <v>281</v>
      </c>
      <c r="Y1861" s="3" t="s">
        <v>34</v>
      </c>
    </row>
    <row r="1862" spans="1:25" x14ac:dyDescent="0.25">
      <c r="A1862" s="3" t="s">
        <v>16</v>
      </c>
      <c r="B1862" s="4" t="s">
        <v>34</v>
      </c>
      <c r="C1862" s="3">
        <v>1</v>
      </c>
      <c r="D1862" s="3" t="s">
        <v>261</v>
      </c>
      <c r="E1862" s="5">
        <v>2672765</v>
      </c>
      <c r="F1862" s="3" t="s">
        <v>262</v>
      </c>
      <c r="G1862" s="3"/>
      <c r="H1862" s="3" t="s">
        <v>17</v>
      </c>
      <c r="I1862" s="3" t="s">
        <v>18</v>
      </c>
      <c r="J1862" s="3" t="s">
        <v>19</v>
      </c>
      <c r="K1862" s="3" t="s">
        <v>20</v>
      </c>
      <c r="L1862" s="3" t="s">
        <v>21</v>
      </c>
      <c r="M1862" s="3" t="str">
        <f>CONCATENATE(E1862,"-G-P-W")</f>
        <v>2672765-G-P-W</v>
      </c>
      <c r="N1862" s="3" t="str">
        <f>$I$2</f>
        <v>G - 1016 x 1525</v>
      </c>
      <c r="O1862" s="3" t="str">
        <f>$C$3</f>
        <v>Photographic Paper</v>
      </c>
      <c r="P1862" s="3" t="str">
        <f>$D$4</f>
        <v>White</v>
      </c>
      <c r="Q1862" s="3">
        <f>$I$4</f>
        <v>2950</v>
      </c>
      <c r="R1862" s="3">
        <f t="shared" si="113"/>
        <v>2124</v>
      </c>
      <c r="S1862" s="3">
        <v>2000</v>
      </c>
      <c r="T1862" s="3">
        <f t="shared" si="114"/>
        <v>1440</v>
      </c>
      <c r="U1862" s="3">
        <v>1535</v>
      </c>
      <c r="V1862" s="3">
        <f t="shared" si="115"/>
        <v>1106</v>
      </c>
      <c r="W1862" s="3">
        <v>390</v>
      </c>
      <c r="X1862" s="3">
        <f t="shared" si="116"/>
        <v>281</v>
      </c>
      <c r="Y1862" s="3" t="s">
        <v>34</v>
      </c>
    </row>
    <row r="1863" spans="1:25" x14ac:dyDescent="0.25">
      <c r="A1863" s="3" t="s">
        <v>16</v>
      </c>
      <c r="B1863" s="4" t="s">
        <v>34</v>
      </c>
      <c r="C1863" s="3">
        <v>1</v>
      </c>
      <c r="D1863" s="3" t="s">
        <v>261</v>
      </c>
      <c r="E1863" s="5">
        <v>2672765</v>
      </c>
      <c r="F1863" s="3" t="s">
        <v>262</v>
      </c>
      <c r="G1863" s="3"/>
      <c r="H1863" s="3" t="s">
        <v>17</v>
      </c>
      <c r="I1863" s="3" t="s">
        <v>18</v>
      </c>
      <c r="J1863" s="3" t="s">
        <v>19</v>
      </c>
      <c r="K1863" s="3" t="s">
        <v>20</v>
      </c>
      <c r="L1863" s="3" t="s">
        <v>21</v>
      </c>
      <c r="M1863" s="3" t="str">
        <f>CONCATENATE(E1863,"-G-C-W")</f>
        <v>2672765-G-C-W</v>
      </c>
      <c r="N1863" s="3" t="str">
        <f>$I$2</f>
        <v>G - 1016 x 1525</v>
      </c>
      <c r="O1863" s="3" t="str">
        <f>$C$15</f>
        <v>Canvas</v>
      </c>
      <c r="P1863" s="3" t="str">
        <f>$D$16</f>
        <v xml:space="preserve">White </v>
      </c>
      <c r="Q1863" s="3">
        <f>$I$16</f>
        <v>2750</v>
      </c>
      <c r="R1863" s="3">
        <f t="shared" si="113"/>
        <v>1980</v>
      </c>
      <c r="S1863" s="3">
        <v>2000</v>
      </c>
      <c r="T1863" s="3">
        <f t="shared" si="114"/>
        <v>1440</v>
      </c>
      <c r="U1863" s="3">
        <v>1250</v>
      </c>
      <c r="V1863" s="3">
        <f t="shared" si="115"/>
        <v>900</v>
      </c>
      <c r="W1863" s="3">
        <v>390</v>
      </c>
      <c r="X1863" s="3">
        <f t="shared" si="116"/>
        <v>281</v>
      </c>
      <c r="Y1863" s="3" t="s">
        <v>34</v>
      </c>
    </row>
    <row r="1864" spans="1:25" x14ac:dyDescent="0.25">
      <c r="A1864" s="3" t="s">
        <v>16</v>
      </c>
      <c r="B1864" s="4" t="s">
        <v>34</v>
      </c>
      <c r="C1864" s="3">
        <v>1</v>
      </c>
      <c r="D1864" s="3" t="s">
        <v>263</v>
      </c>
      <c r="E1864" s="5">
        <v>2695045</v>
      </c>
      <c r="F1864" s="3" t="s">
        <v>264</v>
      </c>
      <c r="G1864" s="3"/>
      <c r="H1864" s="3" t="s">
        <v>17</v>
      </c>
      <c r="I1864" s="3" t="s">
        <v>18</v>
      </c>
      <c r="J1864" s="3" t="s">
        <v>19</v>
      </c>
      <c r="K1864" s="3" t="s">
        <v>20</v>
      </c>
      <c r="L1864" s="3" t="s">
        <v>21</v>
      </c>
      <c r="M1864" s="3" t="str">
        <f>CONCATENATE(E1864,"-C-P-N")</f>
        <v>2695045-C-P-N</v>
      </c>
      <c r="N1864" s="3" t="str">
        <f>$E$2</f>
        <v>C - 406 x 508</v>
      </c>
      <c r="O1864" s="3" t="str">
        <f>$C$3</f>
        <v>Photographic Paper</v>
      </c>
      <c r="P1864" s="3" t="str">
        <f>$D$3</f>
        <v>None</v>
      </c>
      <c r="Q1864" s="3">
        <f>$E$3</f>
        <v>510</v>
      </c>
      <c r="R1864" s="3">
        <f t="shared" si="113"/>
        <v>368</v>
      </c>
      <c r="S1864" s="3">
        <v>360</v>
      </c>
      <c r="T1864" s="3">
        <f t="shared" si="114"/>
        <v>260</v>
      </c>
      <c r="U1864" s="3">
        <v>230</v>
      </c>
      <c r="V1864" s="3">
        <f t="shared" si="115"/>
        <v>166</v>
      </c>
      <c r="W1864" s="3">
        <v>130</v>
      </c>
      <c r="X1864" s="3">
        <f t="shared" si="116"/>
        <v>94</v>
      </c>
      <c r="Y1864" s="3" t="s">
        <v>34</v>
      </c>
    </row>
    <row r="1865" spans="1:25" x14ac:dyDescent="0.25">
      <c r="A1865" s="3" t="s">
        <v>16</v>
      </c>
      <c r="B1865" s="4" t="s">
        <v>34</v>
      </c>
      <c r="C1865" s="3">
        <v>1</v>
      </c>
      <c r="D1865" s="3" t="s">
        <v>263</v>
      </c>
      <c r="E1865" s="5">
        <v>2695045</v>
      </c>
      <c r="F1865" s="3" t="s">
        <v>264</v>
      </c>
      <c r="G1865" s="3"/>
      <c r="H1865" s="3" t="s">
        <v>17</v>
      </c>
      <c r="I1865" s="3" t="s">
        <v>18</v>
      </c>
      <c r="J1865" s="3" t="s">
        <v>19</v>
      </c>
      <c r="K1865" s="3" t="s">
        <v>20</v>
      </c>
      <c r="L1865" s="3" t="s">
        <v>21</v>
      </c>
      <c r="M1865" s="3" t="str">
        <f>CONCATENATE(E1865,"-C-P-W")</f>
        <v>2695045-C-P-W</v>
      </c>
      <c r="N1865" s="3" t="str">
        <f>$E$2</f>
        <v>C - 406 x 508</v>
      </c>
      <c r="O1865" s="3" t="str">
        <f>$C$3</f>
        <v>Photographic Paper</v>
      </c>
      <c r="P1865" s="3" t="str">
        <f>$D$4</f>
        <v>White</v>
      </c>
      <c r="Q1865" s="3">
        <f>$E$4</f>
        <v>970</v>
      </c>
      <c r="R1865" s="3">
        <f t="shared" si="113"/>
        <v>699</v>
      </c>
      <c r="S1865" s="3">
        <v>704</v>
      </c>
      <c r="T1865" s="3">
        <f t="shared" si="114"/>
        <v>507</v>
      </c>
      <c r="U1865" s="3">
        <v>440</v>
      </c>
      <c r="V1865" s="3">
        <f t="shared" si="115"/>
        <v>317</v>
      </c>
      <c r="W1865" s="3">
        <v>130</v>
      </c>
      <c r="X1865" s="3">
        <f t="shared" si="116"/>
        <v>94</v>
      </c>
      <c r="Y1865" s="3" t="s">
        <v>34</v>
      </c>
    </row>
    <row r="1866" spans="1:25" x14ac:dyDescent="0.25">
      <c r="A1866" s="3" t="s">
        <v>16</v>
      </c>
      <c r="B1866" s="4" t="s">
        <v>34</v>
      </c>
      <c r="C1866" s="3">
        <v>1</v>
      </c>
      <c r="D1866" s="3" t="s">
        <v>263</v>
      </c>
      <c r="E1866" s="5">
        <v>2695045</v>
      </c>
      <c r="F1866" s="3" t="s">
        <v>264</v>
      </c>
      <c r="G1866" s="3"/>
      <c r="H1866" s="3" t="s">
        <v>17</v>
      </c>
      <c r="I1866" s="3" t="s">
        <v>18</v>
      </c>
      <c r="J1866" s="3" t="s">
        <v>19</v>
      </c>
      <c r="K1866" s="3" t="s">
        <v>20</v>
      </c>
      <c r="L1866" s="3" t="s">
        <v>21</v>
      </c>
      <c r="M1866" s="3" t="str">
        <f>CONCATENATE(E1866,"-D-P-N")</f>
        <v>2695045-D-P-N</v>
      </c>
      <c r="N1866" s="3" t="str">
        <f>$F$2</f>
        <v>D - 508 x 610</v>
      </c>
      <c r="O1866" s="3" t="str">
        <f>$C$3</f>
        <v>Photographic Paper</v>
      </c>
      <c r="P1866" s="3" t="str">
        <f>$D$3</f>
        <v>None</v>
      </c>
      <c r="Q1866" s="3">
        <f>$F$3</f>
        <v>595</v>
      </c>
      <c r="R1866" s="3">
        <f t="shared" si="113"/>
        <v>429</v>
      </c>
      <c r="S1866" s="3">
        <v>432</v>
      </c>
      <c r="T1866" s="3">
        <f t="shared" si="114"/>
        <v>312</v>
      </c>
      <c r="U1866" s="3">
        <v>270</v>
      </c>
      <c r="V1866" s="3">
        <f t="shared" si="115"/>
        <v>195</v>
      </c>
      <c r="W1866" s="3">
        <v>160</v>
      </c>
      <c r="X1866" s="3">
        <f t="shared" si="116"/>
        <v>116</v>
      </c>
      <c r="Y1866" s="3" t="s">
        <v>34</v>
      </c>
    </row>
    <row r="1867" spans="1:25" x14ac:dyDescent="0.25">
      <c r="A1867" s="3" t="s">
        <v>16</v>
      </c>
      <c r="B1867" s="4" t="s">
        <v>34</v>
      </c>
      <c r="C1867" s="3">
        <v>1</v>
      </c>
      <c r="D1867" s="3" t="s">
        <v>263</v>
      </c>
      <c r="E1867" s="5">
        <v>2695045</v>
      </c>
      <c r="F1867" s="3" t="s">
        <v>264</v>
      </c>
      <c r="G1867" s="3"/>
      <c r="H1867" s="3" t="s">
        <v>17</v>
      </c>
      <c r="I1867" s="3" t="s">
        <v>18</v>
      </c>
      <c r="J1867" s="3" t="s">
        <v>19</v>
      </c>
      <c r="K1867" s="3" t="s">
        <v>20</v>
      </c>
      <c r="L1867" s="3" t="s">
        <v>21</v>
      </c>
      <c r="M1867" s="3" t="str">
        <f>CONCATENATE(E1867,"-D-P-W")</f>
        <v>2695045-D-P-W</v>
      </c>
      <c r="N1867" s="3" t="str">
        <f>$F$2</f>
        <v>D - 508 x 610</v>
      </c>
      <c r="O1867" s="3" t="str">
        <f>$C$3</f>
        <v>Photographic Paper</v>
      </c>
      <c r="P1867" s="3" t="str">
        <f>$D$4</f>
        <v>White</v>
      </c>
      <c r="Q1867" s="3">
        <f>$F$4</f>
        <v>1210</v>
      </c>
      <c r="R1867" s="3">
        <f t="shared" si="113"/>
        <v>872</v>
      </c>
      <c r="S1867" s="3">
        <v>880</v>
      </c>
      <c r="T1867" s="3">
        <f t="shared" si="114"/>
        <v>634</v>
      </c>
      <c r="U1867" s="3">
        <v>560</v>
      </c>
      <c r="V1867" s="3">
        <f t="shared" si="115"/>
        <v>404</v>
      </c>
      <c r="W1867" s="3">
        <v>160</v>
      </c>
      <c r="X1867" s="3">
        <f t="shared" si="116"/>
        <v>116</v>
      </c>
      <c r="Y1867" s="3" t="s">
        <v>34</v>
      </c>
    </row>
    <row r="1868" spans="1:25" x14ac:dyDescent="0.25">
      <c r="A1868" s="3" t="s">
        <v>16</v>
      </c>
      <c r="B1868" s="4" t="s">
        <v>34</v>
      </c>
      <c r="C1868" s="3">
        <v>1</v>
      </c>
      <c r="D1868" s="3" t="s">
        <v>263</v>
      </c>
      <c r="E1868" s="5">
        <v>2695045</v>
      </c>
      <c r="F1868" s="3" t="s">
        <v>264</v>
      </c>
      <c r="G1868" s="3"/>
      <c r="H1868" s="3" t="s">
        <v>17</v>
      </c>
      <c r="I1868" s="3" t="s">
        <v>18</v>
      </c>
      <c r="J1868" s="3" t="s">
        <v>19</v>
      </c>
      <c r="K1868" s="3" t="s">
        <v>20</v>
      </c>
      <c r="L1868" s="3" t="s">
        <v>21</v>
      </c>
      <c r="M1868" s="3" t="str">
        <f>CONCATENATE(E1868,"-E-P-N")</f>
        <v>2695045-E-P-N</v>
      </c>
      <c r="N1868" s="3" t="str">
        <f>$G$2</f>
        <v>E - 508 x 762</v>
      </c>
      <c r="O1868" s="3" t="str">
        <f>$C$3</f>
        <v>Photographic Paper</v>
      </c>
      <c r="P1868" s="3" t="str">
        <f>$D$3</f>
        <v>None</v>
      </c>
      <c r="Q1868" s="3">
        <f>$G$3</f>
        <v>760</v>
      </c>
      <c r="R1868" s="3">
        <f t="shared" si="113"/>
        <v>548</v>
      </c>
      <c r="S1868" s="3">
        <v>552</v>
      </c>
      <c r="T1868" s="3">
        <f t="shared" si="114"/>
        <v>398</v>
      </c>
      <c r="U1868" s="3">
        <v>345</v>
      </c>
      <c r="V1868" s="3">
        <f t="shared" si="115"/>
        <v>249</v>
      </c>
      <c r="W1868" s="3">
        <v>195</v>
      </c>
      <c r="X1868" s="3">
        <f t="shared" si="116"/>
        <v>141</v>
      </c>
      <c r="Y1868" s="3" t="s">
        <v>34</v>
      </c>
    </row>
    <row r="1869" spans="1:25" x14ac:dyDescent="0.25">
      <c r="A1869" s="3" t="s">
        <v>16</v>
      </c>
      <c r="B1869" s="4" t="s">
        <v>34</v>
      </c>
      <c r="C1869" s="3">
        <v>1</v>
      </c>
      <c r="D1869" s="3" t="s">
        <v>263</v>
      </c>
      <c r="E1869" s="5">
        <v>2695045</v>
      </c>
      <c r="F1869" s="3" t="s">
        <v>264</v>
      </c>
      <c r="G1869" s="3"/>
      <c r="H1869" s="3" t="s">
        <v>17</v>
      </c>
      <c r="I1869" s="3" t="s">
        <v>18</v>
      </c>
      <c r="J1869" s="3" t="s">
        <v>19</v>
      </c>
      <c r="K1869" s="3" t="s">
        <v>20</v>
      </c>
      <c r="L1869" s="3" t="s">
        <v>21</v>
      </c>
      <c r="M1869" s="3" t="str">
        <f>CONCATENATE(E1869,"-E-C-N")</f>
        <v>2695045-E-C-N</v>
      </c>
      <c r="N1869" s="3" t="str">
        <f>$G$2</f>
        <v>E - 508 x 762</v>
      </c>
      <c r="O1869" s="3" t="str">
        <f>$C$15</f>
        <v>Canvas</v>
      </c>
      <c r="P1869" s="3" t="str">
        <f>$D$15</f>
        <v>None</v>
      </c>
      <c r="Q1869" s="3">
        <f>$G$15</f>
        <v>1220</v>
      </c>
      <c r="R1869" s="3">
        <f t="shared" si="113"/>
        <v>879</v>
      </c>
      <c r="S1869" s="3">
        <v>832</v>
      </c>
      <c r="T1869" s="3">
        <f t="shared" si="114"/>
        <v>600</v>
      </c>
      <c r="U1869" s="3">
        <v>550</v>
      </c>
      <c r="V1869" s="3">
        <f t="shared" si="115"/>
        <v>396</v>
      </c>
      <c r="W1869" s="3">
        <v>195</v>
      </c>
      <c r="X1869" s="3">
        <f t="shared" si="116"/>
        <v>141</v>
      </c>
      <c r="Y1869" s="3" t="s">
        <v>34</v>
      </c>
    </row>
    <row r="1870" spans="1:25" x14ac:dyDescent="0.25">
      <c r="A1870" s="3" t="s">
        <v>16</v>
      </c>
      <c r="B1870" s="4" t="s">
        <v>34</v>
      </c>
      <c r="C1870" s="3">
        <v>1</v>
      </c>
      <c r="D1870" s="3" t="s">
        <v>263</v>
      </c>
      <c r="E1870" s="5">
        <v>2695045</v>
      </c>
      <c r="F1870" s="3" t="s">
        <v>264</v>
      </c>
      <c r="G1870" s="3"/>
      <c r="H1870" s="3" t="s">
        <v>17</v>
      </c>
      <c r="I1870" s="3" t="s">
        <v>18</v>
      </c>
      <c r="J1870" s="3" t="s">
        <v>19</v>
      </c>
      <c r="K1870" s="3" t="s">
        <v>20</v>
      </c>
      <c r="L1870" s="3" t="s">
        <v>21</v>
      </c>
      <c r="M1870" s="3" t="str">
        <f>CONCATENATE(E1870,"-E-P-W")</f>
        <v>2695045-E-P-W</v>
      </c>
      <c r="N1870" s="3" t="str">
        <f>$G$2</f>
        <v>E - 508 x 762</v>
      </c>
      <c r="O1870" s="3" t="str">
        <f>$C$3</f>
        <v>Photographic Paper</v>
      </c>
      <c r="P1870" s="3" t="str">
        <f>$D$4</f>
        <v>White</v>
      </c>
      <c r="Q1870" s="3">
        <f>$G$4</f>
        <v>1530</v>
      </c>
      <c r="R1870" s="3">
        <f t="shared" si="113"/>
        <v>1102</v>
      </c>
      <c r="S1870" s="3">
        <v>1112</v>
      </c>
      <c r="T1870" s="3">
        <f t="shared" si="114"/>
        <v>801</v>
      </c>
      <c r="U1870" s="3">
        <v>760</v>
      </c>
      <c r="V1870" s="3">
        <f t="shared" si="115"/>
        <v>548</v>
      </c>
      <c r="W1870" s="3">
        <v>195</v>
      </c>
      <c r="X1870" s="3">
        <f t="shared" si="116"/>
        <v>141</v>
      </c>
      <c r="Y1870" s="3" t="s">
        <v>34</v>
      </c>
    </row>
    <row r="1871" spans="1:25" x14ac:dyDescent="0.25">
      <c r="A1871" s="3" t="s">
        <v>16</v>
      </c>
      <c r="B1871" s="4" t="s">
        <v>34</v>
      </c>
      <c r="C1871" s="3">
        <v>1</v>
      </c>
      <c r="D1871" s="3" t="s">
        <v>263</v>
      </c>
      <c r="E1871" s="5">
        <v>2695045</v>
      </c>
      <c r="F1871" s="3" t="s">
        <v>264</v>
      </c>
      <c r="G1871" s="3"/>
      <c r="H1871" s="3" t="s">
        <v>17</v>
      </c>
      <c r="I1871" s="3" t="s">
        <v>18</v>
      </c>
      <c r="J1871" s="3" t="s">
        <v>19</v>
      </c>
      <c r="K1871" s="3" t="s">
        <v>20</v>
      </c>
      <c r="L1871" s="3" t="s">
        <v>21</v>
      </c>
      <c r="M1871" s="3" t="str">
        <f>CONCATENATE(E1871,"-E-C-W")</f>
        <v>2695045-E-C-W</v>
      </c>
      <c r="N1871" s="3" t="str">
        <f>$G$2</f>
        <v>E - 508 x 762</v>
      </c>
      <c r="O1871" s="3" t="str">
        <f>$C$15</f>
        <v>Canvas</v>
      </c>
      <c r="P1871" s="3" t="str">
        <f>$D$16</f>
        <v xml:space="preserve">White </v>
      </c>
      <c r="Q1871" s="3">
        <f>$G$16</f>
        <v>1810</v>
      </c>
      <c r="R1871" s="3">
        <f t="shared" si="113"/>
        <v>1304</v>
      </c>
      <c r="S1871" s="3">
        <v>1320</v>
      </c>
      <c r="T1871" s="3">
        <f t="shared" si="114"/>
        <v>951</v>
      </c>
      <c r="U1871" s="3">
        <v>825</v>
      </c>
      <c r="V1871" s="3">
        <f t="shared" si="115"/>
        <v>594</v>
      </c>
      <c r="W1871" s="3">
        <v>195</v>
      </c>
      <c r="X1871" s="3">
        <f t="shared" si="116"/>
        <v>141</v>
      </c>
      <c r="Y1871" s="3" t="s">
        <v>34</v>
      </c>
    </row>
    <row r="1872" spans="1:25" x14ac:dyDescent="0.25">
      <c r="A1872" s="3" t="s">
        <v>16</v>
      </c>
      <c r="B1872" s="4" t="s">
        <v>34</v>
      </c>
      <c r="C1872" s="3">
        <v>1</v>
      </c>
      <c r="D1872" s="3" t="s">
        <v>263</v>
      </c>
      <c r="E1872" s="5">
        <v>2695045</v>
      </c>
      <c r="F1872" s="3" t="s">
        <v>264</v>
      </c>
      <c r="G1872" s="3"/>
      <c r="H1872" s="3" t="s">
        <v>17</v>
      </c>
      <c r="I1872" s="3" t="s">
        <v>18</v>
      </c>
      <c r="J1872" s="3" t="s">
        <v>19</v>
      </c>
      <c r="K1872" s="3" t="s">
        <v>20</v>
      </c>
      <c r="L1872" s="3" t="s">
        <v>21</v>
      </c>
      <c r="M1872" s="3" t="str">
        <f>CONCATENATE(E1872,"-F-P-N")</f>
        <v>2695045-F-P-N</v>
      </c>
      <c r="N1872" s="3" t="str">
        <f>$H$2</f>
        <v>F - 762 x 1016</v>
      </c>
      <c r="O1872" s="3" t="str">
        <f>$C$3</f>
        <v>Photographic Paper</v>
      </c>
      <c r="P1872" s="3" t="str">
        <f>$D$3</f>
        <v>None</v>
      </c>
      <c r="Q1872" s="3">
        <f>$H$3</f>
        <v>1300</v>
      </c>
      <c r="R1872" s="3">
        <f t="shared" si="113"/>
        <v>936</v>
      </c>
      <c r="S1872" s="3">
        <v>944</v>
      </c>
      <c r="T1872" s="3">
        <f t="shared" si="114"/>
        <v>680</v>
      </c>
      <c r="U1872" s="3">
        <v>590</v>
      </c>
      <c r="V1872" s="3">
        <f t="shared" si="115"/>
        <v>425</v>
      </c>
      <c r="W1872" s="3">
        <v>300</v>
      </c>
      <c r="X1872" s="3">
        <f t="shared" si="116"/>
        <v>216</v>
      </c>
      <c r="Y1872" s="3" t="s">
        <v>34</v>
      </c>
    </row>
    <row r="1873" spans="1:25" x14ac:dyDescent="0.25">
      <c r="A1873" s="3" t="s">
        <v>16</v>
      </c>
      <c r="B1873" s="4" t="s">
        <v>34</v>
      </c>
      <c r="C1873" s="3">
        <v>1</v>
      </c>
      <c r="D1873" s="3" t="s">
        <v>263</v>
      </c>
      <c r="E1873" s="5">
        <v>2695045</v>
      </c>
      <c r="F1873" s="3" t="s">
        <v>264</v>
      </c>
      <c r="G1873" s="3"/>
      <c r="H1873" s="3" t="s">
        <v>17</v>
      </c>
      <c r="I1873" s="3" t="s">
        <v>18</v>
      </c>
      <c r="J1873" s="3" t="s">
        <v>19</v>
      </c>
      <c r="K1873" s="3" t="s">
        <v>20</v>
      </c>
      <c r="L1873" s="3" t="s">
        <v>21</v>
      </c>
      <c r="M1873" s="3" t="str">
        <f>CONCATENATE(E1873,"-F-C-N")</f>
        <v>2695045-F-C-N</v>
      </c>
      <c r="N1873" s="3" t="str">
        <f>$H$2</f>
        <v>F - 762 x 1016</v>
      </c>
      <c r="O1873" s="3" t="str">
        <f>$C$15</f>
        <v>Canvas</v>
      </c>
      <c r="P1873" s="3" t="str">
        <f>$D$15</f>
        <v>None</v>
      </c>
      <c r="Q1873" s="3">
        <f>$H$15</f>
        <v>1760</v>
      </c>
      <c r="R1873" s="3">
        <f t="shared" si="113"/>
        <v>1268</v>
      </c>
      <c r="S1873" s="3">
        <v>1200</v>
      </c>
      <c r="T1873" s="3">
        <f t="shared" si="114"/>
        <v>864</v>
      </c>
      <c r="U1873" s="3">
        <v>800</v>
      </c>
      <c r="V1873" s="3">
        <f t="shared" si="115"/>
        <v>576</v>
      </c>
      <c r="W1873" s="3">
        <v>300</v>
      </c>
      <c r="X1873" s="3">
        <f t="shared" si="116"/>
        <v>216</v>
      </c>
      <c r="Y1873" s="3" t="s">
        <v>34</v>
      </c>
    </row>
    <row r="1874" spans="1:25" x14ac:dyDescent="0.25">
      <c r="A1874" s="3" t="s">
        <v>16</v>
      </c>
      <c r="B1874" s="4" t="s">
        <v>34</v>
      </c>
      <c r="C1874" s="3">
        <v>1</v>
      </c>
      <c r="D1874" s="3" t="s">
        <v>263</v>
      </c>
      <c r="E1874" s="5">
        <v>2695045</v>
      </c>
      <c r="F1874" s="3" t="s">
        <v>264</v>
      </c>
      <c r="G1874" s="3"/>
      <c r="H1874" s="3" t="s">
        <v>17</v>
      </c>
      <c r="I1874" s="3" t="s">
        <v>18</v>
      </c>
      <c r="J1874" s="3" t="s">
        <v>19</v>
      </c>
      <c r="K1874" s="3" t="s">
        <v>20</v>
      </c>
      <c r="L1874" s="3" t="s">
        <v>21</v>
      </c>
      <c r="M1874" s="3" t="str">
        <f>CONCATENATE(E1874,"-F-P-W")</f>
        <v>2695045-F-P-W</v>
      </c>
      <c r="N1874" s="3" t="str">
        <f>$H$2</f>
        <v>F - 762 x 1016</v>
      </c>
      <c r="O1874" s="3" t="str">
        <f>$C$3</f>
        <v>Photographic Paper</v>
      </c>
      <c r="P1874" s="3" t="str">
        <f>$D$4</f>
        <v>White</v>
      </c>
      <c r="Q1874" s="3">
        <f>$H$4</f>
        <v>2200</v>
      </c>
      <c r="R1874" s="3">
        <f t="shared" si="113"/>
        <v>1584</v>
      </c>
      <c r="S1874" s="3">
        <v>1510</v>
      </c>
      <c r="T1874" s="3">
        <f t="shared" si="114"/>
        <v>1088</v>
      </c>
      <c r="U1874" s="3">
        <v>1150</v>
      </c>
      <c r="V1874" s="3">
        <f t="shared" si="115"/>
        <v>828</v>
      </c>
      <c r="W1874" s="3">
        <v>300</v>
      </c>
      <c r="X1874" s="3">
        <f t="shared" si="116"/>
        <v>216</v>
      </c>
      <c r="Y1874" s="3" t="s">
        <v>34</v>
      </c>
    </row>
    <row r="1875" spans="1:25" x14ac:dyDescent="0.25">
      <c r="A1875" s="3" t="s">
        <v>16</v>
      </c>
      <c r="B1875" s="4" t="s">
        <v>34</v>
      </c>
      <c r="C1875" s="3">
        <v>1</v>
      </c>
      <c r="D1875" s="3" t="s">
        <v>263</v>
      </c>
      <c r="E1875" s="5">
        <v>2695045</v>
      </c>
      <c r="F1875" s="3" t="s">
        <v>264</v>
      </c>
      <c r="G1875" s="3"/>
      <c r="H1875" s="3" t="s">
        <v>17</v>
      </c>
      <c r="I1875" s="3" t="s">
        <v>18</v>
      </c>
      <c r="J1875" s="3" t="s">
        <v>19</v>
      </c>
      <c r="K1875" s="3" t="s">
        <v>20</v>
      </c>
      <c r="L1875" s="3" t="s">
        <v>21</v>
      </c>
      <c r="M1875" s="3" t="str">
        <f>CONCATENATE(E1875,"-F-C-W")</f>
        <v>2695045-F-C-W</v>
      </c>
      <c r="N1875" s="3" t="str">
        <f>$H$2</f>
        <v>F - 762 x 1016</v>
      </c>
      <c r="O1875" s="3" t="str">
        <f>$C$15</f>
        <v>Canvas</v>
      </c>
      <c r="P1875" s="3" t="str">
        <f>$D$16</f>
        <v xml:space="preserve">White </v>
      </c>
      <c r="Q1875" s="3">
        <f>$H$16</f>
        <v>2420</v>
      </c>
      <c r="R1875" s="3">
        <f t="shared" si="113"/>
        <v>1743</v>
      </c>
      <c r="S1875" s="3">
        <v>1760</v>
      </c>
      <c r="T1875" s="3">
        <f t="shared" si="114"/>
        <v>1268</v>
      </c>
      <c r="U1875" s="3">
        <v>1100</v>
      </c>
      <c r="V1875" s="3">
        <f t="shared" si="115"/>
        <v>792</v>
      </c>
      <c r="W1875" s="3">
        <v>300</v>
      </c>
      <c r="X1875" s="3">
        <f t="shared" si="116"/>
        <v>216</v>
      </c>
      <c r="Y1875" s="3" t="s">
        <v>34</v>
      </c>
    </row>
    <row r="1876" spans="1:25" x14ac:dyDescent="0.25">
      <c r="A1876" s="3" t="s">
        <v>16</v>
      </c>
      <c r="B1876" s="4" t="s">
        <v>34</v>
      </c>
      <c r="C1876" s="3">
        <v>1</v>
      </c>
      <c r="D1876" s="3" t="s">
        <v>263</v>
      </c>
      <c r="E1876" s="5">
        <v>2695045</v>
      </c>
      <c r="F1876" s="3" t="s">
        <v>264</v>
      </c>
      <c r="G1876" s="3"/>
      <c r="H1876" s="3" t="s">
        <v>17</v>
      </c>
      <c r="I1876" s="3" t="s">
        <v>18</v>
      </c>
      <c r="J1876" s="3" t="s">
        <v>19</v>
      </c>
      <c r="K1876" s="3" t="s">
        <v>20</v>
      </c>
      <c r="L1876" s="3" t="s">
        <v>21</v>
      </c>
      <c r="M1876" s="3" t="str">
        <f>CONCATENATE(E1876,"-G-P-N")</f>
        <v>2695045-G-P-N</v>
      </c>
      <c r="N1876" s="3" t="str">
        <f>$I$2</f>
        <v>G - 1016 x 1525</v>
      </c>
      <c r="O1876" s="3" t="str">
        <f>$C$3</f>
        <v>Photographic Paper</v>
      </c>
      <c r="P1876" s="3" t="str">
        <f>$D$3</f>
        <v>None</v>
      </c>
      <c r="Q1876" s="3">
        <f>$I$3</f>
        <v>1625</v>
      </c>
      <c r="R1876" s="3">
        <f t="shared" si="113"/>
        <v>1170</v>
      </c>
      <c r="S1876" s="3">
        <v>1180</v>
      </c>
      <c r="T1876" s="3">
        <f t="shared" si="114"/>
        <v>850</v>
      </c>
      <c r="U1876" s="3">
        <v>735</v>
      </c>
      <c r="V1876" s="3">
        <f t="shared" si="115"/>
        <v>530</v>
      </c>
      <c r="W1876" s="3">
        <v>390</v>
      </c>
      <c r="X1876" s="3">
        <f t="shared" si="116"/>
        <v>281</v>
      </c>
      <c r="Y1876" s="3" t="s">
        <v>34</v>
      </c>
    </row>
    <row r="1877" spans="1:25" x14ac:dyDescent="0.25">
      <c r="A1877" s="3" t="s">
        <v>16</v>
      </c>
      <c r="B1877" s="4" t="s">
        <v>34</v>
      </c>
      <c r="C1877" s="3">
        <v>1</v>
      </c>
      <c r="D1877" s="3" t="s">
        <v>263</v>
      </c>
      <c r="E1877" s="5">
        <v>2695045</v>
      </c>
      <c r="F1877" s="3" t="s">
        <v>264</v>
      </c>
      <c r="G1877" s="3"/>
      <c r="H1877" s="3" t="s">
        <v>17</v>
      </c>
      <c r="I1877" s="3" t="s">
        <v>18</v>
      </c>
      <c r="J1877" s="3" t="s">
        <v>19</v>
      </c>
      <c r="K1877" s="3" t="s">
        <v>20</v>
      </c>
      <c r="L1877" s="3" t="s">
        <v>21</v>
      </c>
      <c r="M1877" s="3" t="str">
        <f>CONCATENATE(E1877,"-G-C-N")</f>
        <v>2695045-G-C-N</v>
      </c>
      <c r="N1877" s="3" t="str">
        <f>$I$2</f>
        <v>G - 1016 x 1525</v>
      </c>
      <c r="O1877" s="3" t="str">
        <f>$C$15</f>
        <v>Canvas</v>
      </c>
      <c r="P1877" s="3" t="str">
        <f>$D$15</f>
        <v>None</v>
      </c>
      <c r="Q1877" s="3">
        <f>$I$15</f>
        <v>1870</v>
      </c>
      <c r="R1877" s="3">
        <f t="shared" si="113"/>
        <v>1347</v>
      </c>
      <c r="S1877" s="3">
        <v>1275</v>
      </c>
      <c r="T1877" s="3">
        <f t="shared" si="114"/>
        <v>918</v>
      </c>
      <c r="U1877" s="3">
        <v>850</v>
      </c>
      <c r="V1877" s="3">
        <f t="shared" si="115"/>
        <v>612</v>
      </c>
      <c r="W1877" s="3">
        <v>390</v>
      </c>
      <c r="X1877" s="3">
        <f t="shared" si="116"/>
        <v>281</v>
      </c>
      <c r="Y1877" s="3" t="s">
        <v>34</v>
      </c>
    </row>
    <row r="1878" spans="1:25" x14ac:dyDescent="0.25">
      <c r="A1878" s="3" t="s">
        <v>16</v>
      </c>
      <c r="B1878" s="4" t="s">
        <v>34</v>
      </c>
      <c r="C1878" s="3">
        <v>1</v>
      </c>
      <c r="D1878" s="3" t="s">
        <v>263</v>
      </c>
      <c r="E1878" s="5">
        <v>2695045</v>
      </c>
      <c r="F1878" s="3" t="s">
        <v>264</v>
      </c>
      <c r="G1878" s="3"/>
      <c r="H1878" s="3" t="s">
        <v>17</v>
      </c>
      <c r="I1878" s="3" t="s">
        <v>18</v>
      </c>
      <c r="J1878" s="3" t="s">
        <v>19</v>
      </c>
      <c r="K1878" s="3" t="s">
        <v>20</v>
      </c>
      <c r="L1878" s="3" t="s">
        <v>21</v>
      </c>
      <c r="M1878" s="3" t="str">
        <f>CONCATENATE(E1878,"-G-P-W")</f>
        <v>2695045-G-P-W</v>
      </c>
      <c r="N1878" s="3" t="str">
        <f>$I$2</f>
        <v>G - 1016 x 1525</v>
      </c>
      <c r="O1878" s="3" t="str">
        <f>$C$3</f>
        <v>Photographic Paper</v>
      </c>
      <c r="P1878" s="3" t="str">
        <f>$D$4</f>
        <v>White</v>
      </c>
      <c r="Q1878" s="3">
        <f>$I$4</f>
        <v>2950</v>
      </c>
      <c r="R1878" s="3">
        <f t="shared" si="113"/>
        <v>2124</v>
      </c>
      <c r="S1878" s="3">
        <v>2000</v>
      </c>
      <c r="T1878" s="3">
        <f t="shared" si="114"/>
        <v>1440</v>
      </c>
      <c r="U1878" s="3">
        <v>1535</v>
      </c>
      <c r="V1878" s="3">
        <f t="shared" si="115"/>
        <v>1106</v>
      </c>
      <c r="W1878" s="3">
        <v>390</v>
      </c>
      <c r="X1878" s="3">
        <f t="shared" si="116"/>
        <v>281</v>
      </c>
      <c r="Y1878" s="3" t="s">
        <v>34</v>
      </c>
    </row>
    <row r="1879" spans="1:25" x14ac:dyDescent="0.25">
      <c r="A1879" s="3" t="s">
        <v>16</v>
      </c>
      <c r="B1879" s="4" t="s">
        <v>34</v>
      </c>
      <c r="C1879" s="3">
        <v>1</v>
      </c>
      <c r="D1879" s="3" t="s">
        <v>263</v>
      </c>
      <c r="E1879" s="5">
        <v>2695045</v>
      </c>
      <c r="F1879" s="3" t="s">
        <v>264</v>
      </c>
      <c r="G1879" s="3"/>
      <c r="H1879" s="3" t="s">
        <v>17</v>
      </c>
      <c r="I1879" s="3" t="s">
        <v>18</v>
      </c>
      <c r="J1879" s="3" t="s">
        <v>19</v>
      </c>
      <c r="K1879" s="3" t="s">
        <v>20</v>
      </c>
      <c r="L1879" s="3" t="s">
        <v>21</v>
      </c>
      <c r="M1879" s="3" t="str">
        <f>CONCATENATE(E1879,"-G-C-W")</f>
        <v>2695045-G-C-W</v>
      </c>
      <c r="N1879" s="3" t="str">
        <f>$I$2</f>
        <v>G - 1016 x 1525</v>
      </c>
      <c r="O1879" s="3" t="str">
        <f>$C$15</f>
        <v>Canvas</v>
      </c>
      <c r="P1879" s="3" t="str">
        <f>$D$16</f>
        <v xml:space="preserve">White </v>
      </c>
      <c r="Q1879" s="3">
        <f>$I$16</f>
        <v>2750</v>
      </c>
      <c r="R1879" s="3">
        <f t="shared" si="113"/>
        <v>1980</v>
      </c>
      <c r="S1879" s="3">
        <v>2000</v>
      </c>
      <c r="T1879" s="3">
        <f t="shared" si="114"/>
        <v>1440</v>
      </c>
      <c r="U1879" s="3">
        <v>1250</v>
      </c>
      <c r="V1879" s="3">
        <f t="shared" si="115"/>
        <v>900</v>
      </c>
      <c r="W1879" s="3">
        <v>390</v>
      </c>
      <c r="X1879" s="3">
        <f t="shared" si="116"/>
        <v>281</v>
      </c>
      <c r="Y1879" s="3" t="s">
        <v>34</v>
      </c>
    </row>
    <row r="1880" spans="1:25" x14ac:dyDescent="0.25">
      <c r="A1880" s="3" t="s">
        <v>16</v>
      </c>
      <c r="B1880" s="4" t="s">
        <v>34</v>
      </c>
      <c r="C1880" s="3">
        <v>1</v>
      </c>
      <c r="D1880" s="3" t="s">
        <v>266</v>
      </c>
      <c r="E1880" s="5">
        <v>2716803</v>
      </c>
      <c r="F1880" s="3" t="s">
        <v>265</v>
      </c>
      <c r="G1880" s="3"/>
      <c r="H1880" s="3" t="s">
        <v>17</v>
      </c>
      <c r="I1880" s="3" t="s">
        <v>18</v>
      </c>
      <c r="J1880" s="3" t="s">
        <v>19</v>
      </c>
      <c r="K1880" s="3" t="s">
        <v>20</v>
      </c>
      <c r="L1880" s="3" t="s">
        <v>21</v>
      </c>
      <c r="M1880" s="3" t="str">
        <f>CONCATENATE(E1880,"-C-P-N")</f>
        <v>2716803-C-P-N</v>
      </c>
      <c r="N1880" s="3" t="str">
        <f>$E$2</f>
        <v>C - 406 x 508</v>
      </c>
      <c r="O1880" s="3" t="str">
        <f>$C$3</f>
        <v>Photographic Paper</v>
      </c>
      <c r="P1880" s="3" t="str">
        <f>$D$3</f>
        <v>None</v>
      </c>
      <c r="Q1880" s="3">
        <f>$E$3</f>
        <v>510</v>
      </c>
      <c r="R1880" s="3">
        <f t="shared" si="113"/>
        <v>368</v>
      </c>
      <c r="S1880" s="3">
        <v>360</v>
      </c>
      <c r="T1880" s="3">
        <f t="shared" si="114"/>
        <v>260</v>
      </c>
      <c r="U1880" s="3">
        <v>230</v>
      </c>
      <c r="V1880" s="3">
        <f t="shared" si="115"/>
        <v>166</v>
      </c>
      <c r="W1880" s="3">
        <v>130</v>
      </c>
      <c r="X1880" s="3">
        <f t="shared" si="116"/>
        <v>94</v>
      </c>
      <c r="Y1880" s="3" t="s">
        <v>34</v>
      </c>
    </row>
    <row r="1881" spans="1:25" x14ac:dyDescent="0.25">
      <c r="A1881" s="3" t="s">
        <v>16</v>
      </c>
      <c r="B1881" s="4" t="s">
        <v>34</v>
      </c>
      <c r="C1881" s="3">
        <v>1</v>
      </c>
      <c r="D1881" s="3" t="s">
        <v>266</v>
      </c>
      <c r="E1881" s="5">
        <v>2716803</v>
      </c>
      <c r="F1881" s="3" t="s">
        <v>265</v>
      </c>
      <c r="G1881" s="3"/>
      <c r="H1881" s="3" t="s">
        <v>17</v>
      </c>
      <c r="I1881" s="3" t="s">
        <v>18</v>
      </c>
      <c r="J1881" s="3" t="s">
        <v>19</v>
      </c>
      <c r="K1881" s="3" t="s">
        <v>20</v>
      </c>
      <c r="L1881" s="3" t="s">
        <v>21</v>
      </c>
      <c r="M1881" s="3" t="str">
        <f>CONCATENATE(E1881,"-C-P-W")</f>
        <v>2716803-C-P-W</v>
      </c>
      <c r="N1881" s="3" t="str">
        <f>$E$2</f>
        <v>C - 406 x 508</v>
      </c>
      <c r="O1881" s="3" t="str">
        <f>$C$3</f>
        <v>Photographic Paper</v>
      </c>
      <c r="P1881" s="3" t="str">
        <f>$D$4</f>
        <v>White</v>
      </c>
      <c r="Q1881" s="3">
        <f>$E$4</f>
        <v>970</v>
      </c>
      <c r="R1881" s="3">
        <f t="shared" ref="R1881:R1944" si="117">ROUNDUP(Q1881*$K$3,0)</f>
        <v>699</v>
      </c>
      <c r="S1881" s="3">
        <v>704</v>
      </c>
      <c r="T1881" s="3">
        <f t="shared" ref="T1881:T1944" si="118">ROUNDUP(S1881*$K$3,0)</f>
        <v>507</v>
      </c>
      <c r="U1881" s="3">
        <v>440</v>
      </c>
      <c r="V1881" s="3">
        <f t="shared" ref="V1881:V1944" si="119">ROUNDUP(U1881*$K$3,0)</f>
        <v>317</v>
      </c>
      <c r="W1881" s="3">
        <v>130</v>
      </c>
      <c r="X1881" s="3">
        <f t="shared" ref="X1881:X1944" si="120">ROUNDUP(W1881*$K$3,0)</f>
        <v>94</v>
      </c>
      <c r="Y1881" s="3" t="s">
        <v>34</v>
      </c>
    </row>
    <row r="1882" spans="1:25" x14ac:dyDescent="0.25">
      <c r="A1882" s="3" t="s">
        <v>16</v>
      </c>
      <c r="B1882" s="4" t="s">
        <v>34</v>
      </c>
      <c r="C1882" s="3">
        <v>1</v>
      </c>
      <c r="D1882" s="3" t="s">
        <v>266</v>
      </c>
      <c r="E1882" s="5">
        <v>2716803</v>
      </c>
      <c r="F1882" s="3" t="s">
        <v>265</v>
      </c>
      <c r="G1882" s="3"/>
      <c r="H1882" s="3" t="s">
        <v>17</v>
      </c>
      <c r="I1882" s="3" t="s">
        <v>18</v>
      </c>
      <c r="J1882" s="3" t="s">
        <v>19</v>
      </c>
      <c r="K1882" s="3" t="s">
        <v>20</v>
      </c>
      <c r="L1882" s="3" t="s">
        <v>21</v>
      </c>
      <c r="M1882" s="3" t="str">
        <f>CONCATENATE(E1882,"-D-P-N")</f>
        <v>2716803-D-P-N</v>
      </c>
      <c r="N1882" s="3" t="str">
        <f>$F$2</f>
        <v>D - 508 x 610</v>
      </c>
      <c r="O1882" s="3" t="str">
        <f>$C$3</f>
        <v>Photographic Paper</v>
      </c>
      <c r="P1882" s="3" t="str">
        <f>$D$3</f>
        <v>None</v>
      </c>
      <c r="Q1882" s="3">
        <f>$F$3</f>
        <v>595</v>
      </c>
      <c r="R1882" s="3">
        <f t="shared" si="117"/>
        <v>429</v>
      </c>
      <c r="S1882" s="3">
        <v>432</v>
      </c>
      <c r="T1882" s="3">
        <f t="shared" si="118"/>
        <v>312</v>
      </c>
      <c r="U1882" s="3">
        <v>270</v>
      </c>
      <c r="V1882" s="3">
        <f t="shared" si="119"/>
        <v>195</v>
      </c>
      <c r="W1882" s="3">
        <v>160</v>
      </c>
      <c r="X1882" s="3">
        <f t="shared" si="120"/>
        <v>116</v>
      </c>
      <c r="Y1882" s="3" t="s">
        <v>34</v>
      </c>
    </row>
    <row r="1883" spans="1:25" x14ac:dyDescent="0.25">
      <c r="A1883" s="3" t="s">
        <v>16</v>
      </c>
      <c r="B1883" s="4" t="s">
        <v>34</v>
      </c>
      <c r="C1883" s="3">
        <v>1</v>
      </c>
      <c r="D1883" s="3" t="s">
        <v>266</v>
      </c>
      <c r="E1883" s="5">
        <v>2716803</v>
      </c>
      <c r="F1883" s="3" t="s">
        <v>265</v>
      </c>
      <c r="G1883" s="3"/>
      <c r="H1883" s="3" t="s">
        <v>17</v>
      </c>
      <c r="I1883" s="3" t="s">
        <v>18</v>
      </c>
      <c r="J1883" s="3" t="s">
        <v>19</v>
      </c>
      <c r="K1883" s="3" t="s">
        <v>20</v>
      </c>
      <c r="L1883" s="3" t="s">
        <v>21</v>
      </c>
      <c r="M1883" s="3" t="str">
        <f>CONCATENATE(E1883,"-D-P-W")</f>
        <v>2716803-D-P-W</v>
      </c>
      <c r="N1883" s="3" t="str">
        <f>$F$2</f>
        <v>D - 508 x 610</v>
      </c>
      <c r="O1883" s="3" t="str">
        <f>$C$3</f>
        <v>Photographic Paper</v>
      </c>
      <c r="P1883" s="3" t="str">
        <f>$D$4</f>
        <v>White</v>
      </c>
      <c r="Q1883" s="3">
        <f>$F$4</f>
        <v>1210</v>
      </c>
      <c r="R1883" s="3">
        <f t="shared" si="117"/>
        <v>872</v>
      </c>
      <c r="S1883" s="3">
        <v>880</v>
      </c>
      <c r="T1883" s="3">
        <f t="shared" si="118"/>
        <v>634</v>
      </c>
      <c r="U1883" s="3">
        <v>560</v>
      </c>
      <c r="V1883" s="3">
        <f t="shared" si="119"/>
        <v>404</v>
      </c>
      <c r="W1883" s="3">
        <v>160</v>
      </c>
      <c r="X1883" s="3">
        <f t="shared" si="120"/>
        <v>116</v>
      </c>
      <c r="Y1883" s="3" t="s">
        <v>34</v>
      </c>
    </row>
    <row r="1884" spans="1:25" x14ac:dyDescent="0.25">
      <c r="A1884" s="3" t="s">
        <v>16</v>
      </c>
      <c r="B1884" s="4" t="s">
        <v>34</v>
      </c>
      <c r="C1884" s="3">
        <v>1</v>
      </c>
      <c r="D1884" s="3" t="s">
        <v>266</v>
      </c>
      <c r="E1884" s="5">
        <v>2716803</v>
      </c>
      <c r="F1884" s="3" t="s">
        <v>265</v>
      </c>
      <c r="G1884" s="3"/>
      <c r="H1884" s="3" t="s">
        <v>17</v>
      </c>
      <c r="I1884" s="3" t="s">
        <v>18</v>
      </c>
      <c r="J1884" s="3" t="s">
        <v>19</v>
      </c>
      <c r="K1884" s="3" t="s">
        <v>20</v>
      </c>
      <c r="L1884" s="3" t="s">
        <v>21</v>
      </c>
      <c r="M1884" s="3" t="str">
        <f>CONCATENATE(E1884,"-E-P-N")</f>
        <v>2716803-E-P-N</v>
      </c>
      <c r="N1884" s="3" t="str">
        <f>$G$2</f>
        <v>E - 508 x 762</v>
      </c>
      <c r="O1884" s="3" t="str">
        <f>$C$3</f>
        <v>Photographic Paper</v>
      </c>
      <c r="P1884" s="3" t="str">
        <f>$D$3</f>
        <v>None</v>
      </c>
      <c r="Q1884" s="3">
        <f>$G$3</f>
        <v>760</v>
      </c>
      <c r="R1884" s="3">
        <f t="shared" si="117"/>
        <v>548</v>
      </c>
      <c r="S1884" s="3">
        <v>552</v>
      </c>
      <c r="T1884" s="3">
        <f t="shared" si="118"/>
        <v>398</v>
      </c>
      <c r="U1884" s="3">
        <v>345</v>
      </c>
      <c r="V1884" s="3">
        <f t="shared" si="119"/>
        <v>249</v>
      </c>
      <c r="W1884" s="3">
        <v>195</v>
      </c>
      <c r="X1884" s="3">
        <f t="shared" si="120"/>
        <v>141</v>
      </c>
      <c r="Y1884" s="3" t="s">
        <v>34</v>
      </c>
    </row>
    <row r="1885" spans="1:25" x14ac:dyDescent="0.25">
      <c r="A1885" s="3" t="s">
        <v>16</v>
      </c>
      <c r="B1885" s="4" t="s">
        <v>34</v>
      </c>
      <c r="C1885" s="3">
        <v>1</v>
      </c>
      <c r="D1885" s="3" t="s">
        <v>266</v>
      </c>
      <c r="E1885" s="5">
        <v>2716803</v>
      </c>
      <c r="F1885" s="3" t="s">
        <v>265</v>
      </c>
      <c r="G1885" s="3"/>
      <c r="H1885" s="3" t="s">
        <v>17</v>
      </c>
      <c r="I1885" s="3" t="s">
        <v>18</v>
      </c>
      <c r="J1885" s="3" t="s">
        <v>19</v>
      </c>
      <c r="K1885" s="3" t="s">
        <v>20</v>
      </c>
      <c r="L1885" s="3" t="s">
        <v>21</v>
      </c>
      <c r="M1885" s="3" t="str">
        <f>CONCATENATE(E1885,"-E-C-N")</f>
        <v>2716803-E-C-N</v>
      </c>
      <c r="N1885" s="3" t="str">
        <f>$G$2</f>
        <v>E - 508 x 762</v>
      </c>
      <c r="O1885" s="3" t="str">
        <f>$C$15</f>
        <v>Canvas</v>
      </c>
      <c r="P1885" s="3" t="str">
        <f>$D$15</f>
        <v>None</v>
      </c>
      <c r="Q1885" s="3">
        <f>$G$15</f>
        <v>1220</v>
      </c>
      <c r="R1885" s="3">
        <f t="shared" si="117"/>
        <v>879</v>
      </c>
      <c r="S1885" s="3">
        <v>832</v>
      </c>
      <c r="T1885" s="3">
        <f t="shared" si="118"/>
        <v>600</v>
      </c>
      <c r="U1885" s="3">
        <v>550</v>
      </c>
      <c r="V1885" s="3">
        <f t="shared" si="119"/>
        <v>396</v>
      </c>
      <c r="W1885" s="3">
        <v>195</v>
      </c>
      <c r="X1885" s="3">
        <f t="shared" si="120"/>
        <v>141</v>
      </c>
      <c r="Y1885" s="3" t="s">
        <v>34</v>
      </c>
    </row>
    <row r="1886" spans="1:25" x14ac:dyDescent="0.25">
      <c r="A1886" s="3" t="s">
        <v>16</v>
      </c>
      <c r="B1886" s="4" t="s">
        <v>34</v>
      </c>
      <c r="C1886" s="3">
        <v>1</v>
      </c>
      <c r="D1886" s="3" t="s">
        <v>266</v>
      </c>
      <c r="E1886" s="5">
        <v>2716803</v>
      </c>
      <c r="F1886" s="3" t="s">
        <v>265</v>
      </c>
      <c r="G1886" s="3"/>
      <c r="H1886" s="3" t="s">
        <v>17</v>
      </c>
      <c r="I1886" s="3" t="s">
        <v>18</v>
      </c>
      <c r="J1886" s="3" t="s">
        <v>19</v>
      </c>
      <c r="K1886" s="3" t="s">
        <v>20</v>
      </c>
      <c r="L1886" s="3" t="s">
        <v>21</v>
      </c>
      <c r="M1886" s="3" t="str">
        <f>CONCATENATE(E1886,"-E-P-W")</f>
        <v>2716803-E-P-W</v>
      </c>
      <c r="N1886" s="3" t="str">
        <f>$G$2</f>
        <v>E - 508 x 762</v>
      </c>
      <c r="O1886" s="3" t="str">
        <f>$C$3</f>
        <v>Photographic Paper</v>
      </c>
      <c r="P1886" s="3" t="str">
        <f>$D$4</f>
        <v>White</v>
      </c>
      <c r="Q1886" s="3">
        <f>$G$4</f>
        <v>1530</v>
      </c>
      <c r="R1886" s="3">
        <f t="shared" si="117"/>
        <v>1102</v>
      </c>
      <c r="S1886" s="3">
        <v>1112</v>
      </c>
      <c r="T1886" s="3">
        <f t="shared" si="118"/>
        <v>801</v>
      </c>
      <c r="U1886" s="3">
        <v>760</v>
      </c>
      <c r="V1886" s="3">
        <f t="shared" si="119"/>
        <v>548</v>
      </c>
      <c r="W1886" s="3">
        <v>195</v>
      </c>
      <c r="X1886" s="3">
        <f t="shared" si="120"/>
        <v>141</v>
      </c>
      <c r="Y1886" s="3" t="s">
        <v>34</v>
      </c>
    </row>
    <row r="1887" spans="1:25" x14ac:dyDescent="0.25">
      <c r="A1887" s="3" t="s">
        <v>16</v>
      </c>
      <c r="B1887" s="4" t="s">
        <v>34</v>
      </c>
      <c r="C1887" s="3">
        <v>1</v>
      </c>
      <c r="D1887" s="3" t="s">
        <v>266</v>
      </c>
      <c r="E1887" s="5">
        <v>2716803</v>
      </c>
      <c r="F1887" s="3" t="s">
        <v>265</v>
      </c>
      <c r="G1887" s="3"/>
      <c r="H1887" s="3" t="s">
        <v>17</v>
      </c>
      <c r="I1887" s="3" t="s">
        <v>18</v>
      </c>
      <c r="J1887" s="3" t="s">
        <v>19</v>
      </c>
      <c r="K1887" s="3" t="s">
        <v>20</v>
      </c>
      <c r="L1887" s="3" t="s">
        <v>21</v>
      </c>
      <c r="M1887" s="3" t="str">
        <f>CONCATENATE(E1887,"-E-C-W")</f>
        <v>2716803-E-C-W</v>
      </c>
      <c r="N1887" s="3" t="str">
        <f>$G$2</f>
        <v>E - 508 x 762</v>
      </c>
      <c r="O1887" s="3" t="str">
        <f>$C$15</f>
        <v>Canvas</v>
      </c>
      <c r="P1887" s="3" t="str">
        <f>$D$16</f>
        <v xml:space="preserve">White </v>
      </c>
      <c r="Q1887" s="3">
        <f>$G$16</f>
        <v>1810</v>
      </c>
      <c r="R1887" s="3">
        <f t="shared" si="117"/>
        <v>1304</v>
      </c>
      <c r="S1887" s="3">
        <v>1320</v>
      </c>
      <c r="T1887" s="3">
        <f t="shared" si="118"/>
        <v>951</v>
      </c>
      <c r="U1887" s="3">
        <v>825</v>
      </c>
      <c r="V1887" s="3">
        <f t="shared" si="119"/>
        <v>594</v>
      </c>
      <c r="W1887" s="3">
        <v>195</v>
      </c>
      <c r="X1887" s="3">
        <f t="shared" si="120"/>
        <v>141</v>
      </c>
      <c r="Y1887" s="3" t="s">
        <v>34</v>
      </c>
    </row>
    <row r="1888" spans="1:25" x14ac:dyDescent="0.25">
      <c r="A1888" s="3" t="s">
        <v>16</v>
      </c>
      <c r="B1888" s="4" t="s">
        <v>34</v>
      </c>
      <c r="C1888" s="3">
        <v>1</v>
      </c>
      <c r="D1888" s="3" t="s">
        <v>266</v>
      </c>
      <c r="E1888" s="5">
        <v>2716803</v>
      </c>
      <c r="F1888" s="3" t="s">
        <v>265</v>
      </c>
      <c r="G1888" s="3"/>
      <c r="H1888" s="3" t="s">
        <v>17</v>
      </c>
      <c r="I1888" s="3" t="s">
        <v>18</v>
      </c>
      <c r="J1888" s="3" t="s">
        <v>19</v>
      </c>
      <c r="K1888" s="3" t="s">
        <v>20</v>
      </c>
      <c r="L1888" s="3" t="s">
        <v>21</v>
      </c>
      <c r="M1888" s="3" t="str">
        <f>CONCATENATE(E1888,"-F-P-N")</f>
        <v>2716803-F-P-N</v>
      </c>
      <c r="N1888" s="3" t="str">
        <f>$H$2</f>
        <v>F - 762 x 1016</v>
      </c>
      <c r="O1888" s="3" t="str">
        <f>$C$3</f>
        <v>Photographic Paper</v>
      </c>
      <c r="P1888" s="3" t="str">
        <f>$D$3</f>
        <v>None</v>
      </c>
      <c r="Q1888" s="3">
        <f>$H$3</f>
        <v>1300</v>
      </c>
      <c r="R1888" s="3">
        <f t="shared" si="117"/>
        <v>936</v>
      </c>
      <c r="S1888" s="3">
        <v>944</v>
      </c>
      <c r="T1888" s="3">
        <f t="shared" si="118"/>
        <v>680</v>
      </c>
      <c r="U1888" s="3">
        <v>590</v>
      </c>
      <c r="V1888" s="3">
        <f t="shared" si="119"/>
        <v>425</v>
      </c>
      <c r="W1888" s="3">
        <v>300</v>
      </c>
      <c r="X1888" s="3">
        <f t="shared" si="120"/>
        <v>216</v>
      </c>
      <c r="Y1888" s="3" t="s">
        <v>34</v>
      </c>
    </row>
    <row r="1889" spans="1:25" x14ac:dyDescent="0.25">
      <c r="A1889" s="3" t="s">
        <v>16</v>
      </c>
      <c r="B1889" s="4" t="s">
        <v>34</v>
      </c>
      <c r="C1889" s="3">
        <v>1</v>
      </c>
      <c r="D1889" s="3" t="s">
        <v>266</v>
      </c>
      <c r="E1889" s="5">
        <v>2716803</v>
      </c>
      <c r="F1889" s="3" t="s">
        <v>265</v>
      </c>
      <c r="G1889" s="3"/>
      <c r="H1889" s="3" t="s">
        <v>17</v>
      </c>
      <c r="I1889" s="3" t="s">
        <v>18</v>
      </c>
      <c r="J1889" s="3" t="s">
        <v>19</v>
      </c>
      <c r="K1889" s="3" t="s">
        <v>20</v>
      </c>
      <c r="L1889" s="3" t="s">
        <v>21</v>
      </c>
      <c r="M1889" s="3" t="str">
        <f>CONCATENATE(E1889,"-F-C-N")</f>
        <v>2716803-F-C-N</v>
      </c>
      <c r="N1889" s="3" t="str">
        <f>$H$2</f>
        <v>F - 762 x 1016</v>
      </c>
      <c r="O1889" s="3" t="str">
        <f>$C$15</f>
        <v>Canvas</v>
      </c>
      <c r="P1889" s="3" t="str">
        <f>$D$15</f>
        <v>None</v>
      </c>
      <c r="Q1889" s="3">
        <f>$H$15</f>
        <v>1760</v>
      </c>
      <c r="R1889" s="3">
        <f t="shared" si="117"/>
        <v>1268</v>
      </c>
      <c r="S1889" s="3">
        <v>1200</v>
      </c>
      <c r="T1889" s="3">
        <f t="shared" si="118"/>
        <v>864</v>
      </c>
      <c r="U1889" s="3">
        <v>800</v>
      </c>
      <c r="V1889" s="3">
        <f t="shared" si="119"/>
        <v>576</v>
      </c>
      <c r="W1889" s="3">
        <v>300</v>
      </c>
      <c r="X1889" s="3">
        <f t="shared" si="120"/>
        <v>216</v>
      </c>
      <c r="Y1889" s="3" t="s">
        <v>34</v>
      </c>
    </row>
    <row r="1890" spans="1:25" x14ac:dyDescent="0.25">
      <c r="A1890" s="3" t="s">
        <v>16</v>
      </c>
      <c r="B1890" s="4" t="s">
        <v>34</v>
      </c>
      <c r="C1890" s="3">
        <v>1</v>
      </c>
      <c r="D1890" s="3" t="s">
        <v>266</v>
      </c>
      <c r="E1890" s="5">
        <v>2716803</v>
      </c>
      <c r="F1890" s="3" t="s">
        <v>265</v>
      </c>
      <c r="G1890" s="3"/>
      <c r="H1890" s="3" t="s">
        <v>17</v>
      </c>
      <c r="I1890" s="3" t="s">
        <v>18</v>
      </c>
      <c r="J1890" s="3" t="s">
        <v>19</v>
      </c>
      <c r="K1890" s="3" t="s">
        <v>20</v>
      </c>
      <c r="L1890" s="3" t="s">
        <v>21</v>
      </c>
      <c r="M1890" s="3" t="str">
        <f>CONCATENATE(E1890,"-F-P-W")</f>
        <v>2716803-F-P-W</v>
      </c>
      <c r="N1890" s="3" t="str">
        <f>$H$2</f>
        <v>F - 762 x 1016</v>
      </c>
      <c r="O1890" s="3" t="str">
        <f>$C$3</f>
        <v>Photographic Paper</v>
      </c>
      <c r="P1890" s="3" t="str">
        <f>$D$4</f>
        <v>White</v>
      </c>
      <c r="Q1890" s="3">
        <f>$H$4</f>
        <v>2200</v>
      </c>
      <c r="R1890" s="3">
        <f t="shared" si="117"/>
        <v>1584</v>
      </c>
      <c r="S1890" s="3">
        <v>1510</v>
      </c>
      <c r="T1890" s="3">
        <f t="shared" si="118"/>
        <v>1088</v>
      </c>
      <c r="U1890" s="3">
        <v>1150</v>
      </c>
      <c r="V1890" s="3">
        <f t="shared" si="119"/>
        <v>828</v>
      </c>
      <c r="W1890" s="3">
        <v>300</v>
      </c>
      <c r="X1890" s="3">
        <f t="shared" si="120"/>
        <v>216</v>
      </c>
      <c r="Y1890" s="3" t="s">
        <v>34</v>
      </c>
    </row>
    <row r="1891" spans="1:25" x14ac:dyDescent="0.25">
      <c r="A1891" s="3" t="s">
        <v>16</v>
      </c>
      <c r="B1891" s="4" t="s">
        <v>34</v>
      </c>
      <c r="C1891" s="3">
        <v>1</v>
      </c>
      <c r="D1891" s="3" t="s">
        <v>266</v>
      </c>
      <c r="E1891" s="5">
        <v>2716803</v>
      </c>
      <c r="F1891" s="3" t="s">
        <v>265</v>
      </c>
      <c r="G1891" s="3"/>
      <c r="H1891" s="3" t="s">
        <v>17</v>
      </c>
      <c r="I1891" s="3" t="s">
        <v>18</v>
      </c>
      <c r="J1891" s="3" t="s">
        <v>19</v>
      </c>
      <c r="K1891" s="3" t="s">
        <v>20</v>
      </c>
      <c r="L1891" s="3" t="s">
        <v>21</v>
      </c>
      <c r="M1891" s="3" t="str">
        <f>CONCATENATE(E1891,"-F-C-W")</f>
        <v>2716803-F-C-W</v>
      </c>
      <c r="N1891" s="3" t="str">
        <f>$H$2</f>
        <v>F - 762 x 1016</v>
      </c>
      <c r="O1891" s="3" t="str">
        <f>$C$15</f>
        <v>Canvas</v>
      </c>
      <c r="P1891" s="3" t="str">
        <f>$D$16</f>
        <v xml:space="preserve">White </v>
      </c>
      <c r="Q1891" s="3">
        <f>$H$16</f>
        <v>2420</v>
      </c>
      <c r="R1891" s="3">
        <f t="shared" si="117"/>
        <v>1743</v>
      </c>
      <c r="S1891" s="3">
        <v>1760</v>
      </c>
      <c r="T1891" s="3">
        <f t="shared" si="118"/>
        <v>1268</v>
      </c>
      <c r="U1891" s="3">
        <v>1100</v>
      </c>
      <c r="V1891" s="3">
        <f t="shared" si="119"/>
        <v>792</v>
      </c>
      <c r="W1891" s="3">
        <v>300</v>
      </c>
      <c r="X1891" s="3">
        <f t="shared" si="120"/>
        <v>216</v>
      </c>
      <c r="Y1891" s="3" t="s">
        <v>34</v>
      </c>
    </row>
    <row r="1892" spans="1:25" x14ac:dyDescent="0.25">
      <c r="A1892" s="3" t="s">
        <v>16</v>
      </c>
      <c r="B1892" s="4" t="s">
        <v>34</v>
      </c>
      <c r="C1892" s="3">
        <v>1</v>
      </c>
      <c r="D1892" s="3" t="s">
        <v>266</v>
      </c>
      <c r="E1892" s="5">
        <v>2716803</v>
      </c>
      <c r="F1892" s="3" t="s">
        <v>265</v>
      </c>
      <c r="G1892" s="3"/>
      <c r="H1892" s="3" t="s">
        <v>17</v>
      </c>
      <c r="I1892" s="3" t="s">
        <v>18</v>
      </c>
      <c r="J1892" s="3" t="s">
        <v>19</v>
      </c>
      <c r="K1892" s="3" t="s">
        <v>20</v>
      </c>
      <c r="L1892" s="3" t="s">
        <v>21</v>
      </c>
      <c r="M1892" s="3" t="str">
        <f>CONCATENATE(E1892,"-G-P-N")</f>
        <v>2716803-G-P-N</v>
      </c>
      <c r="N1892" s="3" t="str">
        <f>$I$2</f>
        <v>G - 1016 x 1525</v>
      </c>
      <c r="O1892" s="3" t="str">
        <f>$C$3</f>
        <v>Photographic Paper</v>
      </c>
      <c r="P1892" s="3" t="str">
        <f>$D$3</f>
        <v>None</v>
      </c>
      <c r="Q1892" s="3">
        <f>$I$3</f>
        <v>1625</v>
      </c>
      <c r="R1892" s="3">
        <f t="shared" si="117"/>
        <v>1170</v>
      </c>
      <c r="S1892" s="3">
        <v>1180</v>
      </c>
      <c r="T1892" s="3">
        <f t="shared" si="118"/>
        <v>850</v>
      </c>
      <c r="U1892" s="3">
        <v>735</v>
      </c>
      <c r="V1892" s="3">
        <f t="shared" si="119"/>
        <v>530</v>
      </c>
      <c r="W1892" s="3">
        <v>390</v>
      </c>
      <c r="X1892" s="3">
        <f t="shared" si="120"/>
        <v>281</v>
      </c>
      <c r="Y1892" s="3" t="s">
        <v>34</v>
      </c>
    </row>
    <row r="1893" spans="1:25" x14ac:dyDescent="0.25">
      <c r="A1893" s="3" t="s">
        <v>16</v>
      </c>
      <c r="B1893" s="4" t="s">
        <v>34</v>
      </c>
      <c r="C1893" s="3">
        <v>1</v>
      </c>
      <c r="D1893" s="3" t="s">
        <v>266</v>
      </c>
      <c r="E1893" s="5">
        <v>2716803</v>
      </c>
      <c r="F1893" s="3" t="s">
        <v>265</v>
      </c>
      <c r="G1893" s="3"/>
      <c r="H1893" s="3" t="s">
        <v>17</v>
      </c>
      <c r="I1893" s="3" t="s">
        <v>18</v>
      </c>
      <c r="J1893" s="3" t="s">
        <v>19</v>
      </c>
      <c r="K1893" s="3" t="s">
        <v>20</v>
      </c>
      <c r="L1893" s="3" t="s">
        <v>21</v>
      </c>
      <c r="M1893" s="3" t="str">
        <f>CONCATENATE(E1893,"-G-C-N")</f>
        <v>2716803-G-C-N</v>
      </c>
      <c r="N1893" s="3" t="str">
        <f>$I$2</f>
        <v>G - 1016 x 1525</v>
      </c>
      <c r="O1893" s="3" t="str">
        <f>$C$15</f>
        <v>Canvas</v>
      </c>
      <c r="P1893" s="3" t="str">
        <f>$D$15</f>
        <v>None</v>
      </c>
      <c r="Q1893" s="3">
        <f>$I$15</f>
        <v>1870</v>
      </c>
      <c r="R1893" s="3">
        <f t="shared" si="117"/>
        <v>1347</v>
      </c>
      <c r="S1893" s="3">
        <v>1275</v>
      </c>
      <c r="T1893" s="3">
        <f t="shared" si="118"/>
        <v>918</v>
      </c>
      <c r="U1893" s="3">
        <v>850</v>
      </c>
      <c r="V1893" s="3">
        <f t="shared" si="119"/>
        <v>612</v>
      </c>
      <c r="W1893" s="3">
        <v>390</v>
      </c>
      <c r="X1893" s="3">
        <f t="shared" si="120"/>
        <v>281</v>
      </c>
      <c r="Y1893" s="3" t="s">
        <v>34</v>
      </c>
    </row>
    <row r="1894" spans="1:25" x14ac:dyDescent="0.25">
      <c r="A1894" s="3" t="s">
        <v>16</v>
      </c>
      <c r="B1894" s="4" t="s">
        <v>34</v>
      </c>
      <c r="C1894" s="3">
        <v>1</v>
      </c>
      <c r="D1894" s="3" t="s">
        <v>266</v>
      </c>
      <c r="E1894" s="5">
        <v>2716803</v>
      </c>
      <c r="F1894" s="3" t="s">
        <v>265</v>
      </c>
      <c r="G1894" s="3"/>
      <c r="H1894" s="3" t="s">
        <v>17</v>
      </c>
      <c r="I1894" s="3" t="s">
        <v>18</v>
      </c>
      <c r="J1894" s="3" t="s">
        <v>19</v>
      </c>
      <c r="K1894" s="3" t="s">
        <v>20</v>
      </c>
      <c r="L1894" s="3" t="s">
        <v>21</v>
      </c>
      <c r="M1894" s="3" t="str">
        <f>CONCATENATE(E1894,"-G-P-W")</f>
        <v>2716803-G-P-W</v>
      </c>
      <c r="N1894" s="3" t="str">
        <f>$I$2</f>
        <v>G - 1016 x 1525</v>
      </c>
      <c r="O1894" s="3" t="str">
        <f>$C$3</f>
        <v>Photographic Paper</v>
      </c>
      <c r="P1894" s="3" t="str">
        <f>$D$4</f>
        <v>White</v>
      </c>
      <c r="Q1894" s="3">
        <f>$I$4</f>
        <v>2950</v>
      </c>
      <c r="R1894" s="3">
        <f t="shared" si="117"/>
        <v>2124</v>
      </c>
      <c r="S1894" s="3">
        <v>2000</v>
      </c>
      <c r="T1894" s="3">
        <f t="shared" si="118"/>
        <v>1440</v>
      </c>
      <c r="U1894" s="3">
        <v>1535</v>
      </c>
      <c r="V1894" s="3">
        <f t="shared" si="119"/>
        <v>1106</v>
      </c>
      <c r="W1894" s="3">
        <v>390</v>
      </c>
      <c r="X1894" s="3">
        <f t="shared" si="120"/>
        <v>281</v>
      </c>
      <c r="Y1894" s="3" t="s">
        <v>34</v>
      </c>
    </row>
    <row r="1895" spans="1:25" x14ac:dyDescent="0.25">
      <c r="A1895" s="3" t="s">
        <v>16</v>
      </c>
      <c r="B1895" s="4" t="s">
        <v>34</v>
      </c>
      <c r="C1895" s="3">
        <v>1</v>
      </c>
      <c r="D1895" s="3" t="s">
        <v>266</v>
      </c>
      <c r="E1895" s="5">
        <v>2716803</v>
      </c>
      <c r="F1895" s="3" t="s">
        <v>265</v>
      </c>
      <c r="G1895" s="3"/>
      <c r="H1895" s="3" t="s">
        <v>17</v>
      </c>
      <c r="I1895" s="3" t="s">
        <v>18</v>
      </c>
      <c r="J1895" s="3" t="s">
        <v>19</v>
      </c>
      <c r="K1895" s="3" t="s">
        <v>20</v>
      </c>
      <c r="L1895" s="3" t="s">
        <v>21</v>
      </c>
      <c r="M1895" s="3" t="str">
        <f>CONCATENATE(E1895,"-G-C-W")</f>
        <v>2716803-G-C-W</v>
      </c>
      <c r="N1895" s="3" t="str">
        <f>$I$2</f>
        <v>G - 1016 x 1525</v>
      </c>
      <c r="O1895" s="3" t="str">
        <f>$C$15</f>
        <v>Canvas</v>
      </c>
      <c r="P1895" s="3" t="str">
        <f>$D$16</f>
        <v xml:space="preserve">White </v>
      </c>
      <c r="Q1895" s="3">
        <f>$I$16</f>
        <v>2750</v>
      </c>
      <c r="R1895" s="3">
        <f t="shared" si="117"/>
        <v>1980</v>
      </c>
      <c r="S1895" s="3">
        <v>2000</v>
      </c>
      <c r="T1895" s="3">
        <f t="shared" si="118"/>
        <v>1440</v>
      </c>
      <c r="U1895" s="3">
        <v>1250</v>
      </c>
      <c r="V1895" s="3">
        <f t="shared" si="119"/>
        <v>900</v>
      </c>
      <c r="W1895" s="3">
        <v>390</v>
      </c>
      <c r="X1895" s="3">
        <f t="shared" si="120"/>
        <v>281</v>
      </c>
      <c r="Y1895" s="3" t="s">
        <v>34</v>
      </c>
    </row>
    <row r="1896" spans="1:25" x14ac:dyDescent="0.25">
      <c r="A1896" s="3" t="s">
        <v>16</v>
      </c>
      <c r="B1896" s="4" t="s">
        <v>34</v>
      </c>
      <c r="C1896" s="3">
        <v>1</v>
      </c>
      <c r="D1896" s="3" t="s">
        <v>267</v>
      </c>
      <c r="E1896" s="5">
        <v>2716851</v>
      </c>
      <c r="F1896" s="3" t="s">
        <v>268</v>
      </c>
      <c r="G1896" s="3"/>
      <c r="H1896" s="3" t="s">
        <v>17</v>
      </c>
      <c r="I1896" s="3" t="s">
        <v>18</v>
      </c>
      <c r="J1896" s="3" t="s">
        <v>19</v>
      </c>
      <c r="K1896" s="3" t="s">
        <v>20</v>
      </c>
      <c r="L1896" s="3" t="s">
        <v>21</v>
      </c>
      <c r="M1896" s="3" t="str">
        <f>CONCATENATE(E1896,"-C-P-N")</f>
        <v>2716851-C-P-N</v>
      </c>
      <c r="N1896" s="3" t="str">
        <f>$E$2</f>
        <v>C - 406 x 508</v>
      </c>
      <c r="O1896" s="3" t="str">
        <f>$C$3</f>
        <v>Photographic Paper</v>
      </c>
      <c r="P1896" s="3" t="str">
        <f>$D$3</f>
        <v>None</v>
      </c>
      <c r="Q1896" s="3">
        <f>$E$3</f>
        <v>510</v>
      </c>
      <c r="R1896" s="3">
        <f t="shared" si="117"/>
        <v>368</v>
      </c>
      <c r="S1896" s="3">
        <v>360</v>
      </c>
      <c r="T1896" s="3">
        <f t="shared" si="118"/>
        <v>260</v>
      </c>
      <c r="U1896" s="3">
        <v>230</v>
      </c>
      <c r="V1896" s="3">
        <f t="shared" si="119"/>
        <v>166</v>
      </c>
      <c r="W1896" s="3">
        <v>130</v>
      </c>
      <c r="X1896" s="3">
        <f t="shared" si="120"/>
        <v>94</v>
      </c>
      <c r="Y1896" s="3" t="s">
        <v>34</v>
      </c>
    </row>
    <row r="1897" spans="1:25" x14ac:dyDescent="0.25">
      <c r="A1897" s="3" t="s">
        <v>16</v>
      </c>
      <c r="B1897" s="4" t="s">
        <v>34</v>
      </c>
      <c r="C1897" s="3">
        <v>1</v>
      </c>
      <c r="D1897" s="3" t="s">
        <v>267</v>
      </c>
      <c r="E1897" s="5">
        <v>2716851</v>
      </c>
      <c r="F1897" s="3" t="s">
        <v>268</v>
      </c>
      <c r="G1897" s="3"/>
      <c r="H1897" s="3" t="s">
        <v>17</v>
      </c>
      <c r="I1897" s="3" t="s">
        <v>18</v>
      </c>
      <c r="J1897" s="3" t="s">
        <v>19</v>
      </c>
      <c r="K1897" s="3" t="s">
        <v>20</v>
      </c>
      <c r="L1897" s="3" t="s">
        <v>21</v>
      </c>
      <c r="M1897" s="3" t="str">
        <f>CONCATENATE(E1897,"-C-P-W")</f>
        <v>2716851-C-P-W</v>
      </c>
      <c r="N1897" s="3" t="str">
        <f>$E$2</f>
        <v>C - 406 x 508</v>
      </c>
      <c r="O1897" s="3" t="str">
        <f>$C$3</f>
        <v>Photographic Paper</v>
      </c>
      <c r="P1897" s="3" t="str">
        <f>$D$4</f>
        <v>White</v>
      </c>
      <c r="Q1897" s="3">
        <f>$E$4</f>
        <v>970</v>
      </c>
      <c r="R1897" s="3">
        <f t="shared" si="117"/>
        <v>699</v>
      </c>
      <c r="S1897" s="3">
        <v>704</v>
      </c>
      <c r="T1897" s="3">
        <f t="shared" si="118"/>
        <v>507</v>
      </c>
      <c r="U1897" s="3">
        <v>440</v>
      </c>
      <c r="V1897" s="3">
        <f t="shared" si="119"/>
        <v>317</v>
      </c>
      <c r="W1897" s="3">
        <v>130</v>
      </c>
      <c r="X1897" s="3">
        <f t="shared" si="120"/>
        <v>94</v>
      </c>
      <c r="Y1897" s="3" t="s">
        <v>34</v>
      </c>
    </row>
    <row r="1898" spans="1:25" x14ac:dyDescent="0.25">
      <c r="A1898" s="3" t="s">
        <v>16</v>
      </c>
      <c r="B1898" s="4" t="s">
        <v>34</v>
      </c>
      <c r="C1898" s="3">
        <v>1</v>
      </c>
      <c r="D1898" s="3" t="s">
        <v>267</v>
      </c>
      <c r="E1898" s="5">
        <v>2716851</v>
      </c>
      <c r="F1898" s="3" t="s">
        <v>268</v>
      </c>
      <c r="G1898" s="3"/>
      <c r="H1898" s="3" t="s">
        <v>17</v>
      </c>
      <c r="I1898" s="3" t="s">
        <v>18</v>
      </c>
      <c r="J1898" s="3" t="s">
        <v>19</v>
      </c>
      <c r="K1898" s="3" t="s">
        <v>20</v>
      </c>
      <c r="L1898" s="3" t="s">
        <v>21</v>
      </c>
      <c r="M1898" s="3" t="str">
        <f>CONCATENATE(E1898,"-D-P-N")</f>
        <v>2716851-D-P-N</v>
      </c>
      <c r="N1898" s="3" t="str">
        <f>$F$2</f>
        <v>D - 508 x 610</v>
      </c>
      <c r="O1898" s="3" t="str">
        <f>$C$3</f>
        <v>Photographic Paper</v>
      </c>
      <c r="P1898" s="3" t="str">
        <f>$D$3</f>
        <v>None</v>
      </c>
      <c r="Q1898" s="3">
        <f>$F$3</f>
        <v>595</v>
      </c>
      <c r="R1898" s="3">
        <f t="shared" si="117"/>
        <v>429</v>
      </c>
      <c r="S1898" s="3">
        <v>432</v>
      </c>
      <c r="T1898" s="3">
        <f t="shared" si="118"/>
        <v>312</v>
      </c>
      <c r="U1898" s="3">
        <v>270</v>
      </c>
      <c r="V1898" s="3">
        <f t="shared" si="119"/>
        <v>195</v>
      </c>
      <c r="W1898" s="3">
        <v>160</v>
      </c>
      <c r="X1898" s="3">
        <f t="shared" si="120"/>
        <v>116</v>
      </c>
      <c r="Y1898" s="3" t="s">
        <v>34</v>
      </c>
    </row>
    <row r="1899" spans="1:25" x14ac:dyDescent="0.25">
      <c r="A1899" s="3" t="s">
        <v>16</v>
      </c>
      <c r="B1899" s="4" t="s">
        <v>34</v>
      </c>
      <c r="C1899" s="3">
        <v>1</v>
      </c>
      <c r="D1899" s="3" t="s">
        <v>267</v>
      </c>
      <c r="E1899" s="5">
        <v>2716851</v>
      </c>
      <c r="F1899" s="3" t="s">
        <v>268</v>
      </c>
      <c r="G1899" s="3"/>
      <c r="H1899" s="3" t="s">
        <v>17</v>
      </c>
      <c r="I1899" s="3" t="s">
        <v>18</v>
      </c>
      <c r="J1899" s="3" t="s">
        <v>19</v>
      </c>
      <c r="K1899" s="3" t="s">
        <v>20</v>
      </c>
      <c r="L1899" s="3" t="s">
        <v>21</v>
      </c>
      <c r="M1899" s="3" t="str">
        <f>CONCATENATE(E1899,"-D-P-W")</f>
        <v>2716851-D-P-W</v>
      </c>
      <c r="N1899" s="3" t="str">
        <f>$F$2</f>
        <v>D - 508 x 610</v>
      </c>
      <c r="O1899" s="3" t="str">
        <f>$C$3</f>
        <v>Photographic Paper</v>
      </c>
      <c r="P1899" s="3" t="str">
        <f>$D$4</f>
        <v>White</v>
      </c>
      <c r="Q1899" s="3">
        <f>$F$4</f>
        <v>1210</v>
      </c>
      <c r="R1899" s="3">
        <f t="shared" si="117"/>
        <v>872</v>
      </c>
      <c r="S1899" s="3">
        <v>880</v>
      </c>
      <c r="T1899" s="3">
        <f t="shared" si="118"/>
        <v>634</v>
      </c>
      <c r="U1899" s="3">
        <v>560</v>
      </c>
      <c r="V1899" s="3">
        <f t="shared" si="119"/>
        <v>404</v>
      </c>
      <c r="W1899" s="3">
        <v>160</v>
      </c>
      <c r="X1899" s="3">
        <f t="shared" si="120"/>
        <v>116</v>
      </c>
      <c r="Y1899" s="3" t="s">
        <v>34</v>
      </c>
    </row>
    <row r="1900" spans="1:25" x14ac:dyDescent="0.25">
      <c r="A1900" s="3" t="s">
        <v>16</v>
      </c>
      <c r="B1900" s="4" t="s">
        <v>34</v>
      </c>
      <c r="C1900" s="3">
        <v>1</v>
      </c>
      <c r="D1900" s="3" t="s">
        <v>267</v>
      </c>
      <c r="E1900" s="5">
        <v>2716851</v>
      </c>
      <c r="F1900" s="3" t="s">
        <v>268</v>
      </c>
      <c r="G1900" s="3"/>
      <c r="H1900" s="3" t="s">
        <v>17</v>
      </c>
      <c r="I1900" s="3" t="s">
        <v>18</v>
      </c>
      <c r="J1900" s="3" t="s">
        <v>19</v>
      </c>
      <c r="K1900" s="3" t="s">
        <v>20</v>
      </c>
      <c r="L1900" s="3" t="s">
        <v>21</v>
      </c>
      <c r="M1900" s="3" t="str">
        <f>CONCATENATE(E1900,"-E-P-N")</f>
        <v>2716851-E-P-N</v>
      </c>
      <c r="N1900" s="3" t="str">
        <f>$G$2</f>
        <v>E - 508 x 762</v>
      </c>
      <c r="O1900" s="3" t="str">
        <f>$C$3</f>
        <v>Photographic Paper</v>
      </c>
      <c r="P1900" s="3" t="str">
        <f>$D$3</f>
        <v>None</v>
      </c>
      <c r="Q1900" s="3">
        <f>$G$3</f>
        <v>760</v>
      </c>
      <c r="R1900" s="3">
        <f t="shared" si="117"/>
        <v>548</v>
      </c>
      <c r="S1900" s="3">
        <v>552</v>
      </c>
      <c r="T1900" s="3">
        <f t="shared" si="118"/>
        <v>398</v>
      </c>
      <c r="U1900" s="3">
        <v>345</v>
      </c>
      <c r="V1900" s="3">
        <f t="shared" si="119"/>
        <v>249</v>
      </c>
      <c r="W1900" s="3">
        <v>195</v>
      </c>
      <c r="X1900" s="3">
        <f t="shared" si="120"/>
        <v>141</v>
      </c>
      <c r="Y1900" s="3" t="s">
        <v>34</v>
      </c>
    </row>
    <row r="1901" spans="1:25" x14ac:dyDescent="0.25">
      <c r="A1901" s="3" t="s">
        <v>16</v>
      </c>
      <c r="B1901" s="4" t="s">
        <v>34</v>
      </c>
      <c r="C1901" s="3">
        <v>1</v>
      </c>
      <c r="D1901" s="3" t="s">
        <v>267</v>
      </c>
      <c r="E1901" s="5">
        <v>2716851</v>
      </c>
      <c r="F1901" s="3" t="s">
        <v>268</v>
      </c>
      <c r="G1901" s="3"/>
      <c r="H1901" s="3" t="s">
        <v>17</v>
      </c>
      <c r="I1901" s="3" t="s">
        <v>18</v>
      </c>
      <c r="J1901" s="3" t="s">
        <v>19</v>
      </c>
      <c r="K1901" s="3" t="s">
        <v>20</v>
      </c>
      <c r="L1901" s="3" t="s">
        <v>21</v>
      </c>
      <c r="M1901" s="3" t="str">
        <f>CONCATENATE(E1901,"-E-C-N")</f>
        <v>2716851-E-C-N</v>
      </c>
      <c r="N1901" s="3" t="str">
        <f>$G$2</f>
        <v>E - 508 x 762</v>
      </c>
      <c r="O1901" s="3" t="str">
        <f>$C$15</f>
        <v>Canvas</v>
      </c>
      <c r="P1901" s="3" t="str">
        <f>$D$15</f>
        <v>None</v>
      </c>
      <c r="Q1901" s="3">
        <f>$G$15</f>
        <v>1220</v>
      </c>
      <c r="R1901" s="3">
        <f t="shared" si="117"/>
        <v>879</v>
      </c>
      <c r="S1901" s="3">
        <v>832</v>
      </c>
      <c r="T1901" s="3">
        <f t="shared" si="118"/>
        <v>600</v>
      </c>
      <c r="U1901" s="3">
        <v>550</v>
      </c>
      <c r="V1901" s="3">
        <f t="shared" si="119"/>
        <v>396</v>
      </c>
      <c r="W1901" s="3">
        <v>195</v>
      </c>
      <c r="X1901" s="3">
        <f t="shared" si="120"/>
        <v>141</v>
      </c>
      <c r="Y1901" s="3" t="s">
        <v>34</v>
      </c>
    </row>
    <row r="1902" spans="1:25" x14ac:dyDescent="0.25">
      <c r="A1902" s="3" t="s">
        <v>16</v>
      </c>
      <c r="B1902" s="4" t="s">
        <v>34</v>
      </c>
      <c r="C1902" s="3">
        <v>1</v>
      </c>
      <c r="D1902" s="3" t="s">
        <v>267</v>
      </c>
      <c r="E1902" s="5">
        <v>2716851</v>
      </c>
      <c r="F1902" s="3" t="s">
        <v>268</v>
      </c>
      <c r="G1902" s="3"/>
      <c r="H1902" s="3" t="s">
        <v>17</v>
      </c>
      <c r="I1902" s="3" t="s">
        <v>18</v>
      </c>
      <c r="J1902" s="3" t="s">
        <v>19</v>
      </c>
      <c r="K1902" s="3" t="s">
        <v>20</v>
      </c>
      <c r="L1902" s="3" t="s">
        <v>21</v>
      </c>
      <c r="M1902" s="3" t="str">
        <f>CONCATENATE(E1902,"-E-P-W")</f>
        <v>2716851-E-P-W</v>
      </c>
      <c r="N1902" s="3" t="str">
        <f>$G$2</f>
        <v>E - 508 x 762</v>
      </c>
      <c r="O1902" s="3" t="str">
        <f>$C$3</f>
        <v>Photographic Paper</v>
      </c>
      <c r="P1902" s="3" t="str">
        <f>$D$4</f>
        <v>White</v>
      </c>
      <c r="Q1902" s="3">
        <f>$G$4</f>
        <v>1530</v>
      </c>
      <c r="R1902" s="3">
        <f t="shared" si="117"/>
        <v>1102</v>
      </c>
      <c r="S1902" s="3">
        <v>1112</v>
      </c>
      <c r="T1902" s="3">
        <f t="shared" si="118"/>
        <v>801</v>
      </c>
      <c r="U1902" s="3">
        <v>760</v>
      </c>
      <c r="V1902" s="3">
        <f t="shared" si="119"/>
        <v>548</v>
      </c>
      <c r="W1902" s="3">
        <v>195</v>
      </c>
      <c r="X1902" s="3">
        <f t="shared" si="120"/>
        <v>141</v>
      </c>
      <c r="Y1902" s="3" t="s">
        <v>34</v>
      </c>
    </row>
    <row r="1903" spans="1:25" x14ac:dyDescent="0.25">
      <c r="A1903" s="3" t="s">
        <v>16</v>
      </c>
      <c r="B1903" s="4" t="s">
        <v>34</v>
      </c>
      <c r="C1903" s="3">
        <v>1</v>
      </c>
      <c r="D1903" s="3" t="s">
        <v>267</v>
      </c>
      <c r="E1903" s="5">
        <v>2716851</v>
      </c>
      <c r="F1903" s="3" t="s">
        <v>268</v>
      </c>
      <c r="G1903" s="3"/>
      <c r="H1903" s="3" t="s">
        <v>17</v>
      </c>
      <c r="I1903" s="3" t="s">
        <v>18</v>
      </c>
      <c r="J1903" s="3" t="s">
        <v>19</v>
      </c>
      <c r="K1903" s="3" t="s">
        <v>20</v>
      </c>
      <c r="L1903" s="3" t="s">
        <v>21</v>
      </c>
      <c r="M1903" s="3" t="str">
        <f>CONCATENATE(E1903,"-E-C-W")</f>
        <v>2716851-E-C-W</v>
      </c>
      <c r="N1903" s="3" t="str">
        <f>$G$2</f>
        <v>E - 508 x 762</v>
      </c>
      <c r="O1903" s="3" t="str">
        <f>$C$15</f>
        <v>Canvas</v>
      </c>
      <c r="P1903" s="3" t="str">
        <f>$D$16</f>
        <v xml:space="preserve">White </v>
      </c>
      <c r="Q1903" s="3">
        <f>$G$16</f>
        <v>1810</v>
      </c>
      <c r="R1903" s="3">
        <f t="shared" si="117"/>
        <v>1304</v>
      </c>
      <c r="S1903" s="3">
        <v>1320</v>
      </c>
      <c r="T1903" s="3">
        <f t="shared" si="118"/>
        <v>951</v>
      </c>
      <c r="U1903" s="3">
        <v>825</v>
      </c>
      <c r="V1903" s="3">
        <f t="shared" si="119"/>
        <v>594</v>
      </c>
      <c r="W1903" s="3">
        <v>195</v>
      </c>
      <c r="X1903" s="3">
        <f t="shared" si="120"/>
        <v>141</v>
      </c>
      <c r="Y1903" s="3" t="s">
        <v>34</v>
      </c>
    </row>
    <row r="1904" spans="1:25" x14ac:dyDescent="0.25">
      <c r="A1904" s="3" t="s">
        <v>16</v>
      </c>
      <c r="B1904" s="4" t="s">
        <v>34</v>
      </c>
      <c r="C1904" s="3">
        <v>1</v>
      </c>
      <c r="D1904" s="3" t="s">
        <v>267</v>
      </c>
      <c r="E1904" s="5">
        <v>2716851</v>
      </c>
      <c r="F1904" s="3" t="s">
        <v>268</v>
      </c>
      <c r="G1904" s="3"/>
      <c r="H1904" s="3" t="s">
        <v>17</v>
      </c>
      <c r="I1904" s="3" t="s">
        <v>18</v>
      </c>
      <c r="J1904" s="3" t="s">
        <v>19</v>
      </c>
      <c r="K1904" s="3" t="s">
        <v>20</v>
      </c>
      <c r="L1904" s="3" t="s">
        <v>21</v>
      </c>
      <c r="M1904" s="3" t="str">
        <f>CONCATENATE(E1904,"-F-P-N")</f>
        <v>2716851-F-P-N</v>
      </c>
      <c r="N1904" s="3" t="str">
        <f>$H$2</f>
        <v>F - 762 x 1016</v>
      </c>
      <c r="O1904" s="3" t="str">
        <f>$C$3</f>
        <v>Photographic Paper</v>
      </c>
      <c r="P1904" s="3" t="str">
        <f>$D$3</f>
        <v>None</v>
      </c>
      <c r="Q1904" s="3">
        <f>$H$3</f>
        <v>1300</v>
      </c>
      <c r="R1904" s="3">
        <f t="shared" si="117"/>
        <v>936</v>
      </c>
      <c r="S1904" s="3">
        <v>944</v>
      </c>
      <c r="T1904" s="3">
        <f t="shared" si="118"/>
        <v>680</v>
      </c>
      <c r="U1904" s="3">
        <v>590</v>
      </c>
      <c r="V1904" s="3">
        <f t="shared" si="119"/>
        <v>425</v>
      </c>
      <c r="W1904" s="3">
        <v>300</v>
      </c>
      <c r="X1904" s="3">
        <f t="shared" si="120"/>
        <v>216</v>
      </c>
      <c r="Y1904" s="3" t="s">
        <v>34</v>
      </c>
    </row>
    <row r="1905" spans="1:25" x14ac:dyDescent="0.25">
      <c r="A1905" s="3" t="s">
        <v>16</v>
      </c>
      <c r="B1905" s="4" t="s">
        <v>34</v>
      </c>
      <c r="C1905" s="3">
        <v>1</v>
      </c>
      <c r="D1905" s="3" t="s">
        <v>267</v>
      </c>
      <c r="E1905" s="5">
        <v>2716851</v>
      </c>
      <c r="F1905" s="3" t="s">
        <v>268</v>
      </c>
      <c r="G1905" s="3"/>
      <c r="H1905" s="3" t="s">
        <v>17</v>
      </c>
      <c r="I1905" s="3" t="s">
        <v>18</v>
      </c>
      <c r="J1905" s="3" t="s">
        <v>19</v>
      </c>
      <c r="K1905" s="3" t="s">
        <v>20</v>
      </c>
      <c r="L1905" s="3" t="s">
        <v>21</v>
      </c>
      <c r="M1905" s="3" t="str">
        <f>CONCATENATE(E1905,"-F-C-N")</f>
        <v>2716851-F-C-N</v>
      </c>
      <c r="N1905" s="3" t="str">
        <f>$H$2</f>
        <v>F - 762 x 1016</v>
      </c>
      <c r="O1905" s="3" t="str">
        <f>$C$15</f>
        <v>Canvas</v>
      </c>
      <c r="P1905" s="3" t="str">
        <f>$D$15</f>
        <v>None</v>
      </c>
      <c r="Q1905" s="3">
        <f>$H$15</f>
        <v>1760</v>
      </c>
      <c r="R1905" s="3">
        <f t="shared" si="117"/>
        <v>1268</v>
      </c>
      <c r="S1905" s="3">
        <v>1200</v>
      </c>
      <c r="T1905" s="3">
        <f t="shared" si="118"/>
        <v>864</v>
      </c>
      <c r="U1905" s="3">
        <v>800</v>
      </c>
      <c r="V1905" s="3">
        <f t="shared" si="119"/>
        <v>576</v>
      </c>
      <c r="W1905" s="3">
        <v>300</v>
      </c>
      <c r="X1905" s="3">
        <f t="shared" si="120"/>
        <v>216</v>
      </c>
      <c r="Y1905" s="3" t="s">
        <v>34</v>
      </c>
    </row>
    <row r="1906" spans="1:25" x14ac:dyDescent="0.25">
      <c r="A1906" s="3" t="s">
        <v>16</v>
      </c>
      <c r="B1906" s="4" t="s">
        <v>34</v>
      </c>
      <c r="C1906" s="3">
        <v>1</v>
      </c>
      <c r="D1906" s="3" t="s">
        <v>267</v>
      </c>
      <c r="E1906" s="5">
        <v>2716851</v>
      </c>
      <c r="F1906" s="3" t="s">
        <v>268</v>
      </c>
      <c r="G1906" s="3"/>
      <c r="H1906" s="3" t="s">
        <v>17</v>
      </c>
      <c r="I1906" s="3" t="s">
        <v>18</v>
      </c>
      <c r="J1906" s="3" t="s">
        <v>19</v>
      </c>
      <c r="K1906" s="3" t="s">
        <v>20</v>
      </c>
      <c r="L1906" s="3" t="s">
        <v>21</v>
      </c>
      <c r="M1906" s="3" t="str">
        <f>CONCATENATE(E1906,"-F-P-W")</f>
        <v>2716851-F-P-W</v>
      </c>
      <c r="N1906" s="3" t="str">
        <f>$H$2</f>
        <v>F - 762 x 1016</v>
      </c>
      <c r="O1906" s="3" t="str">
        <f>$C$3</f>
        <v>Photographic Paper</v>
      </c>
      <c r="P1906" s="3" t="str">
        <f>$D$4</f>
        <v>White</v>
      </c>
      <c r="Q1906" s="3">
        <f>$H$4</f>
        <v>2200</v>
      </c>
      <c r="R1906" s="3">
        <f t="shared" si="117"/>
        <v>1584</v>
      </c>
      <c r="S1906" s="3">
        <v>1510</v>
      </c>
      <c r="T1906" s="3">
        <f t="shared" si="118"/>
        <v>1088</v>
      </c>
      <c r="U1906" s="3">
        <v>1150</v>
      </c>
      <c r="V1906" s="3">
        <f t="shared" si="119"/>
        <v>828</v>
      </c>
      <c r="W1906" s="3">
        <v>300</v>
      </c>
      <c r="X1906" s="3">
        <f t="shared" si="120"/>
        <v>216</v>
      </c>
      <c r="Y1906" s="3" t="s">
        <v>34</v>
      </c>
    </row>
    <row r="1907" spans="1:25" x14ac:dyDescent="0.25">
      <c r="A1907" s="3" t="s">
        <v>16</v>
      </c>
      <c r="B1907" s="4" t="s">
        <v>34</v>
      </c>
      <c r="C1907" s="3">
        <v>1</v>
      </c>
      <c r="D1907" s="3" t="s">
        <v>267</v>
      </c>
      <c r="E1907" s="5">
        <v>2716851</v>
      </c>
      <c r="F1907" s="3" t="s">
        <v>268</v>
      </c>
      <c r="G1907" s="3"/>
      <c r="H1907" s="3" t="s">
        <v>17</v>
      </c>
      <c r="I1907" s="3" t="s">
        <v>18</v>
      </c>
      <c r="J1907" s="3" t="s">
        <v>19</v>
      </c>
      <c r="K1907" s="3" t="s">
        <v>20</v>
      </c>
      <c r="L1907" s="3" t="s">
        <v>21</v>
      </c>
      <c r="M1907" s="3" t="str">
        <f>CONCATENATE(E1907,"-F-C-W")</f>
        <v>2716851-F-C-W</v>
      </c>
      <c r="N1907" s="3" t="str">
        <f>$H$2</f>
        <v>F - 762 x 1016</v>
      </c>
      <c r="O1907" s="3" t="str">
        <f>$C$15</f>
        <v>Canvas</v>
      </c>
      <c r="P1907" s="3" t="str">
        <f>$D$16</f>
        <v xml:space="preserve">White </v>
      </c>
      <c r="Q1907" s="3">
        <f>$H$16</f>
        <v>2420</v>
      </c>
      <c r="R1907" s="3">
        <f t="shared" si="117"/>
        <v>1743</v>
      </c>
      <c r="S1907" s="3">
        <v>1760</v>
      </c>
      <c r="T1907" s="3">
        <f t="shared" si="118"/>
        <v>1268</v>
      </c>
      <c r="U1907" s="3">
        <v>1100</v>
      </c>
      <c r="V1907" s="3">
        <f t="shared" si="119"/>
        <v>792</v>
      </c>
      <c r="W1907" s="3">
        <v>300</v>
      </c>
      <c r="X1907" s="3">
        <f t="shared" si="120"/>
        <v>216</v>
      </c>
      <c r="Y1907" s="3" t="s">
        <v>34</v>
      </c>
    </row>
    <row r="1908" spans="1:25" x14ac:dyDescent="0.25">
      <c r="A1908" s="3" t="s">
        <v>16</v>
      </c>
      <c r="B1908" s="4" t="s">
        <v>34</v>
      </c>
      <c r="C1908" s="3">
        <v>1</v>
      </c>
      <c r="D1908" s="3" t="s">
        <v>267</v>
      </c>
      <c r="E1908" s="5">
        <v>2716851</v>
      </c>
      <c r="F1908" s="3" t="s">
        <v>268</v>
      </c>
      <c r="G1908" s="3"/>
      <c r="H1908" s="3" t="s">
        <v>17</v>
      </c>
      <c r="I1908" s="3" t="s">
        <v>18</v>
      </c>
      <c r="J1908" s="3" t="s">
        <v>19</v>
      </c>
      <c r="K1908" s="3" t="s">
        <v>20</v>
      </c>
      <c r="L1908" s="3" t="s">
        <v>21</v>
      </c>
      <c r="M1908" s="3" t="str">
        <f>CONCATENATE(E1908,"-G-P-N")</f>
        <v>2716851-G-P-N</v>
      </c>
      <c r="N1908" s="3" t="str">
        <f>$I$2</f>
        <v>G - 1016 x 1525</v>
      </c>
      <c r="O1908" s="3" t="str">
        <f>$C$3</f>
        <v>Photographic Paper</v>
      </c>
      <c r="P1908" s="3" t="str">
        <f>$D$3</f>
        <v>None</v>
      </c>
      <c r="Q1908" s="3">
        <f>$I$3</f>
        <v>1625</v>
      </c>
      <c r="R1908" s="3">
        <f t="shared" si="117"/>
        <v>1170</v>
      </c>
      <c r="S1908" s="3">
        <v>1180</v>
      </c>
      <c r="T1908" s="3">
        <f t="shared" si="118"/>
        <v>850</v>
      </c>
      <c r="U1908" s="3">
        <v>735</v>
      </c>
      <c r="V1908" s="3">
        <f t="shared" si="119"/>
        <v>530</v>
      </c>
      <c r="W1908" s="3">
        <v>390</v>
      </c>
      <c r="X1908" s="3">
        <f t="shared" si="120"/>
        <v>281</v>
      </c>
      <c r="Y1908" s="3" t="s">
        <v>34</v>
      </c>
    </row>
    <row r="1909" spans="1:25" x14ac:dyDescent="0.25">
      <c r="A1909" s="3" t="s">
        <v>16</v>
      </c>
      <c r="B1909" s="4" t="s">
        <v>34</v>
      </c>
      <c r="C1909" s="3">
        <v>1</v>
      </c>
      <c r="D1909" s="3" t="s">
        <v>267</v>
      </c>
      <c r="E1909" s="5">
        <v>2716851</v>
      </c>
      <c r="F1909" s="3" t="s">
        <v>268</v>
      </c>
      <c r="G1909" s="3"/>
      <c r="H1909" s="3" t="s">
        <v>17</v>
      </c>
      <c r="I1909" s="3" t="s">
        <v>18</v>
      </c>
      <c r="J1909" s="3" t="s">
        <v>19</v>
      </c>
      <c r="K1909" s="3" t="s">
        <v>20</v>
      </c>
      <c r="L1909" s="3" t="s">
        <v>21</v>
      </c>
      <c r="M1909" s="3" t="str">
        <f>CONCATENATE(E1909,"-G-C-N")</f>
        <v>2716851-G-C-N</v>
      </c>
      <c r="N1909" s="3" t="str">
        <f>$I$2</f>
        <v>G - 1016 x 1525</v>
      </c>
      <c r="O1909" s="3" t="str">
        <f>$C$15</f>
        <v>Canvas</v>
      </c>
      <c r="P1909" s="3" t="str">
        <f>$D$15</f>
        <v>None</v>
      </c>
      <c r="Q1909" s="3">
        <f>$I$15</f>
        <v>1870</v>
      </c>
      <c r="R1909" s="3">
        <f t="shared" si="117"/>
        <v>1347</v>
      </c>
      <c r="S1909" s="3">
        <v>1275</v>
      </c>
      <c r="T1909" s="3">
        <f t="shared" si="118"/>
        <v>918</v>
      </c>
      <c r="U1909" s="3">
        <v>850</v>
      </c>
      <c r="V1909" s="3">
        <f t="shared" si="119"/>
        <v>612</v>
      </c>
      <c r="W1909" s="3">
        <v>390</v>
      </c>
      <c r="X1909" s="3">
        <f t="shared" si="120"/>
        <v>281</v>
      </c>
      <c r="Y1909" s="3" t="s">
        <v>34</v>
      </c>
    </row>
    <row r="1910" spans="1:25" x14ac:dyDescent="0.25">
      <c r="A1910" s="3" t="s">
        <v>16</v>
      </c>
      <c r="B1910" s="4" t="s">
        <v>34</v>
      </c>
      <c r="C1910" s="3">
        <v>1</v>
      </c>
      <c r="D1910" s="3" t="s">
        <v>267</v>
      </c>
      <c r="E1910" s="5">
        <v>2716851</v>
      </c>
      <c r="F1910" s="3" t="s">
        <v>268</v>
      </c>
      <c r="G1910" s="3"/>
      <c r="H1910" s="3" t="s">
        <v>17</v>
      </c>
      <c r="I1910" s="3" t="s">
        <v>18</v>
      </c>
      <c r="J1910" s="3" t="s">
        <v>19</v>
      </c>
      <c r="K1910" s="3" t="s">
        <v>20</v>
      </c>
      <c r="L1910" s="3" t="s">
        <v>21</v>
      </c>
      <c r="M1910" s="3" t="str">
        <f>CONCATENATE(E1910,"-G-P-W")</f>
        <v>2716851-G-P-W</v>
      </c>
      <c r="N1910" s="3" t="str">
        <f>$I$2</f>
        <v>G - 1016 x 1525</v>
      </c>
      <c r="O1910" s="3" t="str">
        <f>$C$3</f>
        <v>Photographic Paper</v>
      </c>
      <c r="P1910" s="3" t="str">
        <f>$D$4</f>
        <v>White</v>
      </c>
      <c r="Q1910" s="3">
        <f>$I$4</f>
        <v>2950</v>
      </c>
      <c r="R1910" s="3">
        <f t="shared" si="117"/>
        <v>2124</v>
      </c>
      <c r="S1910" s="3">
        <v>2000</v>
      </c>
      <c r="T1910" s="3">
        <f t="shared" si="118"/>
        <v>1440</v>
      </c>
      <c r="U1910" s="3">
        <v>1535</v>
      </c>
      <c r="V1910" s="3">
        <f t="shared" si="119"/>
        <v>1106</v>
      </c>
      <c r="W1910" s="3">
        <v>390</v>
      </c>
      <c r="X1910" s="3">
        <f t="shared" si="120"/>
        <v>281</v>
      </c>
      <c r="Y1910" s="3" t="s">
        <v>34</v>
      </c>
    </row>
    <row r="1911" spans="1:25" x14ac:dyDescent="0.25">
      <c r="A1911" s="3" t="s">
        <v>16</v>
      </c>
      <c r="B1911" s="4" t="s">
        <v>34</v>
      </c>
      <c r="C1911" s="3">
        <v>1</v>
      </c>
      <c r="D1911" s="3" t="s">
        <v>267</v>
      </c>
      <c r="E1911" s="5">
        <v>2716851</v>
      </c>
      <c r="F1911" s="3" t="s">
        <v>268</v>
      </c>
      <c r="G1911" s="3"/>
      <c r="H1911" s="3" t="s">
        <v>17</v>
      </c>
      <c r="I1911" s="3" t="s">
        <v>18</v>
      </c>
      <c r="J1911" s="3" t="s">
        <v>19</v>
      </c>
      <c r="K1911" s="3" t="s">
        <v>20</v>
      </c>
      <c r="L1911" s="3" t="s">
        <v>21</v>
      </c>
      <c r="M1911" s="3" t="str">
        <f>CONCATENATE(E1911,"-G-C-W")</f>
        <v>2716851-G-C-W</v>
      </c>
      <c r="N1911" s="3" t="str">
        <f>$I$2</f>
        <v>G - 1016 x 1525</v>
      </c>
      <c r="O1911" s="3" t="str">
        <f>$C$15</f>
        <v>Canvas</v>
      </c>
      <c r="P1911" s="3" t="str">
        <f>$D$16</f>
        <v xml:space="preserve">White </v>
      </c>
      <c r="Q1911" s="3">
        <f>$I$16</f>
        <v>2750</v>
      </c>
      <c r="R1911" s="3">
        <f t="shared" si="117"/>
        <v>1980</v>
      </c>
      <c r="S1911" s="3">
        <v>2000</v>
      </c>
      <c r="T1911" s="3">
        <f t="shared" si="118"/>
        <v>1440</v>
      </c>
      <c r="U1911" s="3">
        <v>1250</v>
      </c>
      <c r="V1911" s="3">
        <f t="shared" si="119"/>
        <v>900</v>
      </c>
      <c r="W1911" s="3">
        <v>390</v>
      </c>
      <c r="X1911" s="3">
        <f t="shared" si="120"/>
        <v>281</v>
      </c>
      <c r="Y1911" s="3" t="s">
        <v>34</v>
      </c>
    </row>
    <row r="1912" spans="1:25" x14ac:dyDescent="0.25">
      <c r="A1912" s="3" t="s">
        <v>16</v>
      </c>
      <c r="B1912" s="4" t="s">
        <v>34</v>
      </c>
      <c r="C1912" s="3">
        <v>1</v>
      </c>
      <c r="D1912" s="3" t="s">
        <v>269</v>
      </c>
      <c r="E1912" s="5">
        <v>3062496</v>
      </c>
      <c r="F1912" s="3" t="s">
        <v>270</v>
      </c>
      <c r="G1912" s="3"/>
      <c r="H1912" s="3" t="s">
        <v>17</v>
      </c>
      <c r="I1912" s="3" t="s">
        <v>18</v>
      </c>
      <c r="J1912" s="3" t="s">
        <v>19</v>
      </c>
      <c r="K1912" s="3" t="s">
        <v>20</v>
      </c>
      <c r="L1912" s="3" t="s">
        <v>21</v>
      </c>
      <c r="M1912" s="3" t="str">
        <f>CONCATENATE(E1912,"-C-P-N")</f>
        <v>3062496-C-P-N</v>
      </c>
      <c r="N1912" s="3" t="str">
        <f>$E$2</f>
        <v>C - 406 x 508</v>
      </c>
      <c r="O1912" s="3" t="str">
        <f>$C$3</f>
        <v>Photographic Paper</v>
      </c>
      <c r="P1912" s="3" t="str">
        <f>$D$3</f>
        <v>None</v>
      </c>
      <c r="Q1912" s="3">
        <f>$E$3</f>
        <v>510</v>
      </c>
      <c r="R1912" s="3">
        <f t="shared" si="117"/>
        <v>368</v>
      </c>
      <c r="S1912" s="3">
        <v>360</v>
      </c>
      <c r="T1912" s="3">
        <f t="shared" si="118"/>
        <v>260</v>
      </c>
      <c r="U1912" s="3">
        <v>230</v>
      </c>
      <c r="V1912" s="3">
        <f t="shared" si="119"/>
        <v>166</v>
      </c>
      <c r="W1912" s="3">
        <v>130</v>
      </c>
      <c r="X1912" s="3">
        <f t="shared" si="120"/>
        <v>94</v>
      </c>
      <c r="Y1912" s="3" t="s">
        <v>34</v>
      </c>
    </row>
    <row r="1913" spans="1:25" x14ac:dyDescent="0.25">
      <c r="A1913" s="3" t="s">
        <v>16</v>
      </c>
      <c r="B1913" s="4" t="s">
        <v>34</v>
      </c>
      <c r="C1913" s="3">
        <v>1</v>
      </c>
      <c r="D1913" s="3" t="s">
        <v>269</v>
      </c>
      <c r="E1913" s="5">
        <v>3062496</v>
      </c>
      <c r="F1913" s="3" t="s">
        <v>270</v>
      </c>
      <c r="G1913" s="3"/>
      <c r="H1913" s="3" t="s">
        <v>17</v>
      </c>
      <c r="I1913" s="3" t="s">
        <v>18</v>
      </c>
      <c r="J1913" s="3" t="s">
        <v>19</v>
      </c>
      <c r="K1913" s="3" t="s">
        <v>20</v>
      </c>
      <c r="L1913" s="3" t="s">
        <v>21</v>
      </c>
      <c r="M1913" s="3" t="str">
        <f>CONCATENATE(E1913,"-C-P-W")</f>
        <v>3062496-C-P-W</v>
      </c>
      <c r="N1913" s="3" t="str">
        <f>$E$2</f>
        <v>C - 406 x 508</v>
      </c>
      <c r="O1913" s="3" t="str">
        <f>$C$3</f>
        <v>Photographic Paper</v>
      </c>
      <c r="P1913" s="3" t="str">
        <f>$D$4</f>
        <v>White</v>
      </c>
      <c r="Q1913" s="3">
        <f>$E$4</f>
        <v>970</v>
      </c>
      <c r="R1913" s="3">
        <f t="shared" si="117"/>
        <v>699</v>
      </c>
      <c r="S1913" s="3">
        <v>704</v>
      </c>
      <c r="T1913" s="3">
        <f t="shared" si="118"/>
        <v>507</v>
      </c>
      <c r="U1913" s="3">
        <v>440</v>
      </c>
      <c r="V1913" s="3">
        <f t="shared" si="119"/>
        <v>317</v>
      </c>
      <c r="W1913" s="3">
        <v>130</v>
      </c>
      <c r="X1913" s="3">
        <f t="shared" si="120"/>
        <v>94</v>
      </c>
      <c r="Y1913" s="3" t="s">
        <v>34</v>
      </c>
    </row>
    <row r="1914" spans="1:25" x14ac:dyDescent="0.25">
      <c r="A1914" s="3" t="s">
        <v>16</v>
      </c>
      <c r="B1914" s="4" t="s">
        <v>34</v>
      </c>
      <c r="C1914" s="3">
        <v>1</v>
      </c>
      <c r="D1914" s="3" t="s">
        <v>269</v>
      </c>
      <c r="E1914" s="5">
        <v>3062496</v>
      </c>
      <c r="F1914" s="3" t="s">
        <v>270</v>
      </c>
      <c r="G1914" s="3"/>
      <c r="H1914" s="3" t="s">
        <v>17</v>
      </c>
      <c r="I1914" s="3" t="s">
        <v>18</v>
      </c>
      <c r="J1914" s="3" t="s">
        <v>19</v>
      </c>
      <c r="K1914" s="3" t="s">
        <v>20</v>
      </c>
      <c r="L1914" s="3" t="s">
        <v>21</v>
      </c>
      <c r="M1914" s="3" t="str">
        <f>CONCATENATE(E1914,"-D-P-N")</f>
        <v>3062496-D-P-N</v>
      </c>
      <c r="N1914" s="3" t="str">
        <f>$F$2</f>
        <v>D - 508 x 610</v>
      </c>
      <c r="O1914" s="3" t="str">
        <f>$C$3</f>
        <v>Photographic Paper</v>
      </c>
      <c r="P1914" s="3" t="str">
        <f>$D$3</f>
        <v>None</v>
      </c>
      <c r="Q1914" s="3">
        <f>$F$3</f>
        <v>595</v>
      </c>
      <c r="R1914" s="3">
        <f t="shared" si="117"/>
        <v>429</v>
      </c>
      <c r="S1914" s="3">
        <v>432</v>
      </c>
      <c r="T1914" s="3">
        <f t="shared" si="118"/>
        <v>312</v>
      </c>
      <c r="U1914" s="3">
        <v>270</v>
      </c>
      <c r="V1914" s="3">
        <f t="shared" si="119"/>
        <v>195</v>
      </c>
      <c r="W1914" s="3">
        <v>160</v>
      </c>
      <c r="X1914" s="3">
        <f t="shared" si="120"/>
        <v>116</v>
      </c>
      <c r="Y1914" s="3" t="s">
        <v>34</v>
      </c>
    </row>
    <row r="1915" spans="1:25" x14ac:dyDescent="0.25">
      <c r="A1915" s="3" t="s">
        <v>16</v>
      </c>
      <c r="B1915" s="4" t="s">
        <v>34</v>
      </c>
      <c r="C1915" s="3">
        <v>1</v>
      </c>
      <c r="D1915" s="3" t="s">
        <v>269</v>
      </c>
      <c r="E1915" s="5">
        <v>3062496</v>
      </c>
      <c r="F1915" s="3" t="s">
        <v>270</v>
      </c>
      <c r="G1915" s="3"/>
      <c r="H1915" s="3" t="s">
        <v>17</v>
      </c>
      <c r="I1915" s="3" t="s">
        <v>18</v>
      </c>
      <c r="J1915" s="3" t="s">
        <v>19</v>
      </c>
      <c r="K1915" s="3" t="s">
        <v>20</v>
      </c>
      <c r="L1915" s="3" t="s">
        <v>21</v>
      </c>
      <c r="M1915" s="3" t="str">
        <f>CONCATENATE(E1915,"-D-P-W")</f>
        <v>3062496-D-P-W</v>
      </c>
      <c r="N1915" s="3" t="str">
        <f>$F$2</f>
        <v>D - 508 x 610</v>
      </c>
      <c r="O1915" s="3" t="str">
        <f>$C$3</f>
        <v>Photographic Paper</v>
      </c>
      <c r="P1915" s="3" t="str">
        <f>$D$4</f>
        <v>White</v>
      </c>
      <c r="Q1915" s="3">
        <f>$F$4</f>
        <v>1210</v>
      </c>
      <c r="R1915" s="3">
        <f t="shared" si="117"/>
        <v>872</v>
      </c>
      <c r="S1915" s="3">
        <v>880</v>
      </c>
      <c r="T1915" s="3">
        <f t="shared" si="118"/>
        <v>634</v>
      </c>
      <c r="U1915" s="3">
        <v>560</v>
      </c>
      <c r="V1915" s="3">
        <f t="shared" si="119"/>
        <v>404</v>
      </c>
      <c r="W1915" s="3">
        <v>160</v>
      </c>
      <c r="X1915" s="3">
        <f t="shared" si="120"/>
        <v>116</v>
      </c>
      <c r="Y1915" s="3" t="s">
        <v>34</v>
      </c>
    </row>
    <row r="1916" spans="1:25" x14ac:dyDescent="0.25">
      <c r="A1916" s="3" t="s">
        <v>16</v>
      </c>
      <c r="B1916" s="4" t="s">
        <v>34</v>
      </c>
      <c r="C1916" s="3">
        <v>1</v>
      </c>
      <c r="D1916" s="3" t="s">
        <v>269</v>
      </c>
      <c r="E1916" s="5">
        <v>3062496</v>
      </c>
      <c r="F1916" s="3" t="s">
        <v>270</v>
      </c>
      <c r="G1916" s="3"/>
      <c r="H1916" s="3" t="s">
        <v>17</v>
      </c>
      <c r="I1916" s="3" t="s">
        <v>18</v>
      </c>
      <c r="J1916" s="3" t="s">
        <v>19</v>
      </c>
      <c r="K1916" s="3" t="s">
        <v>20</v>
      </c>
      <c r="L1916" s="3" t="s">
        <v>21</v>
      </c>
      <c r="M1916" s="3" t="str">
        <f>CONCATENATE(E1916,"-E-P-N")</f>
        <v>3062496-E-P-N</v>
      </c>
      <c r="N1916" s="3" t="str">
        <f>$G$2</f>
        <v>E - 508 x 762</v>
      </c>
      <c r="O1916" s="3" t="str">
        <f>$C$3</f>
        <v>Photographic Paper</v>
      </c>
      <c r="P1916" s="3" t="str">
        <f>$D$3</f>
        <v>None</v>
      </c>
      <c r="Q1916" s="3">
        <f>$G$3</f>
        <v>760</v>
      </c>
      <c r="R1916" s="3">
        <f t="shared" si="117"/>
        <v>548</v>
      </c>
      <c r="S1916" s="3">
        <v>552</v>
      </c>
      <c r="T1916" s="3">
        <f t="shared" si="118"/>
        <v>398</v>
      </c>
      <c r="U1916" s="3">
        <v>345</v>
      </c>
      <c r="V1916" s="3">
        <f t="shared" si="119"/>
        <v>249</v>
      </c>
      <c r="W1916" s="3">
        <v>195</v>
      </c>
      <c r="X1916" s="3">
        <f t="shared" si="120"/>
        <v>141</v>
      </c>
      <c r="Y1916" s="3" t="s">
        <v>34</v>
      </c>
    </row>
    <row r="1917" spans="1:25" x14ac:dyDescent="0.25">
      <c r="A1917" s="3" t="s">
        <v>16</v>
      </c>
      <c r="B1917" s="4" t="s">
        <v>34</v>
      </c>
      <c r="C1917" s="3">
        <v>1</v>
      </c>
      <c r="D1917" s="3" t="s">
        <v>269</v>
      </c>
      <c r="E1917" s="5">
        <v>3062496</v>
      </c>
      <c r="F1917" s="3" t="s">
        <v>270</v>
      </c>
      <c r="G1917" s="3"/>
      <c r="H1917" s="3" t="s">
        <v>17</v>
      </c>
      <c r="I1917" s="3" t="s">
        <v>18</v>
      </c>
      <c r="J1917" s="3" t="s">
        <v>19</v>
      </c>
      <c r="K1917" s="3" t="s">
        <v>20</v>
      </c>
      <c r="L1917" s="3" t="s">
        <v>21</v>
      </c>
      <c r="M1917" s="3" t="str">
        <f>CONCATENATE(E1917,"-E-C-N")</f>
        <v>3062496-E-C-N</v>
      </c>
      <c r="N1917" s="3" t="str">
        <f>$G$2</f>
        <v>E - 508 x 762</v>
      </c>
      <c r="O1917" s="3" t="str">
        <f>$C$15</f>
        <v>Canvas</v>
      </c>
      <c r="P1917" s="3" t="str">
        <f>$D$15</f>
        <v>None</v>
      </c>
      <c r="Q1917" s="3">
        <f>$G$15</f>
        <v>1220</v>
      </c>
      <c r="R1917" s="3">
        <f t="shared" si="117"/>
        <v>879</v>
      </c>
      <c r="S1917" s="3">
        <v>832</v>
      </c>
      <c r="T1917" s="3">
        <f t="shared" si="118"/>
        <v>600</v>
      </c>
      <c r="U1917" s="3">
        <v>550</v>
      </c>
      <c r="V1917" s="3">
        <f t="shared" si="119"/>
        <v>396</v>
      </c>
      <c r="W1917" s="3">
        <v>195</v>
      </c>
      <c r="X1917" s="3">
        <f t="shared" si="120"/>
        <v>141</v>
      </c>
      <c r="Y1917" s="3" t="s">
        <v>34</v>
      </c>
    </row>
    <row r="1918" spans="1:25" x14ac:dyDescent="0.25">
      <c r="A1918" s="3" t="s">
        <v>16</v>
      </c>
      <c r="B1918" s="4" t="s">
        <v>34</v>
      </c>
      <c r="C1918" s="3">
        <v>1</v>
      </c>
      <c r="D1918" s="3" t="s">
        <v>269</v>
      </c>
      <c r="E1918" s="5">
        <v>3062496</v>
      </c>
      <c r="F1918" s="3" t="s">
        <v>270</v>
      </c>
      <c r="G1918" s="3"/>
      <c r="H1918" s="3" t="s">
        <v>17</v>
      </c>
      <c r="I1918" s="3" t="s">
        <v>18</v>
      </c>
      <c r="J1918" s="3" t="s">
        <v>19</v>
      </c>
      <c r="K1918" s="3" t="s">
        <v>20</v>
      </c>
      <c r="L1918" s="3" t="s">
        <v>21</v>
      </c>
      <c r="M1918" s="3" t="str">
        <f>CONCATENATE(E1918,"-E-P-W")</f>
        <v>3062496-E-P-W</v>
      </c>
      <c r="N1918" s="3" t="str">
        <f>$G$2</f>
        <v>E - 508 x 762</v>
      </c>
      <c r="O1918" s="3" t="str">
        <f>$C$3</f>
        <v>Photographic Paper</v>
      </c>
      <c r="P1918" s="3" t="str">
        <f>$D$4</f>
        <v>White</v>
      </c>
      <c r="Q1918" s="3">
        <f>$G$4</f>
        <v>1530</v>
      </c>
      <c r="R1918" s="3">
        <f t="shared" si="117"/>
        <v>1102</v>
      </c>
      <c r="S1918" s="3">
        <v>1112</v>
      </c>
      <c r="T1918" s="3">
        <f t="shared" si="118"/>
        <v>801</v>
      </c>
      <c r="U1918" s="3">
        <v>760</v>
      </c>
      <c r="V1918" s="3">
        <f t="shared" si="119"/>
        <v>548</v>
      </c>
      <c r="W1918" s="3">
        <v>195</v>
      </c>
      <c r="X1918" s="3">
        <f t="shared" si="120"/>
        <v>141</v>
      </c>
      <c r="Y1918" s="3" t="s">
        <v>34</v>
      </c>
    </row>
    <row r="1919" spans="1:25" x14ac:dyDescent="0.25">
      <c r="A1919" s="3" t="s">
        <v>16</v>
      </c>
      <c r="B1919" s="4" t="s">
        <v>34</v>
      </c>
      <c r="C1919" s="3">
        <v>1</v>
      </c>
      <c r="D1919" s="3" t="s">
        <v>269</v>
      </c>
      <c r="E1919" s="5">
        <v>3062496</v>
      </c>
      <c r="F1919" s="3" t="s">
        <v>270</v>
      </c>
      <c r="G1919" s="3"/>
      <c r="H1919" s="3" t="s">
        <v>17</v>
      </c>
      <c r="I1919" s="3" t="s">
        <v>18</v>
      </c>
      <c r="J1919" s="3" t="s">
        <v>19</v>
      </c>
      <c r="K1919" s="3" t="s">
        <v>20</v>
      </c>
      <c r="L1919" s="3" t="s">
        <v>21</v>
      </c>
      <c r="M1919" s="3" t="str">
        <f>CONCATENATE(E1919,"-E-C-W")</f>
        <v>3062496-E-C-W</v>
      </c>
      <c r="N1919" s="3" t="str">
        <f>$G$2</f>
        <v>E - 508 x 762</v>
      </c>
      <c r="O1919" s="3" t="str">
        <f>$C$15</f>
        <v>Canvas</v>
      </c>
      <c r="P1919" s="3" t="str">
        <f>$D$16</f>
        <v xml:space="preserve">White </v>
      </c>
      <c r="Q1919" s="3">
        <f>$G$16</f>
        <v>1810</v>
      </c>
      <c r="R1919" s="3">
        <f t="shared" si="117"/>
        <v>1304</v>
      </c>
      <c r="S1919" s="3">
        <v>1320</v>
      </c>
      <c r="T1919" s="3">
        <f t="shared" si="118"/>
        <v>951</v>
      </c>
      <c r="U1919" s="3">
        <v>825</v>
      </c>
      <c r="V1919" s="3">
        <f t="shared" si="119"/>
        <v>594</v>
      </c>
      <c r="W1919" s="3">
        <v>195</v>
      </c>
      <c r="X1919" s="3">
        <f t="shared" si="120"/>
        <v>141</v>
      </c>
      <c r="Y1919" s="3" t="s">
        <v>34</v>
      </c>
    </row>
    <row r="1920" spans="1:25" x14ac:dyDescent="0.25">
      <c r="A1920" s="3" t="s">
        <v>16</v>
      </c>
      <c r="B1920" s="4" t="s">
        <v>34</v>
      </c>
      <c r="C1920" s="3">
        <v>1</v>
      </c>
      <c r="D1920" s="3" t="s">
        <v>269</v>
      </c>
      <c r="E1920" s="5">
        <v>3062496</v>
      </c>
      <c r="F1920" s="3" t="s">
        <v>270</v>
      </c>
      <c r="G1920" s="3"/>
      <c r="H1920" s="3" t="s">
        <v>17</v>
      </c>
      <c r="I1920" s="3" t="s">
        <v>18</v>
      </c>
      <c r="J1920" s="3" t="s">
        <v>19</v>
      </c>
      <c r="K1920" s="3" t="s">
        <v>20</v>
      </c>
      <c r="L1920" s="3" t="s">
        <v>21</v>
      </c>
      <c r="M1920" s="3" t="str">
        <f>CONCATENATE(E1920,"-F-P-N")</f>
        <v>3062496-F-P-N</v>
      </c>
      <c r="N1920" s="3" t="str">
        <f>$H$2</f>
        <v>F - 762 x 1016</v>
      </c>
      <c r="O1920" s="3" t="str">
        <f>$C$3</f>
        <v>Photographic Paper</v>
      </c>
      <c r="P1920" s="3" t="str">
        <f>$D$3</f>
        <v>None</v>
      </c>
      <c r="Q1920" s="3">
        <f>$H$3</f>
        <v>1300</v>
      </c>
      <c r="R1920" s="3">
        <f t="shared" si="117"/>
        <v>936</v>
      </c>
      <c r="S1920" s="3">
        <v>944</v>
      </c>
      <c r="T1920" s="3">
        <f t="shared" si="118"/>
        <v>680</v>
      </c>
      <c r="U1920" s="3">
        <v>590</v>
      </c>
      <c r="V1920" s="3">
        <f t="shared" si="119"/>
        <v>425</v>
      </c>
      <c r="W1920" s="3">
        <v>300</v>
      </c>
      <c r="X1920" s="3">
        <f t="shared" si="120"/>
        <v>216</v>
      </c>
      <c r="Y1920" s="3" t="s">
        <v>34</v>
      </c>
    </row>
    <row r="1921" spans="1:25" x14ac:dyDescent="0.25">
      <c r="A1921" s="3" t="s">
        <v>16</v>
      </c>
      <c r="B1921" s="4" t="s">
        <v>34</v>
      </c>
      <c r="C1921" s="3">
        <v>1</v>
      </c>
      <c r="D1921" s="3" t="s">
        <v>269</v>
      </c>
      <c r="E1921" s="5">
        <v>3062496</v>
      </c>
      <c r="F1921" s="3" t="s">
        <v>270</v>
      </c>
      <c r="G1921" s="3"/>
      <c r="H1921" s="3" t="s">
        <v>17</v>
      </c>
      <c r="I1921" s="3" t="s">
        <v>18</v>
      </c>
      <c r="J1921" s="3" t="s">
        <v>19</v>
      </c>
      <c r="K1921" s="3" t="s">
        <v>20</v>
      </c>
      <c r="L1921" s="3" t="s">
        <v>21</v>
      </c>
      <c r="M1921" s="3" t="str">
        <f>CONCATENATE(E1921,"-F-C-N")</f>
        <v>3062496-F-C-N</v>
      </c>
      <c r="N1921" s="3" t="str">
        <f>$H$2</f>
        <v>F - 762 x 1016</v>
      </c>
      <c r="O1921" s="3" t="str">
        <f>$C$15</f>
        <v>Canvas</v>
      </c>
      <c r="P1921" s="3" t="str">
        <f>$D$15</f>
        <v>None</v>
      </c>
      <c r="Q1921" s="3">
        <f>$H$15</f>
        <v>1760</v>
      </c>
      <c r="R1921" s="3">
        <f t="shared" si="117"/>
        <v>1268</v>
      </c>
      <c r="S1921" s="3">
        <v>1200</v>
      </c>
      <c r="T1921" s="3">
        <f t="shared" si="118"/>
        <v>864</v>
      </c>
      <c r="U1921" s="3">
        <v>800</v>
      </c>
      <c r="V1921" s="3">
        <f t="shared" si="119"/>
        <v>576</v>
      </c>
      <c r="W1921" s="3">
        <v>300</v>
      </c>
      <c r="X1921" s="3">
        <f t="shared" si="120"/>
        <v>216</v>
      </c>
      <c r="Y1921" s="3" t="s">
        <v>34</v>
      </c>
    </row>
    <row r="1922" spans="1:25" x14ac:dyDescent="0.25">
      <c r="A1922" s="3" t="s">
        <v>16</v>
      </c>
      <c r="B1922" s="4" t="s">
        <v>34</v>
      </c>
      <c r="C1922" s="3">
        <v>1</v>
      </c>
      <c r="D1922" s="3" t="s">
        <v>269</v>
      </c>
      <c r="E1922" s="5">
        <v>3062496</v>
      </c>
      <c r="F1922" s="3" t="s">
        <v>270</v>
      </c>
      <c r="G1922" s="3"/>
      <c r="H1922" s="3" t="s">
        <v>17</v>
      </c>
      <c r="I1922" s="3" t="s">
        <v>18</v>
      </c>
      <c r="J1922" s="3" t="s">
        <v>19</v>
      </c>
      <c r="K1922" s="3" t="s">
        <v>20</v>
      </c>
      <c r="L1922" s="3" t="s">
        <v>21</v>
      </c>
      <c r="M1922" s="3" t="str">
        <f>CONCATENATE(E1922,"-F-P-W")</f>
        <v>3062496-F-P-W</v>
      </c>
      <c r="N1922" s="3" t="str">
        <f>$H$2</f>
        <v>F - 762 x 1016</v>
      </c>
      <c r="O1922" s="3" t="str">
        <f>$C$3</f>
        <v>Photographic Paper</v>
      </c>
      <c r="P1922" s="3" t="str">
        <f>$D$4</f>
        <v>White</v>
      </c>
      <c r="Q1922" s="3">
        <f>$H$4</f>
        <v>2200</v>
      </c>
      <c r="R1922" s="3">
        <f t="shared" si="117"/>
        <v>1584</v>
      </c>
      <c r="S1922" s="3">
        <v>1510</v>
      </c>
      <c r="T1922" s="3">
        <f t="shared" si="118"/>
        <v>1088</v>
      </c>
      <c r="U1922" s="3">
        <v>1150</v>
      </c>
      <c r="V1922" s="3">
        <f t="shared" si="119"/>
        <v>828</v>
      </c>
      <c r="W1922" s="3">
        <v>300</v>
      </c>
      <c r="X1922" s="3">
        <f t="shared" si="120"/>
        <v>216</v>
      </c>
      <c r="Y1922" s="3" t="s">
        <v>34</v>
      </c>
    </row>
    <row r="1923" spans="1:25" x14ac:dyDescent="0.25">
      <c r="A1923" s="3" t="s">
        <v>16</v>
      </c>
      <c r="B1923" s="4" t="s">
        <v>34</v>
      </c>
      <c r="C1923" s="3">
        <v>1</v>
      </c>
      <c r="D1923" s="3" t="s">
        <v>269</v>
      </c>
      <c r="E1923" s="5">
        <v>3062496</v>
      </c>
      <c r="F1923" s="3" t="s">
        <v>270</v>
      </c>
      <c r="G1923" s="3"/>
      <c r="H1923" s="3" t="s">
        <v>17</v>
      </c>
      <c r="I1923" s="3" t="s">
        <v>18</v>
      </c>
      <c r="J1923" s="3" t="s">
        <v>19</v>
      </c>
      <c r="K1923" s="3" t="s">
        <v>20</v>
      </c>
      <c r="L1923" s="3" t="s">
        <v>21</v>
      </c>
      <c r="M1923" s="3" t="str">
        <f>CONCATENATE(E1923,"-F-C-W")</f>
        <v>3062496-F-C-W</v>
      </c>
      <c r="N1923" s="3" t="str">
        <f>$H$2</f>
        <v>F - 762 x 1016</v>
      </c>
      <c r="O1923" s="3" t="str">
        <f>$C$15</f>
        <v>Canvas</v>
      </c>
      <c r="P1923" s="3" t="str">
        <f>$D$16</f>
        <v xml:space="preserve">White </v>
      </c>
      <c r="Q1923" s="3">
        <f>$H$16</f>
        <v>2420</v>
      </c>
      <c r="R1923" s="3">
        <f t="shared" si="117"/>
        <v>1743</v>
      </c>
      <c r="S1923" s="3">
        <v>1760</v>
      </c>
      <c r="T1923" s="3">
        <f t="shared" si="118"/>
        <v>1268</v>
      </c>
      <c r="U1923" s="3">
        <v>1100</v>
      </c>
      <c r="V1923" s="3">
        <f t="shared" si="119"/>
        <v>792</v>
      </c>
      <c r="W1923" s="3">
        <v>300</v>
      </c>
      <c r="X1923" s="3">
        <f t="shared" si="120"/>
        <v>216</v>
      </c>
      <c r="Y1923" s="3" t="s">
        <v>34</v>
      </c>
    </row>
    <row r="1924" spans="1:25" x14ac:dyDescent="0.25">
      <c r="A1924" s="3" t="s">
        <v>16</v>
      </c>
      <c r="B1924" s="4" t="s">
        <v>34</v>
      </c>
      <c r="C1924" s="3">
        <v>1</v>
      </c>
      <c r="D1924" s="3" t="s">
        <v>269</v>
      </c>
      <c r="E1924" s="5">
        <v>3062496</v>
      </c>
      <c r="F1924" s="3" t="s">
        <v>270</v>
      </c>
      <c r="G1924" s="3"/>
      <c r="H1924" s="3" t="s">
        <v>17</v>
      </c>
      <c r="I1924" s="3" t="s">
        <v>18</v>
      </c>
      <c r="J1924" s="3" t="s">
        <v>19</v>
      </c>
      <c r="K1924" s="3" t="s">
        <v>20</v>
      </c>
      <c r="L1924" s="3" t="s">
        <v>21</v>
      </c>
      <c r="M1924" s="3" t="str">
        <f>CONCATENATE(E1924,"-G-P-N")</f>
        <v>3062496-G-P-N</v>
      </c>
      <c r="N1924" s="3" t="str">
        <f>$I$2</f>
        <v>G - 1016 x 1525</v>
      </c>
      <c r="O1924" s="3" t="str">
        <f>$C$3</f>
        <v>Photographic Paper</v>
      </c>
      <c r="P1924" s="3" t="str">
        <f>$D$3</f>
        <v>None</v>
      </c>
      <c r="Q1924" s="3">
        <f>$I$3</f>
        <v>1625</v>
      </c>
      <c r="R1924" s="3">
        <f t="shared" si="117"/>
        <v>1170</v>
      </c>
      <c r="S1924" s="3">
        <v>1180</v>
      </c>
      <c r="T1924" s="3">
        <f t="shared" si="118"/>
        <v>850</v>
      </c>
      <c r="U1924" s="3">
        <v>735</v>
      </c>
      <c r="V1924" s="3">
        <f t="shared" si="119"/>
        <v>530</v>
      </c>
      <c r="W1924" s="3">
        <v>390</v>
      </c>
      <c r="X1924" s="3">
        <f t="shared" si="120"/>
        <v>281</v>
      </c>
      <c r="Y1924" s="3" t="s">
        <v>34</v>
      </c>
    </row>
    <row r="1925" spans="1:25" x14ac:dyDescent="0.25">
      <c r="A1925" s="3" t="s">
        <v>16</v>
      </c>
      <c r="B1925" s="4" t="s">
        <v>34</v>
      </c>
      <c r="C1925" s="3">
        <v>1</v>
      </c>
      <c r="D1925" s="3" t="s">
        <v>269</v>
      </c>
      <c r="E1925" s="5">
        <v>3062496</v>
      </c>
      <c r="F1925" s="3" t="s">
        <v>270</v>
      </c>
      <c r="G1925" s="3"/>
      <c r="H1925" s="3" t="s">
        <v>17</v>
      </c>
      <c r="I1925" s="3" t="s">
        <v>18</v>
      </c>
      <c r="J1925" s="3" t="s">
        <v>19</v>
      </c>
      <c r="K1925" s="3" t="s">
        <v>20</v>
      </c>
      <c r="L1925" s="3" t="s">
        <v>21</v>
      </c>
      <c r="M1925" s="3" t="str">
        <f>CONCATENATE(E1925,"-G-C-N")</f>
        <v>3062496-G-C-N</v>
      </c>
      <c r="N1925" s="3" t="str">
        <f>$I$2</f>
        <v>G - 1016 x 1525</v>
      </c>
      <c r="O1925" s="3" t="str">
        <f>$C$15</f>
        <v>Canvas</v>
      </c>
      <c r="P1925" s="3" t="str">
        <f>$D$15</f>
        <v>None</v>
      </c>
      <c r="Q1925" s="3">
        <f>$I$15</f>
        <v>1870</v>
      </c>
      <c r="R1925" s="3">
        <f t="shared" si="117"/>
        <v>1347</v>
      </c>
      <c r="S1925" s="3">
        <v>1275</v>
      </c>
      <c r="T1925" s="3">
        <f t="shared" si="118"/>
        <v>918</v>
      </c>
      <c r="U1925" s="3">
        <v>850</v>
      </c>
      <c r="V1925" s="3">
        <f t="shared" si="119"/>
        <v>612</v>
      </c>
      <c r="W1925" s="3">
        <v>390</v>
      </c>
      <c r="X1925" s="3">
        <f t="shared" si="120"/>
        <v>281</v>
      </c>
      <c r="Y1925" s="3" t="s">
        <v>34</v>
      </c>
    </row>
    <row r="1926" spans="1:25" x14ac:dyDescent="0.25">
      <c r="A1926" s="3" t="s">
        <v>16</v>
      </c>
      <c r="B1926" s="4" t="s">
        <v>34</v>
      </c>
      <c r="C1926" s="3">
        <v>1</v>
      </c>
      <c r="D1926" s="3" t="s">
        <v>269</v>
      </c>
      <c r="E1926" s="5">
        <v>3062496</v>
      </c>
      <c r="F1926" s="3" t="s">
        <v>270</v>
      </c>
      <c r="G1926" s="3"/>
      <c r="H1926" s="3" t="s">
        <v>17</v>
      </c>
      <c r="I1926" s="3" t="s">
        <v>18</v>
      </c>
      <c r="J1926" s="3" t="s">
        <v>19</v>
      </c>
      <c r="K1926" s="3" t="s">
        <v>20</v>
      </c>
      <c r="L1926" s="3" t="s">
        <v>21</v>
      </c>
      <c r="M1926" s="3" t="str">
        <f>CONCATENATE(E1926,"-G-P-W")</f>
        <v>3062496-G-P-W</v>
      </c>
      <c r="N1926" s="3" t="str">
        <f>$I$2</f>
        <v>G - 1016 x 1525</v>
      </c>
      <c r="O1926" s="3" t="str">
        <f>$C$3</f>
        <v>Photographic Paper</v>
      </c>
      <c r="P1926" s="3" t="str">
        <f>$D$4</f>
        <v>White</v>
      </c>
      <c r="Q1926" s="3">
        <f>$I$4</f>
        <v>2950</v>
      </c>
      <c r="R1926" s="3">
        <f t="shared" si="117"/>
        <v>2124</v>
      </c>
      <c r="S1926" s="3">
        <v>2000</v>
      </c>
      <c r="T1926" s="3">
        <f t="shared" si="118"/>
        <v>1440</v>
      </c>
      <c r="U1926" s="3">
        <v>1535</v>
      </c>
      <c r="V1926" s="3">
        <f t="shared" si="119"/>
        <v>1106</v>
      </c>
      <c r="W1926" s="3">
        <v>390</v>
      </c>
      <c r="X1926" s="3">
        <f t="shared" si="120"/>
        <v>281</v>
      </c>
      <c r="Y1926" s="3" t="s">
        <v>34</v>
      </c>
    </row>
    <row r="1927" spans="1:25" x14ac:dyDescent="0.25">
      <c r="A1927" s="3" t="s">
        <v>16</v>
      </c>
      <c r="B1927" s="4" t="s">
        <v>34</v>
      </c>
      <c r="C1927" s="3">
        <v>1</v>
      </c>
      <c r="D1927" s="3" t="s">
        <v>269</v>
      </c>
      <c r="E1927" s="5">
        <v>3062496</v>
      </c>
      <c r="F1927" s="3" t="s">
        <v>270</v>
      </c>
      <c r="G1927" s="3"/>
      <c r="H1927" s="3" t="s">
        <v>17</v>
      </c>
      <c r="I1927" s="3" t="s">
        <v>18</v>
      </c>
      <c r="J1927" s="3" t="s">
        <v>19</v>
      </c>
      <c r="K1927" s="3" t="s">
        <v>20</v>
      </c>
      <c r="L1927" s="3" t="s">
        <v>21</v>
      </c>
      <c r="M1927" s="3" t="str">
        <f>CONCATENATE(E1927,"-G-C-W")</f>
        <v>3062496-G-C-W</v>
      </c>
      <c r="N1927" s="3" t="str">
        <f>$I$2</f>
        <v>G - 1016 x 1525</v>
      </c>
      <c r="O1927" s="3" t="str">
        <f>$C$15</f>
        <v>Canvas</v>
      </c>
      <c r="P1927" s="3" t="str">
        <f>$D$16</f>
        <v xml:space="preserve">White </v>
      </c>
      <c r="Q1927" s="3">
        <f>$I$16</f>
        <v>2750</v>
      </c>
      <c r="R1927" s="3">
        <f t="shared" si="117"/>
        <v>1980</v>
      </c>
      <c r="S1927" s="3">
        <v>2000</v>
      </c>
      <c r="T1927" s="3">
        <f t="shared" si="118"/>
        <v>1440</v>
      </c>
      <c r="U1927" s="3">
        <v>1250</v>
      </c>
      <c r="V1927" s="3">
        <f t="shared" si="119"/>
        <v>900</v>
      </c>
      <c r="W1927" s="3">
        <v>390</v>
      </c>
      <c r="X1927" s="3">
        <f t="shared" si="120"/>
        <v>281</v>
      </c>
      <c r="Y1927" s="3" t="s">
        <v>34</v>
      </c>
    </row>
    <row r="1928" spans="1:25" x14ac:dyDescent="0.25">
      <c r="A1928" s="3" t="s">
        <v>16</v>
      </c>
      <c r="B1928" s="4" t="s">
        <v>34</v>
      </c>
      <c r="C1928" s="3">
        <v>1</v>
      </c>
      <c r="D1928" s="3" t="s">
        <v>271</v>
      </c>
      <c r="E1928" s="5">
        <v>3137791</v>
      </c>
      <c r="F1928" s="3" t="s">
        <v>272</v>
      </c>
      <c r="G1928" s="3"/>
      <c r="H1928" s="3" t="s">
        <v>17</v>
      </c>
      <c r="I1928" s="3" t="s">
        <v>18</v>
      </c>
      <c r="J1928" s="3" t="s">
        <v>19</v>
      </c>
      <c r="K1928" s="3" t="s">
        <v>20</v>
      </c>
      <c r="L1928" s="3" t="s">
        <v>21</v>
      </c>
      <c r="M1928" s="3" t="str">
        <f>CONCATENATE(E1928,"-C-P-N")</f>
        <v>3137791-C-P-N</v>
      </c>
      <c r="N1928" s="3" t="str">
        <f>$E$2</f>
        <v>C - 406 x 508</v>
      </c>
      <c r="O1928" s="3" t="str">
        <f>$C$3</f>
        <v>Photographic Paper</v>
      </c>
      <c r="P1928" s="3" t="str">
        <f>$D$3</f>
        <v>None</v>
      </c>
      <c r="Q1928" s="3">
        <f>$E$3</f>
        <v>510</v>
      </c>
      <c r="R1928" s="3">
        <f t="shared" si="117"/>
        <v>368</v>
      </c>
      <c r="S1928" s="3">
        <v>360</v>
      </c>
      <c r="T1928" s="3">
        <f t="shared" si="118"/>
        <v>260</v>
      </c>
      <c r="U1928" s="3">
        <v>230</v>
      </c>
      <c r="V1928" s="3">
        <f t="shared" si="119"/>
        <v>166</v>
      </c>
      <c r="W1928" s="3">
        <v>130</v>
      </c>
      <c r="X1928" s="3">
        <f t="shared" si="120"/>
        <v>94</v>
      </c>
      <c r="Y1928" s="3" t="s">
        <v>34</v>
      </c>
    </row>
    <row r="1929" spans="1:25" x14ac:dyDescent="0.25">
      <c r="A1929" s="3" t="s">
        <v>16</v>
      </c>
      <c r="B1929" s="4" t="s">
        <v>34</v>
      </c>
      <c r="C1929" s="3">
        <v>1</v>
      </c>
      <c r="D1929" s="3" t="s">
        <v>271</v>
      </c>
      <c r="E1929" s="5">
        <v>3137791</v>
      </c>
      <c r="F1929" s="3" t="s">
        <v>272</v>
      </c>
      <c r="G1929" s="3"/>
      <c r="H1929" s="3" t="s">
        <v>17</v>
      </c>
      <c r="I1929" s="3" t="s">
        <v>18</v>
      </c>
      <c r="J1929" s="3" t="s">
        <v>19</v>
      </c>
      <c r="K1929" s="3" t="s">
        <v>20</v>
      </c>
      <c r="L1929" s="3" t="s">
        <v>21</v>
      </c>
      <c r="M1929" s="3" t="str">
        <f>CONCATENATE(E1929,"-C-P-W")</f>
        <v>3137791-C-P-W</v>
      </c>
      <c r="N1929" s="3" t="str">
        <f>$E$2</f>
        <v>C - 406 x 508</v>
      </c>
      <c r="O1929" s="3" t="str">
        <f>$C$3</f>
        <v>Photographic Paper</v>
      </c>
      <c r="P1929" s="3" t="str">
        <f>$D$4</f>
        <v>White</v>
      </c>
      <c r="Q1929" s="3">
        <f>$E$4</f>
        <v>970</v>
      </c>
      <c r="R1929" s="3">
        <f t="shared" si="117"/>
        <v>699</v>
      </c>
      <c r="S1929" s="3">
        <v>704</v>
      </c>
      <c r="T1929" s="3">
        <f t="shared" si="118"/>
        <v>507</v>
      </c>
      <c r="U1929" s="3">
        <v>440</v>
      </c>
      <c r="V1929" s="3">
        <f t="shared" si="119"/>
        <v>317</v>
      </c>
      <c r="W1929" s="3">
        <v>130</v>
      </c>
      <c r="X1929" s="3">
        <f t="shared" si="120"/>
        <v>94</v>
      </c>
      <c r="Y1929" s="3" t="s">
        <v>34</v>
      </c>
    </row>
    <row r="1930" spans="1:25" x14ac:dyDescent="0.25">
      <c r="A1930" s="3" t="s">
        <v>16</v>
      </c>
      <c r="B1930" s="4" t="s">
        <v>34</v>
      </c>
      <c r="C1930" s="3">
        <v>1</v>
      </c>
      <c r="D1930" s="3" t="s">
        <v>271</v>
      </c>
      <c r="E1930" s="5">
        <v>3137791</v>
      </c>
      <c r="F1930" s="3" t="s">
        <v>272</v>
      </c>
      <c r="G1930" s="3"/>
      <c r="H1930" s="3" t="s">
        <v>17</v>
      </c>
      <c r="I1930" s="3" t="s">
        <v>18</v>
      </c>
      <c r="J1930" s="3" t="s">
        <v>19</v>
      </c>
      <c r="K1930" s="3" t="s">
        <v>20</v>
      </c>
      <c r="L1930" s="3" t="s">
        <v>21</v>
      </c>
      <c r="M1930" s="3" t="str">
        <f>CONCATENATE(E1930,"-D-P-N")</f>
        <v>3137791-D-P-N</v>
      </c>
      <c r="N1930" s="3" t="str">
        <f>$F$2</f>
        <v>D - 508 x 610</v>
      </c>
      <c r="O1930" s="3" t="str">
        <f>$C$3</f>
        <v>Photographic Paper</v>
      </c>
      <c r="P1930" s="3" t="str">
        <f>$D$3</f>
        <v>None</v>
      </c>
      <c r="Q1930" s="3">
        <f>$F$3</f>
        <v>595</v>
      </c>
      <c r="R1930" s="3">
        <f t="shared" si="117"/>
        <v>429</v>
      </c>
      <c r="S1930" s="3">
        <v>432</v>
      </c>
      <c r="T1930" s="3">
        <f t="shared" si="118"/>
        <v>312</v>
      </c>
      <c r="U1930" s="3">
        <v>270</v>
      </c>
      <c r="V1930" s="3">
        <f t="shared" si="119"/>
        <v>195</v>
      </c>
      <c r="W1930" s="3">
        <v>160</v>
      </c>
      <c r="X1930" s="3">
        <f t="shared" si="120"/>
        <v>116</v>
      </c>
      <c r="Y1930" s="3" t="s">
        <v>34</v>
      </c>
    </row>
    <row r="1931" spans="1:25" x14ac:dyDescent="0.25">
      <c r="A1931" s="3" t="s">
        <v>16</v>
      </c>
      <c r="B1931" s="4" t="s">
        <v>34</v>
      </c>
      <c r="C1931" s="3">
        <v>1</v>
      </c>
      <c r="D1931" s="3" t="s">
        <v>271</v>
      </c>
      <c r="E1931" s="5">
        <v>3137791</v>
      </c>
      <c r="F1931" s="3" t="s">
        <v>272</v>
      </c>
      <c r="G1931" s="3"/>
      <c r="H1931" s="3" t="s">
        <v>17</v>
      </c>
      <c r="I1931" s="3" t="s">
        <v>18</v>
      </c>
      <c r="J1931" s="3" t="s">
        <v>19</v>
      </c>
      <c r="K1931" s="3" t="s">
        <v>20</v>
      </c>
      <c r="L1931" s="3" t="s">
        <v>21</v>
      </c>
      <c r="M1931" s="3" t="str">
        <f>CONCATENATE(E1931,"-D-P-W")</f>
        <v>3137791-D-P-W</v>
      </c>
      <c r="N1931" s="3" t="str">
        <f>$F$2</f>
        <v>D - 508 x 610</v>
      </c>
      <c r="O1931" s="3" t="str">
        <f>$C$3</f>
        <v>Photographic Paper</v>
      </c>
      <c r="P1931" s="3" t="str">
        <f>$D$4</f>
        <v>White</v>
      </c>
      <c r="Q1931" s="3">
        <f>$F$4</f>
        <v>1210</v>
      </c>
      <c r="R1931" s="3">
        <f t="shared" si="117"/>
        <v>872</v>
      </c>
      <c r="S1931" s="3">
        <v>880</v>
      </c>
      <c r="T1931" s="3">
        <f t="shared" si="118"/>
        <v>634</v>
      </c>
      <c r="U1931" s="3">
        <v>560</v>
      </c>
      <c r="V1931" s="3">
        <f t="shared" si="119"/>
        <v>404</v>
      </c>
      <c r="W1931" s="3">
        <v>160</v>
      </c>
      <c r="X1931" s="3">
        <f t="shared" si="120"/>
        <v>116</v>
      </c>
      <c r="Y1931" s="3" t="s">
        <v>34</v>
      </c>
    </row>
    <row r="1932" spans="1:25" x14ac:dyDescent="0.25">
      <c r="A1932" s="3" t="s">
        <v>16</v>
      </c>
      <c r="B1932" s="4" t="s">
        <v>34</v>
      </c>
      <c r="C1932" s="3">
        <v>1</v>
      </c>
      <c r="D1932" s="3" t="s">
        <v>271</v>
      </c>
      <c r="E1932" s="5">
        <v>3137791</v>
      </c>
      <c r="F1932" s="3" t="s">
        <v>272</v>
      </c>
      <c r="G1932" s="3"/>
      <c r="H1932" s="3" t="s">
        <v>17</v>
      </c>
      <c r="I1932" s="3" t="s">
        <v>18</v>
      </c>
      <c r="J1932" s="3" t="s">
        <v>19</v>
      </c>
      <c r="K1932" s="3" t="s">
        <v>20</v>
      </c>
      <c r="L1932" s="3" t="s">
        <v>21</v>
      </c>
      <c r="M1932" s="3" t="str">
        <f>CONCATENATE(E1932,"-E-P-N")</f>
        <v>3137791-E-P-N</v>
      </c>
      <c r="N1932" s="3" t="str">
        <f>$G$2</f>
        <v>E - 508 x 762</v>
      </c>
      <c r="O1932" s="3" t="str">
        <f>$C$3</f>
        <v>Photographic Paper</v>
      </c>
      <c r="P1932" s="3" t="str">
        <f>$D$3</f>
        <v>None</v>
      </c>
      <c r="Q1932" s="3">
        <f>$G$3</f>
        <v>760</v>
      </c>
      <c r="R1932" s="3">
        <f t="shared" si="117"/>
        <v>548</v>
      </c>
      <c r="S1932" s="3">
        <v>552</v>
      </c>
      <c r="T1932" s="3">
        <f t="shared" si="118"/>
        <v>398</v>
      </c>
      <c r="U1932" s="3">
        <v>345</v>
      </c>
      <c r="V1932" s="3">
        <f t="shared" si="119"/>
        <v>249</v>
      </c>
      <c r="W1932" s="3">
        <v>195</v>
      </c>
      <c r="X1932" s="3">
        <f t="shared" si="120"/>
        <v>141</v>
      </c>
      <c r="Y1932" s="3" t="s">
        <v>34</v>
      </c>
    </row>
    <row r="1933" spans="1:25" x14ac:dyDescent="0.25">
      <c r="A1933" s="3" t="s">
        <v>16</v>
      </c>
      <c r="B1933" s="4" t="s">
        <v>34</v>
      </c>
      <c r="C1933" s="3">
        <v>1</v>
      </c>
      <c r="D1933" s="3" t="s">
        <v>271</v>
      </c>
      <c r="E1933" s="5">
        <v>3137791</v>
      </c>
      <c r="F1933" s="3" t="s">
        <v>272</v>
      </c>
      <c r="G1933" s="3"/>
      <c r="H1933" s="3" t="s">
        <v>17</v>
      </c>
      <c r="I1933" s="3" t="s">
        <v>18</v>
      </c>
      <c r="J1933" s="3" t="s">
        <v>19</v>
      </c>
      <c r="K1933" s="3" t="s">
        <v>20</v>
      </c>
      <c r="L1933" s="3" t="s">
        <v>21</v>
      </c>
      <c r="M1933" s="3" t="str">
        <f>CONCATENATE(E1933,"-E-C-N")</f>
        <v>3137791-E-C-N</v>
      </c>
      <c r="N1933" s="3" t="str">
        <f>$G$2</f>
        <v>E - 508 x 762</v>
      </c>
      <c r="O1933" s="3" t="str">
        <f>$C$15</f>
        <v>Canvas</v>
      </c>
      <c r="P1933" s="3" t="str">
        <f>$D$15</f>
        <v>None</v>
      </c>
      <c r="Q1933" s="3">
        <f>$G$15</f>
        <v>1220</v>
      </c>
      <c r="R1933" s="3">
        <f t="shared" si="117"/>
        <v>879</v>
      </c>
      <c r="S1933" s="3">
        <v>832</v>
      </c>
      <c r="T1933" s="3">
        <f t="shared" si="118"/>
        <v>600</v>
      </c>
      <c r="U1933" s="3">
        <v>550</v>
      </c>
      <c r="V1933" s="3">
        <f t="shared" si="119"/>
        <v>396</v>
      </c>
      <c r="W1933" s="3">
        <v>195</v>
      </c>
      <c r="X1933" s="3">
        <f t="shared" si="120"/>
        <v>141</v>
      </c>
      <c r="Y1933" s="3" t="s">
        <v>34</v>
      </c>
    </row>
    <row r="1934" spans="1:25" x14ac:dyDescent="0.25">
      <c r="A1934" s="3" t="s">
        <v>16</v>
      </c>
      <c r="B1934" s="4" t="s">
        <v>34</v>
      </c>
      <c r="C1934" s="3">
        <v>1</v>
      </c>
      <c r="D1934" s="3" t="s">
        <v>271</v>
      </c>
      <c r="E1934" s="5">
        <v>3137791</v>
      </c>
      <c r="F1934" s="3" t="s">
        <v>272</v>
      </c>
      <c r="G1934" s="3"/>
      <c r="H1934" s="3" t="s">
        <v>17</v>
      </c>
      <c r="I1934" s="3" t="s">
        <v>18</v>
      </c>
      <c r="J1934" s="3" t="s">
        <v>19</v>
      </c>
      <c r="K1934" s="3" t="s">
        <v>20</v>
      </c>
      <c r="L1934" s="3" t="s">
        <v>21</v>
      </c>
      <c r="M1934" s="3" t="str">
        <f>CONCATENATE(E1934,"-E-P-W")</f>
        <v>3137791-E-P-W</v>
      </c>
      <c r="N1934" s="3" t="str">
        <f>$G$2</f>
        <v>E - 508 x 762</v>
      </c>
      <c r="O1934" s="3" t="str">
        <f>$C$3</f>
        <v>Photographic Paper</v>
      </c>
      <c r="P1934" s="3" t="str">
        <f>$D$4</f>
        <v>White</v>
      </c>
      <c r="Q1934" s="3">
        <f>$G$4</f>
        <v>1530</v>
      </c>
      <c r="R1934" s="3">
        <f t="shared" si="117"/>
        <v>1102</v>
      </c>
      <c r="S1934" s="3">
        <v>1112</v>
      </c>
      <c r="T1934" s="3">
        <f t="shared" si="118"/>
        <v>801</v>
      </c>
      <c r="U1934" s="3">
        <v>760</v>
      </c>
      <c r="V1934" s="3">
        <f t="shared" si="119"/>
        <v>548</v>
      </c>
      <c r="W1934" s="3">
        <v>195</v>
      </c>
      <c r="X1934" s="3">
        <f t="shared" si="120"/>
        <v>141</v>
      </c>
      <c r="Y1934" s="3" t="s">
        <v>34</v>
      </c>
    </row>
    <row r="1935" spans="1:25" x14ac:dyDescent="0.25">
      <c r="A1935" s="3" t="s">
        <v>16</v>
      </c>
      <c r="B1935" s="4" t="s">
        <v>34</v>
      </c>
      <c r="C1935" s="3">
        <v>1</v>
      </c>
      <c r="D1935" s="3" t="s">
        <v>271</v>
      </c>
      <c r="E1935" s="5">
        <v>3137791</v>
      </c>
      <c r="F1935" s="3" t="s">
        <v>272</v>
      </c>
      <c r="G1935" s="3"/>
      <c r="H1935" s="3" t="s">
        <v>17</v>
      </c>
      <c r="I1935" s="3" t="s">
        <v>18</v>
      </c>
      <c r="J1935" s="3" t="s">
        <v>19</v>
      </c>
      <c r="K1935" s="3" t="s">
        <v>20</v>
      </c>
      <c r="L1935" s="3" t="s">
        <v>21</v>
      </c>
      <c r="M1935" s="3" t="str">
        <f>CONCATENATE(E1935,"-E-C-W")</f>
        <v>3137791-E-C-W</v>
      </c>
      <c r="N1935" s="3" t="str">
        <f>$G$2</f>
        <v>E - 508 x 762</v>
      </c>
      <c r="O1935" s="3" t="str">
        <f>$C$15</f>
        <v>Canvas</v>
      </c>
      <c r="P1935" s="3" t="str">
        <f>$D$16</f>
        <v xml:space="preserve">White </v>
      </c>
      <c r="Q1935" s="3">
        <f>$G$16</f>
        <v>1810</v>
      </c>
      <c r="R1935" s="3">
        <f t="shared" si="117"/>
        <v>1304</v>
      </c>
      <c r="S1935" s="3">
        <v>1320</v>
      </c>
      <c r="T1935" s="3">
        <f t="shared" si="118"/>
        <v>951</v>
      </c>
      <c r="U1935" s="3">
        <v>825</v>
      </c>
      <c r="V1935" s="3">
        <f t="shared" si="119"/>
        <v>594</v>
      </c>
      <c r="W1935" s="3">
        <v>195</v>
      </c>
      <c r="X1935" s="3">
        <f t="shared" si="120"/>
        <v>141</v>
      </c>
      <c r="Y1935" s="3" t="s">
        <v>34</v>
      </c>
    </row>
    <row r="1936" spans="1:25" x14ac:dyDescent="0.25">
      <c r="A1936" s="3" t="s">
        <v>16</v>
      </c>
      <c r="B1936" s="4" t="s">
        <v>34</v>
      </c>
      <c r="C1936" s="3">
        <v>1</v>
      </c>
      <c r="D1936" s="3" t="s">
        <v>271</v>
      </c>
      <c r="E1936" s="5">
        <v>3137791</v>
      </c>
      <c r="F1936" s="3" t="s">
        <v>272</v>
      </c>
      <c r="G1936" s="3"/>
      <c r="H1936" s="3" t="s">
        <v>17</v>
      </c>
      <c r="I1936" s="3" t="s">
        <v>18</v>
      </c>
      <c r="J1936" s="3" t="s">
        <v>19</v>
      </c>
      <c r="K1936" s="3" t="s">
        <v>20</v>
      </c>
      <c r="L1936" s="3" t="s">
        <v>21</v>
      </c>
      <c r="M1936" s="3" t="str">
        <f>CONCATENATE(E1936,"-F-P-N")</f>
        <v>3137791-F-P-N</v>
      </c>
      <c r="N1936" s="3" t="str">
        <f>$H$2</f>
        <v>F - 762 x 1016</v>
      </c>
      <c r="O1936" s="3" t="str">
        <f>$C$3</f>
        <v>Photographic Paper</v>
      </c>
      <c r="P1936" s="3" t="str">
        <f>$D$3</f>
        <v>None</v>
      </c>
      <c r="Q1936" s="3">
        <f>$H$3</f>
        <v>1300</v>
      </c>
      <c r="R1936" s="3">
        <f t="shared" si="117"/>
        <v>936</v>
      </c>
      <c r="S1936" s="3">
        <v>944</v>
      </c>
      <c r="T1936" s="3">
        <f t="shared" si="118"/>
        <v>680</v>
      </c>
      <c r="U1936" s="3">
        <v>590</v>
      </c>
      <c r="V1936" s="3">
        <f t="shared" si="119"/>
        <v>425</v>
      </c>
      <c r="W1936" s="3">
        <v>300</v>
      </c>
      <c r="X1936" s="3">
        <f t="shared" si="120"/>
        <v>216</v>
      </c>
      <c r="Y1936" s="3" t="s">
        <v>34</v>
      </c>
    </row>
    <row r="1937" spans="1:25" x14ac:dyDescent="0.25">
      <c r="A1937" s="3" t="s">
        <v>16</v>
      </c>
      <c r="B1937" s="4" t="s">
        <v>34</v>
      </c>
      <c r="C1937" s="3">
        <v>1</v>
      </c>
      <c r="D1937" s="3" t="s">
        <v>271</v>
      </c>
      <c r="E1937" s="5">
        <v>3137791</v>
      </c>
      <c r="F1937" s="3" t="s">
        <v>272</v>
      </c>
      <c r="G1937" s="3"/>
      <c r="H1937" s="3" t="s">
        <v>17</v>
      </c>
      <c r="I1937" s="3" t="s">
        <v>18</v>
      </c>
      <c r="J1937" s="3" t="s">
        <v>19</v>
      </c>
      <c r="K1937" s="3" t="s">
        <v>20</v>
      </c>
      <c r="L1937" s="3" t="s">
        <v>21</v>
      </c>
      <c r="M1937" s="3" t="str">
        <f>CONCATENATE(E1937,"-F-C-N")</f>
        <v>3137791-F-C-N</v>
      </c>
      <c r="N1937" s="3" t="str">
        <f>$H$2</f>
        <v>F - 762 x 1016</v>
      </c>
      <c r="O1937" s="3" t="str">
        <f>$C$15</f>
        <v>Canvas</v>
      </c>
      <c r="P1937" s="3" t="str">
        <f>$D$15</f>
        <v>None</v>
      </c>
      <c r="Q1937" s="3">
        <f>$H$15</f>
        <v>1760</v>
      </c>
      <c r="R1937" s="3">
        <f t="shared" si="117"/>
        <v>1268</v>
      </c>
      <c r="S1937" s="3">
        <v>1200</v>
      </c>
      <c r="T1937" s="3">
        <f t="shared" si="118"/>
        <v>864</v>
      </c>
      <c r="U1937" s="3">
        <v>800</v>
      </c>
      <c r="V1937" s="3">
        <f t="shared" si="119"/>
        <v>576</v>
      </c>
      <c r="W1937" s="3">
        <v>300</v>
      </c>
      <c r="X1937" s="3">
        <f t="shared" si="120"/>
        <v>216</v>
      </c>
      <c r="Y1937" s="3" t="s">
        <v>34</v>
      </c>
    </row>
    <row r="1938" spans="1:25" x14ac:dyDescent="0.25">
      <c r="A1938" s="3" t="s">
        <v>16</v>
      </c>
      <c r="B1938" s="4" t="s">
        <v>34</v>
      </c>
      <c r="C1938" s="3">
        <v>1</v>
      </c>
      <c r="D1938" s="3" t="s">
        <v>271</v>
      </c>
      <c r="E1938" s="5">
        <v>3137791</v>
      </c>
      <c r="F1938" s="3" t="s">
        <v>272</v>
      </c>
      <c r="G1938" s="3"/>
      <c r="H1938" s="3" t="s">
        <v>17</v>
      </c>
      <c r="I1938" s="3" t="s">
        <v>18</v>
      </c>
      <c r="J1938" s="3" t="s">
        <v>19</v>
      </c>
      <c r="K1938" s="3" t="s">
        <v>20</v>
      </c>
      <c r="L1938" s="3" t="s">
        <v>21</v>
      </c>
      <c r="M1938" s="3" t="str">
        <f>CONCATENATE(E1938,"-F-P-W")</f>
        <v>3137791-F-P-W</v>
      </c>
      <c r="N1938" s="3" t="str">
        <f>$H$2</f>
        <v>F - 762 x 1016</v>
      </c>
      <c r="O1938" s="3" t="str">
        <f>$C$3</f>
        <v>Photographic Paper</v>
      </c>
      <c r="P1938" s="3" t="str">
        <f>$D$4</f>
        <v>White</v>
      </c>
      <c r="Q1938" s="3">
        <f>$H$4</f>
        <v>2200</v>
      </c>
      <c r="R1938" s="3">
        <f t="shared" si="117"/>
        <v>1584</v>
      </c>
      <c r="S1938" s="3">
        <v>1510</v>
      </c>
      <c r="T1938" s="3">
        <f t="shared" si="118"/>
        <v>1088</v>
      </c>
      <c r="U1938" s="3">
        <v>1150</v>
      </c>
      <c r="V1938" s="3">
        <f t="shared" si="119"/>
        <v>828</v>
      </c>
      <c r="W1938" s="3">
        <v>300</v>
      </c>
      <c r="X1938" s="3">
        <f t="shared" si="120"/>
        <v>216</v>
      </c>
      <c r="Y1938" s="3" t="s">
        <v>34</v>
      </c>
    </row>
    <row r="1939" spans="1:25" x14ac:dyDescent="0.25">
      <c r="A1939" s="3" t="s">
        <v>16</v>
      </c>
      <c r="B1939" s="4" t="s">
        <v>34</v>
      </c>
      <c r="C1939" s="3">
        <v>1</v>
      </c>
      <c r="D1939" s="3" t="s">
        <v>271</v>
      </c>
      <c r="E1939" s="5">
        <v>3137791</v>
      </c>
      <c r="F1939" s="3" t="s">
        <v>272</v>
      </c>
      <c r="G1939" s="3"/>
      <c r="H1939" s="3" t="s">
        <v>17</v>
      </c>
      <c r="I1939" s="3" t="s">
        <v>18</v>
      </c>
      <c r="J1939" s="3" t="s">
        <v>19</v>
      </c>
      <c r="K1939" s="3" t="s">
        <v>20</v>
      </c>
      <c r="L1939" s="3" t="s">
        <v>21</v>
      </c>
      <c r="M1939" s="3" t="str">
        <f>CONCATENATE(E1939,"-F-C-W")</f>
        <v>3137791-F-C-W</v>
      </c>
      <c r="N1939" s="3" t="str">
        <f>$H$2</f>
        <v>F - 762 x 1016</v>
      </c>
      <c r="O1939" s="3" t="str">
        <f>$C$15</f>
        <v>Canvas</v>
      </c>
      <c r="P1939" s="3" t="str">
        <f>$D$16</f>
        <v xml:space="preserve">White </v>
      </c>
      <c r="Q1939" s="3">
        <f>$H$16</f>
        <v>2420</v>
      </c>
      <c r="R1939" s="3">
        <f t="shared" si="117"/>
        <v>1743</v>
      </c>
      <c r="S1939" s="3">
        <v>1760</v>
      </c>
      <c r="T1939" s="3">
        <f t="shared" si="118"/>
        <v>1268</v>
      </c>
      <c r="U1939" s="3">
        <v>1100</v>
      </c>
      <c r="V1939" s="3">
        <f t="shared" si="119"/>
        <v>792</v>
      </c>
      <c r="W1939" s="3">
        <v>300</v>
      </c>
      <c r="X1939" s="3">
        <f t="shared" si="120"/>
        <v>216</v>
      </c>
      <c r="Y1939" s="3" t="s">
        <v>34</v>
      </c>
    </row>
    <row r="1940" spans="1:25" x14ac:dyDescent="0.25">
      <c r="A1940" s="3" t="s">
        <v>16</v>
      </c>
      <c r="B1940" s="4" t="s">
        <v>34</v>
      </c>
      <c r="C1940" s="3">
        <v>1</v>
      </c>
      <c r="D1940" s="3" t="s">
        <v>271</v>
      </c>
      <c r="E1940" s="5">
        <v>3137791</v>
      </c>
      <c r="F1940" s="3" t="s">
        <v>272</v>
      </c>
      <c r="G1940" s="3"/>
      <c r="H1940" s="3" t="s">
        <v>17</v>
      </c>
      <c r="I1940" s="3" t="s">
        <v>18</v>
      </c>
      <c r="J1940" s="3" t="s">
        <v>19</v>
      </c>
      <c r="K1940" s="3" t="s">
        <v>20</v>
      </c>
      <c r="L1940" s="3" t="s">
        <v>21</v>
      </c>
      <c r="M1940" s="3" t="str">
        <f>CONCATENATE(E1940,"-G-P-N")</f>
        <v>3137791-G-P-N</v>
      </c>
      <c r="N1940" s="3" t="str">
        <f>$I$2</f>
        <v>G - 1016 x 1525</v>
      </c>
      <c r="O1940" s="3" t="str">
        <f>$C$3</f>
        <v>Photographic Paper</v>
      </c>
      <c r="P1940" s="3" t="str">
        <f>$D$3</f>
        <v>None</v>
      </c>
      <c r="Q1940" s="3">
        <f>$I$3</f>
        <v>1625</v>
      </c>
      <c r="R1940" s="3">
        <f t="shared" si="117"/>
        <v>1170</v>
      </c>
      <c r="S1940" s="3">
        <v>1180</v>
      </c>
      <c r="T1940" s="3">
        <f t="shared" si="118"/>
        <v>850</v>
      </c>
      <c r="U1940" s="3">
        <v>735</v>
      </c>
      <c r="V1940" s="3">
        <f t="shared" si="119"/>
        <v>530</v>
      </c>
      <c r="W1940" s="3">
        <v>390</v>
      </c>
      <c r="X1940" s="3">
        <f t="shared" si="120"/>
        <v>281</v>
      </c>
      <c r="Y1940" s="3" t="s">
        <v>34</v>
      </c>
    </row>
    <row r="1941" spans="1:25" x14ac:dyDescent="0.25">
      <c r="A1941" s="3" t="s">
        <v>16</v>
      </c>
      <c r="B1941" s="4" t="s">
        <v>34</v>
      </c>
      <c r="C1941" s="3">
        <v>1</v>
      </c>
      <c r="D1941" s="3" t="s">
        <v>271</v>
      </c>
      <c r="E1941" s="5">
        <v>3137791</v>
      </c>
      <c r="F1941" s="3" t="s">
        <v>272</v>
      </c>
      <c r="G1941" s="3"/>
      <c r="H1941" s="3" t="s">
        <v>17</v>
      </c>
      <c r="I1941" s="3" t="s">
        <v>18</v>
      </c>
      <c r="J1941" s="3" t="s">
        <v>19</v>
      </c>
      <c r="K1941" s="3" t="s">
        <v>20</v>
      </c>
      <c r="L1941" s="3" t="s">
        <v>21</v>
      </c>
      <c r="M1941" s="3" t="str">
        <f>CONCATENATE(E1941,"-G-C-N")</f>
        <v>3137791-G-C-N</v>
      </c>
      <c r="N1941" s="3" t="str">
        <f>$I$2</f>
        <v>G - 1016 x 1525</v>
      </c>
      <c r="O1941" s="3" t="str">
        <f>$C$15</f>
        <v>Canvas</v>
      </c>
      <c r="P1941" s="3" t="str">
        <f>$D$15</f>
        <v>None</v>
      </c>
      <c r="Q1941" s="3">
        <f>$I$15</f>
        <v>1870</v>
      </c>
      <c r="R1941" s="3">
        <f t="shared" si="117"/>
        <v>1347</v>
      </c>
      <c r="S1941" s="3">
        <v>1275</v>
      </c>
      <c r="T1941" s="3">
        <f t="shared" si="118"/>
        <v>918</v>
      </c>
      <c r="U1941" s="3">
        <v>850</v>
      </c>
      <c r="V1941" s="3">
        <f t="shared" si="119"/>
        <v>612</v>
      </c>
      <c r="W1941" s="3">
        <v>390</v>
      </c>
      <c r="X1941" s="3">
        <f t="shared" si="120"/>
        <v>281</v>
      </c>
      <c r="Y1941" s="3" t="s">
        <v>34</v>
      </c>
    </row>
    <row r="1942" spans="1:25" x14ac:dyDescent="0.25">
      <c r="A1942" s="3" t="s">
        <v>16</v>
      </c>
      <c r="B1942" s="4" t="s">
        <v>34</v>
      </c>
      <c r="C1942" s="3">
        <v>1</v>
      </c>
      <c r="D1942" s="3" t="s">
        <v>271</v>
      </c>
      <c r="E1942" s="5">
        <v>3137791</v>
      </c>
      <c r="F1942" s="3" t="s">
        <v>272</v>
      </c>
      <c r="G1942" s="3"/>
      <c r="H1942" s="3" t="s">
        <v>17</v>
      </c>
      <c r="I1942" s="3" t="s">
        <v>18</v>
      </c>
      <c r="J1942" s="3" t="s">
        <v>19</v>
      </c>
      <c r="K1942" s="3" t="s">
        <v>20</v>
      </c>
      <c r="L1942" s="3" t="s">
        <v>21</v>
      </c>
      <c r="M1942" s="3" t="str">
        <f>CONCATENATE(E1942,"-G-P-W")</f>
        <v>3137791-G-P-W</v>
      </c>
      <c r="N1942" s="3" t="str">
        <f>$I$2</f>
        <v>G - 1016 x 1525</v>
      </c>
      <c r="O1942" s="3" t="str">
        <f>$C$3</f>
        <v>Photographic Paper</v>
      </c>
      <c r="P1942" s="3" t="str">
        <f>$D$4</f>
        <v>White</v>
      </c>
      <c r="Q1942" s="3">
        <f>$I$4</f>
        <v>2950</v>
      </c>
      <c r="R1942" s="3">
        <f t="shared" si="117"/>
        <v>2124</v>
      </c>
      <c r="S1942" s="3">
        <v>2000</v>
      </c>
      <c r="T1942" s="3">
        <f t="shared" si="118"/>
        <v>1440</v>
      </c>
      <c r="U1942" s="3">
        <v>1535</v>
      </c>
      <c r="V1942" s="3">
        <f t="shared" si="119"/>
        <v>1106</v>
      </c>
      <c r="W1942" s="3">
        <v>390</v>
      </c>
      <c r="X1942" s="3">
        <f t="shared" si="120"/>
        <v>281</v>
      </c>
      <c r="Y1942" s="3" t="s">
        <v>34</v>
      </c>
    </row>
    <row r="1943" spans="1:25" x14ac:dyDescent="0.25">
      <c r="A1943" s="3" t="s">
        <v>16</v>
      </c>
      <c r="B1943" s="4" t="s">
        <v>34</v>
      </c>
      <c r="C1943" s="3">
        <v>1</v>
      </c>
      <c r="D1943" s="3" t="s">
        <v>271</v>
      </c>
      <c r="E1943" s="5">
        <v>3137791</v>
      </c>
      <c r="F1943" s="3" t="s">
        <v>272</v>
      </c>
      <c r="G1943" s="3"/>
      <c r="H1943" s="3" t="s">
        <v>17</v>
      </c>
      <c r="I1943" s="3" t="s">
        <v>18</v>
      </c>
      <c r="J1943" s="3" t="s">
        <v>19</v>
      </c>
      <c r="K1943" s="3" t="s">
        <v>20</v>
      </c>
      <c r="L1943" s="3" t="s">
        <v>21</v>
      </c>
      <c r="M1943" s="3" t="str">
        <f>CONCATENATE(E1943,"-G-C-W")</f>
        <v>3137791-G-C-W</v>
      </c>
      <c r="N1943" s="3" t="str">
        <f>$I$2</f>
        <v>G - 1016 x 1525</v>
      </c>
      <c r="O1943" s="3" t="str">
        <f>$C$15</f>
        <v>Canvas</v>
      </c>
      <c r="P1943" s="3" t="str">
        <f>$D$16</f>
        <v xml:space="preserve">White </v>
      </c>
      <c r="Q1943" s="3">
        <f>$I$16</f>
        <v>2750</v>
      </c>
      <c r="R1943" s="3">
        <f t="shared" si="117"/>
        <v>1980</v>
      </c>
      <c r="S1943" s="3">
        <v>2000</v>
      </c>
      <c r="T1943" s="3">
        <f t="shared" si="118"/>
        <v>1440</v>
      </c>
      <c r="U1943" s="3">
        <v>1250</v>
      </c>
      <c r="V1943" s="3">
        <f t="shared" si="119"/>
        <v>900</v>
      </c>
      <c r="W1943" s="3">
        <v>390</v>
      </c>
      <c r="X1943" s="3">
        <f t="shared" si="120"/>
        <v>281</v>
      </c>
      <c r="Y1943" s="3" t="s">
        <v>34</v>
      </c>
    </row>
    <row r="1944" spans="1:25" x14ac:dyDescent="0.25">
      <c r="A1944" s="3" t="s">
        <v>16</v>
      </c>
      <c r="B1944" s="4" t="s">
        <v>34</v>
      </c>
      <c r="C1944" s="3">
        <v>1</v>
      </c>
      <c r="D1944" s="3" t="s">
        <v>273</v>
      </c>
      <c r="E1944" s="5">
        <v>3137798</v>
      </c>
      <c r="F1944" s="3" t="s">
        <v>274</v>
      </c>
      <c r="G1944" s="3"/>
      <c r="H1944" s="3" t="s">
        <v>17</v>
      </c>
      <c r="I1944" s="3" t="s">
        <v>18</v>
      </c>
      <c r="J1944" s="3" t="s">
        <v>19</v>
      </c>
      <c r="K1944" s="3" t="s">
        <v>20</v>
      </c>
      <c r="L1944" s="3" t="s">
        <v>21</v>
      </c>
      <c r="M1944" s="3" t="str">
        <f>CONCATENATE(E1944,"-C-P-N")</f>
        <v>3137798-C-P-N</v>
      </c>
      <c r="N1944" s="3" t="str">
        <f>$E$2</f>
        <v>C - 406 x 508</v>
      </c>
      <c r="O1944" s="3" t="str">
        <f>$C$3</f>
        <v>Photographic Paper</v>
      </c>
      <c r="P1944" s="3" t="str">
        <f>$D$3</f>
        <v>None</v>
      </c>
      <c r="Q1944" s="3">
        <f>$E$3</f>
        <v>510</v>
      </c>
      <c r="R1944" s="3">
        <f t="shared" si="117"/>
        <v>368</v>
      </c>
      <c r="S1944" s="3">
        <v>360</v>
      </c>
      <c r="T1944" s="3">
        <f t="shared" si="118"/>
        <v>260</v>
      </c>
      <c r="U1944" s="3">
        <v>230</v>
      </c>
      <c r="V1944" s="3">
        <f t="shared" si="119"/>
        <v>166</v>
      </c>
      <c r="W1944" s="3">
        <v>130</v>
      </c>
      <c r="X1944" s="3">
        <f t="shared" si="120"/>
        <v>94</v>
      </c>
      <c r="Y1944" s="3" t="s">
        <v>34</v>
      </c>
    </row>
    <row r="1945" spans="1:25" x14ac:dyDescent="0.25">
      <c r="A1945" s="3" t="s">
        <v>16</v>
      </c>
      <c r="B1945" s="4" t="s">
        <v>34</v>
      </c>
      <c r="C1945" s="3">
        <v>1</v>
      </c>
      <c r="D1945" s="3" t="s">
        <v>273</v>
      </c>
      <c r="E1945" s="5">
        <v>3137798</v>
      </c>
      <c r="F1945" s="3" t="s">
        <v>274</v>
      </c>
      <c r="G1945" s="3"/>
      <c r="H1945" s="3" t="s">
        <v>17</v>
      </c>
      <c r="I1945" s="3" t="s">
        <v>18</v>
      </c>
      <c r="J1945" s="3" t="s">
        <v>19</v>
      </c>
      <c r="K1945" s="3" t="s">
        <v>20</v>
      </c>
      <c r="L1945" s="3" t="s">
        <v>21</v>
      </c>
      <c r="M1945" s="3" t="str">
        <f>CONCATENATE(E1945,"-C-P-W")</f>
        <v>3137798-C-P-W</v>
      </c>
      <c r="N1945" s="3" t="str">
        <f>$E$2</f>
        <v>C - 406 x 508</v>
      </c>
      <c r="O1945" s="3" t="str">
        <f>$C$3</f>
        <v>Photographic Paper</v>
      </c>
      <c r="P1945" s="3" t="str">
        <f>$D$4</f>
        <v>White</v>
      </c>
      <c r="Q1945" s="3">
        <f>$E$4</f>
        <v>970</v>
      </c>
      <c r="R1945" s="3">
        <f t="shared" ref="R1945:R2008" si="121">ROUNDUP(Q1945*$K$3,0)</f>
        <v>699</v>
      </c>
      <c r="S1945" s="3">
        <v>704</v>
      </c>
      <c r="T1945" s="3">
        <f t="shared" ref="T1945:T2008" si="122">ROUNDUP(S1945*$K$3,0)</f>
        <v>507</v>
      </c>
      <c r="U1945" s="3">
        <v>440</v>
      </c>
      <c r="V1945" s="3">
        <f t="shared" ref="V1945:V2008" si="123">ROUNDUP(U1945*$K$3,0)</f>
        <v>317</v>
      </c>
      <c r="W1945" s="3">
        <v>130</v>
      </c>
      <c r="X1945" s="3">
        <f t="shared" ref="X1945:X2008" si="124">ROUNDUP(W1945*$K$3,0)</f>
        <v>94</v>
      </c>
      <c r="Y1945" s="3" t="s">
        <v>34</v>
      </c>
    </row>
    <row r="1946" spans="1:25" x14ac:dyDescent="0.25">
      <c r="A1946" s="3" t="s">
        <v>16</v>
      </c>
      <c r="B1946" s="4" t="s">
        <v>34</v>
      </c>
      <c r="C1946" s="3">
        <v>1</v>
      </c>
      <c r="D1946" s="3" t="s">
        <v>273</v>
      </c>
      <c r="E1946" s="5">
        <v>3137798</v>
      </c>
      <c r="F1946" s="3" t="s">
        <v>274</v>
      </c>
      <c r="G1946" s="3"/>
      <c r="H1946" s="3" t="s">
        <v>17</v>
      </c>
      <c r="I1946" s="3" t="s">
        <v>18</v>
      </c>
      <c r="J1946" s="3" t="s">
        <v>19</v>
      </c>
      <c r="K1946" s="3" t="s">
        <v>20</v>
      </c>
      <c r="L1946" s="3" t="s">
        <v>21</v>
      </c>
      <c r="M1946" s="3" t="str">
        <f>CONCATENATE(E1946,"-D-P-N")</f>
        <v>3137798-D-P-N</v>
      </c>
      <c r="N1946" s="3" t="str">
        <f>$F$2</f>
        <v>D - 508 x 610</v>
      </c>
      <c r="O1946" s="3" t="str">
        <f>$C$3</f>
        <v>Photographic Paper</v>
      </c>
      <c r="P1946" s="3" t="str">
        <f>$D$3</f>
        <v>None</v>
      </c>
      <c r="Q1946" s="3">
        <f>$F$3</f>
        <v>595</v>
      </c>
      <c r="R1946" s="3">
        <f t="shared" si="121"/>
        <v>429</v>
      </c>
      <c r="S1946" s="3">
        <v>432</v>
      </c>
      <c r="T1946" s="3">
        <f t="shared" si="122"/>
        <v>312</v>
      </c>
      <c r="U1946" s="3">
        <v>270</v>
      </c>
      <c r="V1946" s="3">
        <f t="shared" si="123"/>
        <v>195</v>
      </c>
      <c r="W1946" s="3">
        <v>160</v>
      </c>
      <c r="X1946" s="3">
        <f t="shared" si="124"/>
        <v>116</v>
      </c>
      <c r="Y1946" s="3" t="s">
        <v>34</v>
      </c>
    </row>
    <row r="1947" spans="1:25" x14ac:dyDescent="0.25">
      <c r="A1947" s="3" t="s">
        <v>16</v>
      </c>
      <c r="B1947" s="4" t="s">
        <v>34</v>
      </c>
      <c r="C1947" s="3">
        <v>1</v>
      </c>
      <c r="D1947" s="3" t="s">
        <v>273</v>
      </c>
      <c r="E1947" s="5">
        <v>3137798</v>
      </c>
      <c r="F1947" s="3" t="s">
        <v>274</v>
      </c>
      <c r="G1947" s="3"/>
      <c r="H1947" s="3" t="s">
        <v>17</v>
      </c>
      <c r="I1947" s="3" t="s">
        <v>18</v>
      </c>
      <c r="J1947" s="3" t="s">
        <v>19</v>
      </c>
      <c r="K1947" s="3" t="s">
        <v>20</v>
      </c>
      <c r="L1947" s="3" t="s">
        <v>21</v>
      </c>
      <c r="M1947" s="3" t="str">
        <f>CONCATENATE(E1947,"-D-P-W")</f>
        <v>3137798-D-P-W</v>
      </c>
      <c r="N1947" s="3" t="str">
        <f>$F$2</f>
        <v>D - 508 x 610</v>
      </c>
      <c r="O1947" s="3" t="str">
        <f>$C$3</f>
        <v>Photographic Paper</v>
      </c>
      <c r="P1947" s="3" t="str">
        <f>$D$4</f>
        <v>White</v>
      </c>
      <c r="Q1947" s="3">
        <f>$F$4</f>
        <v>1210</v>
      </c>
      <c r="R1947" s="3">
        <f t="shared" si="121"/>
        <v>872</v>
      </c>
      <c r="S1947" s="3">
        <v>880</v>
      </c>
      <c r="T1947" s="3">
        <f t="shared" si="122"/>
        <v>634</v>
      </c>
      <c r="U1947" s="3">
        <v>560</v>
      </c>
      <c r="V1947" s="3">
        <f t="shared" si="123"/>
        <v>404</v>
      </c>
      <c r="W1947" s="3">
        <v>160</v>
      </c>
      <c r="X1947" s="3">
        <f t="shared" si="124"/>
        <v>116</v>
      </c>
      <c r="Y1947" s="3" t="s">
        <v>34</v>
      </c>
    </row>
    <row r="1948" spans="1:25" x14ac:dyDescent="0.25">
      <c r="A1948" s="3" t="s">
        <v>16</v>
      </c>
      <c r="B1948" s="4" t="s">
        <v>34</v>
      </c>
      <c r="C1948" s="3">
        <v>1</v>
      </c>
      <c r="D1948" s="3" t="s">
        <v>273</v>
      </c>
      <c r="E1948" s="5">
        <v>3137798</v>
      </c>
      <c r="F1948" s="3" t="s">
        <v>274</v>
      </c>
      <c r="G1948" s="3"/>
      <c r="H1948" s="3" t="s">
        <v>17</v>
      </c>
      <c r="I1948" s="3" t="s">
        <v>18</v>
      </c>
      <c r="J1948" s="3" t="s">
        <v>19</v>
      </c>
      <c r="K1948" s="3" t="s">
        <v>20</v>
      </c>
      <c r="L1948" s="3" t="s">
        <v>21</v>
      </c>
      <c r="M1948" s="3" t="str">
        <f>CONCATENATE(E1948,"-E-P-N")</f>
        <v>3137798-E-P-N</v>
      </c>
      <c r="N1948" s="3" t="str">
        <f>$G$2</f>
        <v>E - 508 x 762</v>
      </c>
      <c r="O1948" s="3" t="str">
        <f>$C$3</f>
        <v>Photographic Paper</v>
      </c>
      <c r="P1948" s="3" t="str">
        <f>$D$3</f>
        <v>None</v>
      </c>
      <c r="Q1948" s="3">
        <f>$G$3</f>
        <v>760</v>
      </c>
      <c r="R1948" s="3">
        <f t="shared" si="121"/>
        <v>548</v>
      </c>
      <c r="S1948" s="3">
        <v>552</v>
      </c>
      <c r="T1948" s="3">
        <f t="shared" si="122"/>
        <v>398</v>
      </c>
      <c r="U1948" s="3">
        <v>345</v>
      </c>
      <c r="V1948" s="3">
        <f t="shared" si="123"/>
        <v>249</v>
      </c>
      <c r="W1948" s="3">
        <v>195</v>
      </c>
      <c r="X1948" s="3">
        <f t="shared" si="124"/>
        <v>141</v>
      </c>
      <c r="Y1948" s="3" t="s">
        <v>34</v>
      </c>
    </row>
    <row r="1949" spans="1:25" x14ac:dyDescent="0.25">
      <c r="A1949" s="3" t="s">
        <v>16</v>
      </c>
      <c r="B1949" s="4" t="s">
        <v>34</v>
      </c>
      <c r="C1949" s="3">
        <v>1</v>
      </c>
      <c r="D1949" s="3" t="s">
        <v>273</v>
      </c>
      <c r="E1949" s="5">
        <v>3137798</v>
      </c>
      <c r="F1949" s="3" t="s">
        <v>274</v>
      </c>
      <c r="G1949" s="3"/>
      <c r="H1949" s="3" t="s">
        <v>17</v>
      </c>
      <c r="I1949" s="3" t="s">
        <v>18</v>
      </c>
      <c r="J1949" s="3" t="s">
        <v>19</v>
      </c>
      <c r="K1949" s="3" t="s">
        <v>20</v>
      </c>
      <c r="L1949" s="3" t="s">
        <v>21</v>
      </c>
      <c r="M1949" s="3" t="str">
        <f>CONCATENATE(E1949,"-E-C-N")</f>
        <v>3137798-E-C-N</v>
      </c>
      <c r="N1949" s="3" t="str">
        <f>$G$2</f>
        <v>E - 508 x 762</v>
      </c>
      <c r="O1949" s="3" t="str">
        <f>$C$15</f>
        <v>Canvas</v>
      </c>
      <c r="P1949" s="3" t="str">
        <f>$D$15</f>
        <v>None</v>
      </c>
      <c r="Q1949" s="3">
        <f>$G$15</f>
        <v>1220</v>
      </c>
      <c r="R1949" s="3">
        <f t="shared" si="121"/>
        <v>879</v>
      </c>
      <c r="S1949" s="3">
        <v>832</v>
      </c>
      <c r="T1949" s="3">
        <f t="shared" si="122"/>
        <v>600</v>
      </c>
      <c r="U1949" s="3">
        <v>550</v>
      </c>
      <c r="V1949" s="3">
        <f t="shared" si="123"/>
        <v>396</v>
      </c>
      <c r="W1949" s="3">
        <v>195</v>
      </c>
      <c r="X1949" s="3">
        <f t="shared" si="124"/>
        <v>141</v>
      </c>
      <c r="Y1949" s="3" t="s">
        <v>34</v>
      </c>
    </row>
    <row r="1950" spans="1:25" x14ac:dyDescent="0.25">
      <c r="A1950" s="3" t="s">
        <v>16</v>
      </c>
      <c r="B1950" s="4" t="s">
        <v>34</v>
      </c>
      <c r="C1950" s="3">
        <v>1</v>
      </c>
      <c r="D1950" s="3" t="s">
        <v>273</v>
      </c>
      <c r="E1950" s="5">
        <v>3137798</v>
      </c>
      <c r="F1950" s="3" t="s">
        <v>274</v>
      </c>
      <c r="G1950" s="3"/>
      <c r="H1950" s="3" t="s">
        <v>17</v>
      </c>
      <c r="I1950" s="3" t="s">
        <v>18</v>
      </c>
      <c r="J1950" s="3" t="s">
        <v>19</v>
      </c>
      <c r="K1950" s="3" t="s">
        <v>20</v>
      </c>
      <c r="L1950" s="3" t="s">
        <v>21</v>
      </c>
      <c r="M1950" s="3" t="str">
        <f>CONCATENATE(E1950,"-E-P-W")</f>
        <v>3137798-E-P-W</v>
      </c>
      <c r="N1950" s="3" t="str">
        <f>$G$2</f>
        <v>E - 508 x 762</v>
      </c>
      <c r="O1950" s="3" t="str">
        <f>$C$3</f>
        <v>Photographic Paper</v>
      </c>
      <c r="P1950" s="3" t="str">
        <f>$D$4</f>
        <v>White</v>
      </c>
      <c r="Q1950" s="3">
        <f>$G$4</f>
        <v>1530</v>
      </c>
      <c r="R1950" s="3">
        <f t="shared" si="121"/>
        <v>1102</v>
      </c>
      <c r="S1950" s="3">
        <v>1112</v>
      </c>
      <c r="T1950" s="3">
        <f t="shared" si="122"/>
        <v>801</v>
      </c>
      <c r="U1950" s="3">
        <v>760</v>
      </c>
      <c r="V1950" s="3">
        <f t="shared" si="123"/>
        <v>548</v>
      </c>
      <c r="W1950" s="3">
        <v>195</v>
      </c>
      <c r="X1950" s="3">
        <f t="shared" si="124"/>
        <v>141</v>
      </c>
      <c r="Y1950" s="3" t="s">
        <v>34</v>
      </c>
    </row>
    <row r="1951" spans="1:25" x14ac:dyDescent="0.25">
      <c r="A1951" s="3" t="s">
        <v>16</v>
      </c>
      <c r="B1951" s="4" t="s">
        <v>34</v>
      </c>
      <c r="C1951" s="3">
        <v>1</v>
      </c>
      <c r="D1951" s="3" t="s">
        <v>273</v>
      </c>
      <c r="E1951" s="5">
        <v>3137798</v>
      </c>
      <c r="F1951" s="3" t="s">
        <v>274</v>
      </c>
      <c r="G1951" s="3"/>
      <c r="H1951" s="3" t="s">
        <v>17</v>
      </c>
      <c r="I1951" s="3" t="s">
        <v>18</v>
      </c>
      <c r="J1951" s="3" t="s">
        <v>19</v>
      </c>
      <c r="K1951" s="3" t="s">
        <v>20</v>
      </c>
      <c r="L1951" s="3" t="s">
        <v>21</v>
      </c>
      <c r="M1951" s="3" t="str">
        <f>CONCATENATE(E1951,"-E-C-W")</f>
        <v>3137798-E-C-W</v>
      </c>
      <c r="N1951" s="3" t="str">
        <f>$G$2</f>
        <v>E - 508 x 762</v>
      </c>
      <c r="O1951" s="3" t="str">
        <f>$C$15</f>
        <v>Canvas</v>
      </c>
      <c r="P1951" s="3" t="str">
        <f>$D$16</f>
        <v xml:space="preserve">White </v>
      </c>
      <c r="Q1951" s="3">
        <f>$G$16</f>
        <v>1810</v>
      </c>
      <c r="R1951" s="3">
        <f t="shared" si="121"/>
        <v>1304</v>
      </c>
      <c r="S1951" s="3">
        <v>1320</v>
      </c>
      <c r="T1951" s="3">
        <f t="shared" si="122"/>
        <v>951</v>
      </c>
      <c r="U1951" s="3">
        <v>825</v>
      </c>
      <c r="V1951" s="3">
        <f t="shared" si="123"/>
        <v>594</v>
      </c>
      <c r="W1951" s="3">
        <v>195</v>
      </c>
      <c r="X1951" s="3">
        <f t="shared" si="124"/>
        <v>141</v>
      </c>
      <c r="Y1951" s="3" t="s">
        <v>34</v>
      </c>
    </row>
    <row r="1952" spans="1:25" x14ac:dyDescent="0.25">
      <c r="A1952" s="3" t="s">
        <v>16</v>
      </c>
      <c r="B1952" s="4" t="s">
        <v>34</v>
      </c>
      <c r="C1952" s="3">
        <v>1</v>
      </c>
      <c r="D1952" s="3" t="s">
        <v>273</v>
      </c>
      <c r="E1952" s="5">
        <v>3137798</v>
      </c>
      <c r="F1952" s="3" t="s">
        <v>274</v>
      </c>
      <c r="G1952" s="3"/>
      <c r="H1952" s="3" t="s">
        <v>17</v>
      </c>
      <c r="I1952" s="3" t="s">
        <v>18</v>
      </c>
      <c r="J1952" s="3" t="s">
        <v>19</v>
      </c>
      <c r="K1952" s="3" t="s">
        <v>20</v>
      </c>
      <c r="L1952" s="3" t="s">
        <v>21</v>
      </c>
      <c r="M1952" s="3" t="str">
        <f>CONCATENATE(E1952,"-F-P-N")</f>
        <v>3137798-F-P-N</v>
      </c>
      <c r="N1952" s="3" t="str">
        <f>$H$2</f>
        <v>F - 762 x 1016</v>
      </c>
      <c r="O1952" s="3" t="str">
        <f>$C$3</f>
        <v>Photographic Paper</v>
      </c>
      <c r="P1952" s="3" t="str">
        <f>$D$3</f>
        <v>None</v>
      </c>
      <c r="Q1952" s="3">
        <f>$H$3</f>
        <v>1300</v>
      </c>
      <c r="R1952" s="3">
        <f t="shared" si="121"/>
        <v>936</v>
      </c>
      <c r="S1952" s="3">
        <v>944</v>
      </c>
      <c r="T1952" s="3">
        <f t="shared" si="122"/>
        <v>680</v>
      </c>
      <c r="U1952" s="3">
        <v>590</v>
      </c>
      <c r="V1952" s="3">
        <f t="shared" si="123"/>
        <v>425</v>
      </c>
      <c r="W1952" s="3">
        <v>300</v>
      </c>
      <c r="X1952" s="3">
        <f t="shared" si="124"/>
        <v>216</v>
      </c>
      <c r="Y1952" s="3" t="s">
        <v>34</v>
      </c>
    </row>
    <row r="1953" spans="1:25" x14ac:dyDescent="0.25">
      <c r="A1953" s="3" t="s">
        <v>16</v>
      </c>
      <c r="B1953" s="4" t="s">
        <v>34</v>
      </c>
      <c r="C1953" s="3">
        <v>1</v>
      </c>
      <c r="D1953" s="3" t="s">
        <v>273</v>
      </c>
      <c r="E1953" s="5">
        <v>3137798</v>
      </c>
      <c r="F1953" s="3" t="s">
        <v>274</v>
      </c>
      <c r="G1953" s="3"/>
      <c r="H1953" s="3" t="s">
        <v>17</v>
      </c>
      <c r="I1953" s="3" t="s">
        <v>18</v>
      </c>
      <c r="J1953" s="3" t="s">
        <v>19</v>
      </c>
      <c r="K1953" s="3" t="s">
        <v>20</v>
      </c>
      <c r="L1953" s="3" t="s">
        <v>21</v>
      </c>
      <c r="M1953" s="3" t="str">
        <f>CONCATENATE(E1953,"-F-C-N")</f>
        <v>3137798-F-C-N</v>
      </c>
      <c r="N1953" s="3" t="str">
        <f>$H$2</f>
        <v>F - 762 x 1016</v>
      </c>
      <c r="O1953" s="3" t="str">
        <f>$C$15</f>
        <v>Canvas</v>
      </c>
      <c r="P1953" s="3" t="str">
        <f>$D$15</f>
        <v>None</v>
      </c>
      <c r="Q1953" s="3">
        <f>$H$15</f>
        <v>1760</v>
      </c>
      <c r="R1953" s="3">
        <f t="shared" si="121"/>
        <v>1268</v>
      </c>
      <c r="S1953" s="3">
        <v>1200</v>
      </c>
      <c r="T1953" s="3">
        <f t="shared" si="122"/>
        <v>864</v>
      </c>
      <c r="U1953" s="3">
        <v>800</v>
      </c>
      <c r="V1953" s="3">
        <f t="shared" si="123"/>
        <v>576</v>
      </c>
      <c r="W1953" s="3">
        <v>300</v>
      </c>
      <c r="X1953" s="3">
        <f t="shared" si="124"/>
        <v>216</v>
      </c>
      <c r="Y1953" s="3" t="s">
        <v>34</v>
      </c>
    </row>
    <row r="1954" spans="1:25" x14ac:dyDescent="0.25">
      <c r="A1954" s="3" t="s">
        <v>16</v>
      </c>
      <c r="B1954" s="4" t="s">
        <v>34</v>
      </c>
      <c r="C1954" s="3">
        <v>1</v>
      </c>
      <c r="D1954" s="3" t="s">
        <v>273</v>
      </c>
      <c r="E1954" s="5">
        <v>3137798</v>
      </c>
      <c r="F1954" s="3" t="s">
        <v>274</v>
      </c>
      <c r="G1954" s="3"/>
      <c r="H1954" s="3" t="s">
        <v>17</v>
      </c>
      <c r="I1954" s="3" t="s">
        <v>18</v>
      </c>
      <c r="J1954" s="3" t="s">
        <v>19</v>
      </c>
      <c r="K1954" s="3" t="s">
        <v>20</v>
      </c>
      <c r="L1954" s="3" t="s">
        <v>21</v>
      </c>
      <c r="M1954" s="3" t="str">
        <f>CONCATENATE(E1954,"-F-P-W")</f>
        <v>3137798-F-P-W</v>
      </c>
      <c r="N1954" s="3" t="str">
        <f>$H$2</f>
        <v>F - 762 x 1016</v>
      </c>
      <c r="O1954" s="3" t="str">
        <f>$C$3</f>
        <v>Photographic Paper</v>
      </c>
      <c r="P1954" s="3" t="str">
        <f>$D$4</f>
        <v>White</v>
      </c>
      <c r="Q1954" s="3">
        <f>$H$4</f>
        <v>2200</v>
      </c>
      <c r="R1954" s="3">
        <f t="shared" si="121"/>
        <v>1584</v>
      </c>
      <c r="S1954" s="3">
        <v>1510</v>
      </c>
      <c r="T1954" s="3">
        <f t="shared" si="122"/>
        <v>1088</v>
      </c>
      <c r="U1954" s="3">
        <v>1150</v>
      </c>
      <c r="V1954" s="3">
        <f t="shared" si="123"/>
        <v>828</v>
      </c>
      <c r="W1954" s="3">
        <v>300</v>
      </c>
      <c r="X1954" s="3">
        <f t="shared" si="124"/>
        <v>216</v>
      </c>
      <c r="Y1954" s="3" t="s">
        <v>34</v>
      </c>
    </row>
    <row r="1955" spans="1:25" x14ac:dyDescent="0.25">
      <c r="A1955" s="3" t="s">
        <v>16</v>
      </c>
      <c r="B1955" s="4" t="s">
        <v>34</v>
      </c>
      <c r="C1955" s="3">
        <v>1</v>
      </c>
      <c r="D1955" s="3" t="s">
        <v>273</v>
      </c>
      <c r="E1955" s="5">
        <v>3137798</v>
      </c>
      <c r="F1955" s="3" t="s">
        <v>274</v>
      </c>
      <c r="G1955" s="3"/>
      <c r="H1955" s="3" t="s">
        <v>17</v>
      </c>
      <c r="I1955" s="3" t="s">
        <v>18</v>
      </c>
      <c r="J1955" s="3" t="s">
        <v>19</v>
      </c>
      <c r="K1955" s="3" t="s">
        <v>20</v>
      </c>
      <c r="L1955" s="3" t="s">
        <v>21</v>
      </c>
      <c r="M1955" s="3" t="str">
        <f>CONCATENATE(E1955,"-F-C-W")</f>
        <v>3137798-F-C-W</v>
      </c>
      <c r="N1955" s="3" t="str">
        <f>$H$2</f>
        <v>F - 762 x 1016</v>
      </c>
      <c r="O1955" s="3" t="str">
        <f>$C$15</f>
        <v>Canvas</v>
      </c>
      <c r="P1955" s="3" t="str">
        <f>$D$16</f>
        <v xml:space="preserve">White </v>
      </c>
      <c r="Q1955" s="3">
        <f>$H$16</f>
        <v>2420</v>
      </c>
      <c r="R1955" s="3">
        <f t="shared" si="121"/>
        <v>1743</v>
      </c>
      <c r="S1955" s="3">
        <v>1760</v>
      </c>
      <c r="T1955" s="3">
        <f t="shared" si="122"/>
        <v>1268</v>
      </c>
      <c r="U1955" s="3">
        <v>1100</v>
      </c>
      <c r="V1955" s="3">
        <f t="shared" si="123"/>
        <v>792</v>
      </c>
      <c r="W1955" s="3">
        <v>300</v>
      </c>
      <c r="X1955" s="3">
        <f t="shared" si="124"/>
        <v>216</v>
      </c>
      <c r="Y1955" s="3" t="s">
        <v>34</v>
      </c>
    </row>
    <row r="1956" spans="1:25" x14ac:dyDescent="0.25">
      <c r="A1956" s="3" t="s">
        <v>16</v>
      </c>
      <c r="B1956" s="4" t="s">
        <v>34</v>
      </c>
      <c r="C1956" s="3">
        <v>1</v>
      </c>
      <c r="D1956" s="3" t="s">
        <v>273</v>
      </c>
      <c r="E1956" s="5">
        <v>3137798</v>
      </c>
      <c r="F1956" s="3" t="s">
        <v>274</v>
      </c>
      <c r="G1956" s="3"/>
      <c r="H1956" s="3" t="s">
        <v>17</v>
      </c>
      <c r="I1956" s="3" t="s">
        <v>18</v>
      </c>
      <c r="J1956" s="3" t="s">
        <v>19</v>
      </c>
      <c r="K1956" s="3" t="s">
        <v>20</v>
      </c>
      <c r="L1956" s="3" t="s">
        <v>21</v>
      </c>
      <c r="M1956" s="3" t="str">
        <f>CONCATENATE(E1956,"-G-P-N")</f>
        <v>3137798-G-P-N</v>
      </c>
      <c r="N1956" s="3" t="str">
        <f>$I$2</f>
        <v>G - 1016 x 1525</v>
      </c>
      <c r="O1956" s="3" t="str">
        <f>$C$3</f>
        <v>Photographic Paper</v>
      </c>
      <c r="P1956" s="3" t="str">
        <f>$D$3</f>
        <v>None</v>
      </c>
      <c r="Q1956" s="3">
        <f>$I$3</f>
        <v>1625</v>
      </c>
      <c r="R1956" s="3">
        <f t="shared" si="121"/>
        <v>1170</v>
      </c>
      <c r="S1956" s="3">
        <v>1180</v>
      </c>
      <c r="T1956" s="3">
        <f t="shared" si="122"/>
        <v>850</v>
      </c>
      <c r="U1956" s="3">
        <v>735</v>
      </c>
      <c r="V1956" s="3">
        <f t="shared" si="123"/>
        <v>530</v>
      </c>
      <c r="W1956" s="3">
        <v>390</v>
      </c>
      <c r="X1956" s="3">
        <f t="shared" si="124"/>
        <v>281</v>
      </c>
      <c r="Y1956" s="3" t="s">
        <v>34</v>
      </c>
    </row>
    <row r="1957" spans="1:25" x14ac:dyDescent="0.25">
      <c r="A1957" s="3" t="s">
        <v>16</v>
      </c>
      <c r="B1957" s="4" t="s">
        <v>34</v>
      </c>
      <c r="C1957" s="3">
        <v>1</v>
      </c>
      <c r="D1957" s="3" t="s">
        <v>273</v>
      </c>
      <c r="E1957" s="5">
        <v>3137798</v>
      </c>
      <c r="F1957" s="3" t="s">
        <v>274</v>
      </c>
      <c r="G1957" s="3"/>
      <c r="H1957" s="3" t="s">
        <v>17</v>
      </c>
      <c r="I1957" s="3" t="s">
        <v>18</v>
      </c>
      <c r="J1957" s="3" t="s">
        <v>19</v>
      </c>
      <c r="K1957" s="3" t="s">
        <v>20</v>
      </c>
      <c r="L1957" s="3" t="s">
        <v>21</v>
      </c>
      <c r="M1957" s="3" t="str">
        <f>CONCATENATE(E1957,"-G-C-N")</f>
        <v>3137798-G-C-N</v>
      </c>
      <c r="N1957" s="3" t="str">
        <f>$I$2</f>
        <v>G - 1016 x 1525</v>
      </c>
      <c r="O1957" s="3" t="str">
        <f>$C$15</f>
        <v>Canvas</v>
      </c>
      <c r="P1957" s="3" t="str">
        <f>$D$15</f>
        <v>None</v>
      </c>
      <c r="Q1957" s="3">
        <f>$I$15</f>
        <v>1870</v>
      </c>
      <c r="R1957" s="3">
        <f t="shared" si="121"/>
        <v>1347</v>
      </c>
      <c r="S1957" s="3">
        <v>1275</v>
      </c>
      <c r="T1957" s="3">
        <f t="shared" si="122"/>
        <v>918</v>
      </c>
      <c r="U1957" s="3">
        <v>850</v>
      </c>
      <c r="V1957" s="3">
        <f t="shared" si="123"/>
        <v>612</v>
      </c>
      <c r="W1957" s="3">
        <v>390</v>
      </c>
      <c r="X1957" s="3">
        <f t="shared" si="124"/>
        <v>281</v>
      </c>
      <c r="Y1957" s="3" t="s">
        <v>34</v>
      </c>
    </row>
    <row r="1958" spans="1:25" x14ac:dyDescent="0.25">
      <c r="A1958" s="3" t="s">
        <v>16</v>
      </c>
      <c r="B1958" s="4" t="s">
        <v>34</v>
      </c>
      <c r="C1958" s="3">
        <v>1</v>
      </c>
      <c r="D1958" s="3" t="s">
        <v>273</v>
      </c>
      <c r="E1958" s="5">
        <v>3137798</v>
      </c>
      <c r="F1958" s="3" t="s">
        <v>274</v>
      </c>
      <c r="G1958" s="3"/>
      <c r="H1958" s="3" t="s">
        <v>17</v>
      </c>
      <c r="I1958" s="3" t="s">
        <v>18</v>
      </c>
      <c r="J1958" s="3" t="s">
        <v>19</v>
      </c>
      <c r="K1958" s="3" t="s">
        <v>20</v>
      </c>
      <c r="L1958" s="3" t="s">
        <v>21</v>
      </c>
      <c r="M1958" s="3" t="str">
        <f>CONCATENATE(E1958,"-G-P-W")</f>
        <v>3137798-G-P-W</v>
      </c>
      <c r="N1958" s="3" t="str">
        <f>$I$2</f>
        <v>G - 1016 x 1525</v>
      </c>
      <c r="O1958" s="3" t="str">
        <f>$C$3</f>
        <v>Photographic Paper</v>
      </c>
      <c r="P1958" s="3" t="str">
        <f>$D$4</f>
        <v>White</v>
      </c>
      <c r="Q1958" s="3">
        <f>$I$4</f>
        <v>2950</v>
      </c>
      <c r="R1958" s="3">
        <f t="shared" si="121"/>
        <v>2124</v>
      </c>
      <c r="S1958" s="3">
        <v>2000</v>
      </c>
      <c r="T1958" s="3">
        <f t="shared" si="122"/>
        <v>1440</v>
      </c>
      <c r="U1958" s="3">
        <v>1535</v>
      </c>
      <c r="V1958" s="3">
        <f t="shared" si="123"/>
        <v>1106</v>
      </c>
      <c r="W1958" s="3">
        <v>390</v>
      </c>
      <c r="X1958" s="3">
        <f t="shared" si="124"/>
        <v>281</v>
      </c>
      <c r="Y1958" s="3" t="s">
        <v>34</v>
      </c>
    </row>
    <row r="1959" spans="1:25" x14ac:dyDescent="0.25">
      <c r="A1959" s="3" t="s">
        <v>16</v>
      </c>
      <c r="B1959" s="4" t="s">
        <v>34</v>
      </c>
      <c r="C1959" s="3">
        <v>1</v>
      </c>
      <c r="D1959" s="3" t="s">
        <v>273</v>
      </c>
      <c r="E1959" s="5">
        <v>3137798</v>
      </c>
      <c r="F1959" s="3" t="s">
        <v>274</v>
      </c>
      <c r="G1959" s="3"/>
      <c r="H1959" s="3" t="s">
        <v>17</v>
      </c>
      <c r="I1959" s="3" t="s">
        <v>18</v>
      </c>
      <c r="J1959" s="3" t="s">
        <v>19</v>
      </c>
      <c r="K1959" s="3" t="s">
        <v>20</v>
      </c>
      <c r="L1959" s="3" t="s">
        <v>21</v>
      </c>
      <c r="M1959" s="3" t="str">
        <f>CONCATENATE(E1959,"-G-C-W")</f>
        <v>3137798-G-C-W</v>
      </c>
      <c r="N1959" s="3" t="str">
        <f>$I$2</f>
        <v>G - 1016 x 1525</v>
      </c>
      <c r="O1959" s="3" t="str">
        <f>$C$15</f>
        <v>Canvas</v>
      </c>
      <c r="P1959" s="3" t="str">
        <f>$D$16</f>
        <v xml:space="preserve">White </v>
      </c>
      <c r="Q1959" s="3">
        <f>$I$16</f>
        <v>2750</v>
      </c>
      <c r="R1959" s="3">
        <f t="shared" si="121"/>
        <v>1980</v>
      </c>
      <c r="S1959" s="3">
        <v>2000</v>
      </c>
      <c r="T1959" s="3">
        <f t="shared" si="122"/>
        <v>1440</v>
      </c>
      <c r="U1959" s="3">
        <v>1250</v>
      </c>
      <c r="V1959" s="3">
        <f t="shared" si="123"/>
        <v>900</v>
      </c>
      <c r="W1959" s="3">
        <v>390</v>
      </c>
      <c r="X1959" s="3">
        <f t="shared" si="124"/>
        <v>281</v>
      </c>
      <c r="Y1959" s="3" t="s">
        <v>34</v>
      </c>
    </row>
    <row r="1960" spans="1:25" x14ac:dyDescent="0.25">
      <c r="A1960" s="3" t="s">
        <v>16</v>
      </c>
      <c r="B1960" s="4" t="s">
        <v>34</v>
      </c>
      <c r="C1960" s="3">
        <v>1</v>
      </c>
      <c r="D1960" s="3" t="s">
        <v>275</v>
      </c>
      <c r="E1960" s="5">
        <v>3140050</v>
      </c>
      <c r="F1960" s="3" t="s">
        <v>276</v>
      </c>
      <c r="G1960" s="3"/>
      <c r="H1960" s="3" t="s">
        <v>17</v>
      </c>
      <c r="I1960" s="3" t="s">
        <v>18</v>
      </c>
      <c r="J1960" s="3" t="s">
        <v>19</v>
      </c>
      <c r="K1960" s="3" t="s">
        <v>20</v>
      </c>
      <c r="L1960" s="3" t="s">
        <v>21</v>
      </c>
      <c r="M1960" s="3" t="str">
        <f>CONCATENATE(E1960,"-C-P-N")</f>
        <v>3140050-C-P-N</v>
      </c>
      <c r="N1960" s="3" t="str">
        <f>$E$2</f>
        <v>C - 406 x 508</v>
      </c>
      <c r="O1960" s="3" t="str">
        <f>$C$3</f>
        <v>Photographic Paper</v>
      </c>
      <c r="P1960" s="3" t="str">
        <f>$D$3</f>
        <v>None</v>
      </c>
      <c r="Q1960" s="3">
        <f>$E$3</f>
        <v>510</v>
      </c>
      <c r="R1960" s="3">
        <f t="shared" si="121"/>
        <v>368</v>
      </c>
      <c r="S1960" s="3">
        <v>360</v>
      </c>
      <c r="T1960" s="3">
        <f t="shared" si="122"/>
        <v>260</v>
      </c>
      <c r="U1960" s="3">
        <v>230</v>
      </c>
      <c r="V1960" s="3">
        <f t="shared" si="123"/>
        <v>166</v>
      </c>
      <c r="W1960" s="3">
        <v>130</v>
      </c>
      <c r="X1960" s="3">
        <f t="shared" si="124"/>
        <v>94</v>
      </c>
      <c r="Y1960" s="3" t="s">
        <v>34</v>
      </c>
    </row>
    <row r="1961" spans="1:25" x14ac:dyDescent="0.25">
      <c r="A1961" s="3" t="s">
        <v>16</v>
      </c>
      <c r="B1961" s="4" t="s">
        <v>34</v>
      </c>
      <c r="C1961" s="3">
        <v>1</v>
      </c>
      <c r="D1961" s="3" t="s">
        <v>275</v>
      </c>
      <c r="E1961" s="5">
        <v>3140050</v>
      </c>
      <c r="F1961" s="3" t="s">
        <v>276</v>
      </c>
      <c r="G1961" s="3"/>
      <c r="H1961" s="3" t="s">
        <v>17</v>
      </c>
      <c r="I1961" s="3" t="s">
        <v>18</v>
      </c>
      <c r="J1961" s="3" t="s">
        <v>19</v>
      </c>
      <c r="K1961" s="3" t="s">
        <v>20</v>
      </c>
      <c r="L1961" s="3" t="s">
        <v>21</v>
      </c>
      <c r="M1961" s="3" t="str">
        <f>CONCATENATE(E1961,"-C-P-W")</f>
        <v>3140050-C-P-W</v>
      </c>
      <c r="N1961" s="3" t="str">
        <f>$E$2</f>
        <v>C - 406 x 508</v>
      </c>
      <c r="O1961" s="3" t="str">
        <f>$C$3</f>
        <v>Photographic Paper</v>
      </c>
      <c r="P1961" s="3" t="str">
        <f>$D$4</f>
        <v>White</v>
      </c>
      <c r="Q1961" s="3">
        <f>$E$4</f>
        <v>970</v>
      </c>
      <c r="R1961" s="3">
        <f t="shared" si="121"/>
        <v>699</v>
      </c>
      <c r="S1961" s="3">
        <v>704</v>
      </c>
      <c r="T1961" s="3">
        <f t="shared" si="122"/>
        <v>507</v>
      </c>
      <c r="U1961" s="3">
        <v>440</v>
      </c>
      <c r="V1961" s="3">
        <f t="shared" si="123"/>
        <v>317</v>
      </c>
      <c r="W1961" s="3">
        <v>130</v>
      </c>
      <c r="X1961" s="3">
        <f t="shared" si="124"/>
        <v>94</v>
      </c>
      <c r="Y1961" s="3" t="s">
        <v>34</v>
      </c>
    </row>
    <row r="1962" spans="1:25" x14ac:dyDescent="0.25">
      <c r="A1962" s="3" t="s">
        <v>16</v>
      </c>
      <c r="B1962" s="4" t="s">
        <v>34</v>
      </c>
      <c r="C1962" s="3">
        <v>1</v>
      </c>
      <c r="D1962" s="3" t="s">
        <v>275</v>
      </c>
      <c r="E1962" s="5">
        <v>3140050</v>
      </c>
      <c r="F1962" s="3" t="s">
        <v>276</v>
      </c>
      <c r="G1962" s="3"/>
      <c r="H1962" s="3" t="s">
        <v>17</v>
      </c>
      <c r="I1962" s="3" t="s">
        <v>18</v>
      </c>
      <c r="J1962" s="3" t="s">
        <v>19</v>
      </c>
      <c r="K1962" s="3" t="s">
        <v>20</v>
      </c>
      <c r="L1962" s="3" t="s">
        <v>21</v>
      </c>
      <c r="M1962" s="3" t="str">
        <f>CONCATENATE(E1962,"-D-P-N")</f>
        <v>3140050-D-P-N</v>
      </c>
      <c r="N1962" s="3" t="str">
        <f>$F$2</f>
        <v>D - 508 x 610</v>
      </c>
      <c r="O1962" s="3" t="str">
        <f>$C$3</f>
        <v>Photographic Paper</v>
      </c>
      <c r="P1962" s="3" t="str">
        <f>$D$3</f>
        <v>None</v>
      </c>
      <c r="Q1962" s="3">
        <f>$F$3</f>
        <v>595</v>
      </c>
      <c r="R1962" s="3">
        <f t="shared" si="121"/>
        <v>429</v>
      </c>
      <c r="S1962" s="3">
        <v>432</v>
      </c>
      <c r="T1962" s="3">
        <f t="shared" si="122"/>
        <v>312</v>
      </c>
      <c r="U1962" s="3">
        <v>270</v>
      </c>
      <c r="V1962" s="3">
        <f t="shared" si="123"/>
        <v>195</v>
      </c>
      <c r="W1962" s="3">
        <v>160</v>
      </c>
      <c r="X1962" s="3">
        <f t="shared" si="124"/>
        <v>116</v>
      </c>
      <c r="Y1962" s="3" t="s">
        <v>34</v>
      </c>
    </row>
    <row r="1963" spans="1:25" x14ac:dyDescent="0.25">
      <c r="A1963" s="3" t="s">
        <v>16</v>
      </c>
      <c r="B1963" s="4" t="s">
        <v>34</v>
      </c>
      <c r="C1963" s="3">
        <v>1</v>
      </c>
      <c r="D1963" s="3" t="s">
        <v>275</v>
      </c>
      <c r="E1963" s="5">
        <v>3140050</v>
      </c>
      <c r="F1963" s="3" t="s">
        <v>276</v>
      </c>
      <c r="G1963" s="3"/>
      <c r="H1963" s="3" t="s">
        <v>17</v>
      </c>
      <c r="I1963" s="3" t="s">
        <v>18</v>
      </c>
      <c r="J1963" s="3" t="s">
        <v>19</v>
      </c>
      <c r="K1963" s="3" t="s">
        <v>20</v>
      </c>
      <c r="L1963" s="3" t="s">
        <v>21</v>
      </c>
      <c r="M1963" s="3" t="str">
        <f>CONCATENATE(E1963,"-D-P-W")</f>
        <v>3140050-D-P-W</v>
      </c>
      <c r="N1963" s="3" t="str">
        <f>$F$2</f>
        <v>D - 508 x 610</v>
      </c>
      <c r="O1963" s="3" t="str">
        <f>$C$3</f>
        <v>Photographic Paper</v>
      </c>
      <c r="P1963" s="3" t="str">
        <f>$D$4</f>
        <v>White</v>
      </c>
      <c r="Q1963" s="3">
        <f>$F$4</f>
        <v>1210</v>
      </c>
      <c r="R1963" s="3">
        <f t="shared" si="121"/>
        <v>872</v>
      </c>
      <c r="S1963" s="3">
        <v>880</v>
      </c>
      <c r="T1963" s="3">
        <f t="shared" si="122"/>
        <v>634</v>
      </c>
      <c r="U1963" s="3">
        <v>560</v>
      </c>
      <c r="V1963" s="3">
        <f t="shared" si="123"/>
        <v>404</v>
      </c>
      <c r="W1963" s="3">
        <v>160</v>
      </c>
      <c r="X1963" s="3">
        <f t="shared" si="124"/>
        <v>116</v>
      </c>
      <c r="Y1963" s="3" t="s">
        <v>34</v>
      </c>
    </row>
    <row r="1964" spans="1:25" x14ac:dyDescent="0.25">
      <c r="A1964" s="3" t="s">
        <v>16</v>
      </c>
      <c r="B1964" s="4" t="s">
        <v>34</v>
      </c>
      <c r="C1964" s="3">
        <v>1</v>
      </c>
      <c r="D1964" s="3" t="s">
        <v>275</v>
      </c>
      <c r="E1964" s="5">
        <v>3140050</v>
      </c>
      <c r="F1964" s="3" t="s">
        <v>276</v>
      </c>
      <c r="G1964" s="3"/>
      <c r="H1964" s="3" t="s">
        <v>17</v>
      </c>
      <c r="I1964" s="3" t="s">
        <v>18</v>
      </c>
      <c r="J1964" s="3" t="s">
        <v>19</v>
      </c>
      <c r="K1964" s="3" t="s">
        <v>20</v>
      </c>
      <c r="L1964" s="3" t="s">
        <v>21</v>
      </c>
      <c r="M1964" s="3" t="str">
        <f>CONCATENATE(E1964,"-E-P-N")</f>
        <v>3140050-E-P-N</v>
      </c>
      <c r="N1964" s="3" t="str">
        <f>$G$2</f>
        <v>E - 508 x 762</v>
      </c>
      <c r="O1964" s="3" t="str">
        <f>$C$3</f>
        <v>Photographic Paper</v>
      </c>
      <c r="P1964" s="3" t="str">
        <f>$D$3</f>
        <v>None</v>
      </c>
      <c r="Q1964" s="3">
        <f>$G$3</f>
        <v>760</v>
      </c>
      <c r="R1964" s="3">
        <f t="shared" si="121"/>
        <v>548</v>
      </c>
      <c r="S1964" s="3">
        <v>552</v>
      </c>
      <c r="T1964" s="3">
        <f t="shared" si="122"/>
        <v>398</v>
      </c>
      <c r="U1964" s="3">
        <v>345</v>
      </c>
      <c r="V1964" s="3">
        <f t="shared" si="123"/>
        <v>249</v>
      </c>
      <c r="W1964" s="3">
        <v>195</v>
      </c>
      <c r="X1964" s="3">
        <f t="shared" si="124"/>
        <v>141</v>
      </c>
      <c r="Y1964" s="3" t="s">
        <v>34</v>
      </c>
    </row>
    <row r="1965" spans="1:25" x14ac:dyDescent="0.25">
      <c r="A1965" s="3" t="s">
        <v>16</v>
      </c>
      <c r="B1965" s="4" t="s">
        <v>34</v>
      </c>
      <c r="C1965" s="3">
        <v>1</v>
      </c>
      <c r="D1965" s="3" t="s">
        <v>275</v>
      </c>
      <c r="E1965" s="5">
        <v>3140050</v>
      </c>
      <c r="F1965" s="3" t="s">
        <v>276</v>
      </c>
      <c r="G1965" s="3"/>
      <c r="H1965" s="3" t="s">
        <v>17</v>
      </c>
      <c r="I1965" s="3" t="s">
        <v>18</v>
      </c>
      <c r="J1965" s="3" t="s">
        <v>19</v>
      </c>
      <c r="K1965" s="3" t="s">
        <v>20</v>
      </c>
      <c r="L1965" s="3" t="s">
        <v>21</v>
      </c>
      <c r="M1965" s="3" t="str">
        <f>CONCATENATE(E1965,"-E-C-N")</f>
        <v>3140050-E-C-N</v>
      </c>
      <c r="N1965" s="3" t="str">
        <f>$G$2</f>
        <v>E - 508 x 762</v>
      </c>
      <c r="O1965" s="3" t="str">
        <f>$C$15</f>
        <v>Canvas</v>
      </c>
      <c r="P1965" s="3" t="str">
        <f>$D$15</f>
        <v>None</v>
      </c>
      <c r="Q1965" s="3">
        <f>$G$15</f>
        <v>1220</v>
      </c>
      <c r="R1965" s="3">
        <f t="shared" si="121"/>
        <v>879</v>
      </c>
      <c r="S1965" s="3">
        <v>832</v>
      </c>
      <c r="T1965" s="3">
        <f t="shared" si="122"/>
        <v>600</v>
      </c>
      <c r="U1965" s="3">
        <v>550</v>
      </c>
      <c r="V1965" s="3">
        <f t="shared" si="123"/>
        <v>396</v>
      </c>
      <c r="W1965" s="3">
        <v>195</v>
      </c>
      <c r="X1965" s="3">
        <f t="shared" si="124"/>
        <v>141</v>
      </c>
      <c r="Y1965" s="3" t="s">
        <v>34</v>
      </c>
    </row>
    <row r="1966" spans="1:25" x14ac:dyDescent="0.25">
      <c r="A1966" s="3" t="s">
        <v>16</v>
      </c>
      <c r="B1966" s="4" t="s">
        <v>34</v>
      </c>
      <c r="C1966" s="3">
        <v>1</v>
      </c>
      <c r="D1966" s="3" t="s">
        <v>275</v>
      </c>
      <c r="E1966" s="5">
        <v>3140050</v>
      </c>
      <c r="F1966" s="3" t="s">
        <v>276</v>
      </c>
      <c r="G1966" s="3"/>
      <c r="H1966" s="3" t="s">
        <v>17</v>
      </c>
      <c r="I1966" s="3" t="s">
        <v>18</v>
      </c>
      <c r="J1966" s="3" t="s">
        <v>19</v>
      </c>
      <c r="K1966" s="3" t="s">
        <v>20</v>
      </c>
      <c r="L1966" s="3" t="s">
        <v>21</v>
      </c>
      <c r="M1966" s="3" t="str">
        <f>CONCATENATE(E1966,"-E-P-W")</f>
        <v>3140050-E-P-W</v>
      </c>
      <c r="N1966" s="3" t="str">
        <f>$G$2</f>
        <v>E - 508 x 762</v>
      </c>
      <c r="O1966" s="3" t="str">
        <f>$C$3</f>
        <v>Photographic Paper</v>
      </c>
      <c r="P1966" s="3" t="str">
        <f>$D$4</f>
        <v>White</v>
      </c>
      <c r="Q1966" s="3">
        <f>$G$4</f>
        <v>1530</v>
      </c>
      <c r="R1966" s="3">
        <f t="shared" si="121"/>
        <v>1102</v>
      </c>
      <c r="S1966" s="3">
        <v>1112</v>
      </c>
      <c r="T1966" s="3">
        <f t="shared" si="122"/>
        <v>801</v>
      </c>
      <c r="U1966" s="3">
        <v>760</v>
      </c>
      <c r="V1966" s="3">
        <f t="shared" si="123"/>
        <v>548</v>
      </c>
      <c r="W1966" s="3">
        <v>195</v>
      </c>
      <c r="X1966" s="3">
        <f t="shared" si="124"/>
        <v>141</v>
      </c>
      <c r="Y1966" s="3" t="s">
        <v>34</v>
      </c>
    </row>
    <row r="1967" spans="1:25" x14ac:dyDescent="0.25">
      <c r="A1967" s="3" t="s">
        <v>16</v>
      </c>
      <c r="B1967" s="4" t="s">
        <v>34</v>
      </c>
      <c r="C1967" s="3">
        <v>1</v>
      </c>
      <c r="D1967" s="3" t="s">
        <v>275</v>
      </c>
      <c r="E1967" s="5">
        <v>3140050</v>
      </c>
      <c r="F1967" s="3" t="s">
        <v>276</v>
      </c>
      <c r="G1967" s="3"/>
      <c r="H1967" s="3" t="s">
        <v>17</v>
      </c>
      <c r="I1967" s="3" t="s">
        <v>18</v>
      </c>
      <c r="J1967" s="3" t="s">
        <v>19</v>
      </c>
      <c r="K1967" s="3" t="s">
        <v>20</v>
      </c>
      <c r="L1967" s="3" t="s">
        <v>21</v>
      </c>
      <c r="M1967" s="3" t="str">
        <f>CONCATENATE(E1967,"-E-C-W")</f>
        <v>3140050-E-C-W</v>
      </c>
      <c r="N1967" s="3" t="str">
        <f>$G$2</f>
        <v>E - 508 x 762</v>
      </c>
      <c r="O1967" s="3" t="str">
        <f>$C$15</f>
        <v>Canvas</v>
      </c>
      <c r="P1967" s="3" t="str">
        <f>$D$16</f>
        <v xml:space="preserve">White </v>
      </c>
      <c r="Q1967" s="3">
        <f>$G$16</f>
        <v>1810</v>
      </c>
      <c r="R1967" s="3">
        <f t="shared" si="121"/>
        <v>1304</v>
      </c>
      <c r="S1967" s="3">
        <v>1320</v>
      </c>
      <c r="T1967" s="3">
        <f t="shared" si="122"/>
        <v>951</v>
      </c>
      <c r="U1967" s="3">
        <v>825</v>
      </c>
      <c r="V1967" s="3">
        <f t="shared" si="123"/>
        <v>594</v>
      </c>
      <c r="W1967" s="3">
        <v>195</v>
      </c>
      <c r="X1967" s="3">
        <f t="shared" si="124"/>
        <v>141</v>
      </c>
      <c r="Y1967" s="3" t="s">
        <v>34</v>
      </c>
    </row>
    <row r="1968" spans="1:25" x14ac:dyDescent="0.25">
      <c r="A1968" s="3" t="s">
        <v>16</v>
      </c>
      <c r="B1968" s="4" t="s">
        <v>34</v>
      </c>
      <c r="C1968" s="3">
        <v>1</v>
      </c>
      <c r="D1968" s="3" t="s">
        <v>275</v>
      </c>
      <c r="E1968" s="5">
        <v>3140050</v>
      </c>
      <c r="F1968" s="3" t="s">
        <v>276</v>
      </c>
      <c r="G1968" s="3"/>
      <c r="H1968" s="3" t="s">
        <v>17</v>
      </c>
      <c r="I1968" s="3" t="s">
        <v>18</v>
      </c>
      <c r="J1968" s="3" t="s">
        <v>19</v>
      </c>
      <c r="K1968" s="3" t="s">
        <v>20</v>
      </c>
      <c r="L1968" s="3" t="s">
        <v>21</v>
      </c>
      <c r="M1968" s="3" t="str">
        <f>CONCATENATE(E1968,"-F-P-N")</f>
        <v>3140050-F-P-N</v>
      </c>
      <c r="N1968" s="3" t="str">
        <f>$H$2</f>
        <v>F - 762 x 1016</v>
      </c>
      <c r="O1968" s="3" t="str">
        <f>$C$3</f>
        <v>Photographic Paper</v>
      </c>
      <c r="P1968" s="3" t="str">
        <f>$D$3</f>
        <v>None</v>
      </c>
      <c r="Q1968" s="3">
        <f>$H$3</f>
        <v>1300</v>
      </c>
      <c r="R1968" s="3">
        <f t="shared" si="121"/>
        <v>936</v>
      </c>
      <c r="S1968" s="3">
        <v>944</v>
      </c>
      <c r="T1968" s="3">
        <f t="shared" si="122"/>
        <v>680</v>
      </c>
      <c r="U1968" s="3">
        <v>590</v>
      </c>
      <c r="V1968" s="3">
        <f t="shared" si="123"/>
        <v>425</v>
      </c>
      <c r="W1968" s="3">
        <v>300</v>
      </c>
      <c r="X1968" s="3">
        <f t="shared" si="124"/>
        <v>216</v>
      </c>
      <c r="Y1968" s="3" t="s">
        <v>34</v>
      </c>
    </row>
    <row r="1969" spans="1:25" x14ac:dyDescent="0.25">
      <c r="A1969" s="3" t="s">
        <v>16</v>
      </c>
      <c r="B1969" s="4" t="s">
        <v>34</v>
      </c>
      <c r="C1969" s="3">
        <v>1</v>
      </c>
      <c r="D1969" s="3" t="s">
        <v>275</v>
      </c>
      <c r="E1969" s="5">
        <v>3140050</v>
      </c>
      <c r="F1969" s="3" t="s">
        <v>276</v>
      </c>
      <c r="G1969" s="3"/>
      <c r="H1969" s="3" t="s">
        <v>17</v>
      </c>
      <c r="I1969" s="3" t="s">
        <v>18</v>
      </c>
      <c r="J1969" s="3" t="s">
        <v>19</v>
      </c>
      <c r="K1969" s="3" t="s">
        <v>20</v>
      </c>
      <c r="L1969" s="3" t="s">
        <v>21</v>
      </c>
      <c r="M1969" s="3" t="str">
        <f>CONCATENATE(E1969,"-F-C-N")</f>
        <v>3140050-F-C-N</v>
      </c>
      <c r="N1969" s="3" t="str">
        <f>$H$2</f>
        <v>F - 762 x 1016</v>
      </c>
      <c r="O1969" s="3" t="str">
        <f>$C$15</f>
        <v>Canvas</v>
      </c>
      <c r="P1969" s="3" t="str">
        <f>$D$15</f>
        <v>None</v>
      </c>
      <c r="Q1969" s="3">
        <f>$H$15</f>
        <v>1760</v>
      </c>
      <c r="R1969" s="3">
        <f t="shared" si="121"/>
        <v>1268</v>
      </c>
      <c r="S1969" s="3">
        <v>1200</v>
      </c>
      <c r="T1969" s="3">
        <f t="shared" si="122"/>
        <v>864</v>
      </c>
      <c r="U1969" s="3">
        <v>800</v>
      </c>
      <c r="V1969" s="3">
        <f t="shared" si="123"/>
        <v>576</v>
      </c>
      <c r="W1969" s="3">
        <v>300</v>
      </c>
      <c r="X1969" s="3">
        <f t="shared" si="124"/>
        <v>216</v>
      </c>
      <c r="Y1969" s="3" t="s">
        <v>34</v>
      </c>
    </row>
    <row r="1970" spans="1:25" x14ac:dyDescent="0.25">
      <c r="A1970" s="3" t="s">
        <v>16</v>
      </c>
      <c r="B1970" s="4" t="s">
        <v>34</v>
      </c>
      <c r="C1970" s="3">
        <v>1</v>
      </c>
      <c r="D1970" s="3" t="s">
        <v>275</v>
      </c>
      <c r="E1970" s="5">
        <v>3140050</v>
      </c>
      <c r="F1970" s="3" t="s">
        <v>276</v>
      </c>
      <c r="G1970" s="3"/>
      <c r="H1970" s="3" t="s">
        <v>17</v>
      </c>
      <c r="I1970" s="3" t="s">
        <v>18</v>
      </c>
      <c r="J1970" s="3" t="s">
        <v>19</v>
      </c>
      <c r="K1970" s="3" t="s">
        <v>20</v>
      </c>
      <c r="L1970" s="3" t="s">
        <v>21</v>
      </c>
      <c r="M1970" s="3" t="str">
        <f>CONCATENATE(E1970,"-F-P-W")</f>
        <v>3140050-F-P-W</v>
      </c>
      <c r="N1970" s="3" t="str">
        <f>$H$2</f>
        <v>F - 762 x 1016</v>
      </c>
      <c r="O1970" s="3" t="str">
        <f>$C$3</f>
        <v>Photographic Paper</v>
      </c>
      <c r="P1970" s="3" t="str">
        <f>$D$4</f>
        <v>White</v>
      </c>
      <c r="Q1970" s="3">
        <f>$H$4</f>
        <v>2200</v>
      </c>
      <c r="R1970" s="3">
        <f t="shared" si="121"/>
        <v>1584</v>
      </c>
      <c r="S1970" s="3">
        <v>1510</v>
      </c>
      <c r="T1970" s="3">
        <f t="shared" si="122"/>
        <v>1088</v>
      </c>
      <c r="U1970" s="3">
        <v>1150</v>
      </c>
      <c r="V1970" s="3">
        <f t="shared" si="123"/>
        <v>828</v>
      </c>
      <c r="W1970" s="3">
        <v>300</v>
      </c>
      <c r="X1970" s="3">
        <f t="shared" si="124"/>
        <v>216</v>
      </c>
      <c r="Y1970" s="3" t="s">
        <v>34</v>
      </c>
    </row>
    <row r="1971" spans="1:25" x14ac:dyDescent="0.25">
      <c r="A1971" s="3" t="s">
        <v>16</v>
      </c>
      <c r="B1971" s="4" t="s">
        <v>34</v>
      </c>
      <c r="C1971" s="3">
        <v>1</v>
      </c>
      <c r="D1971" s="3" t="s">
        <v>275</v>
      </c>
      <c r="E1971" s="5">
        <v>3140050</v>
      </c>
      <c r="F1971" s="3" t="s">
        <v>276</v>
      </c>
      <c r="G1971" s="3"/>
      <c r="H1971" s="3" t="s">
        <v>17</v>
      </c>
      <c r="I1971" s="3" t="s">
        <v>18</v>
      </c>
      <c r="J1971" s="3" t="s">
        <v>19</v>
      </c>
      <c r="K1971" s="3" t="s">
        <v>20</v>
      </c>
      <c r="L1971" s="3" t="s">
        <v>21</v>
      </c>
      <c r="M1971" s="3" t="str">
        <f>CONCATENATE(E1971,"-F-C-W")</f>
        <v>3140050-F-C-W</v>
      </c>
      <c r="N1971" s="3" t="str">
        <f>$H$2</f>
        <v>F - 762 x 1016</v>
      </c>
      <c r="O1971" s="3" t="str">
        <f>$C$15</f>
        <v>Canvas</v>
      </c>
      <c r="P1971" s="3" t="str">
        <f>$D$16</f>
        <v xml:space="preserve">White </v>
      </c>
      <c r="Q1971" s="3">
        <f>$H$16</f>
        <v>2420</v>
      </c>
      <c r="R1971" s="3">
        <f t="shared" si="121"/>
        <v>1743</v>
      </c>
      <c r="S1971" s="3">
        <v>1760</v>
      </c>
      <c r="T1971" s="3">
        <f t="shared" si="122"/>
        <v>1268</v>
      </c>
      <c r="U1971" s="3">
        <v>1100</v>
      </c>
      <c r="V1971" s="3">
        <f t="shared" si="123"/>
        <v>792</v>
      </c>
      <c r="W1971" s="3">
        <v>300</v>
      </c>
      <c r="X1971" s="3">
        <f t="shared" si="124"/>
        <v>216</v>
      </c>
      <c r="Y1971" s="3" t="s">
        <v>34</v>
      </c>
    </row>
    <row r="1972" spans="1:25" x14ac:dyDescent="0.25">
      <c r="A1972" s="3" t="s">
        <v>16</v>
      </c>
      <c r="B1972" s="4" t="s">
        <v>34</v>
      </c>
      <c r="C1972" s="3">
        <v>1</v>
      </c>
      <c r="D1972" s="3" t="s">
        <v>275</v>
      </c>
      <c r="E1972" s="5">
        <v>3140050</v>
      </c>
      <c r="F1972" s="3" t="s">
        <v>276</v>
      </c>
      <c r="G1972" s="3"/>
      <c r="H1972" s="3" t="s">
        <v>17</v>
      </c>
      <c r="I1972" s="3" t="s">
        <v>18</v>
      </c>
      <c r="J1972" s="3" t="s">
        <v>19</v>
      </c>
      <c r="K1972" s="3" t="s">
        <v>20</v>
      </c>
      <c r="L1972" s="3" t="s">
        <v>21</v>
      </c>
      <c r="M1972" s="3" t="str">
        <f>CONCATENATE(E1972,"-G-P-N")</f>
        <v>3140050-G-P-N</v>
      </c>
      <c r="N1972" s="3" t="str">
        <f>$I$2</f>
        <v>G - 1016 x 1525</v>
      </c>
      <c r="O1972" s="3" t="str">
        <f>$C$3</f>
        <v>Photographic Paper</v>
      </c>
      <c r="P1972" s="3" t="str">
        <f>$D$3</f>
        <v>None</v>
      </c>
      <c r="Q1972" s="3">
        <f>$I$3</f>
        <v>1625</v>
      </c>
      <c r="R1972" s="3">
        <f t="shared" si="121"/>
        <v>1170</v>
      </c>
      <c r="S1972" s="3">
        <v>1180</v>
      </c>
      <c r="T1972" s="3">
        <f t="shared" si="122"/>
        <v>850</v>
      </c>
      <c r="U1972" s="3">
        <v>735</v>
      </c>
      <c r="V1972" s="3">
        <f t="shared" si="123"/>
        <v>530</v>
      </c>
      <c r="W1972" s="3">
        <v>390</v>
      </c>
      <c r="X1972" s="3">
        <f t="shared" si="124"/>
        <v>281</v>
      </c>
      <c r="Y1972" s="3" t="s">
        <v>34</v>
      </c>
    </row>
    <row r="1973" spans="1:25" x14ac:dyDescent="0.25">
      <c r="A1973" s="3" t="s">
        <v>16</v>
      </c>
      <c r="B1973" s="4" t="s">
        <v>34</v>
      </c>
      <c r="C1973" s="3">
        <v>1</v>
      </c>
      <c r="D1973" s="3" t="s">
        <v>275</v>
      </c>
      <c r="E1973" s="5">
        <v>3140050</v>
      </c>
      <c r="F1973" s="3" t="s">
        <v>276</v>
      </c>
      <c r="G1973" s="3"/>
      <c r="H1973" s="3" t="s">
        <v>17</v>
      </c>
      <c r="I1973" s="3" t="s">
        <v>18</v>
      </c>
      <c r="J1973" s="3" t="s">
        <v>19</v>
      </c>
      <c r="K1973" s="3" t="s">
        <v>20</v>
      </c>
      <c r="L1973" s="3" t="s">
        <v>21</v>
      </c>
      <c r="M1973" s="3" t="str">
        <f>CONCATENATE(E1973,"-G-C-N")</f>
        <v>3140050-G-C-N</v>
      </c>
      <c r="N1973" s="3" t="str">
        <f>$I$2</f>
        <v>G - 1016 x 1525</v>
      </c>
      <c r="O1973" s="3" t="str">
        <f>$C$15</f>
        <v>Canvas</v>
      </c>
      <c r="P1973" s="3" t="str">
        <f>$D$15</f>
        <v>None</v>
      </c>
      <c r="Q1973" s="3">
        <f>$I$15</f>
        <v>1870</v>
      </c>
      <c r="R1973" s="3">
        <f t="shared" si="121"/>
        <v>1347</v>
      </c>
      <c r="S1973" s="3">
        <v>1275</v>
      </c>
      <c r="T1973" s="3">
        <f t="shared" si="122"/>
        <v>918</v>
      </c>
      <c r="U1973" s="3">
        <v>850</v>
      </c>
      <c r="V1973" s="3">
        <f t="shared" si="123"/>
        <v>612</v>
      </c>
      <c r="W1973" s="3">
        <v>390</v>
      </c>
      <c r="X1973" s="3">
        <f t="shared" si="124"/>
        <v>281</v>
      </c>
      <c r="Y1973" s="3" t="s">
        <v>34</v>
      </c>
    </row>
    <row r="1974" spans="1:25" x14ac:dyDescent="0.25">
      <c r="A1974" s="3" t="s">
        <v>16</v>
      </c>
      <c r="B1974" s="4" t="s">
        <v>34</v>
      </c>
      <c r="C1974" s="3">
        <v>1</v>
      </c>
      <c r="D1974" s="3" t="s">
        <v>275</v>
      </c>
      <c r="E1974" s="5">
        <v>3140050</v>
      </c>
      <c r="F1974" s="3" t="s">
        <v>276</v>
      </c>
      <c r="G1974" s="3"/>
      <c r="H1974" s="3" t="s">
        <v>17</v>
      </c>
      <c r="I1974" s="3" t="s">
        <v>18</v>
      </c>
      <c r="J1974" s="3" t="s">
        <v>19</v>
      </c>
      <c r="K1974" s="3" t="s">
        <v>20</v>
      </c>
      <c r="L1974" s="3" t="s">
        <v>21</v>
      </c>
      <c r="M1974" s="3" t="str">
        <f>CONCATENATE(E1974,"-G-P-W")</f>
        <v>3140050-G-P-W</v>
      </c>
      <c r="N1974" s="3" t="str">
        <f>$I$2</f>
        <v>G - 1016 x 1525</v>
      </c>
      <c r="O1974" s="3" t="str">
        <f>$C$3</f>
        <v>Photographic Paper</v>
      </c>
      <c r="P1974" s="3" t="str">
        <f>$D$4</f>
        <v>White</v>
      </c>
      <c r="Q1974" s="3">
        <f>$I$4</f>
        <v>2950</v>
      </c>
      <c r="R1974" s="3">
        <f t="shared" si="121"/>
        <v>2124</v>
      </c>
      <c r="S1974" s="3">
        <v>2000</v>
      </c>
      <c r="T1974" s="3">
        <f t="shared" si="122"/>
        <v>1440</v>
      </c>
      <c r="U1974" s="3">
        <v>1535</v>
      </c>
      <c r="V1974" s="3">
        <f t="shared" si="123"/>
        <v>1106</v>
      </c>
      <c r="W1974" s="3">
        <v>390</v>
      </c>
      <c r="X1974" s="3">
        <f t="shared" si="124"/>
        <v>281</v>
      </c>
      <c r="Y1974" s="3" t="s">
        <v>34</v>
      </c>
    </row>
    <row r="1975" spans="1:25" x14ac:dyDescent="0.25">
      <c r="A1975" s="3" t="s">
        <v>16</v>
      </c>
      <c r="B1975" s="4" t="s">
        <v>34</v>
      </c>
      <c r="C1975" s="3">
        <v>1</v>
      </c>
      <c r="D1975" s="3" t="s">
        <v>275</v>
      </c>
      <c r="E1975" s="5">
        <v>3140050</v>
      </c>
      <c r="F1975" s="3" t="s">
        <v>276</v>
      </c>
      <c r="G1975" s="3"/>
      <c r="H1975" s="3" t="s">
        <v>17</v>
      </c>
      <c r="I1975" s="3" t="s">
        <v>18</v>
      </c>
      <c r="J1975" s="3" t="s">
        <v>19</v>
      </c>
      <c r="K1975" s="3" t="s">
        <v>20</v>
      </c>
      <c r="L1975" s="3" t="s">
        <v>21</v>
      </c>
      <c r="M1975" s="3" t="str">
        <f>CONCATENATE(E1975,"-G-C-W")</f>
        <v>3140050-G-C-W</v>
      </c>
      <c r="N1975" s="3" t="str">
        <f>$I$2</f>
        <v>G - 1016 x 1525</v>
      </c>
      <c r="O1975" s="3" t="str">
        <f>$C$15</f>
        <v>Canvas</v>
      </c>
      <c r="P1975" s="3" t="str">
        <f>$D$16</f>
        <v xml:space="preserve">White </v>
      </c>
      <c r="Q1975" s="3">
        <f>$I$16</f>
        <v>2750</v>
      </c>
      <c r="R1975" s="3">
        <f t="shared" si="121"/>
        <v>1980</v>
      </c>
      <c r="S1975" s="3">
        <v>2000</v>
      </c>
      <c r="T1975" s="3">
        <f t="shared" si="122"/>
        <v>1440</v>
      </c>
      <c r="U1975" s="3">
        <v>1250</v>
      </c>
      <c r="V1975" s="3">
        <f t="shared" si="123"/>
        <v>900</v>
      </c>
      <c r="W1975" s="3">
        <v>390</v>
      </c>
      <c r="X1975" s="3">
        <f t="shared" si="124"/>
        <v>281</v>
      </c>
      <c r="Y1975" s="3" t="s">
        <v>34</v>
      </c>
    </row>
    <row r="1976" spans="1:25" x14ac:dyDescent="0.25">
      <c r="A1976" s="3" t="s">
        <v>16</v>
      </c>
      <c r="B1976" s="4" t="s">
        <v>34</v>
      </c>
      <c r="C1976" s="3">
        <v>1</v>
      </c>
      <c r="D1976" s="3" t="s">
        <v>277</v>
      </c>
      <c r="E1976" s="5">
        <v>3140117</v>
      </c>
      <c r="F1976" s="3" t="s">
        <v>278</v>
      </c>
      <c r="G1976" s="3"/>
      <c r="H1976" s="3" t="s">
        <v>17</v>
      </c>
      <c r="I1976" s="3" t="s">
        <v>18</v>
      </c>
      <c r="J1976" s="3" t="s">
        <v>19</v>
      </c>
      <c r="K1976" s="3" t="s">
        <v>20</v>
      </c>
      <c r="L1976" s="3" t="s">
        <v>21</v>
      </c>
      <c r="M1976" s="3" t="str">
        <f>CONCATENATE(E1976,"-C-P-N")</f>
        <v>3140117-C-P-N</v>
      </c>
      <c r="N1976" s="3" t="str">
        <f>$E$2</f>
        <v>C - 406 x 508</v>
      </c>
      <c r="O1976" s="3" t="str">
        <f>$C$3</f>
        <v>Photographic Paper</v>
      </c>
      <c r="P1976" s="3" t="str">
        <f>$D$3</f>
        <v>None</v>
      </c>
      <c r="Q1976" s="3">
        <f>$E$3</f>
        <v>510</v>
      </c>
      <c r="R1976" s="3">
        <f t="shared" si="121"/>
        <v>368</v>
      </c>
      <c r="S1976" s="3">
        <v>360</v>
      </c>
      <c r="T1976" s="3">
        <f t="shared" si="122"/>
        <v>260</v>
      </c>
      <c r="U1976" s="3">
        <v>230</v>
      </c>
      <c r="V1976" s="3">
        <f t="shared" si="123"/>
        <v>166</v>
      </c>
      <c r="W1976" s="3">
        <v>130</v>
      </c>
      <c r="X1976" s="3">
        <f t="shared" si="124"/>
        <v>94</v>
      </c>
      <c r="Y1976" s="3" t="s">
        <v>34</v>
      </c>
    </row>
    <row r="1977" spans="1:25" x14ac:dyDescent="0.25">
      <c r="A1977" s="3" t="s">
        <v>16</v>
      </c>
      <c r="B1977" s="4" t="s">
        <v>34</v>
      </c>
      <c r="C1977" s="3">
        <v>1</v>
      </c>
      <c r="D1977" s="3" t="s">
        <v>277</v>
      </c>
      <c r="E1977" s="5">
        <v>3140117</v>
      </c>
      <c r="F1977" s="3" t="s">
        <v>278</v>
      </c>
      <c r="G1977" s="3"/>
      <c r="H1977" s="3" t="s">
        <v>17</v>
      </c>
      <c r="I1977" s="3" t="s">
        <v>18</v>
      </c>
      <c r="J1977" s="3" t="s">
        <v>19</v>
      </c>
      <c r="K1977" s="3" t="s">
        <v>20</v>
      </c>
      <c r="L1977" s="3" t="s">
        <v>21</v>
      </c>
      <c r="M1977" s="3" t="str">
        <f>CONCATENATE(E1977,"-C-P-W")</f>
        <v>3140117-C-P-W</v>
      </c>
      <c r="N1977" s="3" t="str">
        <f>$E$2</f>
        <v>C - 406 x 508</v>
      </c>
      <c r="O1977" s="3" t="str">
        <f>$C$3</f>
        <v>Photographic Paper</v>
      </c>
      <c r="P1977" s="3" t="str">
        <f>$D$4</f>
        <v>White</v>
      </c>
      <c r="Q1977" s="3">
        <f>$E$4</f>
        <v>970</v>
      </c>
      <c r="R1977" s="3">
        <f t="shared" si="121"/>
        <v>699</v>
      </c>
      <c r="S1977" s="3">
        <v>704</v>
      </c>
      <c r="T1977" s="3">
        <f t="shared" si="122"/>
        <v>507</v>
      </c>
      <c r="U1977" s="3">
        <v>440</v>
      </c>
      <c r="V1977" s="3">
        <f t="shared" si="123"/>
        <v>317</v>
      </c>
      <c r="W1977" s="3">
        <v>130</v>
      </c>
      <c r="X1977" s="3">
        <f t="shared" si="124"/>
        <v>94</v>
      </c>
      <c r="Y1977" s="3" t="s">
        <v>34</v>
      </c>
    </row>
    <row r="1978" spans="1:25" x14ac:dyDescent="0.25">
      <c r="A1978" s="3" t="s">
        <v>16</v>
      </c>
      <c r="B1978" s="4" t="s">
        <v>34</v>
      </c>
      <c r="C1978" s="3">
        <v>1</v>
      </c>
      <c r="D1978" s="3" t="s">
        <v>277</v>
      </c>
      <c r="E1978" s="5">
        <v>3140117</v>
      </c>
      <c r="F1978" s="3" t="s">
        <v>278</v>
      </c>
      <c r="G1978" s="3"/>
      <c r="H1978" s="3" t="s">
        <v>17</v>
      </c>
      <c r="I1978" s="3" t="s">
        <v>18</v>
      </c>
      <c r="J1978" s="3" t="s">
        <v>19</v>
      </c>
      <c r="K1978" s="3" t="s">
        <v>20</v>
      </c>
      <c r="L1978" s="3" t="s">
        <v>21</v>
      </c>
      <c r="M1978" s="3" t="str">
        <f>CONCATENATE(E1978,"-D-P-N")</f>
        <v>3140117-D-P-N</v>
      </c>
      <c r="N1978" s="3" t="str">
        <f>$F$2</f>
        <v>D - 508 x 610</v>
      </c>
      <c r="O1978" s="3" t="str">
        <f>$C$3</f>
        <v>Photographic Paper</v>
      </c>
      <c r="P1978" s="3" t="str">
        <f>$D$3</f>
        <v>None</v>
      </c>
      <c r="Q1978" s="3">
        <f>$F$3</f>
        <v>595</v>
      </c>
      <c r="R1978" s="3">
        <f t="shared" si="121"/>
        <v>429</v>
      </c>
      <c r="S1978" s="3">
        <v>432</v>
      </c>
      <c r="T1978" s="3">
        <f t="shared" si="122"/>
        <v>312</v>
      </c>
      <c r="U1978" s="3">
        <v>270</v>
      </c>
      <c r="V1978" s="3">
        <f t="shared" si="123"/>
        <v>195</v>
      </c>
      <c r="W1978" s="3">
        <v>160</v>
      </c>
      <c r="X1978" s="3">
        <f t="shared" si="124"/>
        <v>116</v>
      </c>
      <c r="Y1978" s="3" t="s">
        <v>34</v>
      </c>
    </row>
    <row r="1979" spans="1:25" x14ac:dyDescent="0.25">
      <c r="A1979" s="3" t="s">
        <v>16</v>
      </c>
      <c r="B1979" s="4" t="s">
        <v>34</v>
      </c>
      <c r="C1979" s="3">
        <v>1</v>
      </c>
      <c r="D1979" s="3" t="s">
        <v>277</v>
      </c>
      <c r="E1979" s="5">
        <v>3140117</v>
      </c>
      <c r="F1979" s="3" t="s">
        <v>278</v>
      </c>
      <c r="G1979" s="3"/>
      <c r="H1979" s="3" t="s">
        <v>17</v>
      </c>
      <c r="I1979" s="3" t="s">
        <v>18</v>
      </c>
      <c r="J1979" s="3" t="s">
        <v>19</v>
      </c>
      <c r="K1979" s="3" t="s">
        <v>20</v>
      </c>
      <c r="L1979" s="3" t="s">
        <v>21</v>
      </c>
      <c r="M1979" s="3" t="str">
        <f>CONCATENATE(E1979,"-D-P-W")</f>
        <v>3140117-D-P-W</v>
      </c>
      <c r="N1979" s="3" t="str">
        <f>$F$2</f>
        <v>D - 508 x 610</v>
      </c>
      <c r="O1979" s="3" t="str">
        <f>$C$3</f>
        <v>Photographic Paper</v>
      </c>
      <c r="P1979" s="3" t="str">
        <f>$D$4</f>
        <v>White</v>
      </c>
      <c r="Q1979" s="3">
        <f>$F$4</f>
        <v>1210</v>
      </c>
      <c r="R1979" s="3">
        <f t="shared" si="121"/>
        <v>872</v>
      </c>
      <c r="S1979" s="3">
        <v>880</v>
      </c>
      <c r="T1979" s="3">
        <f t="shared" si="122"/>
        <v>634</v>
      </c>
      <c r="U1979" s="3">
        <v>560</v>
      </c>
      <c r="V1979" s="3">
        <f t="shared" si="123"/>
        <v>404</v>
      </c>
      <c r="W1979" s="3">
        <v>160</v>
      </c>
      <c r="X1979" s="3">
        <f t="shared" si="124"/>
        <v>116</v>
      </c>
      <c r="Y1979" s="3" t="s">
        <v>34</v>
      </c>
    </row>
    <row r="1980" spans="1:25" x14ac:dyDescent="0.25">
      <c r="A1980" s="3" t="s">
        <v>16</v>
      </c>
      <c r="B1980" s="4" t="s">
        <v>34</v>
      </c>
      <c r="C1980" s="3">
        <v>1</v>
      </c>
      <c r="D1980" s="3" t="s">
        <v>277</v>
      </c>
      <c r="E1980" s="5">
        <v>3140117</v>
      </c>
      <c r="F1980" s="3" t="s">
        <v>278</v>
      </c>
      <c r="G1980" s="3"/>
      <c r="H1980" s="3" t="s">
        <v>17</v>
      </c>
      <c r="I1980" s="3" t="s">
        <v>18</v>
      </c>
      <c r="J1980" s="3" t="s">
        <v>19</v>
      </c>
      <c r="K1980" s="3" t="s">
        <v>20</v>
      </c>
      <c r="L1980" s="3" t="s">
        <v>21</v>
      </c>
      <c r="M1980" s="3" t="str">
        <f>CONCATENATE(E1980,"-E-P-N")</f>
        <v>3140117-E-P-N</v>
      </c>
      <c r="N1980" s="3" t="str">
        <f>$G$2</f>
        <v>E - 508 x 762</v>
      </c>
      <c r="O1980" s="3" t="str">
        <f>$C$3</f>
        <v>Photographic Paper</v>
      </c>
      <c r="P1980" s="3" t="str">
        <f>$D$3</f>
        <v>None</v>
      </c>
      <c r="Q1980" s="3">
        <f>$G$3</f>
        <v>760</v>
      </c>
      <c r="R1980" s="3">
        <f t="shared" si="121"/>
        <v>548</v>
      </c>
      <c r="S1980" s="3">
        <v>552</v>
      </c>
      <c r="T1980" s="3">
        <f t="shared" si="122"/>
        <v>398</v>
      </c>
      <c r="U1980" s="3">
        <v>345</v>
      </c>
      <c r="V1980" s="3">
        <f t="shared" si="123"/>
        <v>249</v>
      </c>
      <c r="W1980" s="3">
        <v>195</v>
      </c>
      <c r="X1980" s="3">
        <f t="shared" si="124"/>
        <v>141</v>
      </c>
      <c r="Y1980" s="3" t="s">
        <v>34</v>
      </c>
    </row>
    <row r="1981" spans="1:25" x14ac:dyDescent="0.25">
      <c r="A1981" s="3" t="s">
        <v>16</v>
      </c>
      <c r="B1981" s="4" t="s">
        <v>34</v>
      </c>
      <c r="C1981" s="3">
        <v>1</v>
      </c>
      <c r="D1981" s="3" t="s">
        <v>277</v>
      </c>
      <c r="E1981" s="5">
        <v>3140117</v>
      </c>
      <c r="F1981" s="3" t="s">
        <v>278</v>
      </c>
      <c r="G1981" s="3"/>
      <c r="H1981" s="3" t="s">
        <v>17</v>
      </c>
      <c r="I1981" s="3" t="s">
        <v>18</v>
      </c>
      <c r="J1981" s="3" t="s">
        <v>19</v>
      </c>
      <c r="K1981" s="3" t="s">
        <v>20</v>
      </c>
      <c r="L1981" s="3" t="s">
        <v>21</v>
      </c>
      <c r="M1981" s="3" t="str">
        <f>CONCATENATE(E1981,"-E-C-N")</f>
        <v>3140117-E-C-N</v>
      </c>
      <c r="N1981" s="3" t="str">
        <f>$G$2</f>
        <v>E - 508 x 762</v>
      </c>
      <c r="O1981" s="3" t="str">
        <f>$C$15</f>
        <v>Canvas</v>
      </c>
      <c r="P1981" s="3" t="str">
        <f>$D$15</f>
        <v>None</v>
      </c>
      <c r="Q1981" s="3">
        <f>$G$15</f>
        <v>1220</v>
      </c>
      <c r="R1981" s="3">
        <f t="shared" si="121"/>
        <v>879</v>
      </c>
      <c r="S1981" s="3">
        <v>832</v>
      </c>
      <c r="T1981" s="3">
        <f t="shared" si="122"/>
        <v>600</v>
      </c>
      <c r="U1981" s="3">
        <v>550</v>
      </c>
      <c r="V1981" s="3">
        <f t="shared" si="123"/>
        <v>396</v>
      </c>
      <c r="W1981" s="3">
        <v>195</v>
      </c>
      <c r="X1981" s="3">
        <f t="shared" si="124"/>
        <v>141</v>
      </c>
      <c r="Y1981" s="3" t="s">
        <v>34</v>
      </c>
    </row>
    <row r="1982" spans="1:25" x14ac:dyDescent="0.25">
      <c r="A1982" s="3" t="s">
        <v>16</v>
      </c>
      <c r="B1982" s="4" t="s">
        <v>34</v>
      </c>
      <c r="C1982" s="3">
        <v>1</v>
      </c>
      <c r="D1982" s="3" t="s">
        <v>277</v>
      </c>
      <c r="E1982" s="5">
        <v>3140117</v>
      </c>
      <c r="F1982" s="3" t="s">
        <v>278</v>
      </c>
      <c r="G1982" s="3"/>
      <c r="H1982" s="3" t="s">
        <v>17</v>
      </c>
      <c r="I1982" s="3" t="s">
        <v>18</v>
      </c>
      <c r="J1982" s="3" t="s">
        <v>19</v>
      </c>
      <c r="K1982" s="3" t="s">
        <v>20</v>
      </c>
      <c r="L1982" s="3" t="s">
        <v>21</v>
      </c>
      <c r="M1982" s="3" t="str">
        <f>CONCATENATE(E1982,"-E-P-W")</f>
        <v>3140117-E-P-W</v>
      </c>
      <c r="N1982" s="3" t="str">
        <f>$G$2</f>
        <v>E - 508 x 762</v>
      </c>
      <c r="O1982" s="3" t="str">
        <f>$C$3</f>
        <v>Photographic Paper</v>
      </c>
      <c r="P1982" s="3" t="str">
        <f>$D$4</f>
        <v>White</v>
      </c>
      <c r="Q1982" s="3">
        <f>$G$4</f>
        <v>1530</v>
      </c>
      <c r="R1982" s="3">
        <f t="shared" si="121"/>
        <v>1102</v>
      </c>
      <c r="S1982" s="3">
        <v>1112</v>
      </c>
      <c r="T1982" s="3">
        <f t="shared" si="122"/>
        <v>801</v>
      </c>
      <c r="U1982" s="3">
        <v>760</v>
      </c>
      <c r="V1982" s="3">
        <f t="shared" si="123"/>
        <v>548</v>
      </c>
      <c r="W1982" s="3">
        <v>195</v>
      </c>
      <c r="X1982" s="3">
        <f t="shared" si="124"/>
        <v>141</v>
      </c>
      <c r="Y1982" s="3" t="s">
        <v>34</v>
      </c>
    </row>
    <row r="1983" spans="1:25" x14ac:dyDescent="0.25">
      <c r="A1983" s="3" t="s">
        <v>16</v>
      </c>
      <c r="B1983" s="4" t="s">
        <v>34</v>
      </c>
      <c r="C1983" s="3">
        <v>1</v>
      </c>
      <c r="D1983" s="3" t="s">
        <v>277</v>
      </c>
      <c r="E1983" s="5">
        <v>3140117</v>
      </c>
      <c r="F1983" s="3" t="s">
        <v>278</v>
      </c>
      <c r="G1983" s="3"/>
      <c r="H1983" s="3" t="s">
        <v>17</v>
      </c>
      <c r="I1983" s="3" t="s">
        <v>18</v>
      </c>
      <c r="J1983" s="3" t="s">
        <v>19</v>
      </c>
      <c r="K1983" s="3" t="s">
        <v>20</v>
      </c>
      <c r="L1983" s="3" t="s">
        <v>21</v>
      </c>
      <c r="M1983" s="3" t="str">
        <f>CONCATENATE(E1983,"-E-C-W")</f>
        <v>3140117-E-C-W</v>
      </c>
      <c r="N1983" s="3" t="str">
        <f>$G$2</f>
        <v>E - 508 x 762</v>
      </c>
      <c r="O1983" s="3" t="str">
        <f>$C$15</f>
        <v>Canvas</v>
      </c>
      <c r="P1983" s="3" t="str">
        <f>$D$16</f>
        <v xml:space="preserve">White </v>
      </c>
      <c r="Q1983" s="3">
        <f>$G$16</f>
        <v>1810</v>
      </c>
      <c r="R1983" s="3">
        <f t="shared" si="121"/>
        <v>1304</v>
      </c>
      <c r="S1983" s="3">
        <v>1320</v>
      </c>
      <c r="T1983" s="3">
        <f t="shared" si="122"/>
        <v>951</v>
      </c>
      <c r="U1983" s="3">
        <v>825</v>
      </c>
      <c r="V1983" s="3">
        <f t="shared" si="123"/>
        <v>594</v>
      </c>
      <c r="W1983" s="3">
        <v>195</v>
      </c>
      <c r="X1983" s="3">
        <f t="shared" si="124"/>
        <v>141</v>
      </c>
      <c r="Y1983" s="3" t="s">
        <v>34</v>
      </c>
    </row>
    <row r="1984" spans="1:25" x14ac:dyDescent="0.25">
      <c r="A1984" s="3" t="s">
        <v>16</v>
      </c>
      <c r="B1984" s="4" t="s">
        <v>34</v>
      </c>
      <c r="C1984" s="3">
        <v>1</v>
      </c>
      <c r="D1984" s="3" t="s">
        <v>277</v>
      </c>
      <c r="E1984" s="5">
        <v>3140117</v>
      </c>
      <c r="F1984" s="3" t="s">
        <v>278</v>
      </c>
      <c r="G1984" s="3"/>
      <c r="H1984" s="3" t="s">
        <v>17</v>
      </c>
      <c r="I1984" s="3" t="s">
        <v>18</v>
      </c>
      <c r="J1984" s="3" t="s">
        <v>19</v>
      </c>
      <c r="K1984" s="3" t="s">
        <v>20</v>
      </c>
      <c r="L1984" s="3" t="s">
        <v>21</v>
      </c>
      <c r="M1984" s="3" t="str">
        <f>CONCATENATE(E1984,"-F-P-N")</f>
        <v>3140117-F-P-N</v>
      </c>
      <c r="N1984" s="3" t="str">
        <f>$H$2</f>
        <v>F - 762 x 1016</v>
      </c>
      <c r="O1984" s="3" t="str">
        <f>$C$3</f>
        <v>Photographic Paper</v>
      </c>
      <c r="P1984" s="3" t="str">
        <f>$D$3</f>
        <v>None</v>
      </c>
      <c r="Q1984" s="3">
        <f>$H$3</f>
        <v>1300</v>
      </c>
      <c r="R1984" s="3">
        <f t="shared" si="121"/>
        <v>936</v>
      </c>
      <c r="S1984" s="3">
        <v>944</v>
      </c>
      <c r="T1984" s="3">
        <f t="shared" si="122"/>
        <v>680</v>
      </c>
      <c r="U1984" s="3">
        <v>590</v>
      </c>
      <c r="V1984" s="3">
        <f t="shared" si="123"/>
        <v>425</v>
      </c>
      <c r="W1984" s="3">
        <v>300</v>
      </c>
      <c r="X1984" s="3">
        <f t="shared" si="124"/>
        <v>216</v>
      </c>
      <c r="Y1984" s="3" t="s">
        <v>34</v>
      </c>
    </row>
    <row r="1985" spans="1:25" x14ac:dyDescent="0.25">
      <c r="A1985" s="3" t="s">
        <v>16</v>
      </c>
      <c r="B1985" s="4" t="s">
        <v>34</v>
      </c>
      <c r="C1985" s="3">
        <v>1</v>
      </c>
      <c r="D1985" s="3" t="s">
        <v>277</v>
      </c>
      <c r="E1985" s="5">
        <v>3140117</v>
      </c>
      <c r="F1985" s="3" t="s">
        <v>278</v>
      </c>
      <c r="G1985" s="3"/>
      <c r="H1985" s="3" t="s">
        <v>17</v>
      </c>
      <c r="I1985" s="3" t="s">
        <v>18</v>
      </c>
      <c r="J1985" s="3" t="s">
        <v>19</v>
      </c>
      <c r="K1985" s="3" t="s">
        <v>20</v>
      </c>
      <c r="L1985" s="3" t="s">
        <v>21</v>
      </c>
      <c r="M1985" s="3" t="str">
        <f>CONCATENATE(E1985,"-F-C-N")</f>
        <v>3140117-F-C-N</v>
      </c>
      <c r="N1985" s="3" t="str">
        <f>$H$2</f>
        <v>F - 762 x 1016</v>
      </c>
      <c r="O1985" s="3" t="str">
        <f>$C$15</f>
        <v>Canvas</v>
      </c>
      <c r="P1985" s="3" t="str">
        <f>$D$15</f>
        <v>None</v>
      </c>
      <c r="Q1985" s="3">
        <f>$H$15</f>
        <v>1760</v>
      </c>
      <c r="R1985" s="3">
        <f t="shared" si="121"/>
        <v>1268</v>
      </c>
      <c r="S1985" s="3">
        <v>1200</v>
      </c>
      <c r="T1985" s="3">
        <f t="shared" si="122"/>
        <v>864</v>
      </c>
      <c r="U1985" s="3">
        <v>800</v>
      </c>
      <c r="V1985" s="3">
        <f t="shared" si="123"/>
        <v>576</v>
      </c>
      <c r="W1985" s="3">
        <v>300</v>
      </c>
      <c r="X1985" s="3">
        <f t="shared" si="124"/>
        <v>216</v>
      </c>
      <c r="Y1985" s="3" t="s">
        <v>34</v>
      </c>
    </row>
    <row r="1986" spans="1:25" x14ac:dyDescent="0.25">
      <c r="A1986" s="3" t="s">
        <v>16</v>
      </c>
      <c r="B1986" s="4" t="s">
        <v>34</v>
      </c>
      <c r="C1986" s="3">
        <v>1</v>
      </c>
      <c r="D1986" s="3" t="s">
        <v>277</v>
      </c>
      <c r="E1986" s="5">
        <v>3140117</v>
      </c>
      <c r="F1986" s="3" t="s">
        <v>278</v>
      </c>
      <c r="G1986" s="3"/>
      <c r="H1986" s="3" t="s">
        <v>17</v>
      </c>
      <c r="I1986" s="3" t="s">
        <v>18</v>
      </c>
      <c r="J1986" s="3" t="s">
        <v>19</v>
      </c>
      <c r="K1986" s="3" t="s">
        <v>20</v>
      </c>
      <c r="L1986" s="3" t="s">
        <v>21</v>
      </c>
      <c r="M1986" s="3" t="str">
        <f>CONCATENATE(E1986,"-F-P-W")</f>
        <v>3140117-F-P-W</v>
      </c>
      <c r="N1986" s="3" t="str">
        <f>$H$2</f>
        <v>F - 762 x 1016</v>
      </c>
      <c r="O1986" s="3" t="str">
        <f>$C$3</f>
        <v>Photographic Paper</v>
      </c>
      <c r="P1986" s="3" t="str">
        <f>$D$4</f>
        <v>White</v>
      </c>
      <c r="Q1986" s="3">
        <f>$H$4</f>
        <v>2200</v>
      </c>
      <c r="R1986" s="3">
        <f t="shared" si="121"/>
        <v>1584</v>
      </c>
      <c r="S1986" s="3">
        <v>1510</v>
      </c>
      <c r="T1986" s="3">
        <f t="shared" si="122"/>
        <v>1088</v>
      </c>
      <c r="U1986" s="3">
        <v>1150</v>
      </c>
      <c r="V1986" s="3">
        <f t="shared" si="123"/>
        <v>828</v>
      </c>
      <c r="W1986" s="3">
        <v>300</v>
      </c>
      <c r="X1986" s="3">
        <f t="shared" si="124"/>
        <v>216</v>
      </c>
      <c r="Y1986" s="3" t="s">
        <v>34</v>
      </c>
    </row>
    <row r="1987" spans="1:25" x14ac:dyDescent="0.25">
      <c r="A1987" s="3" t="s">
        <v>16</v>
      </c>
      <c r="B1987" s="4" t="s">
        <v>34</v>
      </c>
      <c r="C1987" s="3">
        <v>1</v>
      </c>
      <c r="D1987" s="3" t="s">
        <v>277</v>
      </c>
      <c r="E1987" s="5">
        <v>3140117</v>
      </c>
      <c r="F1987" s="3" t="s">
        <v>278</v>
      </c>
      <c r="G1987" s="3"/>
      <c r="H1987" s="3" t="s">
        <v>17</v>
      </c>
      <c r="I1987" s="3" t="s">
        <v>18</v>
      </c>
      <c r="J1987" s="3" t="s">
        <v>19</v>
      </c>
      <c r="K1987" s="3" t="s">
        <v>20</v>
      </c>
      <c r="L1987" s="3" t="s">
        <v>21</v>
      </c>
      <c r="M1987" s="3" t="str">
        <f>CONCATENATE(E1987,"-F-C-W")</f>
        <v>3140117-F-C-W</v>
      </c>
      <c r="N1987" s="3" t="str">
        <f>$H$2</f>
        <v>F - 762 x 1016</v>
      </c>
      <c r="O1987" s="3" t="str">
        <f>$C$15</f>
        <v>Canvas</v>
      </c>
      <c r="P1987" s="3" t="str">
        <f>$D$16</f>
        <v xml:space="preserve">White </v>
      </c>
      <c r="Q1987" s="3">
        <f>$H$16</f>
        <v>2420</v>
      </c>
      <c r="R1987" s="3">
        <f t="shared" si="121"/>
        <v>1743</v>
      </c>
      <c r="S1987" s="3">
        <v>1760</v>
      </c>
      <c r="T1987" s="3">
        <f t="shared" si="122"/>
        <v>1268</v>
      </c>
      <c r="U1987" s="3">
        <v>1100</v>
      </c>
      <c r="V1987" s="3">
        <f t="shared" si="123"/>
        <v>792</v>
      </c>
      <c r="W1987" s="3">
        <v>300</v>
      </c>
      <c r="X1987" s="3">
        <f t="shared" si="124"/>
        <v>216</v>
      </c>
      <c r="Y1987" s="3" t="s">
        <v>34</v>
      </c>
    </row>
    <row r="1988" spans="1:25" x14ac:dyDescent="0.25">
      <c r="A1988" s="3" t="s">
        <v>16</v>
      </c>
      <c r="B1988" s="4" t="s">
        <v>34</v>
      </c>
      <c r="C1988" s="3">
        <v>1</v>
      </c>
      <c r="D1988" s="3" t="s">
        <v>277</v>
      </c>
      <c r="E1988" s="5">
        <v>3140117</v>
      </c>
      <c r="F1988" s="3" t="s">
        <v>278</v>
      </c>
      <c r="G1988" s="3"/>
      <c r="H1988" s="3" t="s">
        <v>17</v>
      </c>
      <c r="I1988" s="3" t="s">
        <v>18</v>
      </c>
      <c r="J1988" s="3" t="s">
        <v>19</v>
      </c>
      <c r="K1988" s="3" t="s">
        <v>20</v>
      </c>
      <c r="L1988" s="3" t="s">
        <v>21</v>
      </c>
      <c r="M1988" s="3" t="str">
        <f>CONCATENATE(E1988,"-G-P-N")</f>
        <v>3140117-G-P-N</v>
      </c>
      <c r="N1988" s="3" t="str">
        <f>$I$2</f>
        <v>G - 1016 x 1525</v>
      </c>
      <c r="O1988" s="3" t="str">
        <f>$C$3</f>
        <v>Photographic Paper</v>
      </c>
      <c r="P1988" s="3" t="str">
        <f>$D$3</f>
        <v>None</v>
      </c>
      <c r="Q1988" s="3">
        <f>$I$3</f>
        <v>1625</v>
      </c>
      <c r="R1988" s="3">
        <f t="shared" si="121"/>
        <v>1170</v>
      </c>
      <c r="S1988" s="3">
        <v>1180</v>
      </c>
      <c r="T1988" s="3">
        <f t="shared" si="122"/>
        <v>850</v>
      </c>
      <c r="U1988" s="3">
        <v>735</v>
      </c>
      <c r="V1988" s="3">
        <f t="shared" si="123"/>
        <v>530</v>
      </c>
      <c r="W1988" s="3">
        <v>390</v>
      </c>
      <c r="X1988" s="3">
        <f t="shared" si="124"/>
        <v>281</v>
      </c>
      <c r="Y1988" s="3" t="s">
        <v>34</v>
      </c>
    </row>
    <row r="1989" spans="1:25" x14ac:dyDescent="0.25">
      <c r="A1989" s="3" t="s">
        <v>16</v>
      </c>
      <c r="B1989" s="4" t="s">
        <v>34</v>
      </c>
      <c r="C1989" s="3">
        <v>1</v>
      </c>
      <c r="D1989" s="3" t="s">
        <v>277</v>
      </c>
      <c r="E1989" s="5">
        <v>3140117</v>
      </c>
      <c r="F1989" s="3" t="s">
        <v>278</v>
      </c>
      <c r="G1989" s="3"/>
      <c r="H1989" s="3" t="s">
        <v>17</v>
      </c>
      <c r="I1989" s="3" t="s">
        <v>18</v>
      </c>
      <c r="J1989" s="3" t="s">
        <v>19</v>
      </c>
      <c r="K1989" s="3" t="s">
        <v>20</v>
      </c>
      <c r="L1989" s="3" t="s">
        <v>21</v>
      </c>
      <c r="M1989" s="3" t="str">
        <f>CONCATENATE(E1989,"-G-C-N")</f>
        <v>3140117-G-C-N</v>
      </c>
      <c r="N1989" s="3" t="str">
        <f>$I$2</f>
        <v>G - 1016 x 1525</v>
      </c>
      <c r="O1989" s="3" t="str">
        <f>$C$15</f>
        <v>Canvas</v>
      </c>
      <c r="P1989" s="3" t="str">
        <f>$D$15</f>
        <v>None</v>
      </c>
      <c r="Q1989" s="3">
        <f>$I$15</f>
        <v>1870</v>
      </c>
      <c r="R1989" s="3">
        <f t="shared" si="121"/>
        <v>1347</v>
      </c>
      <c r="S1989" s="3">
        <v>1275</v>
      </c>
      <c r="T1989" s="3">
        <f t="shared" si="122"/>
        <v>918</v>
      </c>
      <c r="U1989" s="3">
        <v>850</v>
      </c>
      <c r="V1989" s="3">
        <f t="shared" si="123"/>
        <v>612</v>
      </c>
      <c r="W1989" s="3">
        <v>390</v>
      </c>
      <c r="X1989" s="3">
        <f t="shared" si="124"/>
        <v>281</v>
      </c>
      <c r="Y1989" s="3" t="s">
        <v>34</v>
      </c>
    </row>
    <row r="1990" spans="1:25" x14ac:dyDescent="0.25">
      <c r="A1990" s="3" t="s">
        <v>16</v>
      </c>
      <c r="B1990" s="4" t="s">
        <v>34</v>
      </c>
      <c r="C1990" s="3">
        <v>1</v>
      </c>
      <c r="D1990" s="3" t="s">
        <v>277</v>
      </c>
      <c r="E1990" s="5">
        <v>3140117</v>
      </c>
      <c r="F1990" s="3" t="s">
        <v>278</v>
      </c>
      <c r="G1990" s="3"/>
      <c r="H1990" s="3" t="s">
        <v>17</v>
      </c>
      <c r="I1990" s="3" t="s">
        <v>18</v>
      </c>
      <c r="J1990" s="3" t="s">
        <v>19</v>
      </c>
      <c r="K1990" s="3" t="s">
        <v>20</v>
      </c>
      <c r="L1990" s="3" t="s">
        <v>21</v>
      </c>
      <c r="M1990" s="3" t="str">
        <f>CONCATENATE(E1990,"-G-P-W")</f>
        <v>3140117-G-P-W</v>
      </c>
      <c r="N1990" s="3" t="str">
        <f>$I$2</f>
        <v>G - 1016 x 1525</v>
      </c>
      <c r="O1990" s="3" t="str">
        <f>$C$3</f>
        <v>Photographic Paper</v>
      </c>
      <c r="P1990" s="3" t="str">
        <f>$D$4</f>
        <v>White</v>
      </c>
      <c r="Q1990" s="3">
        <f>$I$4</f>
        <v>2950</v>
      </c>
      <c r="R1990" s="3">
        <f t="shared" si="121"/>
        <v>2124</v>
      </c>
      <c r="S1990" s="3">
        <v>2000</v>
      </c>
      <c r="T1990" s="3">
        <f t="shared" si="122"/>
        <v>1440</v>
      </c>
      <c r="U1990" s="3">
        <v>1535</v>
      </c>
      <c r="V1990" s="3">
        <f t="shared" si="123"/>
        <v>1106</v>
      </c>
      <c r="W1990" s="3">
        <v>390</v>
      </c>
      <c r="X1990" s="3">
        <f t="shared" si="124"/>
        <v>281</v>
      </c>
      <c r="Y1990" s="3" t="s">
        <v>34</v>
      </c>
    </row>
    <row r="1991" spans="1:25" x14ac:dyDescent="0.25">
      <c r="A1991" s="3" t="s">
        <v>16</v>
      </c>
      <c r="B1991" s="4" t="s">
        <v>34</v>
      </c>
      <c r="C1991" s="3">
        <v>1</v>
      </c>
      <c r="D1991" s="3" t="s">
        <v>277</v>
      </c>
      <c r="E1991" s="5">
        <v>3140117</v>
      </c>
      <c r="F1991" s="3" t="s">
        <v>278</v>
      </c>
      <c r="G1991" s="3"/>
      <c r="H1991" s="3" t="s">
        <v>17</v>
      </c>
      <c r="I1991" s="3" t="s">
        <v>18</v>
      </c>
      <c r="J1991" s="3" t="s">
        <v>19</v>
      </c>
      <c r="K1991" s="3" t="s">
        <v>20</v>
      </c>
      <c r="L1991" s="3" t="s">
        <v>21</v>
      </c>
      <c r="M1991" s="3" t="str">
        <f>CONCATENATE(E1991,"-G-C-W")</f>
        <v>3140117-G-C-W</v>
      </c>
      <c r="N1991" s="3" t="str">
        <f>$I$2</f>
        <v>G - 1016 x 1525</v>
      </c>
      <c r="O1991" s="3" t="str">
        <f>$C$15</f>
        <v>Canvas</v>
      </c>
      <c r="P1991" s="3" t="str">
        <f>$D$16</f>
        <v xml:space="preserve">White </v>
      </c>
      <c r="Q1991" s="3">
        <f>$I$16</f>
        <v>2750</v>
      </c>
      <c r="R1991" s="3">
        <f t="shared" si="121"/>
        <v>1980</v>
      </c>
      <c r="S1991" s="3">
        <v>2000</v>
      </c>
      <c r="T1991" s="3">
        <f t="shared" si="122"/>
        <v>1440</v>
      </c>
      <c r="U1991" s="3">
        <v>1250</v>
      </c>
      <c r="V1991" s="3">
        <f t="shared" si="123"/>
        <v>900</v>
      </c>
      <c r="W1991" s="3">
        <v>390</v>
      </c>
      <c r="X1991" s="3">
        <f t="shared" si="124"/>
        <v>281</v>
      </c>
      <c r="Y1991" s="3" t="s">
        <v>34</v>
      </c>
    </row>
    <row r="1992" spans="1:25" x14ac:dyDescent="0.25">
      <c r="A1992" s="3" t="s">
        <v>16</v>
      </c>
      <c r="B1992" s="4" t="s">
        <v>34</v>
      </c>
      <c r="C1992" s="3">
        <v>1</v>
      </c>
      <c r="D1992" s="3" t="s">
        <v>279</v>
      </c>
      <c r="E1992" s="6">
        <v>3141943</v>
      </c>
      <c r="F1992" s="3" t="s">
        <v>280</v>
      </c>
      <c r="G1992" s="3"/>
      <c r="H1992" s="3" t="s">
        <v>17</v>
      </c>
      <c r="I1992" s="3" t="s">
        <v>18</v>
      </c>
      <c r="J1992" s="3" t="s">
        <v>19</v>
      </c>
      <c r="K1992" s="3" t="s">
        <v>20</v>
      </c>
      <c r="L1992" s="3" t="s">
        <v>21</v>
      </c>
      <c r="M1992" s="3" t="str">
        <f>CONCATENATE(E1992,"-C-P-N")</f>
        <v>3141943-C-P-N</v>
      </c>
      <c r="N1992" s="3" t="str">
        <f>$E$2</f>
        <v>C - 406 x 508</v>
      </c>
      <c r="O1992" s="3" t="str">
        <f>$C$3</f>
        <v>Photographic Paper</v>
      </c>
      <c r="P1992" s="3" t="str">
        <f>$D$3</f>
        <v>None</v>
      </c>
      <c r="Q1992" s="3">
        <f>$E$3</f>
        <v>510</v>
      </c>
      <c r="R1992" s="3">
        <f t="shared" si="121"/>
        <v>368</v>
      </c>
      <c r="S1992" s="3">
        <v>360</v>
      </c>
      <c r="T1992" s="3">
        <f t="shared" si="122"/>
        <v>260</v>
      </c>
      <c r="U1992" s="3">
        <v>230</v>
      </c>
      <c r="V1992" s="3">
        <f t="shared" si="123"/>
        <v>166</v>
      </c>
      <c r="W1992" s="3">
        <v>130</v>
      </c>
      <c r="X1992" s="3">
        <f t="shared" si="124"/>
        <v>94</v>
      </c>
      <c r="Y1992" s="3" t="s">
        <v>34</v>
      </c>
    </row>
    <row r="1993" spans="1:25" x14ac:dyDescent="0.25">
      <c r="A1993" s="3" t="s">
        <v>16</v>
      </c>
      <c r="B1993" s="4" t="s">
        <v>34</v>
      </c>
      <c r="C1993" s="3">
        <v>1</v>
      </c>
      <c r="D1993" s="3" t="s">
        <v>279</v>
      </c>
      <c r="E1993" s="6">
        <v>3141943</v>
      </c>
      <c r="F1993" s="3" t="s">
        <v>280</v>
      </c>
      <c r="G1993" s="3"/>
      <c r="H1993" s="3" t="s">
        <v>17</v>
      </c>
      <c r="I1993" s="3" t="s">
        <v>18</v>
      </c>
      <c r="J1993" s="3" t="s">
        <v>19</v>
      </c>
      <c r="K1993" s="3" t="s">
        <v>20</v>
      </c>
      <c r="L1993" s="3" t="s">
        <v>21</v>
      </c>
      <c r="M1993" s="3" t="str">
        <f>CONCATENATE(E1993,"-C-P-W")</f>
        <v>3141943-C-P-W</v>
      </c>
      <c r="N1993" s="3" t="str">
        <f>$E$2</f>
        <v>C - 406 x 508</v>
      </c>
      <c r="O1993" s="3" t="str">
        <f>$C$3</f>
        <v>Photographic Paper</v>
      </c>
      <c r="P1993" s="3" t="str">
        <f>$D$4</f>
        <v>White</v>
      </c>
      <c r="Q1993" s="3">
        <f>$E$4</f>
        <v>970</v>
      </c>
      <c r="R1993" s="3">
        <f t="shared" si="121"/>
        <v>699</v>
      </c>
      <c r="S1993" s="3">
        <v>704</v>
      </c>
      <c r="T1993" s="3">
        <f t="shared" si="122"/>
        <v>507</v>
      </c>
      <c r="U1993" s="3">
        <v>440</v>
      </c>
      <c r="V1993" s="3">
        <f t="shared" si="123"/>
        <v>317</v>
      </c>
      <c r="W1993" s="3">
        <v>130</v>
      </c>
      <c r="X1993" s="3">
        <f t="shared" si="124"/>
        <v>94</v>
      </c>
      <c r="Y1993" s="3" t="s">
        <v>34</v>
      </c>
    </row>
    <row r="1994" spans="1:25" x14ac:dyDescent="0.25">
      <c r="A1994" s="3" t="s">
        <v>16</v>
      </c>
      <c r="B1994" s="4" t="s">
        <v>34</v>
      </c>
      <c r="C1994" s="3">
        <v>1</v>
      </c>
      <c r="D1994" s="3" t="s">
        <v>279</v>
      </c>
      <c r="E1994" s="6">
        <v>3141943</v>
      </c>
      <c r="F1994" s="3" t="s">
        <v>280</v>
      </c>
      <c r="G1994" s="3"/>
      <c r="H1994" s="3" t="s">
        <v>17</v>
      </c>
      <c r="I1994" s="3" t="s">
        <v>18</v>
      </c>
      <c r="J1994" s="3" t="s">
        <v>19</v>
      </c>
      <c r="K1994" s="3" t="s">
        <v>20</v>
      </c>
      <c r="L1994" s="3" t="s">
        <v>21</v>
      </c>
      <c r="M1994" s="3" t="str">
        <f>CONCATENATE(E1994,"-D-P-N")</f>
        <v>3141943-D-P-N</v>
      </c>
      <c r="N1994" s="3" t="str">
        <f>$F$2</f>
        <v>D - 508 x 610</v>
      </c>
      <c r="O1994" s="3" t="str">
        <f>$C$3</f>
        <v>Photographic Paper</v>
      </c>
      <c r="P1994" s="3" t="str">
        <f>$D$3</f>
        <v>None</v>
      </c>
      <c r="Q1994" s="3">
        <f>$F$3</f>
        <v>595</v>
      </c>
      <c r="R1994" s="3">
        <f t="shared" si="121"/>
        <v>429</v>
      </c>
      <c r="S1994" s="3">
        <v>432</v>
      </c>
      <c r="T1994" s="3">
        <f t="shared" si="122"/>
        <v>312</v>
      </c>
      <c r="U1994" s="3">
        <v>270</v>
      </c>
      <c r="V1994" s="3">
        <f t="shared" si="123"/>
        <v>195</v>
      </c>
      <c r="W1994" s="3">
        <v>160</v>
      </c>
      <c r="X1994" s="3">
        <f t="shared" si="124"/>
        <v>116</v>
      </c>
      <c r="Y1994" s="3" t="s">
        <v>34</v>
      </c>
    </row>
    <row r="1995" spans="1:25" x14ac:dyDescent="0.25">
      <c r="A1995" s="3" t="s">
        <v>16</v>
      </c>
      <c r="B1995" s="4" t="s">
        <v>34</v>
      </c>
      <c r="C1995" s="3">
        <v>1</v>
      </c>
      <c r="D1995" s="3" t="s">
        <v>279</v>
      </c>
      <c r="E1995" s="6">
        <v>3141943</v>
      </c>
      <c r="F1995" s="3" t="s">
        <v>280</v>
      </c>
      <c r="G1995" s="3"/>
      <c r="H1995" s="3" t="s">
        <v>17</v>
      </c>
      <c r="I1995" s="3" t="s">
        <v>18</v>
      </c>
      <c r="J1995" s="3" t="s">
        <v>19</v>
      </c>
      <c r="K1995" s="3" t="s">
        <v>20</v>
      </c>
      <c r="L1995" s="3" t="s">
        <v>21</v>
      </c>
      <c r="M1995" s="3" t="str">
        <f>CONCATENATE(E1995,"-D-P-W")</f>
        <v>3141943-D-P-W</v>
      </c>
      <c r="N1995" s="3" t="str">
        <f>$F$2</f>
        <v>D - 508 x 610</v>
      </c>
      <c r="O1995" s="3" t="str">
        <f>$C$3</f>
        <v>Photographic Paper</v>
      </c>
      <c r="P1995" s="3" t="str">
        <f>$D$4</f>
        <v>White</v>
      </c>
      <c r="Q1995" s="3">
        <f>$F$4</f>
        <v>1210</v>
      </c>
      <c r="R1995" s="3">
        <f t="shared" si="121"/>
        <v>872</v>
      </c>
      <c r="S1995" s="3">
        <v>880</v>
      </c>
      <c r="T1995" s="3">
        <f t="shared" si="122"/>
        <v>634</v>
      </c>
      <c r="U1995" s="3">
        <v>560</v>
      </c>
      <c r="V1995" s="3">
        <f t="shared" si="123"/>
        <v>404</v>
      </c>
      <c r="W1995" s="3">
        <v>160</v>
      </c>
      <c r="X1995" s="3">
        <f t="shared" si="124"/>
        <v>116</v>
      </c>
      <c r="Y1995" s="3" t="s">
        <v>34</v>
      </c>
    </row>
    <row r="1996" spans="1:25" x14ac:dyDescent="0.25">
      <c r="A1996" s="3" t="s">
        <v>16</v>
      </c>
      <c r="B1996" s="4" t="s">
        <v>34</v>
      </c>
      <c r="C1996" s="3">
        <v>1</v>
      </c>
      <c r="D1996" s="3" t="s">
        <v>279</v>
      </c>
      <c r="E1996" s="6">
        <v>3141943</v>
      </c>
      <c r="F1996" s="3" t="s">
        <v>280</v>
      </c>
      <c r="G1996" s="3"/>
      <c r="H1996" s="3" t="s">
        <v>17</v>
      </c>
      <c r="I1996" s="3" t="s">
        <v>18</v>
      </c>
      <c r="J1996" s="3" t="s">
        <v>19</v>
      </c>
      <c r="K1996" s="3" t="s">
        <v>20</v>
      </c>
      <c r="L1996" s="3" t="s">
        <v>21</v>
      </c>
      <c r="M1996" s="3" t="str">
        <f>CONCATENATE(E1996,"-E-P-N")</f>
        <v>3141943-E-P-N</v>
      </c>
      <c r="N1996" s="3" t="str">
        <f>$G$2</f>
        <v>E - 508 x 762</v>
      </c>
      <c r="O1996" s="3" t="str">
        <f>$C$3</f>
        <v>Photographic Paper</v>
      </c>
      <c r="P1996" s="3" t="str">
        <f>$D$3</f>
        <v>None</v>
      </c>
      <c r="Q1996" s="3">
        <f>$G$3</f>
        <v>760</v>
      </c>
      <c r="R1996" s="3">
        <f t="shared" si="121"/>
        <v>548</v>
      </c>
      <c r="S1996" s="3">
        <v>552</v>
      </c>
      <c r="T1996" s="3">
        <f t="shared" si="122"/>
        <v>398</v>
      </c>
      <c r="U1996" s="3">
        <v>345</v>
      </c>
      <c r="V1996" s="3">
        <f t="shared" si="123"/>
        <v>249</v>
      </c>
      <c r="W1996" s="3">
        <v>195</v>
      </c>
      <c r="X1996" s="3">
        <f t="shared" si="124"/>
        <v>141</v>
      </c>
      <c r="Y1996" s="3" t="s">
        <v>34</v>
      </c>
    </row>
    <row r="1997" spans="1:25" x14ac:dyDescent="0.25">
      <c r="A1997" s="3" t="s">
        <v>16</v>
      </c>
      <c r="B1997" s="4" t="s">
        <v>34</v>
      </c>
      <c r="C1997" s="3">
        <v>1</v>
      </c>
      <c r="D1997" s="3" t="s">
        <v>279</v>
      </c>
      <c r="E1997" s="6">
        <v>3141943</v>
      </c>
      <c r="F1997" s="3" t="s">
        <v>280</v>
      </c>
      <c r="G1997" s="3"/>
      <c r="H1997" s="3" t="s">
        <v>17</v>
      </c>
      <c r="I1997" s="3" t="s">
        <v>18</v>
      </c>
      <c r="J1997" s="3" t="s">
        <v>19</v>
      </c>
      <c r="K1997" s="3" t="s">
        <v>20</v>
      </c>
      <c r="L1997" s="3" t="s">
        <v>21</v>
      </c>
      <c r="M1997" s="3" t="str">
        <f>CONCATENATE(E1997,"-E-C-N")</f>
        <v>3141943-E-C-N</v>
      </c>
      <c r="N1997" s="3" t="str">
        <f>$G$2</f>
        <v>E - 508 x 762</v>
      </c>
      <c r="O1997" s="3" t="str">
        <f>$C$15</f>
        <v>Canvas</v>
      </c>
      <c r="P1997" s="3" t="str">
        <f>$D$15</f>
        <v>None</v>
      </c>
      <c r="Q1997" s="3">
        <f>$G$15</f>
        <v>1220</v>
      </c>
      <c r="R1997" s="3">
        <f t="shared" si="121"/>
        <v>879</v>
      </c>
      <c r="S1997" s="3">
        <v>832</v>
      </c>
      <c r="T1997" s="3">
        <f t="shared" si="122"/>
        <v>600</v>
      </c>
      <c r="U1997" s="3">
        <v>550</v>
      </c>
      <c r="V1997" s="3">
        <f t="shared" si="123"/>
        <v>396</v>
      </c>
      <c r="W1997" s="3">
        <v>195</v>
      </c>
      <c r="X1997" s="3">
        <f t="shared" si="124"/>
        <v>141</v>
      </c>
      <c r="Y1997" s="3" t="s">
        <v>34</v>
      </c>
    </row>
    <row r="1998" spans="1:25" x14ac:dyDescent="0.25">
      <c r="A1998" s="3" t="s">
        <v>16</v>
      </c>
      <c r="B1998" s="4" t="s">
        <v>34</v>
      </c>
      <c r="C1998" s="3">
        <v>1</v>
      </c>
      <c r="D1998" s="3" t="s">
        <v>279</v>
      </c>
      <c r="E1998" s="6">
        <v>3141943</v>
      </c>
      <c r="F1998" s="3" t="s">
        <v>280</v>
      </c>
      <c r="G1998" s="3"/>
      <c r="H1998" s="3" t="s">
        <v>17</v>
      </c>
      <c r="I1998" s="3" t="s">
        <v>18</v>
      </c>
      <c r="J1998" s="3" t="s">
        <v>19</v>
      </c>
      <c r="K1998" s="3" t="s">
        <v>20</v>
      </c>
      <c r="L1998" s="3" t="s">
        <v>21</v>
      </c>
      <c r="M1998" s="3" t="str">
        <f>CONCATENATE(E1998,"-E-P-W")</f>
        <v>3141943-E-P-W</v>
      </c>
      <c r="N1998" s="3" t="str">
        <f>$G$2</f>
        <v>E - 508 x 762</v>
      </c>
      <c r="O1998" s="3" t="str">
        <f>$C$3</f>
        <v>Photographic Paper</v>
      </c>
      <c r="P1998" s="3" t="str">
        <f>$D$4</f>
        <v>White</v>
      </c>
      <c r="Q1998" s="3">
        <f>$G$4</f>
        <v>1530</v>
      </c>
      <c r="R1998" s="3">
        <f t="shared" si="121"/>
        <v>1102</v>
      </c>
      <c r="S1998" s="3">
        <v>1112</v>
      </c>
      <c r="T1998" s="3">
        <f t="shared" si="122"/>
        <v>801</v>
      </c>
      <c r="U1998" s="3">
        <v>760</v>
      </c>
      <c r="V1998" s="3">
        <f t="shared" si="123"/>
        <v>548</v>
      </c>
      <c r="W1998" s="3">
        <v>195</v>
      </c>
      <c r="X1998" s="3">
        <f t="shared" si="124"/>
        <v>141</v>
      </c>
      <c r="Y1998" s="3" t="s">
        <v>34</v>
      </c>
    </row>
    <row r="1999" spans="1:25" x14ac:dyDescent="0.25">
      <c r="A1999" s="3" t="s">
        <v>16</v>
      </c>
      <c r="B1999" s="4" t="s">
        <v>34</v>
      </c>
      <c r="C1999" s="3">
        <v>1</v>
      </c>
      <c r="D1999" s="3" t="s">
        <v>279</v>
      </c>
      <c r="E1999" s="6">
        <v>3141943</v>
      </c>
      <c r="F1999" s="3" t="s">
        <v>280</v>
      </c>
      <c r="G1999" s="3"/>
      <c r="H1999" s="3" t="s">
        <v>17</v>
      </c>
      <c r="I1999" s="3" t="s">
        <v>18</v>
      </c>
      <c r="J1999" s="3" t="s">
        <v>19</v>
      </c>
      <c r="K1999" s="3" t="s">
        <v>20</v>
      </c>
      <c r="L1999" s="3" t="s">
        <v>21</v>
      </c>
      <c r="M1999" s="3" t="str">
        <f>CONCATENATE(E1999,"-E-C-W")</f>
        <v>3141943-E-C-W</v>
      </c>
      <c r="N1999" s="3" t="str">
        <f>$G$2</f>
        <v>E - 508 x 762</v>
      </c>
      <c r="O1999" s="3" t="str">
        <f>$C$15</f>
        <v>Canvas</v>
      </c>
      <c r="P1999" s="3" t="str">
        <f>$D$16</f>
        <v xml:space="preserve">White </v>
      </c>
      <c r="Q1999" s="3">
        <f>$G$16</f>
        <v>1810</v>
      </c>
      <c r="R1999" s="3">
        <f t="shared" si="121"/>
        <v>1304</v>
      </c>
      <c r="S1999" s="3">
        <v>1320</v>
      </c>
      <c r="T1999" s="3">
        <f t="shared" si="122"/>
        <v>951</v>
      </c>
      <c r="U1999" s="3">
        <v>825</v>
      </c>
      <c r="V1999" s="3">
        <f t="shared" si="123"/>
        <v>594</v>
      </c>
      <c r="W1999" s="3">
        <v>195</v>
      </c>
      <c r="X1999" s="3">
        <f t="shared" si="124"/>
        <v>141</v>
      </c>
      <c r="Y1999" s="3" t="s">
        <v>34</v>
      </c>
    </row>
    <row r="2000" spans="1:25" x14ac:dyDescent="0.25">
      <c r="A2000" s="3" t="s">
        <v>16</v>
      </c>
      <c r="B2000" s="4" t="s">
        <v>34</v>
      </c>
      <c r="C2000" s="3">
        <v>1</v>
      </c>
      <c r="D2000" s="3" t="s">
        <v>279</v>
      </c>
      <c r="E2000" s="6">
        <v>3141943</v>
      </c>
      <c r="F2000" s="3" t="s">
        <v>280</v>
      </c>
      <c r="G2000" s="3"/>
      <c r="H2000" s="3" t="s">
        <v>17</v>
      </c>
      <c r="I2000" s="3" t="s">
        <v>18</v>
      </c>
      <c r="J2000" s="3" t="s">
        <v>19</v>
      </c>
      <c r="K2000" s="3" t="s">
        <v>20</v>
      </c>
      <c r="L2000" s="3" t="s">
        <v>21</v>
      </c>
      <c r="M2000" s="3" t="str">
        <f>CONCATENATE(E2000,"-F-P-N")</f>
        <v>3141943-F-P-N</v>
      </c>
      <c r="N2000" s="3" t="str">
        <f>$H$2</f>
        <v>F - 762 x 1016</v>
      </c>
      <c r="O2000" s="3" t="str">
        <f>$C$3</f>
        <v>Photographic Paper</v>
      </c>
      <c r="P2000" s="3" t="str">
        <f>$D$3</f>
        <v>None</v>
      </c>
      <c r="Q2000" s="3">
        <f>$H$3</f>
        <v>1300</v>
      </c>
      <c r="R2000" s="3">
        <f t="shared" si="121"/>
        <v>936</v>
      </c>
      <c r="S2000" s="3">
        <v>944</v>
      </c>
      <c r="T2000" s="3">
        <f t="shared" si="122"/>
        <v>680</v>
      </c>
      <c r="U2000" s="3">
        <v>590</v>
      </c>
      <c r="V2000" s="3">
        <f t="shared" si="123"/>
        <v>425</v>
      </c>
      <c r="W2000" s="3">
        <v>300</v>
      </c>
      <c r="X2000" s="3">
        <f t="shared" si="124"/>
        <v>216</v>
      </c>
      <c r="Y2000" s="3" t="s">
        <v>34</v>
      </c>
    </row>
    <row r="2001" spans="1:25" x14ac:dyDescent="0.25">
      <c r="A2001" s="3" t="s">
        <v>16</v>
      </c>
      <c r="B2001" s="4" t="s">
        <v>34</v>
      </c>
      <c r="C2001" s="3">
        <v>1</v>
      </c>
      <c r="D2001" s="3" t="s">
        <v>279</v>
      </c>
      <c r="E2001" s="6">
        <v>3141943</v>
      </c>
      <c r="F2001" s="3" t="s">
        <v>280</v>
      </c>
      <c r="G2001" s="3"/>
      <c r="H2001" s="3" t="s">
        <v>17</v>
      </c>
      <c r="I2001" s="3" t="s">
        <v>18</v>
      </c>
      <c r="J2001" s="3" t="s">
        <v>19</v>
      </c>
      <c r="K2001" s="3" t="s">
        <v>20</v>
      </c>
      <c r="L2001" s="3" t="s">
        <v>21</v>
      </c>
      <c r="M2001" s="3" t="str">
        <f>CONCATENATE(E2001,"-F-C-N")</f>
        <v>3141943-F-C-N</v>
      </c>
      <c r="N2001" s="3" t="str">
        <f>$H$2</f>
        <v>F - 762 x 1016</v>
      </c>
      <c r="O2001" s="3" t="str">
        <f>$C$15</f>
        <v>Canvas</v>
      </c>
      <c r="P2001" s="3" t="str">
        <f>$D$15</f>
        <v>None</v>
      </c>
      <c r="Q2001" s="3">
        <f>$H$15</f>
        <v>1760</v>
      </c>
      <c r="R2001" s="3">
        <f t="shared" si="121"/>
        <v>1268</v>
      </c>
      <c r="S2001" s="3">
        <v>1200</v>
      </c>
      <c r="T2001" s="3">
        <f t="shared" si="122"/>
        <v>864</v>
      </c>
      <c r="U2001" s="3">
        <v>800</v>
      </c>
      <c r="V2001" s="3">
        <f t="shared" si="123"/>
        <v>576</v>
      </c>
      <c r="W2001" s="3">
        <v>300</v>
      </c>
      <c r="X2001" s="3">
        <f t="shared" si="124"/>
        <v>216</v>
      </c>
      <c r="Y2001" s="3" t="s">
        <v>34</v>
      </c>
    </row>
    <row r="2002" spans="1:25" x14ac:dyDescent="0.25">
      <c r="A2002" s="3" t="s">
        <v>16</v>
      </c>
      <c r="B2002" s="4" t="s">
        <v>34</v>
      </c>
      <c r="C2002" s="3">
        <v>1</v>
      </c>
      <c r="D2002" s="3" t="s">
        <v>279</v>
      </c>
      <c r="E2002" s="6">
        <v>3141943</v>
      </c>
      <c r="F2002" s="3" t="s">
        <v>280</v>
      </c>
      <c r="G2002" s="3"/>
      <c r="H2002" s="3" t="s">
        <v>17</v>
      </c>
      <c r="I2002" s="3" t="s">
        <v>18</v>
      </c>
      <c r="J2002" s="3" t="s">
        <v>19</v>
      </c>
      <c r="K2002" s="3" t="s">
        <v>20</v>
      </c>
      <c r="L2002" s="3" t="s">
        <v>21</v>
      </c>
      <c r="M2002" s="3" t="str">
        <f>CONCATENATE(E2002,"-F-P-W")</f>
        <v>3141943-F-P-W</v>
      </c>
      <c r="N2002" s="3" t="str">
        <f>$H$2</f>
        <v>F - 762 x 1016</v>
      </c>
      <c r="O2002" s="3" t="str">
        <f>$C$3</f>
        <v>Photographic Paper</v>
      </c>
      <c r="P2002" s="3" t="str">
        <f>$D$4</f>
        <v>White</v>
      </c>
      <c r="Q2002" s="3">
        <f>$H$4</f>
        <v>2200</v>
      </c>
      <c r="R2002" s="3">
        <f t="shared" si="121"/>
        <v>1584</v>
      </c>
      <c r="S2002" s="3">
        <v>1510</v>
      </c>
      <c r="T2002" s="3">
        <f t="shared" si="122"/>
        <v>1088</v>
      </c>
      <c r="U2002" s="3">
        <v>1150</v>
      </c>
      <c r="V2002" s="3">
        <f t="shared" si="123"/>
        <v>828</v>
      </c>
      <c r="W2002" s="3">
        <v>300</v>
      </c>
      <c r="X2002" s="3">
        <f t="shared" si="124"/>
        <v>216</v>
      </c>
      <c r="Y2002" s="3" t="s">
        <v>34</v>
      </c>
    </row>
    <row r="2003" spans="1:25" x14ac:dyDescent="0.25">
      <c r="A2003" s="3" t="s">
        <v>16</v>
      </c>
      <c r="B2003" s="4" t="s">
        <v>34</v>
      </c>
      <c r="C2003" s="3">
        <v>1</v>
      </c>
      <c r="D2003" s="3" t="s">
        <v>279</v>
      </c>
      <c r="E2003" s="6">
        <v>3141943</v>
      </c>
      <c r="F2003" s="3" t="s">
        <v>280</v>
      </c>
      <c r="G2003" s="3"/>
      <c r="H2003" s="3" t="s">
        <v>17</v>
      </c>
      <c r="I2003" s="3" t="s">
        <v>18</v>
      </c>
      <c r="J2003" s="3" t="s">
        <v>19</v>
      </c>
      <c r="K2003" s="3" t="s">
        <v>20</v>
      </c>
      <c r="L2003" s="3" t="s">
        <v>21</v>
      </c>
      <c r="M2003" s="3" t="str">
        <f>CONCATENATE(E2003,"-F-C-W")</f>
        <v>3141943-F-C-W</v>
      </c>
      <c r="N2003" s="3" t="str">
        <f>$H$2</f>
        <v>F - 762 x 1016</v>
      </c>
      <c r="O2003" s="3" t="str">
        <f>$C$15</f>
        <v>Canvas</v>
      </c>
      <c r="P2003" s="3" t="str">
        <f>$D$16</f>
        <v xml:space="preserve">White </v>
      </c>
      <c r="Q2003" s="3">
        <f>$H$16</f>
        <v>2420</v>
      </c>
      <c r="R2003" s="3">
        <f t="shared" si="121"/>
        <v>1743</v>
      </c>
      <c r="S2003" s="3">
        <v>1760</v>
      </c>
      <c r="T2003" s="3">
        <f t="shared" si="122"/>
        <v>1268</v>
      </c>
      <c r="U2003" s="3">
        <v>1100</v>
      </c>
      <c r="V2003" s="3">
        <f t="shared" si="123"/>
        <v>792</v>
      </c>
      <c r="W2003" s="3">
        <v>300</v>
      </c>
      <c r="X2003" s="3">
        <f t="shared" si="124"/>
        <v>216</v>
      </c>
      <c r="Y2003" s="3" t="s">
        <v>34</v>
      </c>
    </row>
    <row r="2004" spans="1:25" x14ac:dyDescent="0.25">
      <c r="A2004" s="3" t="s">
        <v>16</v>
      </c>
      <c r="B2004" s="4" t="s">
        <v>34</v>
      </c>
      <c r="C2004" s="3">
        <v>1</v>
      </c>
      <c r="D2004" s="3" t="s">
        <v>279</v>
      </c>
      <c r="E2004" s="6">
        <v>3141943</v>
      </c>
      <c r="F2004" s="3" t="s">
        <v>280</v>
      </c>
      <c r="G2004" s="3"/>
      <c r="H2004" s="3" t="s">
        <v>17</v>
      </c>
      <c r="I2004" s="3" t="s">
        <v>18</v>
      </c>
      <c r="J2004" s="3" t="s">
        <v>19</v>
      </c>
      <c r="K2004" s="3" t="s">
        <v>20</v>
      </c>
      <c r="L2004" s="3" t="s">
        <v>21</v>
      </c>
      <c r="M2004" s="3" t="str">
        <f>CONCATENATE(E2004,"-G-P-N")</f>
        <v>3141943-G-P-N</v>
      </c>
      <c r="N2004" s="3" t="str">
        <f>$I$2</f>
        <v>G - 1016 x 1525</v>
      </c>
      <c r="O2004" s="3" t="str">
        <f>$C$3</f>
        <v>Photographic Paper</v>
      </c>
      <c r="P2004" s="3" t="str">
        <f>$D$3</f>
        <v>None</v>
      </c>
      <c r="Q2004" s="3">
        <f>$I$3</f>
        <v>1625</v>
      </c>
      <c r="R2004" s="3">
        <f t="shared" si="121"/>
        <v>1170</v>
      </c>
      <c r="S2004" s="3">
        <v>1180</v>
      </c>
      <c r="T2004" s="3">
        <f t="shared" si="122"/>
        <v>850</v>
      </c>
      <c r="U2004" s="3">
        <v>735</v>
      </c>
      <c r="V2004" s="3">
        <f t="shared" si="123"/>
        <v>530</v>
      </c>
      <c r="W2004" s="3">
        <v>390</v>
      </c>
      <c r="X2004" s="3">
        <f t="shared" si="124"/>
        <v>281</v>
      </c>
      <c r="Y2004" s="3" t="s">
        <v>34</v>
      </c>
    </row>
    <row r="2005" spans="1:25" x14ac:dyDescent="0.25">
      <c r="A2005" s="3" t="s">
        <v>16</v>
      </c>
      <c r="B2005" s="4" t="s">
        <v>34</v>
      </c>
      <c r="C2005" s="3">
        <v>1</v>
      </c>
      <c r="D2005" s="3" t="s">
        <v>279</v>
      </c>
      <c r="E2005" s="6">
        <v>3141943</v>
      </c>
      <c r="F2005" s="3" t="s">
        <v>280</v>
      </c>
      <c r="G2005" s="3"/>
      <c r="H2005" s="3" t="s">
        <v>17</v>
      </c>
      <c r="I2005" s="3" t="s">
        <v>18</v>
      </c>
      <c r="J2005" s="3" t="s">
        <v>19</v>
      </c>
      <c r="K2005" s="3" t="s">
        <v>20</v>
      </c>
      <c r="L2005" s="3" t="s">
        <v>21</v>
      </c>
      <c r="M2005" s="3" t="str">
        <f>CONCATENATE(E2005,"-G-C-N")</f>
        <v>3141943-G-C-N</v>
      </c>
      <c r="N2005" s="3" t="str">
        <f>$I$2</f>
        <v>G - 1016 x 1525</v>
      </c>
      <c r="O2005" s="3" t="str">
        <f>$C$15</f>
        <v>Canvas</v>
      </c>
      <c r="P2005" s="3" t="str">
        <f>$D$15</f>
        <v>None</v>
      </c>
      <c r="Q2005" s="3">
        <f>$I$15</f>
        <v>1870</v>
      </c>
      <c r="R2005" s="3">
        <f t="shared" si="121"/>
        <v>1347</v>
      </c>
      <c r="S2005" s="3">
        <v>1275</v>
      </c>
      <c r="T2005" s="3">
        <f t="shared" si="122"/>
        <v>918</v>
      </c>
      <c r="U2005" s="3">
        <v>850</v>
      </c>
      <c r="V2005" s="3">
        <f t="shared" si="123"/>
        <v>612</v>
      </c>
      <c r="W2005" s="3">
        <v>390</v>
      </c>
      <c r="X2005" s="3">
        <f t="shared" si="124"/>
        <v>281</v>
      </c>
      <c r="Y2005" s="3" t="s">
        <v>34</v>
      </c>
    </row>
    <row r="2006" spans="1:25" x14ac:dyDescent="0.25">
      <c r="A2006" s="3" t="s">
        <v>16</v>
      </c>
      <c r="B2006" s="4" t="s">
        <v>34</v>
      </c>
      <c r="C2006" s="3">
        <v>1</v>
      </c>
      <c r="D2006" s="3" t="s">
        <v>279</v>
      </c>
      <c r="E2006" s="6">
        <v>3141943</v>
      </c>
      <c r="F2006" s="3" t="s">
        <v>280</v>
      </c>
      <c r="G2006" s="3"/>
      <c r="H2006" s="3" t="s">
        <v>17</v>
      </c>
      <c r="I2006" s="3" t="s">
        <v>18</v>
      </c>
      <c r="J2006" s="3" t="s">
        <v>19</v>
      </c>
      <c r="K2006" s="3" t="s">
        <v>20</v>
      </c>
      <c r="L2006" s="3" t="s">
        <v>21</v>
      </c>
      <c r="M2006" s="3" t="str">
        <f>CONCATENATE(E2006,"-G-P-W")</f>
        <v>3141943-G-P-W</v>
      </c>
      <c r="N2006" s="3" t="str">
        <f>$I$2</f>
        <v>G - 1016 x 1525</v>
      </c>
      <c r="O2006" s="3" t="str">
        <f>$C$3</f>
        <v>Photographic Paper</v>
      </c>
      <c r="P2006" s="3" t="str">
        <f>$D$4</f>
        <v>White</v>
      </c>
      <c r="Q2006" s="3">
        <f>$I$4</f>
        <v>2950</v>
      </c>
      <c r="R2006" s="3">
        <f t="shared" si="121"/>
        <v>2124</v>
      </c>
      <c r="S2006" s="3">
        <v>2000</v>
      </c>
      <c r="T2006" s="3">
        <f t="shared" si="122"/>
        <v>1440</v>
      </c>
      <c r="U2006" s="3">
        <v>1535</v>
      </c>
      <c r="V2006" s="3">
        <f t="shared" si="123"/>
        <v>1106</v>
      </c>
      <c r="W2006" s="3">
        <v>390</v>
      </c>
      <c r="X2006" s="3">
        <f t="shared" si="124"/>
        <v>281</v>
      </c>
      <c r="Y2006" s="3" t="s">
        <v>34</v>
      </c>
    </row>
    <row r="2007" spans="1:25" x14ac:dyDescent="0.25">
      <c r="A2007" s="3" t="s">
        <v>16</v>
      </c>
      <c r="B2007" s="4" t="s">
        <v>34</v>
      </c>
      <c r="C2007" s="3">
        <v>1</v>
      </c>
      <c r="D2007" s="3" t="s">
        <v>279</v>
      </c>
      <c r="E2007" s="6">
        <v>3141943</v>
      </c>
      <c r="F2007" s="3" t="s">
        <v>280</v>
      </c>
      <c r="G2007" s="3"/>
      <c r="H2007" s="3" t="s">
        <v>17</v>
      </c>
      <c r="I2007" s="3" t="s">
        <v>18</v>
      </c>
      <c r="J2007" s="3" t="s">
        <v>19</v>
      </c>
      <c r="K2007" s="3" t="s">
        <v>20</v>
      </c>
      <c r="L2007" s="3" t="s">
        <v>21</v>
      </c>
      <c r="M2007" s="3" t="str">
        <f>CONCATENATE(E2007,"-G-C-W")</f>
        <v>3141943-G-C-W</v>
      </c>
      <c r="N2007" s="3" t="str">
        <f>$I$2</f>
        <v>G - 1016 x 1525</v>
      </c>
      <c r="O2007" s="3" t="str">
        <f>$C$15</f>
        <v>Canvas</v>
      </c>
      <c r="P2007" s="3" t="str">
        <f>$D$16</f>
        <v xml:space="preserve">White </v>
      </c>
      <c r="Q2007" s="3">
        <f>$I$16</f>
        <v>2750</v>
      </c>
      <c r="R2007" s="3">
        <f t="shared" si="121"/>
        <v>1980</v>
      </c>
      <c r="S2007" s="3">
        <v>2000</v>
      </c>
      <c r="T2007" s="3">
        <f t="shared" si="122"/>
        <v>1440</v>
      </c>
      <c r="U2007" s="3">
        <v>1250</v>
      </c>
      <c r="V2007" s="3">
        <f t="shared" si="123"/>
        <v>900</v>
      </c>
      <c r="W2007" s="3">
        <v>390</v>
      </c>
      <c r="X2007" s="3">
        <f t="shared" si="124"/>
        <v>281</v>
      </c>
      <c r="Y2007" s="3" t="s">
        <v>34</v>
      </c>
    </row>
    <row r="2008" spans="1:25" x14ac:dyDescent="0.25">
      <c r="A2008" s="3" t="s">
        <v>16</v>
      </c>
      <c r="B2008" s="4" t="s">
        <v>34</v>
      </c>
      <c r="C2008" s="3">
        <v>1</v>
      </c>
      <c r="D2008" s="3" t="s">
        <v>281</v>
      </c>
      <c r="E2008" s="6">
        <v>3141946</v>
      </c>
      <c r="F2008" s="3" t="s">
        <v>282</v>
      </c>
      <c r="G2008" s="3"/>
      <c r="H2008" s="3" t="s">
        <v>17</v>
      </c>
      <c r="I2008" s="3" t="s">
        <v>18</v>
      </c>
      <c r="J2008" s="3" t="s">
        <v>19</v>
      </c>
      <c r="K2008" s="3" t="s">
        <v>20</v>
      </c>
      <c r="L2008" s="3" t="s">
        <v>21</v>
      </c>
      <c r="M2008" s="3" t="str">
        <f>CONCATENATE(E2008,"-C-P-N")</f>
        <v>3141946-C-P-N</v>
      </c>
      <c r="N2008" s="3" t="str">
        <f>$E$2</f>
        <v>C - 406 x 508</v>
      </c>
      <c r="O2008" s="3" t="str">
        <f>$C$3</f>
        <v>Photographic Paper</v>
      </c>
      <c r="P2008" s="3" t="str">
        <f>$D$3</f>
        <v>None</v>
      </c>
      <c r="Q2008" s="3">
        <f>$E$3</f>
        <v>510</v>
      </c>
      <c r="R2008" s="3">
        <f t="shared" si="121"/>
        <v>368</v>
      </c>
      <c r="S2008" s="3">
        <v>360</v>
      </c>
      <c r="T2008" s="3">
        <f t="shared" si="122"/>
        <v>260</v>
      </c>
      <c r="U2008" s="3">
        <v>230</v>
      </c>
      <c r="V2008" s="3">
        <f t="shared" si="123"/>
        <v>166</v>
      </c>
      <c r="W2008" s="3">
        <v>130</v>
      </c>
      <c r="X2008" s="3">
        <f t="shared" si="124"/>
        <v>94</v>
      </c>
      <c r="Y2008" s="3" t="s">
        <v>34</v>
      </c>
    </row>
    <row r="2009" spans="1:25" x14ac:dyDescent="0.25">
      <c r="A2009" s="3" t="s">
        <v>16</v>
      </c>
      <c r="B2009" s="4" t="s">
        <v>34</v>
      </c>
      <c r="C2009" s="3">
        <v>1</v>
      </c>
      <c r="D2009" s="3" t="s">
        <v>281</v>
      </c>
      <c r="E2009" s="6">
        <v>3141946</v>
      </c>
      <c r="F2009" s="3" t="s">
        <v>282</v>
      </c>
      <c r="G2009" s="3"/>
      <c r="H2009" s="3" t="s">
        <v>17</v>
      </c>
      <c r="I2009" s="3" t="s">
        <v>18</v>
      </c>
      <c r="J2009" s="3" t="s">
        <v>19</v>
      </c>
      <c r="K2009" s="3" t="s">
        <v>20</v>
      </c>
      <c r="L2009" s="3" t="s">
        <v>21</v>
      </c>
      <c r="M2009" s="3" t="str">
        <f>CONCATENATE(E2009,"-C-P-W")</f>
        <v>3141946-C-P-W</v>
      </c>
      <c r="N2009" s="3" t="str">
        <f>$E$2</f>
        <v>C - 406 x 508</v>
      </c>
      <c r="O2009" s="3" t="str">
        <f>$C$3</f>
        <v>Photographic Paper</v>
      </c>
      <c r="P2009" s="3" t="str">
        <f>$D$4</f>
        <v>White</v>
      </c>
      <c r="Q2009" s="3">
        <f>$E$4</f>
        <v>970</v>
      </c>
      <c r="R2009" s="3">
        <f t="shared" ref="R2009:R2072" si="125">ROUNDUP(Q2009*$K$3,0)</f>
        <v>699</v>
      </c>
      <c r="S2009" s="3">
        <v>704</v>
      </c>
      <c r="T2009" s="3">
        <f t="shared" ref="T2009:T2072" si="126">ROUNDUP(S2009*$K$3,0)</f>
        <v>507</v>
      </c>
      <c r="U2009" s="3">
        <v>440</v>
      </c>
      <c r="V2009" s="3">
        <f t="shared" ref="V2009:V2072" si="127">ROUNDUP(U2009*$K$3,0)</f>
        <v>317</v>
      </c>
      <c r="W2009" s="3">
        <v>130</v>
      </c>
      <c r="X2009" s="3">
        <f t="shared" ref="X2009:X2072" si="128">ROUNDUP(W2009*$K$3,0)</f>
        <v>94</v>
      </c>
      <c r="Y2009" s="3" t="s">
        <v>34</v>
      </c>
    </row>
    <row r="2010" spans="1:25" x14ac:dyDescent="0.25">
      <c r="A2010" s="3" t="s">
        <v>16</v>
      </c>
      <c r="B2010" s="4" t="s">
        <v>34</v>
      </c>
      <c r="C2010" s="3">
        <v>1</v>
      </c>
      <c r="D2010" s="3" t="s">
        <v>281</v>
      </c>
      <c r="E2010" s="6">
        <v>3141946</v>
      </c>
      <c r="F2010" s="3" t="s">
        <v>282</v>
      </c>
      <c r="G2010" s="3"/>
      <c r="H2010" s="3" t="s">
        <v>17</v>
      </c>
      <c r="I2010" s="3" t="s">
        <v>18</v>
      </c>
      <c r="J2010" s="3" t="s">
        <v>19</v>
      </c>
      <c r="K2010" s="3" t="s">
        <v>20</v>
      </c>
      <c r="L2010" s="3" t="s">
        <v>21</v>
      </c>
      <c r="M2010" s="3" t="str">
        <f>CONCATENATE(E2010,"-D-P-N")</f>
        <v>3141946-D-P-N</v>
      </c>
      <c r="N2010" s="3" t="str">
        <f>$F$2</f>
        <v>D - 508 x 610</v>
      </c>
      <c r="O2010" s="3" t="str">
        <f>$C$3</f>
        <v>Photographic Paper</v>
      </c>
      <c r="P2010" s="3" t="str">
        <f>$D$3</f>
        <v>None</v>
      </c>
      <c r="Q2010" s="3">
        <f>$F$3</f>
        <v>595</v>
      </c>
      <c r="R2010" s="3">
        <f t="shared" si="125"/>
        <v>429</v>
      </c>
      <c r="S2010" s="3">
        <v>432</v>
      </c>
      <c r="T2010" s="3">
        <f t="shared" si="126"/>
        <v>312</v>
      </c>
      <c r="U2010" s="3">
        <v>270</v>
      </c>
      <c r="V2010" s="3">
        <f t="shared" si="127"/>
        <v>195</v>
      </c>
      <c r="W2010" s="3">
        <v>160</v>
      </c>
      <c r="X2010" s="3">
        <f t="shared" si="128"/>
        <v>116</v>
      </c>
      <c r="Y2010" s="3" t="s">
        <v>34</v>
      </c>
    </row>
    <row r="2011" spans="1:25" x14ac:dyDescent="0.25">
      <c r="A2011" s="3" t="s">
        <v>16</v>
      </c>
      <c r="B2011" s="4" t="s">
        <v>34</v>
      </c>
      <c r="C2011" s="3">
        <v>1</v>
      </c>
      <c r="D2011" s="3" t="s">
        <v>281</v>
      </c>
      <c r="E2011" s="6">
        <v>3141946</v>
      </c>
      <c r="F2011" s="3" t="s">
        <v>282</v>
      </c>
      <c r="G2011" s="3"/>
      <c r="H2011" s="3" t="s">
        <v>17</v>
      </c>
      <c r="I2011" s="3" t="s">
        <v>18</v>
      </c>
      <c r="J2011" s="3" t="s">
        <v>19</v>
      </c>
      <c r="K2011" s="3" t="s">
        <v>20</v>
      </c>
      <c r="L2011" s="3" t="s">
        <v>21</v>
      </c>
      <c r="M2011" s="3" t="str">
        <f>CONCATENATE(E2011,"-D-P-W")</f>
        <v>3141946-D-P-W</v>
      </c>
      <c r="N2011" s="3" t="str">
        <f>$F$2</f>
        <v>D - 508 x 610</v>
      </c>
      <c r="O2011" s="3" t="str">
        <f>$C$3</f>
        <v>Photographic Paper</v>
      </c>
      <c r="P2011" s="3" t="str">
        <f>$D$4</f>
        <v>White</v>
      </c>
      <c r="Q2011" s="3">
        <f>$F$4</f>
        <v>1210</v>
      </c>
      <c r="R2011" s="3">
        <f t="shared" si="125"/>
        <v>872</v>
      </c>
      <c r="S2011" s="3">
        <v>880</v>
      </c>
      <c r="T2011" s="3">
        <f t="shared" si="126"/>
        <v>634</v>
      </c>
      <c r="U2011" s="3">
        <v>560</v>
      </c>
      <c r="V2011" s="3">
        <f t="shared" si="127"/>
        <v>404</v>
      </c>
      <c r="W2011" s="3">
        <v>160</v>
      </c>
      <c r="X2011" s="3">
        <f t="shared" si="128"/>
        <v>116</v>
      </c>
      <c r="Y2011" s="3" t="s">
        <v>34</v>
      </c>
    </row>
    <row r="2012" spans="1:25" x14ac:dyDescent="0.25">
      <c r="A2012" s="3" t="s">
        <v>16</v>
      </c>
      <c r="B2012" s="4" t="s">
        <v>34</v>
      </c>
      <c r="C2012" s="3">
        <v>1</v>
      </c>
      <c r="D2012" s="3" t="s">
        <v>281</v>
      </c>
      <c r="E2012" s="6">
        <v>3141946</v>
      </c>
      <c r="F2012" s="3" t="s">
        <v>282</v>
      </c>
      <c r="G2012" s="3"/>
      <c r="H2012" s="3" t="s">
        <v>17</v>
      </c>
      <c r="I2012" s="3" t="s">
        <v>18</v>
      </c>
      <c r="J2012" s="3" t="s">
        <v>19</v>
      </c>
      <c r="K2012" s="3" t="s">
        <v>20</v>
      </c>
      <c r="L2012" s="3" t="s">
        <v>21</v>
      </c>
      <c r="M2012" s="3" t="str">
        <f>CONCATENATE(E2012,"-E-P-N")</f>
        <v>3141946-E-P-N</v>
      </c>
      <c r="N2012" s="3" t="str">
        <f>$G$2</f>
        <v>E - 508 x 762</v>
      </c>
      <c r="O2012" s="3" t="str">
        <f>$C$3</f>
        <v>Photographic Paper</v>
      </c>
      <c r="P2012" s="3" t="str">
        <f>$D$3</f>
        <v>None</v>
      </c>
      <c r="Q2012" s="3">
        <f>$G$3</f>
        <v>760</v>
      </c>
      <c r="R2012" s="3">
        <f t="shared" si="125"/>
        <v>548</v>
      </c>
      <c r="S2012" s="3">
        <v>552</v>
      </c>
      <c r="T2012" s="3">
        <f t="shared" si="126"/>
        <v>398</v>
      </c>
      <c r="U2012" s="3">
        <v>345</v>
      </c>
      <c r="V2012" s="3">
        <f t="shared" si="127"/>
        <v>249</v>
      </c>
      <c r="W2012" s="3">
        <v>195</v>
      </c>
      <c r="X2012" s="3">
        <f t="shared" si="128"/>
        <v>141</v>
      </c>
      <c r="Y2012" s="3" t="s">
        <v>34</v>
      </c>
    </row>
    <row r="2013" spans="1:25" x14ac:dyDescent="0.25">
      <c r="A2013" s="3" t="s">
        <v>16</v>
      </c>
      <c r="B2013" s="4" t="s">
        <v>34</v>
      </c>
      <c r="C2013" s="3">
        <v>1</v>
      </c>
      <c r="D2013" s="3" t="s">
        <v>281</v>
      </c>
      <c r="E2013" s="6">
        <v>3141946</v>
      </c>
      <c r="F2013" s="3" t="s">
        <v>282</v>
      </c>
      <c r="G2013" s="3"/>
      <c r="H2013" s="3" t="s">
        <v>17</v>
      </c>
      <c r="I2013" s="3" t="s">
        <v>18</v>
      </c>
      <c r="J2013" s="3" t="s">
        <v>19</v>
      </c>
      <c r="K2013" s="3" t="s">
        <v>20</v>
      </c>
      <c r="L2013" s="3" t="s">
        <v>21</v>
      </c>
      <c r="M2013" s="3" t="str">
        <f>CONCATENATE(E2013,"-E-C-N")</f>
        <v>3141946-E-C-N</v>
      </c>
      <c r="N2013" s="3" t="str">
        <f>$G$2</f>
        <v>E - 508 x 762</v>
      </c>
      <c r="O2013" s="3" t="str">
        <f>$C$15</f>
        <v>Canvas</v>
      </c>
      <c r="P2013" s="3" t="str">
        <f>$D$15</f>
        <v>None</v>
      </c>
      <c r="Q2013" s="3">
        <f>$G$15</f>
        <v>1220</v>
      </c>
      <c r="R2013" s="3">
        <f t="shared" si="125"/>
        <v>879</v>
      </c>
      <c r="S2013" s="3">
        <v>832</v>
      </c>
      <c r="T2013" s="3">
        <f t="shared" si="126"/>
        <v>600</v>
      </c>
      <c r="U2013" s="3">
        <v>550</v>
      </c>
      <c r="V2013" s="3">
        <f t="shared" si="127"/>
        <v>396</v>
      </c>
      <c r="W2013" s="3">
        <v>195</v>
      </c>
      <c r="X2013" s="3">
        <f t="shared" si="128"/>
        <v>141</v>
      </c>
      <c r="Y2013" s="3" t="s">
        <v>34</v>
      </c>
    </row>
    <row r="2014" spans="1:25" x14ac:dyDescent="0.25">
      <c r="A2014" s="3" t="s">
        <v>16</v>
      </c>
      <c r="B2014" s="4" t="s">
        <v>34</v>
      </c>
      <c r="C2014" s="3">
        <v>1</v>
      </c>
      <c r="D2014" s="3" t="s">
        <v>281</v>
      </c>
      <c r="E2014" s="6">
        <v>3141946</v>
      </c>
      <c r="F2014" s="3" t="s">
        <v>282</v>
      </c>
      <c r="G2014" s="3"/>
      <c r="H2014" s="3" t="s">
        <v>17</v>
      </c>
      <c r="I2014" s="3" t="s">
        <v>18</v>
      </c>
      <c r="J2014" s="3" t="s">
        <v>19</v>
      </c>
      <c r="K2014" s="3" t="s">
        <v>20</v>
      </c>
      <c r="L2014" s="3" t="s">
        <v>21</v>
      </c>
      <c r="M2014" s="3" t="str">
        <f>CONCATENATE(E2014,"-E-P-W")</f>
        <v>3141946-E-P-W</v>
      </c>
      <c r="N2014" s="3" t="str">
        <f>$G$2</f>
        <v>E - 508 x 762</v>
      </c>
      <c r="O2014" s="3" t="str">
        <f>$C$3</f>
        <v>Photographic Paper</v>
      </c>
      <c r="P2014" s="3" t="str">
        <f>$D$4</f>
        <v>White</v>
      </c>
      <c r="Q2014" s="3">
        <f>$G$4</f>
        <v>1530</v>
      </c>
      <c r="R2014" s="3">
        <f t="shared" si="125"/>
        <v>1102</v>
      </c>
      <c r="S2014" s="3">
        <v>1112</v>
      </c>
      <c r="T2014" s="3">
        <f t="shared" si="126"/>
        <v>801</v>
      </c>
      <c r="U2014" s="3">
        <v>760</v>
      </c>
      <c r="V2014" s="3">
        <f t="shared" si="127"/>
        <v>548</v>
      </c>
      <c r="W2014" s="3">
        <v>195</v>
      </c>
      <c r="X2014" s="3">
        <f t="shared" si="128"/>
        <v>141</v>
      </c>
      <c r="Y2014" s="3" t="s">
        <v>34</v>
      </c>
    </row>
    <row r="2015" spans="1:25" x14ac:dyDescent="0.25">
      <c r="A2015" s="3" t="s">
        <v>16</v>
      </c>
      <c r="B2015" s="4" t="s">
        <v>34</v>
      </c>
      <c r="C2015" s="3">
        <v>1</v>
      </c>
      <c r="D2015" s="3" t="s">
        <v>281</v>
      </c>
      <c r="E2015" s="6">
        <v>3141946</v>
      </c>
      <c r="F2015" s="3" t="s">
        <v>282</v>
      </c>
      <c r="G2015" s="3"/>
      <c r="H2015" s="3" t="s">
        <v>17</v>
      </c>
      <c r="I2015" s="3" t="s">
        <v>18</v>
      </c>
      <c r="J2015" s="3" t="s">
        <v>19</v>
      </c>
      <c r="K2015" s="3" t="s">
        <v>20</v>
      </c>
      <c r="L2015" s="3" t="s">
        <v>21</v>
      </c>
      <c r="M2015" s="3" t="str">
        <f>CONCATENATE(E2015,"-E-C-W")</f>
        <v>3141946-E-C-W</v>
      </c>
      <c r="N2015" s="3" t="str">
        <f>$G$2</f>
        <v>E - 508 x 762</v>
      </c>
      <c r="O2015" s="3" t="str">
        <f>$C$15</f>
        <v>Canvas</v>
      </c>
      <c r="P2015" s="3" t="str">
        <f>$D$16</f>
        <v xml:space="preserve">White </v>
      </c>
      <c r="Q2015" s="3">
        <f>$G$16</f>
        <v>1810</v>
      </c>
      <c r="R2015" s="3">
        <f t="shared" si="125"/>
        <v>1304</v>
      </c>
      <c r="S2015" s="3">
        <v>1320</v>
      </c>
      <c r="T2015" s="3">
        <f t="shared" si="126"/>
        <v>951</v>
      </c>
      <c r="U2015" s="3">
        <v>825</v>
      </c>
      <c r="V2015" s="3">
        <f t="shared" si="127"/>
        <v>594</v>
      </c>
      <c r="W2015" s="3">
        <v>195</v>
      </c>
      <c r="X2015" s="3">
        <f t="shared" si="128"/>
        <v>141</v>
      </c>
      <c r="Y2015" s="3" t="s">
        <v>34</v>
      </c>
    </row>
    <row r="2016" spans="1:25" x14ac:dyDescent="0.25">
      <c r="A2016" s="3" t="s">
        <v>16</v>
      </c>
      <c r="B2016" s="4" t="s">
        <v>34</v>
      </c>
      <c r="C2016" s="3">
        <v>1</v>
      </c>
      <c r="D2016" s="3" t="s">
        <v>281</v>
      </c>
      <c r="E2016" s="6">
        <v>3141946</v>
      </c>
      <c r="F2016" s="3" t="s">
        <v>282</v>
      </c>
      <c r="G2016" s="3"/>
      <c r="H2016" s="3" t="s">
        <v>17</v>
      </c>
      <c r="I2016" s="3" t="s">
        <v>18</v>
      </c>
      <c r="J2016" s="3" t="s">
        <v>19</v>
      </c>
      <c r="K2016" s="3" t="s">
        <v>20</v>
      </c>
      <c r="L2016" s="3" t="s">
        <v>21</v>
      </c>
      <c r="M2016" s="3" t="str">
        <f>CONCATENATE(E2016,"-F-P-N")</f>
        <v>3141946-F-P-N</v>
      </c>
      <c r="N2016" s="3" t="str">
        <f>$H$2</f>
        <v>F - 762 x 1016</v>
      </c>
      <c r="O2016" s="3" t="str">
        <f>$C$3</f>
        <v>Photographic Paper</v>
      </c>
      <c r="P2016" s="3" t="str">
        <f>$D$3</f>
        <v>None</v>
      </c>
      <c r="Q2016" s="3">
        <f>$H$3</f>
        <v>1300</v>
      </c>
      <c r="R2016" s="3">
        <f t="shared" si="125"/>
        <v>936</v>
      </c>
      <c r="S2016" s="3">
        <v>944</v>
      </c>
      <c r="T2016" s="3">
        <f t="shared" si="126"/>
        <v>680</v>
      </c>
      <c r="U2016" s="3">
        <v>590</v>
      </c>
      <c r="V2016" s="3">
        <f t="shared" si="127"/>
        <v>425</v>
      </c>
      <c r="W2016" s="3">
        <v>300</v>
      </c>
      <c r="X2016" s="3">
        <f t="shared" si="128"/>
        <v>216</v>
      </c>
      <c r="Y2016" s="3" t="s">
        <v>34</v>
      </c>
    </row>
    <row r="2017" spans="1:25" x14ac:dyDescent="0.25">
      <c r="A2017" s="3" t="s">
        <v>16</v>
      </c>
      <c r="B2017" s="4" t="s">
        <v>34</v>
      </c>
      <c r="C2017" s="3">
        <v>1</v>
      </c>
      <c r="D2017" s="3" t="s">
        <v>281</v>
      </c>
      <c r="E2017" s="6">
        <v>3141946</v>
      </c>
      <c r="F2017" s="3" t="s">
        <v>282</v>
      </c>
      <c r="G2017" s="3"/>
      <c r="H2017" s="3" t="s">
        <v>17</v>
      </c>
      <c r="I2017" s="3" t="s">
        <v>18</v>
      </c>
      <c r="J2017" s="3" t="s">
        <v>19</v>
      </c>
      <c r="K2017" s="3" t="s">
        <v>20</v>
      </c>
      <c r="L2017" s="3" t="s">
        <v>21</v>
      </c>
      <c r="M2017" s="3" t="str">
        <f>CONCATENATE(E2017,"-F-C-N")</f>
        <v>3141946-F-C-N</v>
      </c>
      <c r="N2017" s="3" t="str">
        <f>$H$2</f>
        <v>F - 762 x 1016</v>
      </c>
      <c r="O2017" s="3" t="str">
        <f>$C$15</f>
        <v>Canvas</v>
      </c>
      <c r="P2017" s="3" t="str">
        <f>$D$15</f>
        <v>None</v>
      </c>
      <c r="Q2017" s="3">
        <f>$H$15</f>
        <v>1760</v>
      </c>
      <c r="R2017" s="3">
        <f t="shared" si="125"/>
        <v>1268</v>
      </c>
      <c r="S2017" s="3">
        <v>1200</v>
      </c>
      <c r="T2017" s="3">
        <f t="shared" si="126"/>
        <v>864</v>
      </c>
      <c r="U2017" s="3">
        <v>800</v>
      </c>
      <c r="V2017" s="3">
        <f t="shared" si="127"/>
        <v>576</v>
      </c>
      <c r="W2017" s="3">
        <v>300</v>
      </c>
      <c r="X2017" s="3">
        <f t="shared" si="128"/>
        <v>216</v>
      </c>
      <c r="Y2017" s="3" t="s">
        <v>34</v>
      </c>
    </row>
    <row r="2018" spans="1:25" x14ac:dyDescent="0.25">
      <c r="A2018" s="3" t="s">
        <v>16</v>
      </c>
      <c r="B2018" s="4" t="s">
        <v>34</v>
      </c>
      <c r="C2018" s="3">
        <v>1</v>
      </c>
      <c r="D2018" s="3" t="s">
        <v>281</v>
      </c>
      <c r="E2018" s="6">
        <v>3141946</v>
      </c>
      <c r="F2018" s="3" t="s">
        <v>282</v>
      </c>
      <c r="G2018" s="3"/>
      <c r="H2018" s="3" t="s">
        <v>17</v>
      </c>
      <c r="I2018" s="3" t="s">
        <v>18</v>
      </c>
      <c r="J2018" s="3" t="s">
        <v>19</v>
      </c>
      <c r="K2018" s="3" t="s">
        <v>20</v>
      </c>
      <c r="L2018" s="3" t="s">
        <v>21</v>
      </c>
      <c r="M2018" s="3" t="str">
        <f>CONCATENATE(E2018,"-F-P-W")</f>
        <v>3141946-F-P-W</v>
      </c>
      <c r="N2018" s="3" t="str">
        <f>$H$2</f>
        <v>F - 762 x 1016</v>
      </c>
      <c r="O2018" s="3" t="str">
        <f>$C$3</f>
        <v>Photographic Paper</v>
      </c>
      <c r="P2018" s="3" t="str">
        <f>$D$4</f>
        <v>White</v>
      </c>
      <c r="Q2018" s="3">
        <f>$H$4</f>
        <v>2200</v>
      </c>
      <c r="R2018" s="3">
        <f t="shared" si="125"/>
        <v>1584</v>
      </c>
      <c r="S2018" s="3">
        <v>1510</v>
      </c>
      <c r="T2018" s="3">
        <f t="shared" si="126"/>
        <v>1088</v>
      </c>
      <c r="U2018" s="3">
        <v>1150</v>
      </c>
      <c r="V2018" s="3">
        <f t="shared" si="127"/>
        <v>828</v>
      </c>
      <c r="W2018" s="3">
        <v>300</v>
      </c>
      <c r="X2018" s="3">
        <f t="shared" si="128"/>
        <v>216</v>
      </c>
      <c r="Y2018" s="3" t="s">
        <v>34</v>
      </c>
    </row>
    <row r="2019" spans="1:25" x14ac:dyDescent="0.25">
      <c r="A2019" s="3" t="s">
        <v>16</v>
      </c>
      <c r="B2019" s="4" t="s">
        <v>34</v>
      </c>
      <c r="C2019" s="3">
        <v>1</v>
      </c>
      <c r="D2019" s="3" t="s">
        <v>281</v>
      </c>
      <c r="E2019" s="6">
        <v>3141946</v>
      </c>
      <c r="F2019" s="3" t="s">
        <v>282</v>
      </c>
      <c r="G2019" s="3"/>
      <c r="H2019" s="3" t="s">
        <v>17</v>
      </c>
      <c r="I2019" s="3" t="s">
        <v>18</v>
      </c>
      <c r="J2019" s="3" t="s">
        <v>19</v>
      </c>
      <c r="K2019" s="3" t="s">
        <v>20</v>
      </c>
      <c r="L2019" s="3" t="s">
        <v>21</v>
      </c>
      <c r="M2019" s="3" t="str">
        <f>CONCATENATE(E2019,"-F-C-W")</f>
        <v>3141946-F-C-W</v>
      </c>
      <c r="N2019" s="3" t="str">
        <f>$H$2</f>
        <v>F - 762 x 1016</v>
      </c>
      <c r="O2019" s="3" t="str">
        <f>$C$15</f>
        <v>Canvas</v>
      </c>
      <c r="P2019" s="3" t="str">
        <f>$D$16</f>
        <v xml:space="preserve">White </v>
      </c>
      <c r="Q2019" s="3">
        <f>$H$16</f>
        <v>2420</v>
      </c>
      <c r="R2019" s="3">
        <f t="shared" si="125"/>
        <v>1743</v>
      </c>
      <c r="S2019" s="3">
        <v>1760</v>
      </c>
      <c r="T2019" s="3">
        <f t="shared" si="126"/>
        <v>1268</v>
      </c>
      <c r="U2019" s="3">
        <v>1100</v>
      </c>
      <c r="V2019" s="3">
        <f t="shared" si="127"/>
        <v>792</v>
      </c>
      <c r="W2019" s="3">
        <v>300</v>
      </c>
      <c r="X2019" s="3">
        <f t="shared" si="128"/>
        <v>216</v>
      </c>
      <c r="Y2019" s="3" t="s">
        <v>34</v>
      </c>
    </row>
    <row r="2020" spans="1:25" x14ac:dyDescent="0.25">
      <c r="A2020" s="3" t="s">
        <v>16</v>
      </c>
      <c r="B2020" s="4" t="s">
        <v>34</v>
      </c>
      <c r="C2020" s="3">
        <v>1</v>
      </c>
      <c r="D2020" s="3" t="s">
        <v>281</v>
      </c>
      <c r="E2020" s="6">
        <v>3141946</v>
      </c>
      <c r="F2020" s="3" t="s">
        <v>282</v>
      </c>
      <c r="G2020" s="3"/>
      <c r="H2020" s="3" t="s">
        <v>17</v>
      </c>
      <c r="I2020" s="3" t="s">
        <v>18</v>
      </c>
      <c r="J2020" s="3" t="s">
        <v>19</v>
      </c>
      <c r="K2020" s="3" t="s">
        <v>20</v>
      </c>
      <c r="L2020" s="3" t="s">
        <v>21</v>
      </c>
      <c r="M2020" s="3" t="str">
        <f>CONCATENATE(E2020,"-G-P-N")</f>
        <v>3141946-G-P-N</v>
      </c>
      <c r="N2020" s="3" t="str">
        <f>$I$2</f>
        <v>G - 1016 x 1525</v>
      </c>
      <c r="O2020" s="3" t="str">
        <f>$C$3</f>
        <v>Photographic Paper</v>
      </c>
      <c r="P2020" s="3" t="str">
        <f>$D$3</f>
        <v>None</v>
      </c>
      <c r="Q2020" s="3">
        <f>$I$3</f>
        <v>1625</v>
      </c>
      <c r="R2020" s="3">
        <f t="shared" si="125"/>
        <v>1170</v>
      </c>
      <c r="S2020" s="3">
        <v>1180</v>
      </c>
      <c r="T2020" s="3">
        <f t="shared" si="126"/>
        <v>850</v>
      </c>
      <c r="U2020" s="3">
        <v>735</v>
      </c>
      <c r="V2020" s="3">
        <f t="shared" si="127"/>
        <v>530</v>
      </c>
      <c r="W2020" s="3">
        <v>390</v>
      </c>
      <c r="X2020" s="3">
        <f t="shared" si="128"/>
        <v>281</v>
      </c>
      <c r="Y2020" s="3" t="s">
        <v>34</v>
      </c>
    </row>
    <row r="2021" spans="1:25" x14ac:dyDescent="0.25">
      <c r="A2021" s="3" t="s">
        <v>16</v>
      </c>
      <c r="B2021" s="4" t="s">
        <v>34</v>
      </c>
      <c r="C2021" s="3">
        <v>1</v>
      </c>
      <c r="D2021" s="3" t="s">
        <v>281</v>
      </c>
      <c r="E2021" s="6">
        <v>3141946</v>
      </c>
      <c r="F2021" s="3" t="s">
        <v>282</v>
      </c>
      <c r="G2021" s="3"/>
      <c r="H2021" s="3" t="s">
        <v>17</v>
      </c>
      <c r="I2021" s="3" t="s">
        <v>18</v>
      </c>
      <c r="J2021" s="3" t="s">
        <v>19</v>
      </c>
      <c r="K2021" s="3" t="s">
        <v>20</v>
      </c>
      <c r="L2021" s="3" t="s">
        <v>21</v>
      </c>
      <c r="M2021" s="3" t="str">
        <f>CONCATENATE(E2021,"-G-C-N")</f>
        <v>3141946-G-C-N</v>
      </c>
      <c r="N2021" s="3" t="str">
        <f>$I$2</f>
        <v>G - 1016 x 1525</v>
      </c>
      <c r="O2021" s="3" t="str">
        <f>$C$15</f>
        <v>Canvas</v>
      </c>
      <c r="P2021" s="3" t="str">
        <f>$D$15</f>
        <v>None</v>
      </c>
      <c r="Q2021" s="3">
        <f>$I$15</f>
        <v>1870</v>
      </c>
      <c r="R2021" s="3">
        <f t="shared" si="125"/>
        <v>1347</v>
      </c>
      <c r="S2021" s="3">
        <v>1275</v>
      </c>
      <c r="T2021" s="3">
        <f t="shared" si="126"/>
        <v>918</v>
      </c>
      <c r="U2021" s="3">
        <v>850</v>
      </c>
      <c r="V2021" s="3">
        <f t="shared" si="127"/>
        <v>612</v>
      </c>
      <c r="W2021" s="3">
        <v>390</v>
      </c>
      <c r="X2021" s="3">
        <f t="shared" si="128"/>
        <v>281</v>
      </c>
      <c r="Y2021" s="3" t="s">
        <v>34</v>
      </c>
    </row>
    <row r="2022" spans="1:25" x14ac:dyDescent="0.25">
      <c r="A2022" s="3" t="s">
        <v>16</v>
      </c>
      <c r="B2022" s="4" t="s">
        <v>34</v>
      </c>
      <c r="C2022" s="3">
        <v>1</v>
      </c>
      <c r="D2022" s="3" t="s">
        <v>281</v>
      </c>
      <c r="E2022" s="6">
        <v>3141946</v>
      </c>
      <c r="F2022" s="3" t="s">
        <v>282</v>
      </c>
      <c r="G2022" s="3"/>
      <c r="H2022" s="3" t="s">
        <v>17</v>
      </c>
      <c r="I2022" s="3" t="s">
        <v>18</v>
      </c>
      <c r="J2022" s="3" t="s">
        <v>19</v>
      </c>
      <c r="K2022" s="3" t="s">
        <v>20</v>
      </c>
      <c r="L2022" s="3" t="s">
        <v>21</v>
      </c>
      <c r="M2022" s="3" t="str">
        <f>CONCATENATE(E2022,"-G-P-W")</f>
        <v>3141946-G-P-W</v>
      </c>
      <c r="N2022" s="3" t="str">
        <f>$I$2</f>
        <v>G - 1016 x 1525</v>
      </c>
      <c r="O2022" s="3" t="str">
        <f>$C$3</f>
        <v>Photographic Paper</v>
      </c>
      <c r="P2022" s="3" t="str">
        <f>$D$4</f>
        <v>White</v>
      </c>
      <c r="Q2022" s="3">
        <f>$I$4</f>
        <v>2950</v>
      </c>
      <c r="R2022" s="3">
        <f t="shared" si="125"/>
        <v>2124</v>
      </c>
      <c r="S2022" s="3">
        <v>2000</v>
      </c>
      <c r="T2022" s="3">
        <f t="shared" si="126"/>
        <v>1440</v>
      </c>
      <c r="U2022" s="3">
        <v>1535</v>
      </c>
      <c r="V2022" s="3">
        <f t="shared" si="127"/>
        <v>1106</v>
      </c>
      <c r="W2022" s="3">
        <v>390</v>
      </c>
      <c r="X2022" s="3">
        <f t="shared" si="128"/>
        <v>281</v>
      </c>
      <c r="Y2022" s="3" t="s">
        <v>34</v>
      </c>
    </row>
    <row r="2023" spans="1:25" x14ac:dyDescent="0.25">
      <c r="A2023" s="3" t="s">
        <v>16</v>
      </c>
      <c r="B2023" s="4" t="s">
        <v>34</v>
      </c>
      <c r="C2023" s="3">
        <v>1</v>
      </c>
      <c r="D2023" s="3" t="s">
        <v>281</v>
      </c>
      <c r="E2023" s="6">
        <v>3141946</v>
      </c>
      <c r="F2023" s="3" t="s">
        <v>282</v>
      </c>
      <c r="G2023" s="3"/>
      <c r="H2023" s="3" t="s">
        <v>17</v>
      </c>
      <c r="I2023" s="3" t="s">
        <v>18</v>
      </c>
      <c r="J2023" s="3" t="s">
        <v>19</v>
      </c>
      <c r="K2023" s="3" t="s">
        <v>20</v>
      </c>
      <c r="L2023" s="3" t="s">
        <v>21</v>
      </c>
      <c r="M2023" s="3" t="str">
        <f>CONCATENATE(E2023,"-G-C-W")</f>
        <v>3141946-G-C-W</v>
      </c>
      <c r="N2023" s="3" t="str">
        <f>$I$2</f>
        <v>G - 1016 x 1525</v>
      </c>
      <c r="O2023" s="3" t="str">
        <f>$C$15</f>
        <v>Canvas</v>
      </c>
      <c r="P2023" s="3" t="str">
        <f>$D$16</f>
        <v xml:space="preserve">White </v>
      </c>
      <c r="Q2023" s="3">
        <f>$I$16</f>
        <v>2750</v>
      </c>
      <c r="R2023" s="3">
        <f t="shared" si="125"/>
        <v>1980</v>
      </c>
      <c r="S2023" s="3">
        <v>2000</v>
      </c>
      <c r="T2023" s="3">
        <f t="shared" si="126"/>
        <v>1440</v>
      </c>
      <c r="U2023" s="3">
        <v>1250</v>
      </c>
      <c r="V2023" s="3">
        <f t="shared" si="127"/>
        <v>900</v>
      </c>
      <c r="W2023" s="3">
        <v>390</v>
      </c>
      <c r="X2023" s="3">
        <f t="shared" si="128"/>
        <v>281</v>
      </c>
      <c r="Y2023" s="3" t="s">
        <v>34</v>
      </c>
    </row>
    <row r="2024" spans="1:25" x14ac:dyDescent="0.25">
      <c r="A2024" s="3" t="s">
        <v>16</v>
      </c>
      <c r="B2024" s="4" t="s">
        <v>34</v>
      </c>
      <c r="C2024" s="3">
        <v>1</v>
      </c>
      <c r="D2024" s="3" t="s">
        <v>284</v>
      </c>
      <c r="E2024" s="6">
        <v>3141948</v>
      </c>
      <c r="F2024" s="3" t="s">
        <v>283</v>
      </c>
      <c r="G2024" s="3"/>
      <c r="H2024" s="3" t="s">
        <v>17</v>
      </c>
      <c r="I2024" s="3" t="s">
        <v>18</v>
      </c>
      <c r="J2024" s="3" t="s">
        <v>19</v>
      </c>
      <c r="K2024" s="3" t="s">
        <v>20</v>
      </c>
      <c r="L2024" s="3" t="s">
        <v>21</v>
      </c>
      <c r="M2024" s="3" t="str">
        <f>CONCATENATE(E2024,"-C-P-N")</f>
        <v>3141948-C-P-N</v>
      </c>
      <c r="N2024" s="3" t="str">
        <f>$E$2</f>
        <v>C - 406 x 508</v>
      </c>
      <c r="O2024" s="3" t="str">
        <f>$C$3</f>
        <v>Photographic Paper</v>
      </c>
      <c r="P2024" s="3" t="str">
        <f>$D$3</f>
        <v>None</v>
      </c>
      <c r="Q2024" s="3">
        <f>$E$3</f>
        <v>510</v>
      </c>
      <c r="R2024" s="3">
        <f t="shared" si="125"/>
        <v>368</v>
      </c>
      <c r="S2024" s="3">
        <v>360</v>
      </c>
      <c r="T2024" s="3">
        <f t="shared" si="126"/>
        <v>260</v>
      </c>
      <c r="U2024" s="3">
        <v>230</v>
      </c>
      <c r="V2024" s="3">
        <f t="shared" si="127"/>
        <v>166</v>
      </c>
      <c r="W2024" s="3">
        <v>130</v>
      </c>
      <c r="X2024" s="3">
        <f t="shared" si="128"/>
        <v>94</v>
      </c>
      <c r="Y2024" s="3" t="s">
        <v>34</v>
      </c>
    </row>
    <row r="2025" spans="1:25" x14ac:dyDescent="0.25">
      <c r="A2025" s="3" t="s">
        <v>16</v>
      </c>
      <c r="B2025" s="4" t="s">
        <v>34</v>
      </c>
      <c r="C2025" s="3">
        <v>1</v>
      </c>
      <c r="D2025" s="3" t="s">
        <v>284</v>
      </c>
      <c r="E2025" s="6">
        <v>3141948</v>
      </c>
      <c r="F2025" s="3" t="s">
        <v>283</v>
      </c>
      <c r="G2025" s="3"/>
      <c r="H2025" s="3" t="s">
        <v>17</v>
      </c>
      <c r="I2025" s="3" t="s">
        <v>18</v>
      </c>
      <c r="J2025" s="3" t="s">
        <v>19</v>
      </c>
      <c r="K2025" s="3" t="s">
        <v>20</v>
      </c>
      <c r="L2025" s="3" t="s">
        <v>21</v>
      </c>
      <c r="M2025" s="3" t="str">
        <f>CONCATENATE(E2025,"-C-P-W")</f>
        <v>3141948-C-P-W</v>
      </c>
      <c r="N2025" s="3" t="str">
        <f>$E$2</f>
        <v>C - 406 x 508</v>
      </c>
      <c r="O2025" s="3" t="str">
        <f>$C$3</f>
        <v>Photographic Paper</v>
      </c>
      <c r="P2025" s="3" t="str">
        <f>$D$4</f>
        <v>White</v>
      </c>
      <c r="Q2025" s="3">
        <f>$E$4</f>
        <v>970</v>
      </c>
      <c r="R2025" s="3">
        <f t="shared" si="125"/>
        <v>699</v>
      </c>
      <c r="S2025" s="3">
        <v>704</v>
      </c>
      <c r="T2025" s="3">
        <f t="shared" si="126"/>
        <v>507</v>
      </c>
      <c r="U2025" s="3">
        <v>440</v>
      </c>
      <c r="V2025" s="3">
        <f t="shared" si="127"/>
        <v>317</v>
      </c>
      <c r="W2025" s="3">
        <v>130</v>
      </c>
      <c r="X2025" s="3">
        <f t="shared" si="128"/>
        <v>94</v>
      </c>
      <c r="Y2025" s="3" t="s">
        <v>34</v>
      </c>
    </row>
    <row r="2026" spans="1:25" x14ac:dyDescent="0.25">
      <c r="A2026" s="3" t="s">
        <v>16</v>
      </c>
      <c r="B2026" s="4" t="s">
        <v>34</v>
      </c>
      <c r="C2026" s="3">
        <v>1</v>
      </c>
      <c r="D2026" s="3" t="s">
        <v>284</v>
      </c>
      <c r="E2026" s="6">
        <v>3141948</v>
      </c>
      <c r="F2026" s="3" t="s">
        <v>283</v>
      </c>
      <c r="G2026" s="3"/>
      <c r="H2026" s="3" t="s">
        <v>17</v>
      </c>
      <c r="I2026" s="3" t="s">
        <v>18</v>
      </c>
      <c r="J2026" s="3" t="s">
        <v>19</v>
      </c>
      <c r="K2026" s="3" t="s">
        <v>20</v>
      </c>
      <c r="L2026" s="3" t="s">
        <v>21</v>
      </c>
      <c r="M2026" s="3" t="str">
        <f>CONCATENATE(E2026,"-D-P-N")</f>
        <v>3141948-D-P-N</v>
      </c>
      <c r="N2026" s="3" t="str">
        <f>$F$2</f>
        <v>D - 508 x 610</v>
      </c>
      <c r="O2026" s="3" t="str">
        <f>$C$3</f>
        <v>Photographic Paper</v>
      </c>
      <c r="P2026" s="3" t="str">
        <f>$D$3</f>
        <v>None</v>
      </c>
      <c r="Q2026" s="3">
        <f>$F$3</f>
        <v>595</v>
      </c>
      <c r="R2026" s="3">
        <f t="shared" si="125"/>
        <v>429</v>
      </c>
      <c r="S2026" s="3">
        <v>432</v>
      </c>
      <c r="T2026" s="3">
        <f t="shared" si="126"/>
        <v>312</v>
      </c>
      <c r="U2026" s="3">
        <v>270</v>
      </c>
      <c r="V2026" s="3">
        <f t="shared" si="127"/>
        <v>195</v>
      </c>
      <c r="W2026" s="3">
        <v>160</v>
      </c>
      <c r="X2026" s="3">
        <f t="shared" si="128"/>
        <v>116</v>
      </c>
      <c r="Y2026" s="3" t="s">
        <v>34</v>
      </c>
    </row>
    <row r="2027" spans="1:25" x14ac:dyDescent="0.25">
      <c r="A2027" s="3" t="s">
        <v>16</v>
      </c>
      <c r="B2027" s="4" t="s">
        <v>34</v>
      </c>
      <c r="C2027" s="3">
        <v>1</v>
      </c>
      <c r="D2027" s="3" t="s">
        <v>284</v>
      </c>
      <c r="E2027" s="6">
        <v>3141948</v>
      </c>
      <c r="F2027" s="3" t="s">
        <v>283</v>
      </c>
      <c r="G2027" s="3"/>
      <c r="H2027" s="3" t="s">
        <v>17</v>
      </c>
      <c r="I2027" s="3" t="s">
        <v>18</v>
      </c>
      <c r="J2027" s="3" t="s">
        <v>19</v>
      </c>
      <c r="K2027" s="3" t="s">
        <v>20</v>
      </c>
      <c r="L2027" s="3" t="s">
        <v>21</v>
      </c>
      <c r="M2027" s="3" t="str">
        <f>CONCATENATE(E2027,"-D-P-W")</f>
        <v>3141948-D-P-W</v>
      </c>
      <c r="N2027" s="3" t="str">
        <f>$F$2</f>
        <v>D - 508 x 610</v>
      </c>
      <c r="O2027" s="3" t="str">
        <f>$C$3</f>
        <v>Photographic Paper</v>
      </c>
      <c r="P2027" s="3" t="str">
        <f>$D$4</f>
        <v>White</v>
      </c>
      <c r="Q2027" s="3">
        <f>$F$4</f>
        <v>1210</v>
      </c>
      <c r="R2027" s="3">
        <f t="shared" si="125"/>
        <v>872</v>
      </c>
      <c r="S2027" s="3">
        <v>880</v>
      </c>
      <c r="T2027" s="3">
        <f t="shared" si="126"/>
        <v>634</v>
      </c>
      <c r="U2027" s="3">
        <v>560</v>
      </c>
      <c r="V2027" s="3">
        <f t="shared" si="127"/>
        <v>404</v>
      </c>
      <c r="W2027" s="3">
        <v>160</v>
      </c>
      <c r="X2027" s="3">
        <f t="shared" si="128"/>
        <v>116</v>
      </c>
      <c r="Y2027" s="3" t="s">
        <v>34</v>
      </c>
    </row>
    <row r="2028" spans="1:25" x14ac:dyDescent="0.25">
      <c r="A2028" s="3" t="s">
        <v>16</v>
      </c>
      <c r="B2028" s="4" t="s">
        <v>34</v>
      </c>
      <c r="C2028" s="3">
        <v>1</v>
      </c>
      <c r="D2028" s="3" t="s">
        <v>284</v>
      </c>
      <c r="E2028" s="6">
        <v>3141948</v>
      </c>
      <c r="F2028" s="3" t="s">
        <v>283</v>
      </c>
      <c r="G2028" s="3"/>
      <c r="H2028" s="3" t="s">
        <v>17</v>
      </c>
      <c r="I2028" s="3" t="s">
        <v>18</v>
      </c>
      <c r="J2028" s="3" t="s">
        <v>19</v>
      </c>
      <c r="K2028" s="3" t="s">
        <v>20</v>
      </c>
      <c r="L2028" s="3" t="s">
        <v>21</v>
      </c>
      <c r="M2028" s="3" t="str">
        <f>CONCATENATE(E2028,"-E-P-N")</f>
        <v>3141948-E-P-N</v>
      </c>
      <c r="N2028" s="3" t="str">
        <f>$G$2</f>
        <v>E - 508 x 762</v>
      </c>
      <c r="O2028" s="3" t="str">
        <f>$C$3</f>
        <v>Photographic Paper</v>
      </c>
      <c r="P2028" s="3" t="str">
        <f>$D$3</f>
        <v>None</v>
      </c>
      <c r="Q2028" s="3">
        <f>$G$3</f>
        <v>760</v>
      </c>
      <c r="R2028" s="3">
        <f t="shared" si="125"/>
        <v>548</v>
      </c>
      <c r="S2028" s="3">
        <v>552</v>
      </c>
      <c r="T2028" s="3">
        <f t="shared" si="126"/>
        <v>398</v>
      </c>
      <c r="U2028" s="3">
        <v>345</v>
      </c>
      <c r="V2028" s="3">
        <f t="shared" si="127"/>
        <v>249</v>
      </c>
      <c r="W2028" s="3">
        <v>195</v>
      </c>
      <c r="X2028" s="3">
        <f t="shared" si="128"/>
        <v>141</v>
      </c>
      <c r="Y2028" s="3" t="s">
        <v>34</v>
      </c>
    </row>
    <row r="2029" spans="1:25" x14ac:dyDescent="0.25">
      <c r="A2029" s="3" t="s">
        <v>16</v>
      </c>
      <c r="B2029" s="4" t="s">
        <v>34</v>
      </c>
      <c r="C2029" s="3">
        <v>1</v>
      </c>
      <c r="D2029" s="3" t="s">
        <v>284</v>
      </c>
      <c r="E2029" s="6">
        <v>3141948</v>
      </c>
      <c r="F2029" s="3" t="s">
        <v>283</v>
      </c>
      <c r="G2029" s="3"/>
      <c r="H2029" s="3" t="s">
        <v>17</v>
      </c>
      <c r="I2029" s="3" t="s">
        <v>18</v>
      </c>
      <c r="J2029" s="3" t="s">
        <v>19</v>
      </c>
      <c r="K2029" s="3" t="s">
        <v>20</v>
      </c>
      <c r="L2029" s="3" t="s">
        <v>21</v>
      </c>
      <c r="M2029" s="3" t="str">
        <f>CONCATENATE(E2029,"-E-C-N")</f>
        <v>3141948-E-C-N</v>
      </c>
      <c r="N2029" s="3" t="str">
        <f>$G$2</f>
        <v>E - 508 x 762</v>
      </c>
      <c r="O2029" s="3" t="str">
        <f>$C$15</f>
        <v>Canvas</v>
      </c>
      <c r="P2029" s="3" t="str">
        <f>$D$15</f>
        <v>None</v>
      </c>
      <c r="Q2029" s="3">
        <f>$G$15</f>
        <v>1220</v>
      </c>
      <c r="R2029" s="3">
        <f t="shared" si="125"/>
        <v>879</v>
      </c>
      <c r="S2029" s="3">
        <v>832</v>
      </c>
      <c r="T2029" s="3">
        <f t="shared" si="126"/>
        <v>600</v>
      </c>
      <c r="U2029" s="3">
        <v>550</v>
      </c>
      <c r="V2029" s="3">
        <f t="shared" si="127"/>
        <v>396</v>
      </c>
      <c r="W2029" s="3">
        <v>195</v>
      </c>
      <c r="X2029" s="3">
        <f t="shared" si="128"/>
        <v>141</v>
      </c>
      <c r="Y2029" s="3" t="s">
        <v>34</v>
      </c>
    </row>
    <row r="2030" spans="1:25" x14ac:dyDescent="0.25">
      <c r="A2030" s="3" t="s">
        <v>16</v>
      </c>
      <c r="B2030" s="4" t="s">
        <v>34</v>
      </c>
      <c r="C2030" s="3">
        <v>1</v>
      </c>
      <c r="D2030" s="3" t="s">
        <v>284</v>
      </c>
      <c r="E2030" s="6">
        <v>3141948</v>
      </c>
      <c r="F2030" s="3" t="s">
        <v>283</v>
      </c>
      <c r="G2030" s="3"/>
      <c r="H2030" s="3" t="s">
        <v>17</v>
      </c>
      <c r="I2030" s="3" t="s">
        <v>18</v>
      </c>
      <c r="J2030" s="3" t="s">
        <v>19</v>
      </c>
      <c r="K2030" s="3" t="s">
        <v>20</v>
      </c>
      <c r="L2030" s="3" t="s">
        <v>21</v>
      </c>
      <c r="M2030" s="3" t="str">
        <f>CONCATENATE(E2030,"-E-P-W")</f>
        <v>3141948-E-P-W</v>
      </c>
      <c r="N2030" s="3" t="str">
        <f>$G$2</f>
        <v>E - 508 x 762</v>
      </c>
      <c r="O2030" s="3" t="str">
        <f>$C$3</f>
        <v>Photographic Paper</v>
      </c>
      <c r="P2030" s="3" t="str">
        <f>$D$4</f>
        <v>White</v>
      </c>
      <c r="Q2030" s="3">
        <f>$G$4</f>
        <v>1530</v>
      </c>
      <c r="R2030" s="3">
        <f t="shared" si="125"/>
        <v>1102</v>
      </c>
      <c r="S2030" s="3">
        <v>1112</v>
      </c>
      <c r="T2030" s="3">
        <f t="shared" si="126"/>
        <v>801</v>
      </c>
      <c r="U2030" s="3">
        <v>760</v>
      </c>
      <c r="V2030" s="3">
        <f t="shared" si="127"/>
        <v>548</v>
      </c>
      <c r="W2030" s="3">
        <v>195</v>
      </c>
      <c r="X2030" s="3">
        <f t="shared" si="128"/>
        <v>141</v>
      </c>
      <c r="Y2030" s="3" t="s">
        <v>34</v>
      </c>
    </row>
    <row r="2031" spans="1:25" x14ac:dyDescent="0.25">
      <c r="A2031" s="3" t="s">
        <v>16</v>
      </c>
      <c r="B2031" s="4" t="s">
        <v>34</v>
      </c>
      <c r="C2031" s="3">
        <v>1</v>
      </c>
      <c r="D2031" s="3" t="s">
        <v>284</v>
      </c>
      <c r="E2031" s="6">
        <v>3141948</v>
      </c>
      <c r="F2031" s="3" t="s">
        <v>283</v>
      </c>
      <c r="G2031" s="3"/>
      <c r="H2031" s="3" t="s">
        <v>17</v>
      </c>
      <c r="I2031" s="3" t="s">
        <v>18</v>
      </c>
      <c r="J2031" s="3" t="s">
        <v>19</v>
      </c>
      <c r="K2031" s="3" t="s">
        <v>20</v>
      </c>
      <c r="L2031" s="3" t="s">
        <v>21</v>
      </c>
      <c r="M2031" s="3" t="str">
        <f>CONCATENATE(E2031,"-E-C-W")</f>
        <v>3141948-E-C-W</v>
      </c>
      <c r="N2031" s="3" t="str">
        <f>$G$2</f>
        <v>E - 508 x 762</v>
      </c>
      <c r="O2031" s="3" t="str">
        <f>$C$15</f>
        <v>Canvas</v>
      </c>
      <c r="P2031" s="3" t="str">
        <f>$D$16</f>
        <v xml:space="preserve">White </v>
      </c>
      <c r="Q2031" s="3">
        <f>$G$16</f>
        <v>1810</v>
      </c>
      <c r="R2031" s="3">
        <f t="shared" si="125"/>
        <v>1304</v>
      </c>
      <c r="S2031" s="3">
        <v>1320</v>
      </c>
      <c r="T2031" s="3">
        <f t="shared" si="126"/>
        <v>951</v>
      </c>
      <c r="U2031" s="3">
        <v>825</v>
      </c>
      <c r="V2031" s="3">
        <f t="shared" si="127"/>
        <v>594</v>
      </c>
      <c r="W2031" s="3">
        <v>195</v>
      </c>
      <c r="X2031" s="3">
        <f t="shared" si="128"/>
        <v>141</v>
      </c>
      <c r="Y2031" s="3" t="s">
        <v>34</v>
      </c>
    </row>
    <row r="2032" spans="1:25" x14ac:dyDescent="0.25">
      <c r="A2032" s="3" t="s">
        <v>16</v>
      </c>
      <c r="B2032" s="4" t="s">
        <v>34</v>
      </c>
      <c r="C2032" s="3">
        <v>1</v>
      </c>
      <c r="D2032" s="3" t="s">
        <v>284</v>
      </c>
      <c r="E2032" s="6">
        <v>3141948</v>
      </c>
      <c r="F2032" s="3" t="s">
        <v>283</v>
      </c>
      <c r="G2032" s="3"/>
      <c r="H2032" s="3" t="s">
        <v>17</v>
      </c>
      <c r="I2032" s="3" t="s">
        <v>18</v>
      </c>
      <c r="J2032" s="3" t="s">
        <v>19</v>
      </c>
      <c r="K2032" s="3" t="s">
        <v>20</v>
      </c>
      <c r="L2032" s="3" t="s">
        <v>21</v>
      </c>
      <c r="M2032" s="3" t="str">
        <f>CONCATENATE(E2032,"-F-P-N")</f>
        <v>3141948-F-P-N</v>
      </c>
      <c r="N2032" s="3" t="str">
        <f>$H$2</f>
        <v>F - 762 x 1016</v>
      </c>
      <c r="O2032" s="3" t="str">
        <f>$C$3</f>
        <v>Photographic Paper</v>
      </c>
      <c r="P2032" s="3" t="str">
        <f>$D$3</f>
        <v>None</v>
      </c>
      <c r="Q2032" s="3">
        <f>$H$3</f>
        <v>1300</v>
      </c>
      <c r="R2032" s="3">
        <f t="shared" si="125"/>
        <v>936</v>
      </c>
      <c r="S2032" s="3">
        <v>944</v>
      </c>
      <c r="T2032" s="3">
        <f t="shared" si="126"/>
        <v>680</v>
      </c>
      <c r="U2032" s="3">
        <v>590</v>
      </c>
      <c r="V2032" s="3">
        <f t="shared" si="127"/>
        <v>425</v>
      </c>
      <c r="W2032" s="3">
        <v>300</v>
      </c>
      <c r="X2032" s="3">
        <f t="shared" si="128"/>
        <v>216</v>
      </c>
      <c r="Y2032" s="3" t="s">
        <v>34</v>
      </c>
    </row>
    <row r="2033" spans="1:25" x14ac:dyDescent="0.25">
      <c r="A2033" s="3" t="s">
        <v>16</v>
      </c>
      <c r="B2033" s="4" t="s">
        <v>34</v>
      </c>
      <c r="C2033" s="3">
        <v>1</v>
      </c>
      <c r="D2033" s="3" t="s">
        <v>284</v>
      </c>
      <c r="E2033" s="6">
        <v>3141948</v>
      </c>
      <c r="F2033" s="3" t="s">
        <v>283</v>
      </c>
      <c r="G2033" s="3"/>
      <c r="H2033" s="3" t="s">
        <v>17</v>
      </c>
      <c r="I2033" s="3" t="s">
        <v>18</v>
      </c>
      <c r="J2033" s="3" t="s">
        <v>19</v>
      </c>
      <c r="K2033" s="3" t="s">
        <v>20</v>
      </c>
      <c r="L2033" s="3" t="s">
        <v>21</v>
      </c>
      <c r="M2033" s="3" t="str">
        <f>CONCATENATE(E2033,"-F-C-N")</f>
        <v>3141948-F-C-N</v>
      </c>
      <c r="N2033" s="3" t="str">
        <f>$H$2</f>
        <v>F - 762 x 1016</v>
      </c>
      <c r="O2033" s="3" t="str">
        <f>$C$15</f>
        <v>Canvas</v>
      </c>
      <c r="P2033" s="3" t="str">
        <f>$D$15</f>
        <v>None</v>
      </c>
      <c r="Q2033" s="3">
        <f>$H$15</f>
        <v>1760</v>
      </c>
      <c r="R2033" s="3">
        <f t="shared" si="125"/>
        <v>1268</v>
      </c>
      <c r="S2033" s="3">
        <v>1200</v>
      </c>
      <c r="T2033" s="3">
        <f t="shared" si="126"/>
        <v>864</v>
      </c>
      <c r="U2033" s="3">
        <v>800</v>
      </c>
      <c r="V2033" s="3">
        <f t="shared" si="127"/>
        <v>576</v>
      </c>
      <c r="W2033" s="3">
        <v>300</v>
      </c>
      <c r="X2033" s="3">
        <f t="shared" si="128"/>
        <v>216</v>
      </c>
      <c r="Y2033" s="3" t="s">
        <v>34</v>
      </c>
    </row>
    <row r="2034" spans="1:25" x14ac:dyDescent="0.25">
      <c r="A2034" s="3" t="s">
        <v>16</v>
      </c>
      <c r="B2034" s="4" t="s">
        <v>34</v>
      </c>
      <c r="C2034" s="3">
        <v>1</v>
      </c>
      <c r="D2034" s="3" t="s">
        <v>284</v>
      </c>
      <c r="E2034" s="6">
        <v>3141948</v>
      </c>
      <c r="F2034" s="3" t="s">
        <v>283</v>
      </c>
      <c r="G2034" s="3"/>
      <c r="H2034" s="3" t="s">
        <v>17</v>
      </c>
      <c r="I2034" s="3" t="s">
        <v>18</v>
      </c>
      <c r="J2034" s="3" t="s">
        <v>19</v>
      </c>
      <c r="K2034" s="3" t="s">
        <v>20</v>
      </c>
      <c r="L2034" s="3" t="s">
        <v>21</v>
      </c>
      <c r="M2034" s="3" t="str">
        <f>CONCATENATE(E2034,"-F-P-W")</f>
        <v>3141948-F-P-W</v>
      </c>
      <c r="N2034" s="3" t="str">
        <f>$H$2</f>
        <v>F - 762 x 1016</v>
      </c>
      <c r="O2034" s="3" t="str">
        <f>$C$3</f>
        <v>Photographic Paper</v>
      </c>
      <c r="P2034" s="3" t="str">
        <f>$D$4</f>
        <v>White</v>
      </c>
      <c r="Q2034" s="3">
        <f>$H$4</f>
        <v>2200</v>
      </c>
      <c r="R2034" s="3">
        <f t="shared" si="125"/>
        <v>1584</v>
      </c>
      <c r="S2034" s="3">
        <v>1510</v>
      </c>
      <c r="T2034" s="3">
        <f t="shared" si="126"/>
        <v>1088</v>
      </c>
      <c r="U2034" s="3">
        <v>1150</v>
      </c>
      <c r="V2034" s="3">
        <f t="shared" si="127"/>
        <v>828</v>
      </c>
      <c r="W2034" s="3">
        <v>300</v>
      </c>
      <c r="X2034" s="3">
        <f t="shared" si="128"/>
        <v>216</v>
      </c>
      <c r="Y2034" s="3" t="s">
        <v>34</v>
      </c>
    </row>
    <row r="2035" spans="1:25" x14ac:dyDescent="0.25">
      <c r="A2035" s="3" t="s">
        <v>16</v>
      </c>
      <c r="B2035" s="4" t="s">
        <v>34</v>
      </c>
      <c r="C2035" s="3">
        <v>1</v>
      </c>
      <c r="D2035" s="3" t="s">
        <v>284</v>
      </c>
      <c r="E2035" s="6">
        <v>3141948</v>
      </c>
      <c r="F2035" s="3" t="s">
        <v>283</v>
      </c>
      <c r="G2035" s="3"/>
      <c r="H2035" s="3" t="s">
        <v>17</v>
      </c>
      <c r="I2035" s="3" t="s">
        <v>18</v>
      </c>
      <c r="J2035" s="3" t="s">
        <v>19</v>
      </c>
      <c r="K2035" s="3" t="s">
        <v>20</v>
      </c>
      <c r="L2035" s="3" t="s">
        <v>21</v>
      </c>
      <c r="M2035" s="3" t="str">
        <f>CONCATENATE(E2035,"-F-C-W")</f>
        <v>3141948-F-C-W</v>
      </c>
      <c r="N2035" s="3" t="str">
        <f>$H$2</f>
        <v>F - 762 x 1016</v>
      </c>
      <c r="O2035" s="3" t="str">
        <f>$C$15</f>
        <v>Canvas</v>
      </c>
      <c r="P2035" s="3" t="str">
        <f>$D$16</f>
        <v xml:space="preserve">White </v>
      </c>
      <c r="Q2035" s="3">
        <f>$H$16</f>
        <v>2420</v>
      </c>
      <c r="R2035" s="3">
        <f t="shared" si="125"/>
        <v>1743</v>
      </c>
      <c r="S2035" s="3">
        <v>1760</v>
      </c>
      <c r="T2035" s="3">
        <f t="shared" si="126"/>
        <v>1268</v>
      </c>
      <c r="U2035" s="3">
        <v>1100</v>
      </c>
      <c r="V2035" s="3">
        <f t="shared" si="127"/>
        <v>792</v>
      </c>
      <c r="W2035" s="3">
        <v>300</v>
      </c>
      <c r="X2035" s="3">
        <f t="shared" si="128"/>
        <v>216</v>
      </c>
      <c r="Y2035" s="3" t="s">
        <v>34</v>
      </c>
    </row>
    <row r="2036" spans="1:25" x14ac:dyDescent="0.25">
      <c r="A2036" s="3" t="s">
        <v>16</v>
      </c>
      <c r="B2036" s="4" t="s">
        <v>34</v>
      </c>
      <c r="C2036" s="3">
        <v>1</v>
      </c>
      <c r="D2036" s="3" t="s">
        <v>284</v>
      </c>
      <c r="E2036" s="6">
        <v>3141948</v>
      </c>
      <c r="F2036" s="3" t="s">
        <v>283</v>
      </c>
      <c r="G2036" s="3"/>
      <c r="H2036" s="3" t="s">
        <v>17</v>
      </c>
      <c r="I2036" s="3" t="s">
        <v>18</v>
      </c>
      <c r="J2036" s="3" t="s">
        <v>19</v>
      </c>
      <c r="K2036" s="3" t="s">
        <v>20</v>
      </c>
      <c r="L2036" s="3" t="s">
        <v>21</v>
      </c>
      <c r="M2036" s="3" t="str">
        <f>CONCATENATE(E2036,"-G-P-N")</f>
        <v>3141948-G-P-N</v>
      </c>
      <c r="N2036" s="3" t="str">
        <f>$I$2</f>
        <v>G - 1016 x 1525</v>
      </c>
      <c r="O2036" s="3" t="str">
        <f>$C$3</f>
        <v>Photographic Paper</v>
      </c>
      <c r="P2036" s="3" t="str">
        <f>$D$3</f>
        <v>None</v>
      </c>
      <c r="Q2036" s="3">
        <f>$I$3</f>
        <v>1625</v>
      </c>
      <c r="R2036" s="3">
        <f t="shared" si="125"/>
        <v>1170</v>
      </c>
      <c r="S2036" s="3">
        <v>1180</v>
      </c>
      <c r="T2036" s="3">
        <f t="shared" si="126"/>
        <v>850</v>
      </c>
      <c r="U2036" s="3">
        <v>735</v>
      </c>
      <c r="V2036" s="3">
        <f t="shared" si="127"/>
        <v>530</v>
      </c>
      <c r="W2036" s="3">
        <v>390</v>
      </c>
      <c r="X2036" s="3">
        <f t="shared" si="128"/>
        <v>281</v>
      </c>
      <c r="Y2036" s="3" t="s">
        <v>34</v>
      </c>
    </row>
    <row r="2037" spans="1:25" x14ac:dyDescent="0.25">
      <c r="A2037" s="3" t="s">
        <v>16</v>
      </c>
      <c r="B2037" s="4" t="s">
        <v>34</v>
      </c>
      <c r="C2037" s="3">
        <v>1</v>
      </c>
      <c r="D2037" s="3" t="s">
        <v>284</v>
      </c>
      <c r="E2037" s="6">
        <v>3141948</v>
      </c>
      <c r="F2037" s="3" t="s">
        <v>283</v>
      </c>
      <c r="G2037" s="3"/>
      <c r="H2037" s="3" t="s">
        <v>17</v>
      </c>
      <c r="I2037" s="3" t="s">
        <v>18</v>
      </c>
      <c r="J2037" s="3" t="s">
        <v>19</v>
      </c>
      <c r="K2037" s="3" t="s">
        <v>20</v>
      </c>
      <c r="L2037" s="3" t="s">
        <v>21</v>
      </c>
      <c r="M2037" s="3" t="str">
        <f>CONCATENATE(E2037,"-G-C-N")</f>
        <v>3141948-G-C-N</v>
      </c>
      <c r="N2037" s="3" t="str">
        <f>$I$2</f>
        <v>G - 1016 x 1525</v>
      </c>
      <c r="O2037" s="3" t="str">
        <f>$C$15</f>
        <v>Canvas</v>
      </c>
      <c r="P2037" s="3" t="str">
        <f>$D$15</f>
        <v>None</v>
      </c>
      <c r="Q2037" s="3">
        <f>$I$15</f>
        <v>1870</v>
      </c>
      <c r="R2037" s="3">
        <f t="shared" si="125"/>
        <v>1347</v>
      </c>
      <c r="S2037" s="3">
        <v>1275</v>
      </c>
      <c r="T2037" s="3">
        <f t="shared" si="126"/>
        <v>918</v>
      </c>
      <c r="U2037" s="3">
        <v>850</v>
      </c>
      <c r="V2037" s="3">
        <f t="shared" si="127"/>
        <v>612</v>
      </c>
      <c r="W2037" s="3">
        <v>390</v>
      </c>
      <c r="X2037" s="3">
        <f t="shared" si="128"/>
        <v>281</v>
      </c>
      <c r="Y2037" s="3" t="s">
        <v>34</v>
      </c>
    </row>
    <row r="2038" spans="1:25" x14ac:dyDescent="0.25">
      <c r="A2038" s="3" t="s">
        <v>16</v>
      </c>
      <c r="B2038" s="4" t="s">
        <v>34</v>
      </c>
      <c r="C2038" s="3">
        <v>1</v>
      </c>
      <c r="D2038" s="3" t="s">
        <v>284</v>
      </c>
      <c r="E2038" s="6">
        <v>3141948</v>
      </c>
      <c r="F2038" s="3" t="s">
        <v>283</v>
      </c>
      <c r="G2038" s="3"/>
      <c r="H2038" s="3" t="s">
        <v>17</v>
      </c>
      <c r="I2038" s="3" t="s">
        <v>18</v>
      </c>
      <c r="J2038" s="3" t="s">
        <v>19</v>
      </c>
      <c r="K2038" s="3" t="s">
        <v>20</v>
      </c>
      <c r="L2038" s="3" t="s">
        <v>21</v>
      </c>
      <c r="M2038" s="3" t="str">
        <f>CONCATENATE(E2038,"-G-P-W")</f>
        <v>3141948-G-P-W</v>
      </c>
      <c r="N2038" s="3" t="str">
        <f>$I$2</f>
        <v>G - 1016 x 1525</v>
      </c>
      <c r="O2038" s="3" t="str">
        <f>$C$3</f>
        <v>Photographic Paper</v>
      </c>
      <c r="P2038" s="3" t="str">
        <f>$D$4</f>
        <v>White</v>
      </c>
      <c r="Q2038" s="3">
        <f>$I$4</f>
        <v>2950</v>
      </c>
      <c r="R2038" s="3">
        <f t="shared" si="125"/>
        <v>2124</v>
      </c>
      <c r="S2038" s="3">
        <v>2000</v>
      </c>
      <c r="T2038" s="3">
        <f t="shared" si="126"/>
        <v>1440</v>
      </c>
      <c r="U2038" s="3">
        <v>1535</v>
      </c>
      <c r="V2038" s="3">
        <f t="shared" si="127"/>
        <v>1106</v>
      </c>
      <c r="W2038" s="3">
        <v>390</v>
      </c>
      <c r="X2038" s="3">
        <f t="shared" si="128"/>
        <v>281</v>
      </c>
      <c r="Y2038" s="3" t="s">
        <v>34</v>
      </c>
    </row>
    <row r="2039" spans="1:25" x14ac:dyDescent="0.25">
      <c r="A2039" s="3" t="s">
        <v>16</v>
      </c>
      <c r="B2039" s="4" t="s">
        <v>34</v>
      </c>
      <c r="C2039" s="3">
        <v>1</v>
      </c>
      <c r="D2039" s="3" t="s">
        <v>284</v>
      </c>
      <c r="E2039" s="6">
        <v>3141948</v>
      </c>
      <c r="F2039" s="3" t="s">
        <v>283</v>
      </c>
      <c r="G2039" s="3"/>
      <c r="H2039" s="3" t="s">
        <v>17</v>
      </c>
      <c r="I2039" s="3" t="s">
        <v>18</v>
      </c>
      <c r="J2039" s="3" t="s">
        <v>19</v>
      </c>
      <c r="K2039" s="3" t="s">
        <v>20</v>
      </c>
      <c r="L2039" s="3" t="s">
        <v>21</v>
      </c>
      <c r="M2039" s="3" t="str">
        <f>CONCATENATE(E2039,"-G-C-W")</f>
        <v>3141948-G-C-W</v>
      </c>
      <c r="N2039" s="3" t="str">
        <f>$I$2</f>
        <v>G - 1016 x 1525</v>
      </c>
      <c r="O2039" s="3" t="str">
        <f>$C$15</f>
        <v>Canvas</v>
      </c>
      <c r="P2039" s="3" t="str">
        <f>$D$16</f>
        <v xml:space="preserve">White </v>
      </c>
      <c r="Q2039" s="3">
        <f>$I$16</f>
        <v>2750</v>
      </c>
      <c r="R2039" s="3">
        <f t="shared" si="125"/>
        <v>1980</v>
      </c>
      <c r="S2039" s="3">
        <v>2000</v>
      </c>
      <c r="T2039" s="3">
        <f t="shared" si="126"/>
        <v>1440</v>
      </c>
      <c r="U2039" s="3">
        <v>1250</v>
      </c>
      <c r="V2039" s="3">
        <f t="shared" si="127"/>
        <v>900</v>
      </c>
      <c r="W2039" s="3">
        <v>390</v>
      </c>
      <c r="X2039" s="3">
        <f t="shared" si="128"/>
        <v>281</v>
      </c>
      <c r="Y2039" s="3" t="s">
        <v>34</v>
      </c>
    </row>
    <row r="2040" spans="1:25" x14ac:dyDescent="0.25">
      <c r="A2040" s="3" t="s">
        <v>16</v>
      </c>
      <c r="B2040" s="4" t="s">
        <v>34</v>
      </c>
      <c r="C2040" s="3">
        <v>1</v>
      </c>
      <c r="D2040" s="3" t="s">
        <v>285</v>
      </c>
      <c r="E2040" s="6">
        <v>3141956</v>
      </c>
      <c r="F2040" s="3" t="s">
        <v>286</v>
      </c>
      <c r="G2040" s="3"/>
      <c r="H2040" s="3" t="s">
        <v>17</v>
      </c>
      <c r="I2040" s="3" t="s">
        <v>18</v>
      </c>
      <c r="J2040" s="3" t="s">
        <v>19</v>
      </c>
      <c r="K2040" s="3" t="s">
        <v>20</v>
      </c>
      <c r="L2040" s="3" t="s">
        <v>21</v>
      </c>
      <c r="M2040" s="3" t="str">
        <f>CONCATENATE(E2040,"-C-P-N")</f>
        <v>3141956-C-P-N</v>
      </c>
      <c r="N2040" s="3" t="str">
        <f>$E$2</f>
        <v>C - 406 x 508</v>
      </c>
      <c r="O2040" s="3" t="str">
        <f>$C$3</f>
        <v>Photographic Paper</v>
      </c>
      <c r="P2040" s="3" t="str">
        <f>$D$3</f>
        <v>None</v>
      </c>
      <c r="Q2040" s="3">
        <f>$E$3</f>
        <v>510</v>
      </c>
      <c r="R2040" s="3">
        <f t="shared" si="125"/>
        <v>368</v>
      </c>
      <c r="S2040" s="3">
        <v>360</v>
      </c>
      <c r="T2040" s="3">
        <f t="shared" si="126"/>
        <v>260</v>
      </c>
      <c r="U2040" s="3">
        <v>230</v>
      </c>
      <c r="V2040" s="3">
        <f t="shared" si="127"/>
        <v>166</v>
      </c>
      <c r="W2040" s="3">
        <v>130</v>
      </c>
      <c r="X2040" s="3">
        <f t="shared" si="128"/>
        <v>94</v>
      </c>
      <c r="Y2040" s="3" t="s">
        <v>34</v>
      </c>
    </row>
    <row r="2041" spans="1:25" x14ac:dyDescent="0.25">
      <c r="A2041" s="3" t="s">
        <v>16</v>
      </c>
      <c r="B2041" s="4" t="s">
        <v>34</v>
      </c>
      <c r="C2041" s="3">
        <v>1</v>
      </c>
      <c r="D2041" s="3" t="s">
        <v>285</v>
      </c>
      <c r="E2041" s="6">
        <v>3141956</v>
      </c>
      <c r="F2041" s="3" t="s">
        <v>286</v>
      </c>
      <c r="G2041" s="3"/>
      <c r="H2041" s="3" t="s">
        <v>17</v>
      </c>
      <c r="I2041" s="3" t="s">
        <v>18</v>
      </c>
      <c r="J2041" s="3" t="s">
        <v>19</v>
      </c>
      <c r="K2041" s="3" t="s">
        <v>20</v>
      </c>
      <c r="L2041" s="3" t="s">
        <v>21</v>
      </c>
      <c r="M2041" s="3" t="str">
        <f>CONCATENATE(E2041,"-C-P-W")</f>
        <v>3141956-C-P-W</v>
      </c>
      <c r="N2041" s="3" t="str">
        <f>$E$2</f>
        <v>C - 406 x 508</v>
      </c>
      <c r="O2041" s="3" t="str">
        <f>$C$3</f>
        <v>Photographic Paper</v>
      </c>
      <c r="P2041" s="3" t="str">
        <f>$D$4</f>
        <v>White</v>
      </c>
      <c r="Q2041" s="3">
        <f>$E$4</f>
        <v>970</v>
      </c>
      <c r="R2041" s="3">
        <f t="shared" si="125"/>
        <v>699</v>
      </c>
      <c r="S2041" s="3">
        <v>704</v>
      </c>
      <c r="T2041" s="3">
        <f t="shared" si="126"/>
        <v>507</v>
      </c>
      <c r="U2041" s="3">
        <v>440</v>
      </c>
      <c r="V2041" s="3">
        <f t="shared" si="127"/>
        <v>317</v>
      </c>
      <c r="W2041" s="3">
        <v>130</v>
      </c>
      <c r="X2041" s="3">
        <f t="shared" si="128"/>
        <v>94</v>
      </c>
      <c r="Y2041" s="3" t="s">
        <v>34</v>
      </c>
    </row>
    <row r="2042" spans="1:25" x14ac:dyDescent="0.25">
      <c r="A2042" s="3" t="s">
        <v>16</v>
      </c>
      <c r="B2042" s="4" t="s">
        <v>34</v>
      </c>
      <c r="C2042" s="3">
        <v>1</v>
      </c>
      <c r="D2042" s="3" t="s">
        <v>285</v>
      </c>
      <c r="E2042" s="6">
        <v>3141956</v>
      </c>
      <c r="F2042" s="3" t="s">
        <v>286</v>
      </c>
      <c r="G2042" s="3"/>
      <c r="H2042" s="3" t="s">
        <v>17</v>
      </c>
      <c r="I2042" s="3" t="s">
        <v>18</v>
      </c>
      <c r="J2042" s="3" t="s">
        <v>19</v>
      </c>
      <c r="K2042" s="3" t="s">
        <v>20</v>
      </c>
      <c r="L2042" s="3" t="s">
        <v>21</v>
      </c>
      <c r="M2042" s="3" t="str">
        <f>CONCATENATE(E2042,"-D-P-N")</f>
        <v>3141956-D-P-N</v>
      </c>
      <c r="N2042" s="3" t="str">
        <f>$F$2</f>
        <v>D - 508 x 610</v>
      </c>
      <c r="O2042" s="3" t="str">
        <f>$C$3</f>
        <v>Photographic Paper</v>
      </c>
      <c r="P2042" s="3" t="str">
        <f>$D$3</f>
        <v>None</v>
      </c>
      <c r="Q2042" s="3">
        <f>$F$3</f>
        <v>595</v>
      </c>
      <c r="R2042" s="3">
        <f t="shared" si="125"/>
        <v>429</v>
      </c>
      <c r="S2042" s="3">
        <v>432</v>
      </c>
      <c r="T2042" s="3">
        <f t="shared" si="126"/>
        <v>312</v>
      </c>
      <c r="U2042" s="3">
        <v>270</v>
      </c>
      <c r="V2042" s="3">
        <f t="shared" si="127"/>
        <v>195</v>
      </c>
      <c r="W2042" s="3">
        <v>160</v>
      </c>
      <c r="X2042" s="3">
        <f t="shared" si="128"/>
        <v>116</v>
      </c>
      <c r="Y2042" s="3" t="s">
        <v>34</v>
      </c>
    </row>
    <row r="2043" spans="1:25" x14ac:dyDescent="0.25">
      <c r="A2043" s="3" t="s">
        <v>16</v>
      </c>
      <c r="B2043" s="4" t="s">
        <v>34</v>
      </c>
      <c r="C2043" s="3">
        <v>1</v>
      </c>
      <c r="D2043" s="3" t="s">
        <v>285</v>
      </c>
      <c r="E2043" s="6">
        <v>3141956</v>
      </c>
      <c r="F2043" s="3" t="s">
        <v>286</v>
      </c>
      <c r="G2043" s="3"/>
      <c r="H2043" s="3" t="s">
        <v>17</v>
      </c>
      <c r="I2043" s="3" t="s">
        <v>18</v>
      </c>
      <c r="J2043" s="3" t="s">
        <v>19</v>
      </c>
      <c r="K2043" s="3" t="s">
        <v>20</v>
      </c>
      <c r="L2043" s="3" t="s">
        <v>21</v>
      </c>
      <c r="M2043" s="3" t="str">
        <f>CONCATENATE(E2043,"-D-P-W")</f>
        <v>3141956-D-P-W</v>
      </c>
      <c r="N2043" s="3" t="str">
        <f>$F$2</f>
        <v>D - 508 x 610</v>
      </c>
      <c r="O2043" s="3" t="str">
        <f>$C$3</f>
        <v>Photographic Paper</v>
      </c>
      <c r="P2043" s="3" t="str">
        <f>$D$4</f>
        <v>White</v>
      </c>
      <c r="Q2043" s="3">
        <f>$F$4</f>
        <v>1210</v>
      </c>
      <c r="R2043" s="3">
        <f t="shared" si="125"/>
        <v>872</v>
      </c>
      <c r="S2043" s="3">
        <v>880</v>
      </c>
      <c r="T2043" s="3">
        <f t="shared" si="126"/>
        <v>634</v>
      </c>
      <c r="U2043" s="3">
        <v>560</v>
      </c>
      <c r="V2043" s="3">
        <f t="shared" si="127"/>
        <v>404</v>
      </c>
      <c r="W2043" s="3">
        <v>160</v>
      </c>
      <c r="X2043" s="3">
        <f t="shared" si="128"/>
        <v>116</v>
      </c>
      <c r="Y2043" s="3" t="s">
        <v>34</v>
      </c>
    </row>
    <row r="2044" spans="1:25" x14ac:dyDescent="0.25">
      <c r="A2044" s="3" t="s">
        <v>16</v>
      </c>
      <c r="B2044" s="4" t="s">
        <v>34</v>
      </c>
      <c r="C2044" s="3">
        <v>1</v>
      </c>
      <c r="D2044" s="3" t="s">
        <v>285</v>
      </c>
      <c r="E2044" s="6">
        <v>3141956</v>
      </c>
      <c r="F2044" s="3" t="s">
        <v>286</v>
      </c>
      <c r="G2044" s="3"/>
      <c r="H2044" s="3" t="s">
        <v>17</v>
      </c>
      <c r="I2044" s="3" t="s">
        <v>18</v>
      </c>
      <c r="J2044" s="3" t="s">
        <v>19</v>
      </c>
      <c r="K2044" s="3" t="s">
        <v>20</v>
      </c>
      <c r="L2044" s="3" t="s">
        <v>21</v>
      </c>
      <c r="M2044" s="3" t="str">
        <f>CONCATENATE(E2044,"-E-P-N")</f>
        <v>3141956-E-P-N</v>
      </c>
      <c r="N2044" s="3" t="str">
        <f>$G$2</f>
        <v>E - 508 x 762</v>
      </c>
      <c r="O2044" s="3" t="str">
        <f>$C$3</f>
        <v>Photographic Paper</v>
      </c>
      <c r="P2044" s="3" t="str">
        <f>$D$3</f>
        <v>None</v>
      </c>
      <c r="Q2044" s="3">
        <f>$G$3</f>
        <v>760</v>
      </c>
      <c r="R2044" s="3">
        <f t="shared" si="125"/>
        <v>548</v>
      </c>
      <c r="S2044" s="3">
        <v>552</v>
      </c>
      <c r="T2044" s="3">
        <f t="shared" si="126"/>
        <v>398</v>
      </c>
      <c r="U2044" s="3">
        <v>345</v>
      </c>
      <c r="V2044" s="3">
        <f t="shared" si="127"/>
        <v>249</v>
      </c>
      <c r="W2044" s="3">
        <v>195</v>
      </c>
      <c r="X2044" s="3">
        <f t="shared" si="128"/>
        <v>141</v>
      </c>
      <c r="Y2044" s="3" t="s">
        <v>34</v>
      </c>
    </row>
    <row r="2045" spans="1:25" x14ac:dyDescent="0.25">
      <c r="A2045" s="3" t="s">
        <v>16</v>
      </c>
      <c r="B2045" s="4" t="s">
        <v>34</v>
      </c>
      <c r="C2045" s="3">
        <v>1</v>
      </c>
      <c r="D2045" s="3" t="s">
        <v>285</v>
      </c>
      <c r="E2045" s="6">
        <v>3141956</v>
      </c>
      <c r="F2045" s="3" t="s">
        <v>286</v>
      </c>
      <c r="G2045" s="3"/>
      <c r="H2045" s="3" t="s">
        <v>17</v>
      </c>
      <c r="I2045" s="3" t="s">
        <v>18</v>
      </c>
      <c r="J2045" s="3" t="s">
        <v>19</v>
      </c>
      <c r="K2045" s="3" t="s">
        <v>20</v>
      </c>
      <c r="L2045" s="3" t="s">
        <v>21</v>
      </c>
      <c r="M2045" s="3" t="str">
        <f>CONCATENATE(E2045,"-E-C-N")</f>
        <v>3141956-E-C-N</v>
      </c>
      <c r="N2045" s="3" t="str">
        <f>$G$2</f>
        <v>E - 508 x 762</v>
      </c>
      <c r="O2045" s="3" t="str">
        <f>$C$15</f>
        <v>Canvas</v>
      </c>
      <c r="P2045" s="3" t="str">
        <f>$D$15</f>
        <v>None</v>
      </c>
      <c r="Q2045" s="3">
        <f>$G$15</f>
        <v>1220</v>
      </c>
      <c r="R2045" s="3">
        <f t="shared" si="125"/>
        <v>879</v>
      </c>
      <c r="S2045" s="3">
        <v>832</v>
      </c>
      <c r="T2045" s="3">
        <f t="shared" si="126"/>
        <v>600</v>
      </c>
      <c r="U2045" s="3">
        <v>550</v>
      </c>
      <c r="V2045" s="3">
        <f t="shared" si="127"/>
        <v>396</v>
      </c>
      <c r="W2045" s="3">
        <v>195</v>
      </c>
      <c r="X2045" s="3">
        <f t="shared" si="128"/>
        <v>141</v>
      </c>
      <c r="Y2045" s="3" t="s">
        <v>34</v>
      </c>
    </row>
    <row r="2046" spans="1:25" x14ac:dyDescent="0.25">
      <c r="A2046" s="3" t="s">
        <v>16</v>
      </c>
      <c r="B2046" s="4" t="s">
        <v>34</v>
      </c>
      <c r="C2046" s="3">
        <v>1</v>
      </c>
      <c r="D2046" s="3" t="s">
        <v>285</v>
      </c>
      <c r="E2046" s="6">
        <v>3141956</v>
      </c>
      <c r="F2046" s="3" t="s">
        <v>286</v>
      </c>
      <c r="G2046" s="3"/>
      <c r="H2046" s="3" t="s">
        <v>17</v>
      </c>
      <c r="I2046" s="3" t="s">
        <v>18</v>
      </c>
      <c r="J2046" s="3" t="s">
        <v>19</v>
      </c>
      <c r="K2046" s="3" t="s">
        <v>20</v>
      </c>
      <c r="L2046" s="3" t="s">
        <v>21</v>
      </c>
      <c r="M2046" s="3" t="str">
        <f>CONCATENATE(E2046,"-E-P-W")</f>
        <v>3141956-E-P-W</v>
      </c>
      <c r="N2046" s="3" t="str">
        <f>$G$2</f>
        <v>E - 508 x 762</v>
      </c>
      <c r="O2046" s="3" t="str">
        <f>$C$3</f>
        <v>Photographic Paper</v>
      </c>
      <c r="P2046" s="3" t="str">
        <f>$D$4</f>
        <v>White</v>
      </c>
      <c r="Q2046" s="3">
        <f>$G$4</f>
        <v>1530</v>
      </c>
      <c r="R2046" s="3">
        <f t="shared" si="125"/>
        <v>1102</v>
      </c>
      <c r="S2046" s="3">
        <v>1112</v>
      </c>
      <c r="T2046" s="3">
        <f t="shared" si="126"/>
        <v>801</v>
      </c>
      <c r="U2046" s="3">
        <v>760</v>
      </c>
      <c r="V2046" s="3">
        <f t="shared" si="127"/>
        <v>548</v>
      </c>
      <c r="W2046" s="3">
        <v>195</v>
      </c>
      <c r="X2046" s="3">
        <f t="shared" si="128"/>
        <v>141</v>
      </c>
      <c r="Y2046" s="3" t="s">
        <v>34</v>
      </c>
    </row>
    <row r="2047" spans="1:25" x14ac:dyDescent="0.25">
      <c r="A2047" s="3" t="s">
        <v>16</v>
      </c>
      <c r="B2047" s="4" t="s">
        <v>34</v>
      </c>
      <c r="C2047" s="3">
        <v>1</v>
      </c>
      <c r="D2047" s="3" t="s">
        <v>285</v>
      </c>
      <c r="E2047" s="6">
        <v>3141956</v>
      </c>
      <c r="F2047" s="3" t="s">
        <v>286</v>
      </c>
      <c r="G2047" s="3"/>
      <c r="H2047" s="3" t="s">
        <v>17</v>
      </c>
      <c r="I2047" s="3" t="s">
        <v>18</v>
      </c>
      <c r="J2047" s="3" t="s">
        <v>19</v>
      </c>
      <c r="K2047" s="3" t="s">
        <v>20</v>
      </c>
      <c r="L2047" s="3" t="s">
        <v>21</v>
      </c>
      <c r="M2047" s="3" t="str">
        <f>CONCATENATE(E2047,"-E-C-W")</f>
        <v>3141956-E-C-W</v>
      </c>
      <c r="N2047" s="3" t="str">
        <f>$G$2</f>
        <v>E - 508 x 762</v>
      </c>
      <c r="O2047" s="3" t="str">
        <f>$C$15</f>
        <v>Canvas</v>
      </c>
      <c r="P2047" s="3" t="str">
        <f>$D$16</f>
        <v xml:space="preserve">White </v>
      </c>
      <c r="Q2047" s="3">
        <f>$G$16</f>
        <v>1810</v>
      </c>
      <c r="R2047" s="3">
        <f t="shared" si="125"/>
        <v>1304</v>
      </c>
      <c r="S2047" s="3">
        <v>1320</v>
      </c>
      <c r="T2047" s="3">
        <f t="shared" si="126"/>
        <v>951</v>
      </c>
      <c r="U2047" s="3">
        <v>825</v>
      </c>
      <c r="V2047" s="3">
        <f t="shared" si="127"/>
        <v>594</v>
      </c>
      <c r="W2047" s="3">
        <v>195</v>
      </c>
      <c r="X2047" s="3">
        <f t="shared" si="128"/>
        <v>141</v>
      </c>
      <c r="Y2047" s="3" t="s">
        <v>34</v>
      </c>
    </row>
    <row r="2048" spans="1:25" x14ac:dyDescent="0.25">
      <c r="A2048" s="3" t="s">
        <v>16</v>
      </c>
      <c r="B2048" s="4" t="s">
        <v>34</v>
      </c>
      <c r="C2048" s="3">
        <v>1</v>
      </c>
      <c r="D2048" s="3" t="s">
        <v>285</v>
      </c>
      <c r="E2048" s="6">
        <v>3141956</v>
      </c>
      <c r="F2048" s="3" t="s">
        <v>286</v>
      </c>
      <c r="G2048" s="3"/>
      <c r="H2048" s="3" t="s">
        <v>17</v>
      </c>
      <c r="I2048" s="3" t="s">
        <v>18</v>
      </c>
      <c r="J2048" s="3" t="s">
        <v>19</v>
      </c>
      <c r="K2048" s="3" t="s">
        <v>20</v>
      </c>
      <c r="L2048" s="3" t="s">
        <v>21</v>
      </c>
      <c r="M2048" s="3" t="str">
        <f>CONCATENATE(E2048,"-F-P-N")</f>
        <v>3141956-F-P-N</v>
      </c>
      <c r="N2048" s="3" t="str">
        <f>$H$2</f>
        <v>F - 762 x 1016</v>
      </c>
      <c r="O2048" s="3" t="str">
        <f>$C$3</f>
        <v>Photographic Paper</v>
      </c>
      <c r="P2048" s="3" t="str">
        <f>$D$3</f>
        <v>None</v>
      </c>
      <c r="Q2048" s="3">
        <f>$H$3</f>
        <v>1300</v>
      </c>
      <c r="R2048" s="3">
        <f t="shared" si="125"/>
        <v>936</v>
      </c>
      <c r="S2048" s="3">
        <v>944</v>
      </c>
      <c r="T2048" s="3">
        <f t="shared" si="126"/>
        <v>680</v>
      </c>
      <c r="U2048" s="3">
        <v>590</v>
      </c>
      <c r="V2048" s="3">
        <f t="shared" si="127"/>
        <v>425</v>
      </c>
      <c r="W2048" s="3">
        <v>300</v>
      </c>
      <c r="X2048" s="3">
        <f t="shared" si="128"/>
        <v>216</v>
      </c>
      <c r="Y2048" s="3" t="s">
        <v>34</v>
      </c>
    </row>
    <row r="2049" spans="1:25" x14ac:dyDescent="0.25">
      <c r="A2049" s="3" t="s">
        <v>16</v>
      </c>
      <c r="B2049" s="4" t="s">
        <v>34</v>
      </c>
      <c r="C2049" s="3">
        <v>1</v>
      </c>
      <c r="D2049" s="3" t="s">
        <v>285</v>
      </c>
      <c r="E2049" s="6">
        <v>3141956</v>
      </c>
      <c r="F2049" s="3" t="s">
        <v>286</v>
      </c>
      <c r="G2049" s="3"/>
      <c r="H2049" s="3" t="s">
        <v>17</v>
      </c>
      <c r="I2049" s="3" t="s">
        <v>18</v>
      </c>
      <c r="J2049" s="3" t="s">
        <v>19</v>
      </c>
      <c r="K2049" s="3" t="s">
        <v>20</v>
      </c>
      <c r="L2049" s="3" t="s">
        <v>21</v>
      </c>
      <c r="M2049" s="3" t="str">
        <f>CONCATENATE(E2049,"-F-C-N")</f>
        <v>3141956-F-C-N</v>
      </c>
      <c r="N2049" s="3" t="str">
        <f>$H$2</f>
        <v>F - 762 x 1016</v>
      </c>
      <c r="O2049" s="3" t="str">
        <f>$C$15</f>
        <v>Canvas</v>
      </c>
      <c r="P2049" s="3" t="str">
        <f>$D$15</f>
        <v>None</v>
      </c>
      <c r="Q2049" s="3">
        <f>$H$15</f>
        <v>1760</v>
      </c>
      <c r="R2049" s="3">
        <f t="shared" si="125"/>
        <v>1268</v>
      </c>
      <c r="S2049" s="3">
        <v>1200</v>
      </c>
      <c r="T2049" s="3">
        <f t="shared" si="126"/>
        <v>864</v>
      </c>
      <c r="U2049" s="3">
        <v>800</v>
      </c>
      <c r="V2049" s="3">
        <f t="shared" si="127"/>
        <v>576</v>
      </c>
      <c r="W2049" s="3">
        <v>300</v>
      </c>
      <c r="X2049" s="3">
        <f t="shared" si="128"/>
        <v>216</v>
      </c>
      <c r="Y2049" s="3" t="s">
        <v>34</v>
      </c>
    </row>
    <row r="2050" spans="1:25" x14ac:dyDescent="0.25">
      <c r="A2050" s="3" t="s">
        <v>16</v>
      </c>
      <c r="B2050" s="4" t="s">
        <v>34</v>
      </c>
      <c r="C2050" s="3">
        <v>1</v>
      </c>
      <c r="D2050" s="3" t="s">
        <v>285</v>
      </c>
      <c r="E2050" s="6">
        <v>3141956</v>
      </c>
      <c r="F2050" s="3" t="s">
        <v>286</v>
      </c>
      <c r="G2050" s="3"/>
      <c r="H2050" s="3" t="s">
        <v>17</v>
      </c>
      <c r="I2050" s="3" t="s">
        <v>18</v>
      </c>
      <c r="J2050" s="3" t="s">
        <v>19</v>
      </c>
      <c r="K2050" s="3" t="s">
        <v>20</v>
      </c>
      <c r="L2050" s="3" t="s">
        <v>21</v>
      </c>
      <c r="M2050" s="3" t="str">
        <f>CONCATENATE(E2050,"-F-P-W")</f>
        <v>3141956-F-P-W</v>
      </c>
      <c r="N2050" s="3" t="str">
        <f>$H$2</f>
        <v>F - 762 x 1016</v>
      </c>
      <c r="O2050" s="3" t="str">
        <f>$C$3</f>
        <v>Photographic Paper</v>
      </c>
      <c r="P2050" s="3" t="str">
        <f>$D$4</f>
        <v>White</v>
      </c>
      <c r="Q2050" s="3">
        <f>$H$4</f>
        <v>2200</v>
      </c>
      <c r="R2050" s="3">
        <f t="shared" si="125"/>
        <v>1584</v>
      </c>
      <c r="S2050" s="3">
        <v>1510</v>
      </c>
      <c r="T2050" s="3">
        <f t="shared" si="126"/>
        <v>1088</v>
      </c>
      <c r="U2050" s="3">
        <v>1150</v>
      </c>
      <c r="V2050" s="3">
        <f t="shared" si="127"/>
        <v>828</v>
      </c>
      <c r="W2050" s="3">
        <v>300</v>
      </c>
      <c r="X2050" s="3">
        <f t="shared" si="128"/>
        <v>216</v>
      </c>
      <c r="Y2050" s="3" t="s">
        <v>34</v>
      </c>
    </row>
    <row r="2051" spans="1:25" x14ac:dyDescent="0.25">
      <c r="A2051" s="3" t="s">
        <v>16</v>
      </c>
      <c r="B2051" s="4" t="s">
        <v>34</v>
      </c>
      <c r="C2051" s="3">
        <v>1</v>
      </c>
      <c r="D2051" s="3" t="s">
        <v>285</v>
      </c>
      <c r="E2051" s="6">
        <v>3141956</v>
      </c>
      <c r="F2051" s="3" t="s">
        <v>286</v>
      </c>
      <c r="G2051" s="3"/>
      <c r="H2051" s="3" t="s">
        <v>17</v>
      </c>
      <c r="I2051" s="3" t="s">
        <v>18</v>
      </c>
      <c r="J2051" s="3" t="s">
        <v>19</v>
      </c>
      <c r="K2051" s="3" t="s">
        <v>20</v>
      </c>
      <c r="L2051" s="3" t="s">
        <v>21</v>
      </c>
      <c r="M2051" s="3" t="str">
        <f>CONCATENATE(E2051,"-F-C-W")</f>
        <v>3141956-F-C-W</v>
      </c>
      <c r="N2051" s="3" t="str">
        <f>$H$2</f>
        <v>F - 762 x 1016</v>
      </c>
      <c r="O2051" s="3" t="str">
        <f>$C$15</f>
        <v>Canvas</v>
      </c>
      <c r="P2051" s="3" t="str">
        <f>$D$16</f>
        <v xml:space="preserve">White </v>
      </c>
      <c r="Q2051" s="3">
        <f>$H$16</f>
        <v>2420</v>
      </c>
      <c r="R2051" s="3">
        <f t="shared" si="125"/>
        <v>1743</v>
      </c>
      <c r="S2051" s="3">
        <v>1760</v>
      </c>
      <c r="T2051" s="3">
        <f t="shared" si="126"/>
        <v>1268</v>
      </c>
      <c r="U2051" s="3">
        <v>1100</v>
      </c>
      <c r="V2051" s="3">
        <f t="shared" si="127"/>
        <v>792</v>
      </c>
      <c r="W2051" s="3">
        <v>300</v>
      </c>
      <c r="X2051" s="3">
        <f t="shared" si="128"/>
        <v>216</v>
      </c>
      <c r="Y2051" s="3" t="s">
        <v>34</v>
      </c>
    </row>
    <row r="2052" spans="1:25" x14ac:dyDescent="0.25">
      <c r="A2052" s="3" t="s">
        <v>16</v>
      </c>
      <c r="B2052" s="4" t="s">
        <v>34</v>
      </c>
      <c r="C2052" s="3">
        <v>1</v>
      </c>
      <c r="D2052" s="3" t="s">
        <v>285</v>
      </c>
      <c r="E2052" s="6">
        <v>3141956</v>
      </c>
      <c r="F2052" s="3" t="s">
        <v>286</v>
      </c>
      <c r="G2052" s="3"/>
      <c r="H2052" s="3" t="s">
        <v>17</v>
      </c>
      <c r="I2052" s="3" t="s">
        <v>18</v>
      </c>
      <c r="J2052" s="3" t="s">
        <v>19</v>
      </c>
      <c r="K2052" s="3" t="s">
        <v>20</v>
      </c>
      <c r="L2052" s="3" t="s">
        <v>21</v>
      </c>
      <c r="M2052" s="3" t="str">
        <f>CONCATENATE(E2052,"-G-P-N")</f>
        <v>3141956-G-P-N</v>
      </c>
      <c r="N2052" s="3" t="str">
        <f>$I$2</f>
        <v>G - 1016 x 1525</v>
      </c>
      <c r="O2052" s="3" t="str">
        <f>$C$3</f>
        <v>Photographic Paper</v>
      </c>
      <c r="P2052" s="3" t="str">
        <f>$D$3</f>
        <v>None</v>
      </c>
      <c r="Q2052" s="3">
        <f>$I$3</f>
        <v>1625</v>
      </c>
      <c r="R2052" s="3">
        <f t="shared" si="125"/>
        <v>1170</v>
      </c>
      <c r="S2052" s="3">
        <v>1180</v>
      </c>
      <c r="T2052" s="3">
        <f t="shared" si="126"/>
        <v>850</v>
      </c>
      <c r="U2052" s="3">
        <v>735</v>
      </c>
      <c r="V2052" s="3">
        <f t="shared" si="127"/>
        <v>530</v>
      </c>
      <c r="W2052" s="3">
        <v>390</v>
      </c>
      <c r="X2052" s="3">
        <f t="shared" si="128"/>
        <v>281</v>
      </c>
      <c r="Y2052" s="3" t="s">
        <v>34</v>
      </c>
    </row>
    <row r="2053" spans="1:25" x14ac:dyDescent="0.25">
      <c r="A2053" s="3" t="s">
        <v>16</v>
      </c>
      <c r="B2053" s="4" t="s">
        <v>34</v>
      </c>
      <c r="C2053" s="3">
        <v>1</v>
      </c>
      <c r="D2053" s="3" t="s">
        <v>285</v>
      </c>
      <c r="E2053" s="6">
        <v>3141956</v>
      </c>
      <c r="F2053" s="3" t="s">
        <v>286</v>
      </c>
      <c r="G2053" s="3"/>
      <c r="H2053" s="3" t="s">
        <v>17</v>
      </c>
      <c r="I2053" s="3" t="s">
        <v>18</v>
      </c>
      <c r="J2053" s="3" t="s">
        <v>19</v>
      </c>
      <c r="K2053" s="3" t="s">
        <v>20</v>
      </c>
      <c r="L2053" s="3" t="s">
        <v>21</v>
      </c>
      <c r="M2053" s="3" t="str">
        <f>CONCATENATE(E2053,"-G-C-N")</f>
        <v>3141956-G-C-N</v>
      </c>
      <c r="N2053" s="3" t="str">
        <f>$I$2</f>
        <v>G - 1016 x 1525</v>
      </c>
      <c r="O2053" s="3" t="str">
        <f>$C$15</f>
        <v>Canvas</v>
      </c>
      <c r="P2053" s="3" t="str">
        <f>$D$15</f>
        <v>None</v>
      </c>
      <c r="Q2053" s="3">
        <f>$I$15</f>
        <v>1870</v>
      </c>
      <c r="R2053" s="3">
        <f t="shared" si="125"/>
        <v>1347</v>
      </c>
      <c r="S2053" s="3">
        <v>1275</v>
      </c>
      <c r="T2053" s="3">
        <f t="shared" si="126"/>
        <v>918</v>
      </c>
      <c r="U2053" s="3">
        <v>850</v>
      </c>
      <c r="V2053" s="3">
        <f t="shared" si="127"/>
        <v>612</v>
      </c>
      <c r="W2053" s="3">
        <v>390</v>
      </c>
      <c r="X2053" s="3">
        <f t="shared" si="128"/>
        <v>281</v>
      </c>
      <c r="Y2053" s="3" t="s">
        <v>34</v>
      </c>
    </row>
    <row r="2054" spans="1:25" x14ac:dyDescent="0.25">
      <c r="A2054" s="3" t="s">
        <v>16</v>
      </c>
      <c r="B2054" s="4" t="s">
        <v>34</v>
      </c>
      <c r="C2054" s="3">
        <v>1</v>
      </c>
      <c r="D2054" s="3" t="s">
        <v>285</v>
      </c>
      <c r="E2054" s="6">
        <v>3141956</v>
      </c>
      <c r="F2054" s="3" t="s">
        <v>286</v>
      </c>
      <c r="G2054" s="3"/>
      <c r="H2054" s="3" t="s">
        <v>17</v>
      </c>
      <c r="I2054" s="3" t="s">
        <v>18</v>
      </c>
      <c r="J2054" s="3" t="s">
        <v>19</v>
      </c>
      <c r="K2054" s="3" t="s">
        <v>20</v>
      </c>
      <c r="L2054" s="3" t="s">
        <v>21</v>
      </c>
      <c r="M2054" s="3" t="str">
        <f>CONCATENATE(E2054,"-G-P-W")</f>
        <v>3141956-G-P-W</v>
      </c>
      <c r="N2054" s="3" t="str">
        <f>$I$2</f>
        <v>G - 1016 x 1525</v>
      </c>
      <c r="O2054" s="3" t="str">
        <f>$C$3</f>
        <v>Photographic Paper</v>
      </c>
      <c r="P2054" s="3" t="str">
        <f>$D$4</f>
        <v>White</v>
      </c>
      <c r="Q2054" s="3">
        <f>$I$4</f>
        <v>2950</v>
      </c>
      <c r="R2054" s="3">
        <f t="shared" si="125"/>
        <v>2124</v>
      </c>
      <c r="S2054" s="3">
        <v>2000</v>
      </c>
      <c r="T2054" s="3">
        <f t="shared" si="126"/>
        <v>1440</v>
      </c>
      <c r="U2054" s="3">
        <v>1535</v>
      </c>
      <c r="V2054" s="3">
        <f t="shared" si="127"/>
        <v>1106</v>
      </c>
      <c r="W2054" s="3">
        <v>390</v>
      </c>
      <c r="X2054" s="3">
        <f t="shared" si="128"/>
        <v>281</v>
      </c>
      <c r="Y2054" s="3" t="s">
        <v>34</v>
      </c>
    </row>
    <row r="2055" spans="1:25" x14ac:dyDescent="0.25">
      <c r="A2055" s="3" t="s">
        <v>16</v>
      </c>
      <c r="B2055" s="4" t="s">
        <v>34</v>
      </c>
      <c r="C2055" s="3">
        <v>1</v>
      </c>
      <c r="D2055" s="3" t="s">
        <v>285</v>
      </c>
      <c r="E2055" s="6">
        <v>3141956</v>
      </c>
      <c r="F2055" s="3" t="s">
        <v>286</v>
      </c>
      <c r="G2055" s="3"/>
      <c r="H2055" s="3" t="s">
        <v>17</v>
      </c>
      <c r="I2055" s="3" t="s">
        <v>18</v>
      </c>
      <c r="J2055" s="3" t="s">
        <v>19</v>
      </c>
      <c r="K2055" s="3" t="s">
        <v>20</v>
      </c>
      <c r="L2055" s="3" t="s">
        <v>21</v>
      </c>
      <c r="M2055" s="3" t="str">
        <f>CONCATENATE(E2055,"-G-C-W")</f>
        <v>3141956-G-C-W</v>
      </c>
      <c r="N2055" s="3" t="str">
        <f>$I$2</f>
        <v>G - 1016 x 1525</v>
      </c>
      <c r="O2055" s="3" t="str">
        <f>$C$15</f>
        <v>Canvas</v>
      </c>
      <c r="P2055" s="3" t="str">
        <f>$D$16</f>
        <v xml:space="preserve">White </v>
      </c>
      <c r="Q2055" s="3">
        <f>$I$16</f>
        <v>2750</v>
      </c>
      <c r="R2055" s="3">
        <f t="shared" si="125"/>
        <v>1980</v>
      </c>
      <c r="S2055" s="3">
        <v>2000</v>
      </c>
      <c r="T2055" s="3">
        <f t="shared" si="126"/>
        <v>1440</v>
      </c>
      <c r="U2055" s="3">
        <v>1250</v>
      </c>
      <c r="V2055" s="3">
        <f t="shared" si="127"/>
        <v>900</v>
      </c>
      <c r="W2055" s="3">
        <v>390</v>
      </c>
      <c r="X2055" s="3">
        <f t="shared" si="128"/>
        <v>281</v>
      </c>
      <c r="Y2055" s="3" t="s">
        <v>34</v>
      </c>
    </row>
    <row r="2056" spans="1:25" x14ac:dyDescent="0.25">
      <c r="A2056" s="3" t="s">
        <v>16</v>
      </c>
      <c r="B2056" s="4" t="s">
        <v>34</v>
      </c>
      <c r="C2056" s="3">
        <v>1</v>
      </c>
      <c r="D2056" s="3" t="s">
        <v>287</v>
      </c>
      <c r="E2056" s="6">
        <v>3141960</v>
      </c>
      <c r="F2056" s="3" t="s">
        <v>288</v>
      </c>
      <c r="G2056" s="3"/>
      <c r="H2056" s="3" t="s">
        <v>17</v>
      </c>
      <c r="I2056" s="3" t="s">
        <v>18</v>
      </c>
      <c r="J2056" s="3" t="s">
        <v>19</v>
      </c>
      <c r="K2056" s="3" t="s">
        <v>20</v>
      </c>
      <c r="L2056" s="3" t="s">
        <v>21</v>
      </c>
      <c r="M2056" s="3" t="str">
        <f>CONCATENATE(E2056,"-C-P-N")</f>
        <v>3141960-C-P-N</v>
      </c>
      <c r="N2056" s="3" t="str">
        <f>$E$2</f>
        <v>C - 406 x 508</v>
      </c>
      <c r="O2056" s="3" t="str">
        <f>$C$3</f>
        <v>Photographic Paper</v>
      </c>
      <c r="P2056" s="3" t="str">
        <f>$D$3</f>
        <v>None</v>
      </c>
      <c r="Q2056" s="3">
        <f>$E$3</f>
        <v>510</v>
      </c>
      <c r="R2056" s="3">
        <f t="shared" si="125"/>
        <v>368</v>
      </c>
      <c r="S2056" s="3">
        <v>360</v>
      </c>
      <c r="T2056" s="3">
        <f t="shared" si="126"/>
        <v>260</v>
      </c>
      <c r="U2056" s="3">
        <v>230</v>
      </c>
      <c r="V2056" s="3">
        <f t="shared" si="127"/>
        <v>166</v>
      </c>
      <c r="W2056" s="3">
        <v>130</v>
      </c>
      <c r="X2056" s="3">
        <f t="shared" si="128"/>
        <v>94</v>
      </c>
      <c r="Y2056" s="3" t="s">
        <v>34</v>
      </c>
    </row>
    <row r="2057" spans="1:25" x14ac:dyDescent="0.25">
      <c r="A2057" s="3" t="s">
        <v>16</v>
      </c>
      <c r="B2057" s="4" t="s">
        <v>34</v>
      </c>
      <c r="C2057" s="3">
        <v>1</v>
      </c>
      <c r="D2057" s="3" t="s">
        <v>287</v>
      </c>
      <c r="E2057" s="6">
        <v>3141960</v>
      </c>
      <c r="F2057" s="3" t="s">
        <v>288</v>
      </c>
      <c r="G2057" s="3"/>
      <c r="H2057" s="3" t="s">
        <v>17</v>
      </c>
      <c r="I2057" s="3" t="s">
        <v>18</v>
      </c>
      <c r="J2057" s="3" t="s">
        <v>19</v>
      </c>
      <c r="K2057" s="3" t="s">
        <v>20</v>
      </c>
      <c r="L2057" s="3" t="s">
        <v>21</v>
      </c>
      <c r="M2057" s="3" t="str">
        <f>CONCATENATE(E2057,"-C-P-W")</f>
        <v>3141960-C-P-W</v>
      </c>
      <c r="N2057" s="3" t="str">
        <f>$E$2</f>
        <v>C - 406 x 508</v>
      </c>
      <c r="O2057" s="3" t="str">
        <f>$C$3</f>
        <v>Photographic Paper</v>
      </c>
      <c r="P2057" s="3" t="str">
        <f>$D$4</f>
        <v>White</v>
      </c>
      <c r="Q2057" s="3">
        <f>$E$4</f>
        <v>970</v>
      </c>
      <c r="R2057" s="3">
        <f t="shared" si="125"/>
        <v>699</v>
      </c>
      <c r="S2057" s="3">
        <v>704</v>
      </c>
      <c r="T2057" s="3">
        <f t="shared" si="126"/>
        <v>507</v>
      </c>
      <c r="U2057" s="3">
        <v>440</v>
      </c>
      <c r="V2057" s="3">
        <f t="shared" si="127"/>
        <v>317</v>
      </c>
      <c r="W2057" s="3">
        <v>130</v>
      </c>
      <c r="X2057" s="3">
        <f t="shared" si="128"/>
        <v>94</v>
      </c>
      <c r="Y2057" s="3" t="s">
        <v>34</v>
      </c>
    </row>
    <row r="2058" spans="1:25" x14ac:dyDescent="0.25">
      <c r="A2058" s="3" t="s">
        <v>16</v>
      </c>
      <c r="B2058" s="4" t="s">
        <v>34</v>
      </c>
      <c r="C2058" s="3">
        <v>1</v>
      </c>
      <c r="D2058" s="3" t="s">
        <v>287</v>
      </c>
      <c r="E2058" s="6">
        <v>3141960</v>
      </c>
      <c r="F2058" s="3" t="s">
        <v>288</v>
      </c>
      <c r="G2058" s="3"/>
      <c r="H2058" s="3" t="s">
        <v>17</v>
      </c>
      <c r="I2058" s="3" t="s">
        <v>18</v>
      </c>
      <c r="J2058" s="3" t="s">
        <v>19</v>
      </c>
      <c r="K2058" s="3" t="s">
        <v>20</v>
      </c>
      <c r="L2058" s="3" t="s">
        <v>21</v>
      </c>
      <c r="M2058" s="3" t="str">
        <f>CONCATENATE(E2058,"-D-P-N")</f>
        <v>3141960-D-P-N</v>
      </c>
      <c r="N2058" s="3" t="str">
        <f>$F$2</f>
        <v>D - 508 x 610</v>
      </c>
      <c r="O2058" s="3" t="str">
        <f>$C$3</f>
        <v>Photographic Paper</v>
      </c>
      <c r="P2058" s="3" t="str">
        <f>$D$3</f>
        <v>None</v>
      </c>
      <c r="Q2058" s="3">
        <f>$F$3</f>
        <v>595</v>
      </c>
      <c r="R2058" s="3">
        <f t="shared" si="125"/>
        <v>429</v>
      </c>
      <c r="S2058" s="3">
        <v>432</v>
      </c>
      <c r="T2058" s="3">
        <f t="shared" si="126"/>
        <v>312</v>
      </c>
      <c r="U2058" s="3">
        <v>270</v>
      </c>
      <c r="V2058" s="3">
        <f t="shared" si="127"/>
        <v>195</v>
      </c>
      <c r="W2058" s="3">
        <v>160</v>
      </c>
      <c r="X2058" s="3">
        <f t="shared" si="128"/>
        <v>116</v>
      </c>
      <c r="Y2058" s="3" t="s">
        <v>34</v>
      </c>
    </row>
    <row r="2059" spans="1:25" x14ac:dyDescent="0.25">
      <c r="A2059" s="3" t="s">
        <v>16</v>
      </c>
      <c r="B2059" s="4" t="s">
        <v>34</v>
      </c>
      <c r="C2059" s="3">
        <v>1</v>
      </c>
      <c r="D2059" s="3" t="s">
        <v>287</v>
      </c>
      <c r="E2059" s="6">
        <v>3141960</v>
      </c>
      <c r="F2059" s="3" t="s">
        <v>288</v>
      </c>
      <c r="G2059" s="3"/>
      <c r="H2059" s="3" t="s">
        <v>17</v>
      </c>
      <c r="I2059" s="3" t="s">
        <v>18</v>
      </c>
      <c r="J2059" s="3" t="s">
        <v>19</v>
      </c>
      <c r="K2059" s="3" t="s">
        <v>20</v>
      </c>
      <c r="L2059" s="3" t="s">
        <v>21</v>
      </c>
      <c r="M2059" s="3" t="str">
        <f>CONCATENATE(E2059,"-D-P-W")</f>
        <v>3141960-D-P-W</v>
      </c>
      <c r="N2059" s="3" t="str">
        <f>$F$2</f>
        <v>D - 508 x 610</v>
      </c>
      <c r="O2059" s="3" t="str">
        <f>$C$3</f>
        <v>Photographic Paper</v>
      </c>
      <c r="P2059" s="3" t="str">
        <f>$D$4</f>
        <v>White</v>
      </c>
      <c r="Q2059" s="3">
        <f>$F$4</f>
        <v>1210</v>
      </c>
      <c r="R2059" s="3">
        <f t="shared" si="125"/>
        <v>872</v>
      </c>
      <c r="S2059" s="3">
        <v>880</v>
      </c>
      <c r="T2059" s="3">
        <f t="shared" si="126"/>
        <v>634</v>
      </c>
      <c r="U2059" s="3">
        <v>560</v>
      </c>
      <c r="V2059" s="3">
        <f t="shared" si="127"/>
        <v>404</v>
      </c>
      <c r="W2059" s="3">
        <v>160</v>
      </c>
      <c r="X2059" s="3">
        <f t="shared" si="128"/>
        <v>116</v>
      </c>
      <c r="Y2059" s="3" t="s">
        <v>34</v>
      </c>
    </row>
    <row r="2060" spans="1:25" x14ac:dyDescent="0.25">
      <c r="A2060" s="3" t="s">
        <v>16</v>
      </c>
      <c r="B2060" s="4" t="s">
        <v>34</v>
      </c>
      <c r="C2060" s="3">
        <v>1</v>
      </c>
      <c r="D2060" s="3" t="s">
        <v>287</v>
      </c>
      <c r="E2060" s="6">
        <v>3141960</v>
      </c>
      <c r="F2060" s="3" t="s">
        <v>288</v>
      </c>
      <c r="G2060" s="3"/>
      <c r="H2060" s="3" t="s">
        <v>17</v>
      </c>
      <c r="I2060" s="3" t="s">
        <v>18</v>
      </c>
      <c r="J2060" s="3" t="s">
        <v>19</v>
      </c>
      <c r="K2060" s="3" t="s">
        <v>20</v>
      </c>
      <c r="L2060" s="3" t="s">
        <v>21</v>
      </c>
      <c r="M2060" s="3" t="str">
        <f>CONCATENATE(E2060,"-E-P-N")</f>
        <v>3141960-E-P-N</v>
      </c>
      <c r="N2060" s="3" t="str">
        <f>$G$2</f>
        <v>E - 508 x 762</v>
      </c>
      <c r="O2060" s="3" t="str">
        <f>$C$3</f>
        <v>Photographic Paper</v>
      </c>
      <c r="P2060" s="3" t="str">
        <f>$D$3</f>
        <v>None</v>
      </c>
      <c r="Q2060" s="3">
        <f>$G$3</f>
        <v>760</v>
      </c>
      <c r="R2060" s="3">
        <f t="shared" si="125"/>
        <v>548</v>
      </c>
      <c r="S2060" s="3">
        <v>552</v>
      </c>
      <c r="T2060" s="3">
        <f t="shared" si="126"/>
        <v>398</v>
      </c>
      <c r="U2060" s="3">
        <v>345</v>
      </c>
      <c r="V2060" s="3">
        <f t="shared" si="127"/>
        <v>249</v>
      </c>
      <c r="W2060" s="3">
        <v>195</v>
      </c>
      <c r="X2060" s="3">
        <f t="shared" si="128"/>
        <v>141</v>
      </c>
      <c r="Y2060" s="3" t="s">
        <v>34</v>
      </c>
    </row>
    <row r="2061" spans="1:25" x14ac:dyDescent="0.25">
      <c r="A2061" s="3" t="s">
        <v>16</v>
      </c>
      <c r="B2061" s="4" t="s">
        <v>34</v>
      </c>
      <c r="C2061" s="3">
        <v>1</v>
      </c>
      <c r="D2061" s="3" t="s">
        <v>287</v>
      </c>
      <c r="E2061" s="6">
        <v>3141960</v>
      </c>
      <c r="F2061" s="3" t="s">
        <v>288</v>
      </c>
      <c r="G2061" s="3"/>
      <c r="H2061" s="3" t="s">
        <v>17</v>
      </c>
      <c r="I2061" s="3" t="s">
        <v>18</v>
      </c>
      <c r="J2061" s="3" t="s">
        <v>19</v>
      </c>
      <c r="K2061" s="3" t="s">
        <v>20</v>
      </c>
      <c r="L2061" s="3" t="s">
        <v>21</v>
      </c>
      <c r="M2061" s="3" t="str">
        <f>CONCATENATE(E2061,"-E-C-N")</f>
        <v>3141960-E-C-N</v>
      </c>
      <c r="N2061" s="3" t="str">
        <f>$G$2</f>
        <v>E - 508 x 762</v>
      </c>
      <c r="O2061" s="3" t="str">
        <f>$C$15</f>
        <v>Canvas</v>
      </c>
      <c r="P2061" s="3" t="str">
        <f>$D$15</f>
        <v>None</v>
      </c>
      <c r="Q2061" s="3">
        <f>$G$15</f>
        <v>1220</v>
      </c>
      <c r="R2061" s="3">
        <f t="shared" si="125"/>
        <v>879</v>
      </c>
      <c r="S2061" s="3">
        <v>832</v>
      </c>
      <c r="T2061" s="3">
        <f t="shared" si="126"/>
        <v>600</v>
      </c>
      <c r="U2061" s="3">
        <v>550</v>
      </c>
      <c r="V2061" s="3">
        <f t="shared" si="127"/>
        <v>396</v>
      </c>
      <c r="W2061" s="3">
        <v>195</v>
      </c>
      <c r="X2061" s="3">
        <f t="shared" si="128"/>
        <v>141</v>
      </c>
      <c r="Y2061" s="3" t="s">
        <v>34</v>
      </c>
    </row>
    <row r="2062" spans="1:25" x14ac:dyDescent="0.25">
      <c r="A2062" s="3" t="s">
        <v>16</v>
      </c>
      <c r="B2062" s="4" t="s">
        <v>34</v>
      </c>
      <c r="C2062" s="3">
        <v>1</v>
      </c>
      <c r="D2062" s="3" t="s">
        <v>287</v>
      </c>
      <c r="E2062" s="6">
        <v>3141960</v>
      </c>
      <c r="F2062" s="3" t="s">
        <v>288</v>
      </c>
      <c r="G2062" s="3"/>
      <c r="H2062" s="3" t="s">
        <v>17</v>
      </c>
      <c r="I2062" s="3" t="s">
        <v>18</v>
      </c>
      <c r="J2062" s="3" t="s">
        <v>19</v>
      </c>
      <c r="K2062" s="3" t="s">
        <v>20</v>
      </c>
      <c r="L2062" s="3" t="s">
        <v>21</v>
      </c>
      <c r="M2062" s="3" t="str">
        <f>CONCATENATE(E2062,"-E-P-W")</f>
        <v>3141960-E-P-W</v>
      </c>
      <c r="N2062" s="3" t="str">
        <f>$G$2</f>
        <v>E - 508 x 762</v>
      </c>
      <c r="O2062" s="3" t="str">
        <f>$C$3</f>
        <v>Photographic Paper</v>
      </c>
      <c r="P2062" s="3" t="str">
        <f>$D$4</f>
        <v>White</v>
      </c>
      <c r="Q2062" s="3">
        <f>$G$4</f>
        <v>1530</v>
      </c>
      <c r="R2062" s="3">
        <f t="shared" si="125"/>
        <v>1102</v>
      </c>
      <c r="S2062" s="3">
        <v>1112</v>
      </c>
      <c r="T2062" s="3">
        <f t="shared" si="126"/>
        <v>801</v>
      </c>
      <c r="U2062" s="3">
        <v>760</v>
      </c>
      <c r="V2062" s="3">
        <f t="shared" si="127"/>
        <v>548</v>
      </c>
      <c r="W2062" s="3">
        <v>195</v>
      </c>
      <c r="X2062" s="3">
        <f t="shared" si="128"/>
        <v>141</v>
      </c>
      <c r="Y2062" s="3" t="s">
        <v>34</v>
      </c>
    </row>
    <row r="2063" spans="1:25" x14ac:dyDescent="0.25">
      <c r="A2063" s="3" t="s">
        <v>16</v>
      </c>
      <c r="B2063" s="4" t="s">
        <v>34</v>
      </c>
      <c r="C2063" s="3">
        <v>1</v>
      </c>
      <c r="D2063" s="3" t="s">
        <v>287</v>
      </c>
      <c r="E2063" s="6">
        <v>3141960</v>
      </c>
      <c r="F2063" s="3" t="s">
        <v>288</v>
      </c>
      <c r="G2063" s="3"/>
      <c r="H2063" s="3" t="s">
        <v>17</v>
      </c>
      <c r="I2063" s="3" t="s">
        <v>18</v>
      </c>
      <c r="J2063" s="3" t="s">
        <v>19</v>
      </c>
      <c r="K2063" s="3" t="s">
        <v>20</v>
      </c>
      <c r="L2063" s="3" t="s">
        <v>21</v>
      </c>
      <c r="M2063" s="3" t="str">
        <f>CONCATENATE(E2063,"-E-C-W")</f>
        <v>3141960-E-C-W</v>
      </c>
      <c r="N2063" s="3" t="str">
        <f>$G$2</f>
        <v>E - 508 x 762</v>
      </c>
      <c r="O2063" s="3" t="str">
        <f>$C$15</f>
        <v>Canvas</v>
      </c>
      <c r="P2063" s="3" t="str">
        <f>$D$16</f>
        <v xml:space="preserve">White </v>
      </c>
      <c r="Q2063" s="3">
        <f>$G$16</f>
        <v>1810</v>
      </c>
      <c r="R2063" s="3">
        <f t="shared" si="125"/>
        <v>1304</v>
      </c>
      <c r="S2063" s="3">
        <v>1320</v>
      </c>
      <c r="T2063" s="3">
        <f t="shared" si="126"/>
        <v>951</v>
      </c>
      <c r="U2063" s="3">
        <v>825</v>
      </c>
      <c r="V2063" s="3">
        <f t="shared" si="127"/>
        <v>594</v>
      </c>
      <c r="W2063" s="3">
        <v>195</v>
      </c>
      <c r="X2063" s="3">
        <f t="shared" si="128"/>
        <v>141</v>
      </c>
      <c r="Y2063" s="3" t="s">
        <v>34</v>
      </c>
    </row>
    <row r="2064" spans="1:25" x14ac:dyDescent="0.25">
      <c r="A2064" s="3" t="s">
        <v>16</v>
      </c>
      <c r="B2064" s="4" t="s">
        <v>34</v>
      </c>
      <c r="C2064" s="3">
        <v>1</v>
      </c>
      <c r="D2064" s="3" t="s">
        <v>287</v>
      </c>
      <c r="E2064" s="6">
        <v>3141960</v>
      </c>
      <c r="F2064" s="3" t="s">
        <v>288</v>
      </c>
      <c r="G2064" s="3"/>
      <c r="H2064" s="3" t="s">
        <v>17</v>
      </c>
      <c r="I2064" s="3" t="s">
        <v>18</v>
      </c>
      <c r="J2064" s="3" t="s">
        <v>19</v>
      </c>
      <c r="K2064" s="3" t="s">
        <v>20</v>
      </c>
      <c r="L2064" s="3" t="s">
        <v>21</v>
      </c>
      <c r="M2064" s="3" t="str">
        <f>CONCATENATE(E2064,"-F-P-N")</f>
        <v>3141960-F-P-N</v>
      </c>
      <c r="N2064" s="3" t="str">
        <f>$H$2</f>
        <v>F - 762 x 1016</v>
      </c>
      <c r="O2064" s="3" t="str">
        <f>$C$3</f>
        <v>Photographic Paper</v>
      </c>
      <c r="P2064" s="3" t="str">
        <f>$D$3</f>
        <v>None</v>
      </c>
      <c r="Q2064" s="3">
        <f>$H$3</f>
        <v>1300</v>
      </c>
      <c r="R2064" s="3">
        <f t="shared" si="125"/>
        <v>936</v>
      </c>
      <c r="S2064" s="3">
        <v>944</v>
      </c>
      <c r="T2064" s="3">
        <f t="shared" si="126"/>
        <v>680</v>
      </c>
      <c r="U2064" s="3">
        <v>590</v>
      </c>
      <c r="V2064" s="3">
        <f t="shared" si="127"/>
        <v>425</v>
      </c>
      <c r="W2064" s="3">
        <v>300</v>
      </c>
      <c r="X2064" s="3">
        <f t="shared" si="128"/>
        <v>216</v>
      </c>
      <c r="Y2064" s="3" t="s">
        <v>34</v>
      </c>
    </row>
    <row r="2065" spans="1:25" x14ac:dyDescent="0.25">
      <c r="A2065" s="3" t="s">
        <v>16</v>
      </c>
      <c r="B2065" s="4" t="s">
        <v>34</v>
      </c>
      <c r="C2065" s="3">
        <v>1</v>
      </c>
      <c r="D2065" s="3" t="s">
        <v>287</v>
      </c>
      <c r="E2065" s="6">
        <v>3141960</v>
      </c>
      <c r="F2065" s="3" t="s">
        <v>288</v>
      </c>
      <c r="G2065" s="3"/>
      <c r="H2065" s="3" t="s">
        <v>17</v>
      </c>
      <c r="I2065" s="3" t="s">
        <v>18</v>
      </c>
      <c r="J2065" s="3" t="s">
        <v>19</v>
      </c>
      <c r="K2065" s="3" t="s">
        <v>20</v>
      </c>
      <c r="L2065" s="3" t="s">
        <v>21</v>
      </c>
      <c r="M2065" s="3" t="str">
        <f>CONCATENATE(E2065,"-F-C-N")</f>
        <v>3141960-F-C-N</v>
      </c>
      <c r="N2065" s="3" t="str">
        <f>$H$2</f>
        <v>F - 762 x 1016</v>
      </c>
      <c r="O2065" s="3" t="str">
        <f>$C$15</f>
        <v>Canvas</v>
      </c>
      <c r="P2065" s="3" t="str">
        <f>$D$15</f>
        <v>None</v>
      </c>
      <c r="Q2065" s="3">
        <f>$H$15</f>
        <v>1760</v>
      </c>
      <c r="R2065" s="3">
        <f t="shared" si="125"/>
        <v>1268</v>
      </c>
      <c r="S2065" s="3">
        <v>1200</v>
      </c>
      <c r="T2065" s="3">
        <f t="shared" si="126"/>
        <v>864</v>
      </c>
      <c r="U2065" s="3">
        <v>800</v>
      </c>
      <c r="V2065" s="3">
        <f t="shared" si="127"/>
        <v>576</v>
      </c>
      <c r="W2065" s="3">
        <v>300</v>
      </c>
      <c r="X2065" s="3">
        <f t="shared" si="128"/>
        <v>216</v>
      </c>
      <c r="Y2065" s="3" t="s">
        <v>34</v>
      </c>
    </row>
    <row r="2066" spans="1:25" x14ac:dyDescent="0.25">
      <c r="A2066" s="3" t="s">
        <v>16</v>
      </c>
      <c r="B2066" s="4" t="s">
        <v>34</v>
      </c>
      <c r="C2066" s="3">
        <v>1</v>
      </c>
      <c r="D2066" s="3" t="s">
        <v>287</v>
      </c>
      <c r="E2066" s="6">
        <v>3141960</v>
      </c>
      <c r="F2066" s="3" t="s">
        <v>288</v>
      </c>
      <c r="G2066" s="3"/>
      <c r="H2066" s="3" t="s">
        <v>17</v>
      </c>
      <c r="I2066" s="3" t="s">
        <v>18</v>
      </c>
      <c r="J2066" s="3" t="s">
        <v>19</v>
      </c>
      <c r="K2066" s="3" t="s">
        <v>20</v>
      </c>
      <c r="L2066" s="3" t="s">
        <v>21</v>
      </c>
      <c r="M2066" s="3" t="str">
        <f>CONCATENATE(E2066,"-F-P-W")</f>
        <v>3141960-F-P-W</v>
      </c>
      <c r="N2066" s="3" t="str">
        <f>$H$2</f>
        <v>F - 762 x 1016</v>
      </c>
      <c r="O2066" s="3" t="str">
        <f>$C$3</f>
        <v>Photographic Paper</v>
      </c>
      <c r="P2066" s="3" t="str">
        <f>$D$4</f>
        <v>White</v>
      </c>
      <c r="Q2066" s="3">
        <f>$H$4</f>
        <v>2200</v>
      </c>
      <c r="R2066" s="3">
        <f t="shared" si="125"/>
        <v>1584</v>
      </c>
      <c r="S2066" s="3">
        <v>1510</v>
      </c>
      <c r="T2066" s="3">
        <f t="shared" si="126"/>
        <v>1088</v>
      </c>
      <c r="U2066" s="3">
        <v>1150</v>
      </c>
      <c r="V2066" s="3">
        <f t="shared" si="127"/>
        <v>828</v>
      </c>
      <c r="W2066" s="3">
        <v>300</v>
      </c>
      <c r="X2066" s="3">
        <f t="shared" si="128"/>
        <v>216</v>
      </c>
      <c r="Y2066" s="3" t="s">
        <v>34</v>
      </c>
    </row>
    <row r="2067" spans="1:25" x14ac:dyDescent="0.25">
      <c r="A2067" s="3" t="s">
        <v>16</v>
      </c>
      <c r="B2067" s="4" t="s">
        <v>34</v>
      </c>
      <c r="C2067" s="3">
        <v>1</v>
      </c>
      <c r="D2067" s="3" t="s">
        <v>287</v>
      </c>
      <c r="E2067" s="6">
        <v>3141960</v>
      </c>
      <c r="F2067" s="3" t="s">
        <v>288</v>
      </c>
      <c r="G2067" s="3"/>
      <c r="H2067" s="3" t="s">
        <v>17</v>
      </c>
      <c r="I2067" s="3" t="s">
        <v>18</v>
      </c>
      <c r="J2067" s="3" t="s">
        <v>19</v>
      </c>
      <c r="K2067" s="3" t="s">
        <v>20</v>
      </c>
      <c r="L2067" s="3" t="s">
        <v>21</v>
      </c>
      <c r="M2067" s="3" t="str">
        <f>CONCATENATE(E2067,"-F-C-W")</f>
        <v>3141960-F-C-W</v>
      </c>
      <c r="N2067" s="3" t="str">
        <f>$H$2</f>
        <v>F - 762 x 1016</v>
      </c>
      <c r="O2067" s="3" t="str">
        <f>$C$15</f>
        <v>Canvas</v>
      </c>
      <c r="P2067" s="3" t="str">
        <f>$D$16</f>
        <v xml:space="preserve">White </v>
      </c>
      <c r="Q2067" s="3">
        <f>$H$16</f>
        <v>2420</v>
      </c>
      <c r="R2067" s="3">
        <f t="shared" si="125"/>
        <v>1743</v>
      </c>
      <c r="S2067" s="3">
        <v>1760</v>
      </c>
      <c r="T2067" s="3">
        <f t="shared" si="126"/>
        <v>1268</v>
      </c>
      <c r="U2067" s="3">
        <v>1100</v>
      </c>
      <c r="V2067" s="3">
        <f t="shared" si="127"/>
        <v>792</v>
      </c>
      <c r="W2067" s="3">
        <v>300</v>
      </c>
      <c r="X2067" s="3">
        <f t="shared" si="128"/>
        <v>216</v>
      </c>
      <c r="Y2067" s="3" t="s">
        <v>34</v>
      </c>
    </row>
    <row r="2068" spans="1:25" x14ac:dyDescent="0.25">
      <c r="A2068" s="3" t="s">
        <v>16</v>
      </c>
      <c r="B2068" s="4" t="s">
        <v>34</v>
      </c>
      <c r="C2068" s="3">
        <v>1</v>
      </c>
      <c r="D2068" s="3" t="s">
        <v>287</v>
      </c>
      <c r="E2068" s="6">
        <v>3141960</v>
      </c>
      <c r="F2068" s="3" t="s">
        <v>288</v>
      </c>
      <c r="G2068" s="3"/>
      <c r="H2068" s="3" t="s">
        <v>17</v>
      </c>
      <c r="I2068" s="3" t="s">
        <v>18</v>
      </c>
      <c r="J2068" s="3" t="s">
        <v>19</v>
      </c>
      <c r="K2068" s="3" t="s">
        <v>20</v>
      </c>
      <c r="L2068" s="3" t="s">
        <v>21</v>
      </c>
      <c r="M2068" s="3" t="str">
        <f>CONCATENATE(E2068,"-G-P-N")</f>
        <v>3141960-G-P-N</v>
      </c>
      <c r="N2068" s="3" t="str">
        <f>$I$2</f>
        <v>G - 1016 x 1525</v>
      </c>
      <c r="O2068" s="3" t="str">
        <f>$C$3</f>
        <v>Photographic Paper</v>
      </c>
      <c r="P2068" s="3" t="str">
        <f>$D$3</f>
        <v>None</v>
      </c>
      <c r="Q2068" s="3">
        <f>$I$3</f>
        <v>1625</v>
      </c>
      <c r="R2068" s="3">
        <f t="shared" si="125"/>
        <v>1170</v>
      </c>
      <c r="S2068" s="3">
        <v>1180</v>
      </c>
      <c r="T2068" s="3">
        <f t="shared" si="126"/>
        <v>850</v>
      </c>
      <c r="U2068" s="3">
        <v>735</v>
      </c>
      <c r="V2068" s="3">
        <f t="shared" si="127"/>
        <v>530</v>
      </c>
      <c r="W2068" s="3">
        <v>390</v>
      </c>
      <c r="X2068" s="3">
        <f t="shared" si="128"/>
        <v>281</v>
      </c>
      <c r="Y2068" s="3" t="s">
        <v>34</v>
      </c>
    </row>
    <row r="2069" spans="1:25" x14ac:dyDescent="0.25">
      <c r="A2069" s="3" t="s">
        <v>16</v>
      </c>
      <c r="B2069" s="4" t="s">
        <v>34</v>
      </c>
      <c r="C2069" s="3">
        <v>1</v>
      </c>
      <c r="D2069" s="3" t="s">
        <v>287</v>
      </c>
      <c r="E2069" s="6">
        <v>3141960</v>
      </c>
      <c r="F2069" s="3" t="s">
        <v>288</v>
      </c>
      <c r="G2069" s="3"/>
      <c r="H2069" s="3" t="s">
        <v>17</v>
      </c>
      <c r="I2069" s="3" t="s">
        <v>18</v>
      </c>
      <c r="J2069" s="3" t="s">
        <v>19</v>
      </c>
      <c r="K2069" s="3" t="s">
        <v>20</v>
      </c>
      <c r="L2069" s="3" t="s">
        <v>21</v>
      </c>
      <c r="M2069" s="3" t="str">
        <f>CONCATENATE(E2069,"-G-C-N")</f>
        <v>3141960-G-C-N</v>
      </c>
      <c r="N2069" s="3" t="str">
        <f>$I$2</f>
        <v>G - 1016 x 1525</v>
      </c>
      <c r="O2069" s="3" t="str">
        <f>$C$15</f>
        <v>Canvas</v>
      </c>
      <c r="P2069" s="3" t="str">
        <f>$D$15</f>
        <v>None</v>
      </c>
      <c r="Q2069" s="3">
        <f>$I$15</f>
        <v>1870</v>
      </c>
      <c r="R2069" s="3">
        <f t="shared" si="125"/>
        <v>1347</v>
      </c>
      <c r="S2069" s="3">
        <v>1275</v>
      </c>
      <c r="T2069" s="3">
        <f t="shared" si="126"/>
        <v>918</v>
      </c>
      <c r="U2069" s="3">
        <v>850</v>
      </c>
      <c r="V2069" s="3">
        <f t="shared" si="127"/>
        <v>612</v>
      </c>
      <c r="W2069" s="3">
        <v>390</v>
      </c>
      <c r="X2069" s="3">
        <f t="shared" si="128"/>
        <v>281</v>
      </c>
      <c r="Y2069" s="3" t="s">
        <v>34</v>
      </c>
    </row>
    <row r="2070" spans="1:25" x14ac:dyDescent="0.25">
      <c r="A2070" s="3" t="s">
        <v>16</v>
      </c>
      <c r="B2070" s="4" t="s">
        <v>34</v>
      </c>
      <c r="C2070" s="3">
        <v>1</v>
      </c>
      <c r="D2070" s="3" t="s">
        <v>287</v>
      </c>
      <c r="E2070" s="6">
        <v>3141960</v>
      </c>
      <c r="F2070" s="3" t="s">
        <v>288</v>
      </c>
      <c r="G2070" s="3"/>
      <c r="H2070" s="3" t="s">
        <v>17</v>
      </c>
      <c r="I2070" s="3" t="s">
        <v>18</v>
      </c>
      <c r="J2070" s="3" t="s">
        <v>19</v>
      </c>
      <c r="K2070" s="3" t="s">
        <v>20</v>
      </c>
      <c r="L2070" s="3" t="s">
        <v>21</v>
      </c>
      <c r="M2070" s="3" t="str">
        <f>CONCATENATE(E2070,"-G-P-W")</f>
        <v>3141960-G-P-W</v>
      </c>
      <c r="N2070" s="3" t="str">
        <f>$I$2</f>
        <v>G - 1016 x 1525</v>
      </c>
      <c r="O2070" s="3" t="str">
        <f>$C$3</f>
        <v>Photographic Paper</v>
      </c>
      <c r="P2070" s="3" t="str">
        <f>$D$4</f>
        <v>White</v>
      </c>
      <c r="Q2070" s="3">
        <f>$I$4</f>
        <v>2950</v>
      </c>
      <c r="R2070" s="3">
        <f t="shared" si="125"/>
        <v>2124</v>
      </c>
      <c r="S2070" s="3">
        <v>2000</v>
      </c>
      <c r="T2070" s="3">
        <f t="shared" si="126"/>
        <v>1440</v>
      </c>
      <c r="U2070" s="3">
        <v>1535</v>
      </c>
      <c r="V2070" s="3">
        <f t="shared" si="127"/>
        <v>1106</v>
      </c>
      <c r="W2070" s="3">
        <v>390</v>
      </c>
      <c r="X2070" s="3">
        <f t="shared" si="128"/>
        <v>281</v>
      </c>
      <c r="Y2070" s="3" t="s">
        <v>34</v>
      </c>
    </row>
    <row r="2071" spans="1:25" x14ac:dyDescent="0.25">
      <c r="A2071" s="3" t="s">
        <v>16</v>
      </c>
      <c r="B2071" s="4" t="s">
        <v>34</v>
      </c>
      <c r="C2071" s="3">
        <v>1</v>
      </c>
      <c r="D2071" s="3" t="s">
        <v>287</v>
      </c>
      <c r="E2071" s="6">
        <v>3141960</v>
      </c>
      <c r="F2071" s="3" t="s">
        <v>288</v>
      </c>
      <c r="G2071" s="3"/>
      <c r="H2071" s="3" t="s">
        <v>17</v>
      </c>
      <c r="I2071" s="3" t="s">
        <v>18</v>
      </c>
      <c r="J2071" s="3" t="s">
        <v>19</v>
      </c>
      <c r="K2071" s="3" t="s">
        <v>20</v>
      </c>
      <c r="L2071" s="3" t="s">
        <v>21</v>
      </c>
      <c r="M2071" s="3" t="str">
        <f>CONCATENATE(E2071,"-G-C-W")</f>
        <v>3141960-G-C-W</v>
      </c>
      <c r="N2071" s="3" t="str">
        <f>$I$2</f>
        <v>G - 1016 x 1525</v>
      </c>
      <c r="O2071" s="3" t="str">
        <f>$C$15</f>
        <v>Canvas</v>
      </c>
      <c r="P2071" s="3" t="str">
        <f>$D$16</f>
        <v xml:space="preserve">White </v>
      </c>
      <c r="Q2071" s="3">
        <f>$I$16</f>
        <v>2750</v>
      </c>
      <c r="R2071" s="3">
        <f t="shared" si="125"/>
        <v>1980</v>
      </c>
      <c r="S2071" s="3">
        <v>2000</v>
      </c>
      <c r="T2071" s="3">
        <f t="shared" si="126"/>
        <v>1440</v>
      </c>
      <c r="U2071" s="3">
        <v>1250</v>
      </c>
      <c r="V2071" s="3">
        <f t="shared" si="127"/>
        <v>900</v>
      </c>
      <c r="W2071" s="3">
        <v>390</v>
      </c>
      <c r="X2071" s="3">
        <f t="shared" si="128"/>
        <v>281</v>
      </c>
      <c r="Y2071" s="3" t="s">
        <v>34</v>
      </c>
    </row>
    <row r="2072" spans="1:25" x14ac:dyDescent="0.25">
      <c r="A2072" s="3" t="s">
        <v>16</v>
      </c>
      <c r="B2072" s="4" t="s">
        <v>34</v>
      </c>
      <c r="C2072" s="3">
        <v>1</v>
      </c>
      <c r="D2072" s="3" t="s">
        <v>289</v>
      </c>
      <c r="E2072" s="6">
        <v>3141966</v>
      </c>
      <c r="F2072" s="3" t="s">
        <v>290</v>
      </c>
      <c r="G2072" s="3"/>
      <c r="H2072" s="3" t="s">
        <v>17</v>
      </c>
      <c r="I2072" s="3" t="s">
        <v>18</v>
      </c>
      <c r="J2072" s="3" t="s">
        <v>19</v>
      </c>
      <c r="K2072" s="3" t="s">
        <v>20</v>
      </c>
      <c r="L2072" s="3" t="s">
        <v>21</v>
      </c>
      <c r="M2072" s="3" t="str">
        <f>CONCATENATE(E2072,"-C-P-N")</f>
        <v>3141966-C-P-N</v>
      </c>
      <c r="N2072" s="3" t="str">
        <f>$E$2</f>
        <v>C - 406 x 508</v>
      </c>
      <c r="O2072" s="3" t="str">
        <f>$C$3</f>
        <v>Photographic Paper</v>
      </c>
      <c r="P2072" s="3" t="str">
        <f>$D$3</f>
        <v>None</v>
      </c>
      <c r="Q2072" s="3">
        <f>$E$3</f>
        <v>510</v>
      </c>
      <c r="R2072" s="3">
        <f t="shared" si="125"/>
        <v>368</v>
      </c>
      <c r="S2072" s="3">
        <v>360</v>
      </c>
      <c r="T2072" s="3">
        <f t="shared" si="126"/>
        <v>260</v>
      </c>
      <c r="U2072" s="3">
        <v>230</v>
      </c>
      <c r="V2072" s="3">
        <f t="shared" si="127"/>
        <v>166</v>
      </c>
      <c r="W2072" s="3">
        <v>130</v>
      </c>
      <c r="X2072" s="3">
        <f t="shared" si="128"/>
        <v>94</v>
      </c>
      <c r="Y2072" s="3" t="s">
        <v>34</v>
      </c>
    </row>
    <row r="2073" spans="1:25" x14ac:dyDescent="0.25">
      <c r="A2073" s="3" t="s">
        <v>16</v>
      </c>
      <c r="B2073" s="4" t="s">
        <v>34</v>
      </c>
      <c r="C2073" s="3">
        <v>1</v>
      </c>
      <c r="D2073" s="3" t="s">
        <v>289</v>
      </c>
      <c r="E2073" s="6">
        <v>3141966</v>
      </c>
      <c r="F2073" s="3" t="s">
        <v>290</v>
      </c>
      <c r="G2073" s="3"/>
      <c r="H2073" s="3" t="s">
        <v>17</v>
      </c>
      <c r="I2073" s="3" t="s">
        <v>18</v>
      </c>
      <c r="J2073" s="3" t="s">
        <v>19</v>
      </c>
      <c r="K2073" s="3" t="s">
        <v>20</v>
      </c>
      <c r="L2073" s="3" t="s">
        <v>21</v>
      </c>
      <c r="M2073" s="3" t="str">
        <f>CONCATENATE(E2073,"-C-P-W")</f>
        <v>3141966-C-P-W</v>
      </c>
      <c r="N2073" s="3" t="str">
        <f>$E$2</f>
        <v>C - 406 x 508</v>
      </c>
      <c r="O2073" s="3" t="str">
        <f>$C$3</f>
        <v>Photographic Paper</v>
      </c>
      <c r="P2073" s="3" t="str">
        <f>$D$4</f>
        <v>White</v>
      </c>
      <c r="Q2073" s="3">
        <f>$E$4</f>
        <v>970</v>
      </c>
      <c r="R2073" s="3">
        <f t="shared" ref="R2073:R2136" si="129">ROUNDUP(Q2073*$K$3,0)</f>
        <v>699</v>
      </c>
      <c r="S2073" s="3">
        <v>704</v>
      </c>
      <c r="T2073" s="3">
        <f t="shared" ref="T2073:T2136" si="130">ROUNDUP(S2073*$K$3,0)</f>
        <v>507</v>
      </c>
      <c r="U2073" s="3">
        <v>440</v>
      </c>
      <c r="V2073" s="3">
        <f t="shared" ref="V2073:V2136" si="131">ROUNDUP(U2073*$K$3,0)</f>
        <v>317</v>
      </c>
      <c r="W2073" s="3">
        <v>130</v>
      </c>
      <c r="X2073" s="3">
        <f t="shared" ref="X2073:X2136" si="132">ROUNDUP(W2073*$K$3,0)</f>
        <v>94</v>
      </c>
      <c r="Y2073" s="3" t="s">
        <v>34</v>
      </c>
    </row>
    <row r="2074" spans="1:25" x14ac:dyDescent="0.25">
      <c r="A2074" s="3" t="s">
        <v>16</v>
      </c>
      <c r="B2074" s="4" t="s">
        <v>34</v>
      </c>
      <c r="C2074" s="3">
        <v>1</v>
      </c>
      <c r="D2074" s="3" t="s">
        <v>289</v>
      </c>
      <c r="E2074" s="6">
        <v>3141966</v>
      </c>
      <c r="F2074" s="3" t="s">
        <v>290</v>
      </c>
      <c r="G2074" s="3"/>
      <c r="H2074" s="3" t="s">
        <v>17</v>
      </c>
      <c r="I2074" s="3" t="s">
        <v>18</v>
      </c>
      <c r="J2074" s="3" t="s">
        <v>19</v>
      </c>
      <c r="K2074" s="3" t="s">
        <v>20</v>
      </c>
      <c r="L2074" s="3" t="s">
        <v>21</v>
      </c>
      <c r="M2074" s="3" t="str">
        <f>CONCATENATE(E2074,"-D-P-N")</f>
        <v>3141966-D-P-N</v>
      </c>
      <c r="N2074" s="3" t="str">
        <f>$F$2</f>
        <v>D - 508 x 610</v>
      </c>
      <c r="O2074" s="3" t="str">
        <f>$C$3</f>
        <v>Photographic Paper</v>
      </c>
      <c r="P2074" s="3" t="str">
        <f>$D$3</f>
        <v>None</v>
      </c>
      <c r="Q2074" s="3">
        <f>$F$3</f>
        <v>595</v>
      </c>
      <c r="R2074" s="3">
        <f t="shared" si="129"/>
        <v>429</v>
      </c>
      <c r="S2074" s="3">
        <v>432</v>
      </c>
      <c r="T2074" s="3">
        <f t="shared" si="130"/>
        <v>312</v>
      </c>
      <c r="U2074" s="3">
        <v>270</v>
      </c>
      <c r="V2074" s="3">
        <f t="shared" si="131"/>
        <v>195</v>
      </c>
      <c r="W2074" s="3">
        <v>160</v>
      </c>
      <c r="X2074" s="3">
        <f t="shared" si="132"/>
        <v>116</v>
      </c>
      <c r="Y2074" s="3" t="s">
        <v>34</v>
      </c>
    </row>
    <row r="2075" spans="1:25" x14ac:dyDescent="0.25">
      <c r="A2075" s="3" t="s">
        <v>16</v>
      </c>
      <c r="B2075" s="4" t="s">
        <v>34</v>
      </c>
      <c r="C2075" s="3">
        <v>1</v>
      </c>
      <c r="D2075" s="3" t="s">
        <v>289</v>
      </c>
      <c r="E2075" s="6">
        <v>3141966</v>
      </c>
      <c r="F2075" s="3" t="s">
        <v>290</v>
      </c>
      <c r="G2075" s="3"/>
      <c r="H2075" s="3" t="s">
        <v>17</v>
      </c>
      <c r="I2075" s="3" t="s">
        <v>18</v>
      </c>
      <c r="J2075" s="3" t="s">
        <v>19</v>
      </c>
      <c r="K2075" s="3" t="s">
        <v>20</v>
      </c>
      <c r="L2075" s="3" t="s">
        <v>21</v>
      </c>
      <c r="M2075" s="3" t="str">
        <f>CONCATENATE(E2075,"-D-P-W")</f>
        <v>3141966-D-P-W</v>
      </c>
      <c r="N2075" s="3" t="str">
        <f>$F$2</f>
        <v>D - 508 x 610</v>
      </c>
      <c r="O2075" s="3" t="str">
        <f>$C$3</f>
        <v>Photographic Paper</v>
      </c>
      <c r="P2075" s="3" t="str">
        <f>$D$4</f>
        <v>White</v>
      </c>
      <c r="Q2075" s="3">
        <f>$F$4</f>
        <v>1210</v>
      </c>
      <c r="R2075" s="3">
        <f t="shared" si="129"/>
        <v>872</v>
      </c>
      <c r="S2075" s="3">
        <v>880</v>
      </c>
      <c r="T2075" s="3">
        <f t="shared" si="130"/>
        <v>634</v>
      </c>
      <c r="U2075" s="3">
        <v>560</v>
      </c>
      <c r="V2075" s="3">
        <f t="shared" si="131"/>
        <v>404</v>
      </c>
      <c r="W2075" s="3">
        <v>160</v>
      </c>
      <c r="X2075" s="3">
        <f t="shared" si="132"/>
        <v>116</v>
      </c>
      <c r="Y2075" s="3" t="s">
        <v>34</v>
      </c>
    </row>
    <row r="2076" spans="1:25" x14ac:dyDescent="0.25">
      <c r="A2076" s="3" t="s">
        <v>16</v>
      </c>
      <c r="B2076" s="4" t="s">
        <v>34</v>
      </c>
      <c r="C2076" s="3">
        <v>1</v>
      </c>
      <c r="D2076" s="3" t="s">
        <v>289</v>
      </c>
      <c r="E2076" s="6">
        <v>3141966</v>
      </c>
      <c r="F2076" s="3" t="s">
        <v>290</v>
      </c>
      <c r="G2076" s="3"/>
      <c r="H2076" s="3" t="s">
        <v>17</v>
      </c>
      <c r="I2076" s="3" t="s">
        <v>18</v>
      </c>
      <c r="J2076" s="3" t="s">
        <v>19</v>
      </c>
      <c r="K2076" s="3" t="s">
        <v>20</v>
      </c>
      <c r="L2076" s="3" t="s">
        <v>21</v>
      </c>
      <c r="M2076" s="3" t="str">
        <f>CONCATENATE(E2076,"-E-P-N")</f>
        <v>3141966-E-P-N</v>
      </c>
      <c r="N2076" s="3" t="str">
        <f>$G$2</f>
        <v>E - 508 x 762</v>
      </c>
      <c r="O2076" s="3" t="str">
        <f>$C$3</f>
        <v>Photographic Paper</v>
      </c>
      <c r="P2076" s="3" t="str">
        <f>$D$3</f>
        <v>None</v>
      </c>
      <c r="Q2076" s="3">
        <f>$G$3</f>
        <v>760</v>
      </c>
      <c r="R2076" s="3">
        <f t="shared" si="129"/>
        <v>548</v>
      </c>
      <c r="S2076" s="3">
        <v>552</v>
      </c>
      <c r="T2076" s="3">
        <f t="shared" si="130"/>
        <v>398</v>
      </c>
      <c r="U2076" s="3">
        <v>345</v>
      </c>
      <c r="V2076" s="3">
        <f t="shared" si="131"/>
        <v>249</v>
      </c>
      <c r="W2076" s="3">
        <v>195</v>
      </c>
      <c r="X2076" s="3">
        <f t="shared" si="132"/>
        <v>141</v>
      </c>
      <c r="Y2076" s="3" t="s">
        <v>34</v>
      </c>
    </row>
    <row r="2077" spans="1:25" x14ac:dyDescent="0.25">
      <c r="A2077" s="3" t="s">
        <v>16</v>
      </c>
      <c r="B2077" s="4" t="s">
        <v>34</v>
      </c>
      <c r="C2077" s="3">
        <v>1</v>
      </c>
      <c r="D2077" s="3" t="s">
        <v>289</v>
      </c>
      <c r="E2077" s="6">
        <v>3141966</v>
      </c>
      <c r="F2077" s="3" t="s">
        <v>290</v>
      </c>
      <c r="G2077" s="3"/>
      <c r="H2077" s="3" t="s">
        <v>17</v>
      </c>
      <c r="I2077" s="3" t="s">
        <v>18</v>
      </c>
      <c r="J2077" s="3" t="s">
        <v>19</v>
      </c>
      <c r="K2077" s="3" t="s">
        <v>20</v>
      </c>
      <c r="L2077" s="3" t="s">
        <v>21</v>
      </c>
      <c r="M2077" s="3" t="str">
        <f>CONCATENATE(E2077,"-E-C-N")</f>
        <v>3141966-E-C-N</v>
      </c>
      <c r="N2077" s="3" t="str">
        <f>$G$2</f>
        <v>E - 508 x 762</v>
      </c>
      <c r="O2077" s="3" t="str">
        <f>$C$15</f>
        <v>Canvas</v>
      </c>
      <c r="P2077" s="3" t="str">
        <f>$D$15</f>
        <v>None</v>
      </c>
      <c r="Q2077" s="3">
        <f>$G$15</f>
        <v>1220</v>
      </c>
      <c r="R2077" s="3">
        <f t="shared" si="129"/>
        <v>879</v>
      </c>
      <c r="S2077" s="3">
        <v>832</v>
      </c>
      <c r="T2077" s="3">
        <f t="shared" si="130"/>
        <v>600</v>
      </c>
      <c r="U2077" s="3">
        <v>550</v>
      </c>
      <c r="V2077" s="3">
        <f t="shared" si="131"/>
        <v>396</v>
      </c>
      <c r="W2077" s="3">
        <v>195</v>
      </c>
      <c r="X2077" s="3">
        <f t="shared" si="132"/>
        <v>141</v>
      </c>
      <c r="Y2077" s="3" t="s">
        <v>34</v>
      </c>
    </row>
    <row r="2078" spans="1:25" x14ac:dyDescent="0.25">
      <c r="A2078" s="3" t="s">
        <v>16</v>
      </c>
      <c r="B2078" s="4" t="s">
        <v>34</v>
      </c>
      <c r="C2078" s="3">
        <v>1</v>
      </c>
      <c r="D2078" s="3" t="s">
        <v>289</v>
      </c>
      <c r="E2078" s="6">
        <v>3141966</v>
      </c>
      <c r="F2078" s="3" t="s">
        <v>290</v>
      </c>
      <c r="G2078" s="3"/>
      <c r="H2078" s="3" t="s">
        <v>17</v>
      </c>
      <c r="I2078" s="3" t="s">
        <v>18</v>
      </c>
      <c r="J2078" s="3" t="s">
        <v>19</v>
      </c>
      <c r="K2078" s="3" t="s">
        <v>20</v>
      </c>
      <c r="L2078" s="3" t="s">
        <v>21</v>
      </c>
      <c r="M2078" s="3" t="str">
        <f>CONCATENATE(E2078,"-E-P-W")</f>
        <v>3141966-E-P-W</v>
      </c>
      <c r="N2078" s="3" t="str">
        <f>$G$2</f>
        <v>E - 508 x 762</v>
      </c>
      <c r="O2078" s="3" t="str">
        <f>$C$3</f>
        <v>Photographic Paper</v>
      </c>
      <c r="P2078" s="3" t="str">
        <f>$D$4</f>
        <v>White</v>
      </c>
      <c r="Q2078" s="3">
        <f>$G$4</f>
        <v>1530</v>
      </c>
      <c r="R2078" s="3">
        <f t="shared" si="129"/>
        <v>1102</v>
      </c>
      <c r="S2078" s="3">
        <v>1112</v>
      </c>
      <c r="T2078" s="3">
        <f t="shared" si="130"/>
        <v>801</v>
      </c>
      <c r="U2078" s="3">
        <v>760</v>
      </c>
      <c r="V2078" s="3">
        <f t="shared" si="131"/>
        <v>548</v>
      </c>
      <c r="W2078" s="3">
        <v>195</v>
      </c>
      <c r="X2078" s="3">
        <f t="shared" si="132"/>
        <v>141</v>
      </c>
      <c r="Y2078" s="3" t="s">
        <v>34</v>
      </c>
    </row>
    <row r="2079" spans="1:25" x14ac:dyDescent="0.25">
      <c r="A2079" s="3" t="s">
        <v>16</v>
      </c>
      <c r="B2079" s="4" t="s">
        <v>34</v>
      </c>
      <c r="C2079" s="3">
        <v>1</v>
      </c>
      <c r="D2079" s="3" t="s">
        <v>289</v>
      </c>
      <c r="E2079" s="6">
        <v>3141966</v>
      </c>
      <c r="F2079" s="3" t="s">
        <v>290</v>
      </c>
      <c r="G2079" s="3"/>
      <c r="H2079" s="3" t="s">
        <v>17</v>
      </c>
      <c r="I2079" s="3" t="s">
        <v>18</v>
      </c>
      <c r="J2079" s="3" t="s">
        <v>19</v>
      </c>
      <c r="K2079" s="3" t="s">
        <v>20</v>
      </c>
      <c r="L2079" s="3" t="s">
        <v>21</v>
      </c>
      <c r="M2079" s="3" t="str">
        <f>CONCATENATE(E2079,"-E-C-W")</f>
        <v>3141966-E-C-W</v>
      </c>
      <c r="N2079" s="3" t="str">
        <f>$G$2</f>
        <v>E - 508 x 762</v>
      </c>
      <c r="O2079" s="3" t="str">
        <f>$C$15</f>
        <v>Canvas</v>
      </c>
      <c r="P2079" s="3" t="str">
        <f>$D$16</f>
        <v xml:space="preserve">White </v>
      </c>
      <c r="Q2079" s="3">
        <f>$G$16</f>
        <v>1810</v>
      </c>
      <c r="R2079" s="3">
        <f t="shared" si="129"/>
        <v>1304</v>
      </c>
      <c r="S2079" s="3">
        <v>1320</v>
      </c>
      <c r="T2079" s="3">
        <f t="shared" si="130"/>
        <v>951</v>
      </c>
      <c r="U2079" s="3">
        <v>825</v>
      </c>
      <c r="V2079" s="3">
        <f t="shared" si="131"/>
        <v>594</v>
      </c>
      <c r="W2079" s="3">
        <v>195</v>
      </c>
      <c r="X2079" s="3">
        <f t="shared" si="132"/>
        <v>141</v>
      </c>
      <c r="Y2079" s="3" t="s">
        <v>34</v>
      </c>
    </row>
    <row r="2080" spans="1:25" x14ac:dyDescent="0.25">
      <c r="A2080" s="3" t="s">
        <v>16</v>
      </c>
      <c r="B2080" s="4" t="s">
        <v>34</v>
      </c>
      <c r="C2080" s="3">
        <v>1</v>
      </c>
      <c r="D2080" s="3" t="s">
        <v>289</v>
      </c>
      <c r="E2080" s="6">
        <v>3141966</v>
      </c>
      <c r="F2080" s="3" t="s">
        <v>290</v>
      </c>
      <c r="G2080" s="3"/>
      <c r="H2080" s="3" t="s">
        <v>17</v>
      </c>
      <c r="I2080" s="3" t="s">
        <v>18</v>
      </c>
      <c r="J2080" s="3" t="s">
        <v>19</v>
      </c>
      <c r="K2080" s="3" t="s">
        <v>20</v>
      </c>
      <c r="L2080" s="3" t="s">
        <v>21</v>
      </c>
      <c r="M2080" s="3" t="str">
        <f>CONCATENATE(E2080,"-F-P-N")</f>
        <v>3141966-F-P-N</v>
      </c>
      <c r="N2080" s="3" t="str">
        <f>$H$2</f>
        <v>F - 762 x 1016</v>
      </c>
      <c r="O2080" s="3" t="str">
        <f>$C$3</f>
        <v>Photographic Paper</v>
      </c>
      <c r="P2080" s="3" t="str">
        <f>$D$3</f>
        <v>None</v>
      </c>
      <c r="Q2080" s="3">
        <f>$H$3</f>
        <v>1300</v>
      </c>
      <c r="R2080" s="3">
        <f t="shared" si="129"/>
        <v>936</v>
      </c>
      <c r="S2080" s="3">
        <v>944</v>
      </c>
      <c r="T2080" s="3">
        <f t="shared" si="130"/>
        <v>680</v>
      </c>
      <c r="U2080" s="3">
        <v>590</v>
      </c>
      <c r="V2080" s="3">
        <f t="shared" si="131"/>
        <v>425</v>
      </c>
      <c r="W2080" s="3">
        <v>300</v>
      </c>
      <c r="X2080" s="3">
        <f t="shared" si="132"/>
        <v>216</v>
      </c>
      <c r="Y2080" s="3" t="s">
        <v>34</v>
      </c>
    </row>
    <row r="2081" spans="1:25" x14ac:dyDescent="0.25">
      <c r="A2081" s="3" t="s">
        <v>16</v>
      </c>
      <c r="B2081" s="4" t="s">
        <v>34</v>
      </c>
      <c r="C2081" s="3">
        <v>1</v>
      </c>
      <c r="D2081" s="3" t="s">
        <v>289</v>
      </c>
      <c r="E2081" s="6">
        <v>3141966</v>
      </c>
      <c r="F2081" s="3" t="s">
        <v>290</v>
      </c>
      <c r="G2081" s="3"/>
      <c r="H2081" s="3" t="s">
        <v>17</v>
      </c>
      <c r="I2081" s="3" t="s">
        <v>18</v>
      </c>
      <c r="J2081" s="3" t="s">
        <v>19</v>
      </c>
      <c r="K2081" s="3" t="s">
        <v>20</v>
      </c>
      <c r="L2081" s="3" t="s">
        <v>21</v>
      </c>
      <c r="M2081" s="3" t="str">
        <f>CONCATENATE(E2081,"-F-C-N")</f>
        <v>3141966-F-C-N</v>
      </c>
      <c r="N2081" s="3" t="str">
        <f>$H$2</f>
        <v>F - 762 x 1016</v>
      </c>
      <c r="O2081" s="3" t="str">
        <f>$C$15</f>
        <v>Canvas</v>
      </c>
      <c r="P2081" s="3" t="str">
        <f>$D$15</f>
        <v>None</v>
      </c>
      <c r="Q2081" s="3">
        <f>$H$15</f>
        <v>1760</v>
      </c>
      <c r="R2081" s="3">
        <f t="shared" si="129"/>
        <v>1268</v>
      </c>
      <c r="S2081" s="3">
        <v>1200</v>
      </c>
      <c r="T2081" s="3">
        <f t="shared" si="130"/>
        <v>864</v>
      </c>
      <c r="U2081" s="3">
        <v>800</v>
      </c>
      <c r="V2081" s="3">
        <f t="shared" si="131"/>
        <v>576</v>
      </c>
      <c r="W2081" s="3">
        <v>300</v>
      </c>
      <c r="X2081" s="3">
        <f t="shared" si="132"/>
        <v>216</v>
      </c>
      <c r="Y2081" s="3" t="s">
        <v>34</v>
      </c>
    </row>
    <row r="2082" spans="1:25" x14ac:dyDescent="0.25">
      <c r="A2082" s="3" t="s">
        <v>16</v>
      </c>
      <c r="B2082" s="4" t="s">
        <v>34</v>
      </c>
      <c r="C2082" s="3">
        <v>1</v>
      </c>
      <c r="D2082" s="3" t="s">
        <v>289</v>
      </c>
      <c r="E2082" s="6">
        <v>3141966</v>
      </c>
      <c r="F2082" s="3" t="s">
        <v>290</v>
      </c>
      <c r="G2082" s="3"/>
      <c r="H2082" s="3" t="s">
        <v>17</v>
      </c>
      <c r="I2082" s="3" t="s">
        <v>18</v>
      </c>
      <c r="J2082" s="3" t="s">
        <v>19</v>
      </c>
      <c r="K2082" s="3" t="s">
        <v>20</v>
      </c>
      <c r="L2082" s="3" t="s">
        <v>21</v>
      </c>
      <c r="M2082" s="3" t="str">
        <f>CONCATENATE(E2082,"-F-P-W")</f>
        <v>3141966-F-P-W</v>
      </c>
      <c r="N2082" s="3" t="str">
        <f>$H$2</f>
        <v>F - 762 x 1016</v>
      </c>
      <c r="O2082" s="3" t="str">
        <f>$C$3</f>
        <v>Photographic Paper</v>
      </c>
      <c r="P2082" s="3" t="str">
        <f>$D$4</f>
        <v>White</v>
      </c>
      <c r="Q2082" s="3">
        <f>$H$4</f>
        <v>2200</v>
      </c>
      <c r="R2082" s="3">
        <f t="shared" si="129"/>
        <v>1584</v>
      </c>
      <c r="S2082" s="3">
        <v>1510</v>
      </c>
      <c r="T2082" s="3">
        <f t="shared" si="130"/>
        <v>1088</v>
      </c>
      <c r="U2082" s="3">
        <v>1150</v>
      </c>
      <c r="V2082" s="3">
        <f t="shared" si="131"/>
        <v>828</v>
      </c>
      <c r="W2082" s="3">
        <v>300</v>
      </c>
      <c r="X2082" s="3">
        <f t="shared" si="132"/>
        <v>216</v>
      </c>
      <c r="Y2082" s="3" t="s">
        <v>34</v>
      </c>
    </row>
    <row r="2083" spans="1:25" x14ac:dyDescent="0.25">
      <c r="A2083" s="3" t="s">
        <v>16</v>
      </c>
      <c r="B2083" s="4" t="s">
        <v>34</v>
      </c>
      <c r="C2083" s="3">
        <v>1</v>
      </c>
      <c r="D2083" s="3" t="s">
        <v>289</v>
      </c>
      <c r="E2083" s="6">
        <v>3141966</v>
      </c>
      <c r="F2083" s="3" t="s">
        <v>290</v>
      </c>
      <c r="G2083" s="3"/>
      <c r="H2083" s="3" t="s">
        <v>17</v>
      </c>
      <c r="I2083" s="3" t="s">
        <v>18</v>
      </c>
      <c r="J2083" s="3" t="s">
        <v>19</v>
      </c>
      <c r="K2083" s="3" t="s">
        <v>20</v>
      </c>
      <c r="L2083" s="3" t="s">
        <v>21</v>
      </c>
      <c r="M2083" s="3" t="str">
        <f>CONCATENATE(E2083,"-F-C-W")</f>
        <v>3141966-F-C-W</v>
      </c>
      <c r="N2083" s="3" t="str">
        <f>$H$2</f>
        <v>F - 762 x 1016</v>
      </c>
      <c r="O2083" s="3" t="str">
        <f>$C$15</f>
        <v>Canvas</v>
      </c>
      <c r="P2083" s="3" t="str">
        <f>$D$16</f>
        <v xml:space="preserve">White </v>
      </c>
      <c r="Q2083" s="3">
        <f>$H$16</f>
        <v>2420</v>
      </c>
      <c r="R2083" s="3">
        <f t="shared" si="129"/>
        <v>1743</v>
      </c>
      <c r="S2083" s="3">
        <v>1760</v>
      </c>
      <c r="T2083" s="3">
        <f t="shared" si="130"/>
        <v>1268</v>
      </c>
      <c r="U2083" s="3">
        <v>1100</v>
      </c>
      <c r="V2083" s="3">
        <f t="shared" si="131"/>
        <v>792</v>
      </c>
      <c r="W2083" s="3">
        <v>300</v>
      </c>
      <c r="X2083" s="3">
        <f t="shared" si="132"/>
        <v>216</v>
      </c>
      <c r="Y2083" s="3" t="s">
        <v>34</v>
      </c>
    </row>
    <row r="2084" spans="1:25" x14ac:dyDescent="0.25">
      <c r="A2084" s="3" t="s">
        <v>16</v>
      </c>
      <c r="B2084" s="4" t="s">
        <v>34</v>
      </c>
      <c r="C2084" s="3">
        <v>1</v>
      </c>
      <c r="D2084" s="3" t="s">
        <v>289</v>
      </c>
      <c r="E2084" s="6">
        <v>3141966</v>
      </c>
      <c r="F2084" s="3" t="s">
        <v>290</v>
      </c>
      <c r="G2084" s="3"/>
      <c r="H2084" s="3" t="s">
        <v>17</v>
      </c>
      <c r="I2084" s="3" t="s">
        <v>18</v>
      </c>
      <c r="J2084" s="3" t="s">
        <v>19</v>
      </c>
      <c r="K2084" s="3" t="s">
        <v>20</v>
      </c>
      <c r="L2084" s="3" t="s">
        <v>21</v>
      </c>
      <c r="M2084" s="3" t="str">
        <f>CONCATENATE(E2084,"-G-P-N")</f>
        <v>3141966-G-P-N</v>
      </c>
      <c r="N2084" s="3" t="str">
        <f>$I$2</f>
        <v>G - 1016 x 1525</v>
      </c>
      <c r="O2084" s="3" t="str">
        <f>$C$3</f>
        <v>Photographic Paper</v>
      </c>
      <c r="P2084" s="3" t="str">
        <f>$D$3</f>
        <v>None</v>
      </c>
      <c r="Q2084" s="3">
        <f>$I$3</f>
        <v>1625</v>
      </c>
      <c r="R2084" s="3">
        <f t="shared" si="129"/>
        <v>1170</v>
      </c>
      <c r="S2084" s="3">
        <v>1180</v>
      </c>
      <c r="T2084" s="3">
        <f t="shared" si="130"/>
        <v>850</v>
      </c>
      <c r="U2084" s="3">
        <v>735</v>
      </c>
      <c r="V2084" s="3">
        <f t="shared" si="131"/>
        <v>530</v>
      </c>
      <c r="W2084" s="3">
        <v>390</v>
      </c>
      <c r="X2084" s="3">
        <f t="shared" si="132"/>
        <v>281</v>
      </c>
      <c r="Y2084" s="3" t="s">
        <v>34</v>
      </c>
    </row>
    <row r="2085" spans="1:25" x14ac:dyDescent="0.25">
      <c r="A2085" s="3" t="s">
        <v>16</v>
      </c>
      <c r="B2085" s="4" t="s">
        <v>34</v>
      </c>
      <c r="C2085" s="3">
        <v>1</v>
      </c>
      <c r="D2085" s="3" t="s">
        <v>289</v>
      </c>
      <c r="E2085" s="6">
        <v>3141966</v>
      </c>
      <c r="F2085" s="3" t="s">
        <v>290</v>
      </c>
      <c r="G2085" s="3"/>
      <c r="H2085" s="3" t="s">
        <v>17</v>
      </c>
      <c r="I2085" s="3" t="s">
        <v>18</v>
      </c>
      <c r="J2085" s="3" t="s">
        <v>19</v>
      </c>
      <c r="K2085" s="3" t="s">
        <v>20</v>
      </c>
      <c r="L2085" s="3" t="s">
        <v>21</v>
      </c>
      <c r="M2085" s="3" t="str">
        <f>CONCATENATE(E2085,"-G-C-N")</f>
        <v>3141966-G-C-N</v>
      </c>
      <c r="N2085" s="3" t="str">
        <f>$I$2</f>
        <v>G - 1016 x 1525</v>
      </c>
      <c r="O2085" s="3" t="str">
        <f>$C$15</f>
        <v>Canvas</v>
      </c>
      <c r="P2085" s="3" t="str">
        <f>$D$15</f>
        <v>None</v>
      </c>
      <c r="Q2085" s="3">
        <f>$I$15</f>
        <v>1870</v>
      </c>
      <c r="R2085" s="3">
        <f t="shared" si="129"/>
        <v>1347</v>
      </c>
      <c r="S2085" s="3">
        <v>1275</v>
      </c>
      <c r="T2085" s="3">
        <f t="shared" si="130"/>
        <v>918</v>
      </c>
      <c r="U2085" s="3">
        <v>850</v>
      </c>
      <c r="V2085" s="3">
        <f t="shared" si="131"/>
        <v>612</v>
      </c>
      <c r="W2085" s="3">
        <v>390</v>
      </c>
      <c r="X2085" s="3">
        <f t="shared" si="132"/>
        <v>281</v>
      </c>
      <c r="Y2085" s="3" t="s">
        <v>34</v>
      </c>
    </row>
    <row r="2086" spans="1:25" x14ac:dyDescent="0.25">
      <c r="A2086" s="3" t="s">
        <v>16</v>
      </c>
      <c r="B2086" s="4" t="s">
        <v>34</v>
      </c>
      <c r="C2086" s="3">
        <v>1</v>
      </c>
      <c r="D2086" s="3" t="s">
        <v>289</v>
      </c>
      <c r="E2086" s="6">
        <v>3141966</v>
      </c>
      <c r="F2086" s="3" t="s">
        <v>290</v>
      </c>
      <c r="G2086" s="3"/>
      <c r="H2086" s="3" t="s">
        <v>17</v>
      </c>
      <c r="I2086" s="3" t="s">
        <v>18</v>
      </c>
      <c r="J2086" s="3" t="s">
        <v>19</v>
      </c>
      <c r="K2086" s="3" t="s">
        <v>20</v>
      </c>
      <c r="L2086" s="3" t="s">
        <v>21</v>
      </c>
      <c r="M2086" s="3" t="str">
        <f>CONCATENATE(E2086,"-G-P-W")</f>
        <v>3141966-G-P-W</v>
      </c>
      <c r="N2086" s="3" t="str">
        <f>$I$2</f>
        <v>G - 1016 x 1525</v>
      </c>
      <c r="O2086" s="3" t="str">
        <f>$C$3</f>
        <v>Photographic Paper</v>
      </c>
      <c r="P2086" s="3" t="str">
        <f>$D$4</f>
        <v>White</v>
      </c>
      <c r="Q2086" s="3">
        <f>$I$4</f>
        <v>2950</v>
      </c>
      <c r="R2086" s="3">
        <f t="shared" si="129"/>
        <v>2124</v>
      </c>
      <c r="S2086" s="3">
        <v>2000</v>
      </c>
      <c r="T2086" s="3">
        <f t="shared" si="130"/>
        <v>1440</v>
      </c>
      <c r="U2086" s="3">
        <v>1535</v>
      </c>
      <c r="V2086" s="3">
        <f t="shared" si="131"/>
        <v>1106</v>
      </c>
      <c r="W2086" s="3">
        <v>390</v>
      </c>
      <c r="X2086" s="3">
        <f t="shared" si="132"/>
        <v>281</v>
      </c>
      <c r="Y2086" s="3" t="s">
        <v>34</v>
      </c>
    </row>
    <row r="2087" spans="1:25" x14ac:dyDescent="0.25">
      <c r="A2087" s="3" t="s">
        <v>16</v>
      </c>
      <c r="B2087" s="4" t="s">
        <v>34</v>
      </c>
      <c r="C2087" s="3">
        <v>1</v>
      </c>
      <c r="D2087" s="3" t="s">
        <v>289</v>
      </c>
      <c r="E2087" s="6">
        <v>3141966</v>
      </c>
      <c r="F2087" s="3" t="s">
        <v>290</v>
      </c>
      <c r="G2087" s="3"/>
      <c r="H2087" s="3" t="s">
        <v>17</v>
      </c>
      <c r="I2087" s="3" t="s">
        <v>18</v>
      </c>
      <c r="J2087" s="3" t="s">
        <v>19</v>
      </c>
      <c r="K2087" s="3" t="s">
        <v>20</v>
      </c>
      <c r="L2087" s="3" t="s">
        <v>21</v>
      </c>
      <c r="M2087" s="3" t="str">
        <f>CONCATENATE(E2087,"-G-C-W")</f>
        <v>3141966-G-C-W</v>
      </c>
      <c r="N2087" s="3" t="str">
        <f>$I$2</f>
        <v>G - 1016 x 1525</v>
      </c>
      <c r="O2087" s="3" t="str">
        <f>$C$15</f>
        <v>Canvas</v>
      </c>
      <c r="P2087" s="3" t="str">
        <f>$D$16</f>
        <v xml:space="preserve">White </v>
      </c>
      <c r="Q2087" s="3">
        <f>$I$16</f>
        <v>2750</v>
      </c>
      <c r="R2087" s="3">
        <f t="shared" si="129"/>
        <v>1980</v>
      </c>
      <c r="S2087" s="3">
        <v>2000</v>
      </c>
      <c r="T2087" s="3">
        <f t="shared" si="130"/>
        <v>1440</v>
      </c>
      <c r="U2087" s="3">
        <v>1250</v>
      </c>
      <c r="V2087" s="3">
        <f t="shared" si="131"/>
        <v>900</v>
      </c>
      <c r="W2087" s="3">
        <v>390</v>
      </c>
      <c r="X2087" s="3">
        <f t="shared" si="132"/>
        <v>281</v>
      </c>
      <c r="Y2087" s="3" t="s">
        <v>34</v>
      </c>
    </row>
    <row r="2088" spans="1:25" x14ac:dyDescent="0.25">
      <c r="A2088" s="3" t="s">
        <v>16</v>
      </c>
      <c r="B2088" s="4" t="s">
        <v>34</v>
      </c>
      <c r="C2088" s="3">
        <v>1</v>
      </c>
      <c r="D2088" s="3" t="s">
        <v>291</v>
      </c>
      <c r="E2088" s="6">
        <v>3141972</v>
      </c>
      <c r="F2088" s="3" t="s">
        <v>292</v>
      </c>
      <c r="G2088" s="3"/>
      <c r="H2088" s="3" t="s">
        <v>17</v>
      </c>
      <c r="I2088" s="3" t="s">
        <v>18</v>
      </c>
      <c r="J2088" s="3" t="s">
        <v>19</v>
      </c>
      <c r="K2088" s="3" t="s">
        <v>20</v>
      </c>
      <c r="L2088" s="3" t="s">
        <v>21</v>
      </c>
      <c r="M2088" s="3" t="str">
        <f>CONCATENATE(E2088,"-C-P-N")</f>
        <v>3141972-C-P-N</v>
      </c>
      <c r="N2088" s="3" t="str">
        <f>$E$2</f>
        <v>C - 406 x 508</v>
      </c>
      <c r="O2088" s="3" t="str">
        <f>$C$3</f>
        <v>Photographic Paper</v>
      </c>
      <c r="P2088" s="3" t="str">
        <f>$D$3</f>
        <v>None</v>
      </c>
      <c r="Q2088" s="3">
        <f>$E$3</f>
        <v>510</v>
      </c>
      <c r="R2088" s="3">
        <f t="shared" si="129"/>
        <v>368</v>
      </c>
      <c r="S2088" s="3">
        <v>360</v>
      </c>
      <c r="T2088" s="3">
        <f t="shared" si="130"/>
        <v>260</v>
      </c>
      <c r="U2088" s="3">
        <v>230</v>
      </c>
      <c r="V2088" s="3">
        <f t="shared" si="131"/>
        <v>166</v>
      </c>
      <c r="W2088" s="3">
        <v>130</v>
      </c>
      <c r="X2088" s="3">
        <f t="shared" si="132"/>
        <v>94</v>
      </c>
      <c r="Y2088" s="3" t="s">
        <v>34</v>
      </c>
    </row>
    <row r="2089" spans="1:25" x14ac:dyDescent="0.25">
      <c r="A2089" s="3" t="s">
        <v>16</v>
      </c>
      <c r="B2089" s="4" t="s">
        <v>34</v>
      </c>
      <c r="C2089" s="3">
        <v>1</v>
      </c>
      <c r="D2089" s="3" t="s">
        <v>291</v>
      </c>
      <c r="E2089" s="6">
        <v>3141972</v>
      </c>
      <c r="F2089" s="3" t="s">
        <v>292</v>
      </c>
      <c r="G2089" s="3"/>
      <c r="H2089" s="3" t="s">
        <v>17</v>
      </c>
      <c r="I2089" s="3" t="s">
        <v>18</v>
      </c>
      <c r="J2089" s="3" t="s">
        <v>19</v>
      </c>
      <c r="K2089" s="3" t="s">
        <v>20</v>
      </c>
      <c r="L2089" s="3" t="s">
        <v>21</v>
      </c>
      <c r="M2089" s="3" t="str">
        <f>CONCATENATE(E2089,"-C-P-W")</f>
        <v>3141972-C-P-W</v>
      </c>
      <c r="N2089" s="3" t="str">
        <f>$E$2</f>
        <v>C - 406 x 508</v>
      </c>
      <c r="O2089" s="3" t="str">
        <f>$C$3</f>
        <v>Photographic Paper</v>
      </c>
      <c r="P2089" s="3" t="str">
        <f>$D$4</f>
        <v>White</v>
      </c>
      <c r="Q2089" s="3">
        <f>$E$4</f>
        <v>970</v>
      </c>
      <c r="R2089" s="3">
        <f t="shared" si="129"/>
        <v>699</v>
      </c>
      <c r="S2089" s="3">
        <v>704</v>
      </c>
      <c r="T2089" s="3">
        <f t="shared" si="130"/>
        <v>507</v>
      </c>
      <c r="U2089" s="3">
        <v>440</v>
      </c>
      <c r="V2089" s="3">
        <f t="shared" si="131"/>
        <v>317</v>
      </c>
      <c r="W2089" s="3">
        <v>130</v>
      </c>
      <c r="X2089" s="3">
        <f t="shared" si="132"/>
        <v>94</v>
      </c>
      <c r="Y2089" s="3" t="s">
        <v>34</v>
      </c>
    </row>
    <row r="2090" spans="1:25" x14ac:dyDescent="0.25">
      <c r="A2090" s="3" t="s">
        <v>16</v>
      </c>
      <c r="B2090" s="4" t="s">
        <v>34</v>
      </c>
      <c r="C2090" s="3">
        <v>1</v>
      </c>
      <c r="D2090" s="3" t="s">
        <v>291</v>
      </c>
      <c r="E2090" s="6">
        <v>3141972</v>
      </c>
      <c r="F2090" s="3" t="s">
        <v>292</v>
      </c>
      <c r="G2090" s="3"/>
      <c r="H2090" s="3" t="s">
        <v>17</v>
      </c>
      <c r="I2090" s="3" t="s">
        <v>18</v>
      </c>
      <c r="J2090" s="3" t="s">
        <v>19</v>
      </c>
      <c r="K2090" s="3" t="s">
        <v>20</v>
      </c>
      <c r="L2090" s="3" t="s">
        <v>21</v>
      </c>
      <c r="M2090" s="3" t="str">
        <f>CONCATENATE(E2090,"-D-P-N")</f>
        <v>3141972-D-P-N</v>
      </c>
      <c r="N2090" s="3" t="str">
        <f>$F$2</f>
        <v>D - 508 x 610</v>
      </c>
      <c r="O2090" s="3" t="str">
        <f>$C$3</f>
        <v>Photographic Paper</v>
      </c>
      <c r="P2090" s="3" t="str">
        <f>$D$3</f>
        <v>None</v>
      </c>
      <c r="Q2090" s="3">
        <f>$F$3</f>
        <v>595</v>
      </c>
      <c r="R2090" s="3">
        <f t="shared" si="129"/>
        <v>429</v>
      </c>
      <c r="S2090" s="3">
        <v>432</v>
      </c>
      <c r="T2090" s="3">
        <f t="shared" si="130"/>
        <v>312</v>
      </c>
      <c r="U2090" s="3">
        <v>270</v>
      </c>
      <c r="V2090" s="3">
        <f t="shared" si="131"/>
        <v>195</v>
      </c>
      <c r="W2090" s="3">
        <v>160</v>
      </c>
      <c r="X2090" s="3">
        <f t="shared" si="132"/>
        <v>116</v>
      </c>
      <c r="Y2090" s="3" t="s">
        <v>34</v>
      </c>
    </row>
    <row r="2091" spans="1:25" x14ac:dyDescent="0.25">
      <c r="A2091" s="3" t="s">
        <v>16</v>
      </c>
      <c r="B2091" s="4" t="s">
        <v>34</v>
      </c>
      <c r="C2091" s="3">
        <v>1</v>
      </c>
      <c r="D2091" s="3" t="s">
        <v>291</v>
      </c>
      <c r="E2091" s="6">
        <v>3141972</v>
      </c>
      <c r="F2091" s="3" t="s">
        <v>292</v>
      </c>
      <c r="G2091" s="3"/>
      <c r="H2091" s="3" t="s">
        <v>17</v>
      </c>
      <c r="I2091" s="3" t="s">
        <v>18</v>
      </c>
      <c r="J2091" s="3" t="s">
        <v>19</v>
      </c>
      <c r="K2091" s="3" t="s">
        <v>20</v>
      </c>
      <c r="L2091" s="3" t="s">
        <v>21</v>
      </c>
      <c r="M2091" s="3" t="str">
        <f>CONCATENATE(E2091,"-D-P-W")</f>
        <v>3141972-D-P-W</v>
      </c>
      <c r="N2091" s="3" t="str">
        <f>$F$2</f>
        <v>D - 508 x 610</v>
      </c>
      <c r="O2091" s="3" t="str">
        <f>$C$3</f>
        <v>Photographic Paper</v>
      </c>
      <c r="P2091" s="3" t="str">
        <f>$D$4</f>
        <v>White</v>
      </c>
      <c r="Q2091" s="3">
        <f>$F$4</f>
        <v>1210</v>
      </c>
      <c r="R2091" s="3">
        <f t="shared" si="129"/>
        <v>872</v>
      </c>
      <c r="S2091" s="3">
        <v>880</v>
      </c>
      <c r="T2091" s="3">
        <f t="shared" si="130"/>
        <v>634</v>
      </c>
      <c r="U2091" s="3">
        <v>560</v>
      </c>
      <c r="V2091" s="3">
        <f t="shared" si="131"/>
        <v>404</v>
      </c>
      <c r="W2091" s="3">
        <v>160</v>
      </c>
      <c r="X2091" s="3">
        <f t="shared" si="132"/>
        <v>116</v>
      </c>
      <c r="Y2091" s="3" t="s">
        <v>34</v>
      </c>
    </row>
    <row r="2092" spans="1:25" x14ac:dyDescent="0.25">
      <c r="A2092" s="3" t="s">
        <v>16</v>
      </c>
      <c r="B2092" s="4" t="s">
        <v>34</v>
      </c>
      <c r="C2092" s="3">
        <v>1</v>
      </c>
      <c r="D2092" s="3" t="s">
        <v>291</v>
      </c>
      <c r="E2092" s="6">
        <v>3141972</v>
      </c>
      <c r="F2092" s="3" t="s">
        <v>292</v>
      </c>
      <c r="G2092" s="3"/>
      <c r="H2092" s="3" t="s">
        <v>17</v>
      </c>
      <c r="I2092" s="3" t="s">
        <v>18</v>
      </c>
      <c r="J2092" s="3" t="s">
        <v>19</v>
      </c>
      <c r="K2092" s="3" t="s">
        <v>20</v>
      </c>
      <c r="L2092" s="3" t="s">
        <v>21</v>
      </c>
      <c r="M2092" s="3" t="str">
        <f>CONCATENATE(E2092,"-E-P-N")</f>
        <v>3141972-E-P-N</v>
      </c>
      <c r="N2092" s="3" t="str">
        <f>$G$2</f>
        <v>E - 508 x 762</v>
      </c>
      <c r="O2092" s="3" t="str">
        <f>$C$3</f>
        <v>Photographic Paper</v>
      </c>
      <c r="P2092" s="3" t="str">
        <f>$D$3</f>
        <v>None</v>
      </c>
      <c r="Q2092" s="3">
        <f>$G$3</f>
        <v>760</v>
      </c>
      <c r="R2092" s="3">
        <f t="shared" si="129"/>
        <v>548</v>
      </c>
      <c r="S2092" s="3">
        <v>552</v>
      </c>
      <c r="T2092" s="3">
        <f t="shared" si="130"/>
        <v>398</v>
      </c>
      <c r="U2092" s="3">
        <v>345</v>
      </c>
      <c r="V2092" s="3">
        <f t="shared" si="131"/>
        <v>249</v>
      </c>
      <c r="W2092" s="3">
        <v>195</v>
      </c>
      <c r="X2092" s="3">
        <f t="shared" si="132"/>
        <v>141</v>
      </c>
      <c r="Y2092" s="3" t="s">
        <v>34</v>
      </c>
    </row>
    <row r="2093" spans="1:25" x14ac:dyDescent="0.25">
      <c r="A2093" s="3" t="s">
        <v>16</v>
      </c>
      <c r="B2093" s="4" t="s">
        <v>34</v>
      </c>
      <c r="C2093" s="3">
        <v>1</v>
      </c>
      <c r="D2093" s="3" t="s">
        <v>291</v>
      </c>
      <c r="E2093" s="6">
        <v>3141972</v>
      </c>
      <c r="F2093" s="3" t="s">
        <v>292</v>
      </c>
      <c r="G2093" s="3"/>
      <c r="H2093" s="3" t="s">
        <v>17</v>
      </c>
      <c r="I2093" s="3" t="s">
        <v>18</v>
      </c>
      <c r="J2093" s="3" t="s">
        <v>19</v>
      </c>
      <c r="K2093" s="3" t="s">
        <v>20</v>
      </c>
      <c r="L2093" s="3" t="s">
        <v>21</v>
      </c>
      <c r="M2093" s="3" t="str">
        <f>CONCATENATE(E2093,"-E-C-N")</f>
        <v>3141972-E-C-N</v>
      </c>
      <c r="N2093" s="3" t="str">
        <f>$G$2</f>
        <v>E - 508 x 762</v>
      </c>
      <c r="O2093" s="3" t="str">
        <f>$C$15</f>
        <v>Canvas</v>
      </c>
      <c r="P2093" s="3" t="str">
        <f>$D$15</f>
        <v>None</v>
      </c>
      <c r="Q2093" s="3">
        <f>$G$15</f>
        <v>1220</v>
      </c>
      <c r="R2093" s="3">
        <f t="shared" si="129"/>
        <v>879</v>
      </c>
      <c r="S2093" s="3">
        <v>832</v>
      </c>
      <c r="T2093" s="3">
        <f t="shared" si="130"/>
        <v>600</v>
      </c>
      <c r="U2093" s="3">
        <v>550</v>
      </c>
      <c r="V2093" s="3">
        <f t="shared" si="131"/>
        <v>396</v>
      </c>
      <c r="W2093" s="3">
        <v>195</v>
      </c>
      <c r="X2093" s="3">
        <f t="shared" si="132"/>
        <v>141</v>
      </c>
      <c r="Y2093" s="3" t="s">
        <v>34</v>
      </c>
    </row>
    <row r="2094" spans="1:25" x14ac:dyDescent="0.25">
      <c r="A2094" s="3" t="s">
        <v>16</v>
      </c>
      <c r="B2094" s="4" t="s">
        <v>34</v>
      </c>
      <c r="C2094" s="3">
        <v>1</v>
      </c>
      <c r="D2094" s="3" t="s">
        <v>291</v>
      </c>
      <c r="E2094" s="6">
        <v>3141972</v>
      </c>
      <c r="F2094" s="3" t="s">
        <v>292</v>
      </c>
      <c r="G2094" s="3"/>
      <c r="H2094" s="3" t="s">
        <v>17</v>
      </c>
      <c r="I2094" s="3" t="s">
        <v>18</v>
      </c>
      <c r="J2094" s="3" t="s">
        <v>19</v>
      </c>
      <c r="K2094" s="3" t="s">
        <v>20</v>
      </c>
      <c r="L2094" s="3" t="s">
        <v>21</v>
      </c>
      <c r="M2094" s="3" t="str">
        <f>CONCATENATE(E2094,"-E-P-W")</f>
        <v>3141972-E-P-W</v>
      </c>
      <c r="N2094" s="3" t="str">
        <f>$G$2</f>
        <v>E - 508 x 762</v>
      </c>
      <c r="O2094" s="3" t="str">
        <f>$C$3</f>
        <v>Photographic Paper</v>
      </c>
      <c r="P2094" s="3" t="str">
        <f>$D$4</f>
        <v>White</v>
      </c>
      <c r="Q2094" s="3">
        <f>$G$4</f>
        <v>1530</v>
      </c>
      <c r="R2094" s="3">
        <f t="shared" si="129"/>
        <v>1102</v>
      </c>
      <c r="S2094" s="3">
        <v>1112</v>
      </c>
      <c r="T2094" s="3">
        <f t="shared" si="130"/>
        <v>801</v>
      </c>
      <c r="U2094" s="3">
        <v>760</v>
      </c>
      <c r="V2094" s="3">
        <f t="shared" si="131"/>
        <v>548</v>
      </c>
      <c r="W2094" s="3">
        <v>195</v>
      </c>
      <c r="X2094" s="3">
        <f t="shared" si="132"/>
        <v>141</v>
      </c>
      <c r="Y2094" s="3" t="s">
        <v>34</v>
      </c>
    </row>
    <row r="2095" spans="1:25" x14ac:dyDescent="0.25">
      <c r="A2095" s="3" t="s">
        <v>16</v>
      </c>
      <c r="B2095" s="4" t="s">
        <v>34</v>
      </c>
      <c r="C2095" s="3">
        <v>1</v>
      </c>
      <c r="D2095" s="3" t="s">
        <v>291</v>
      </c>
      <c r="E2095" s="6">
        <v>3141972</v>
      </c>
      <c r="F2095" s="3" t="s">
        <v>292</v>
      </c>
      <c r="G2095" s="3"/>
      <c r="H2095" s="3" t="s">
        <v>17</v>
      </c>
      <c r="I2095" s="3" t="s">
        <v>18</v>
      </c>
      <c r="J2095" s="3" t="s">
        <v>19</v>
      </c>
      <c r="K2095" s="3" t="s">
        <v>20</v>
      </c>
      <c r="L2095" s="3" t="s">
        <v>21</v>
      </c>
      <c r="M2095" s="3" t="str">
        <f>CONCATENATE(E2095,"-E-C-W")</f>
        <v>3141972-E-C-W</v>
      </c>
      <c r="N2095" s="3" t="str">
        <f>$G$2</f>
        <v>E - 508 x 762</v>
      </c>
      <c r="O2095" s="3" t="str">
        <f>$C$15</f>
        <v>Canvas</v>
      </c>
      <c r="P2095" s="3" t="str">
        <f>$D$16</f>
        <v xml:space="preserve">White </v>
      </c>
      <c r="Q2095" s="3">
        <f>$G$16</f>
        <v>1810</v>
      </c>
      <c r="R2095" s="3">
        <f t="shared" si="129"/>
        <v>1304</v>
      </c>
      <c r="S2095" s="3">
        <v>1320</v>
      </c>
      <c r="T2095" s="3">
        <f t="shared" si="130"/>
        <v>951</v>
      </c>
      <c r="U2095" s="3">
        <v>825</v>
      </c>
      <c r="V2095" s="3">
        <f t="shared" si="131"/>
        <v>594</v>
      </c>
      <c r="W2095" s="3">
        <v>195</v>
      </c>
      <c r="X2095" s="3">
        <f t="shared" si="132"/>
        <v>141</v>
      </c>
      <c r="Y2095" s="3" t="s">
        <v>34</v>
      </c>
    </row>
    <row r="2096" spans="1:25" x14ac:dyDescent="0.25">
      <c r="A2096" s="3" t="s">
        <v>16</v>
      </c>
      <c r="B2096" s="4" t="s">
        <v>34</v>
      </c>
      <c r="C2096" s="3">
        <v>1</v>
      </c>
      <c r="D2096" s="3" t="s">
        <v>291</v>
      </c>
      <c r="E2096" s="6">
        <v>3141972</v>
      </c>
      <c r="F2096" s="3" t="s">
        <v>292</v>
      </c>
      <c r="G2096" s="3"/>
      <c r="H2096" s="3" t="s">
        <v>17</v>
      </c>
      <c r="I2096" s="3" t="s">
        <v>18</v>
      </c>
      <c r="J2096" s="3" t="s">
        <v>19</v>
      </c>
      <c r="K2096" s="3" t="s">
        <v>20</v>
      </c>
      <c r="L2096" s="3" t="s">
        <v>21</v>
      </c>
      <c r="M2096" s="3" t="str">
        <f>CONCATENATE(E2096,"-F-P-N")</f>
        <v>3141972-F-P-N</v>
      </c>
      <c r="N2096" s="3" t="str">
        <f>$H$2</f>
        <v>F - 762 x 1016</v>
      </c>
      <c r="O2096" s="3" t="str">
        <f>$C$3</f>
        <v>Photographic Paper</v>
      </c>
      <c r="P2096" s="3" t="str">
        <f>$D$3</f>
        <v>None</v>
      </c>
      <c r="Q2096" s="3">
        <f>$H$3</f>
        <v>1300</v>
      </c>
      <c r="R2096" s="3">
        <f t="shared" si="129"/>
        <v>936</v>
      </c>
      <c r="S2096" s="3">
        <v>944</v>
      </c>
      <c r="T2096" s="3">
        <f t="shared" si="130"/>
        <v>680</v>
      </c>
      <c r="U2096" s="3">
        <v>590</v>
      </c>
      <c r="V2096" s="3">
        <f t="shared" si="131"/>
        <v>425</v>
      </c>
      <c r="W2096" s="3">
        <v>300</v>
      </c>
      <c r="X2096" s="3">
        <f t="shared" si="132"/>
        <v>216</v>
      </c>
      <c r="Y2096" s="3" t="s">
        <v>34</v>
      </c>
    </row>
    <row r="2097" spans="1:25" x14ac:dyDescent="0.25">
      <c r="A2097" s="3" t="s">
        <v>16</v>
      </c>
      <c r="B2097" s="4" t="s">
        <v>34</v>
      </c>
      <c r="C2097" s="3">
        <v>1</v>
      </c>
      <c r="D2097" s="3" t="s">
        <v>291</v>
      </c>
      <c r="E2097" s="6">
        <v>3141972</v>
      </c>
      <c r="F2097" s="3" t="s">
        <v>292</v>
      </c>
      <c r="G2097" s="3"/>
      <c r="H2097" s="3" t="s">
        <v>17</v>
      </c>
      <c r="I2097" s="3" t="s">
        <v>18</v>
      </c>
      <c r="J2097" s="3" t="s">
        <v>19</v>
      </c>
      <c r="K2097" s="3" t="s">
        <v>20</v>
      </c>
      <c r="L2097" s="3" t="s">
        <v>21</v>
      </c>
      <c r="M2097" s="3" t="str">
        <f>CONCATENATE(E2097,"-F-C-N")</f>
        <v>3141972-F-C-N</v>
      </c>
      <c r="N2097" s="3" t="str">
        <f>$H$2</f>
        <v>F - 762 x 1016</v>
      </c>
      <c r="O2097" s="3" t="str">
        <f>$C$15</f>
        <v>Canvas</v>
      </c>
      <c r="P2097" s="3" t="str">
        <f>$D$15</f>
        <v>None</v>
      </c>
      <c r="Q2097" s="3">
        <f>$H$15</f>
        <v>1760</v>
      </c>
      <c r="R2097" s="3">
        <f t="shared" si="129"/>
        <v>1268</v>
      </c>
      <c r="S2097" s="3">
        <v>1200</v>
      </c>
      <c r="T2097" s="3">
        <f t="shared" si="130"/>
        <v>864</v>
      </c>
      <c r="U2097" s="3">
        <v>800</v>
      </c>
      <c r="V2097" s="3">
        <f t="shared" si="131"/>
        <v>576</v>
      </c>
      <c r="W2097" s="3">
        <v>300</v>
      </c>
      <c r="X2097" s="3">
        <f t="shared" si="132"/>
        <v>216</v>
      </c>
      <c r="Y2097" s="3" t="s">
        <v>34</v>
      </c>
    </row>
    <row r="2098" spans="1:25" x14ac:dyDescent="0.25">
      <c r="A2098" s="3" t="s">
        <v>16</v>
      </c>
      <c r="B2098" s="4" t="s">
        <v>34</v>
      </c>
      <c r="C2098" s="3">
        <v>1</v>
      </c>
      <c r="D2098" s="3" t="s">
        <v>291</v>
      </c>
      <c r="E2098" s="6">
        <v>3141972</v>
      </c>
      <c r="F2098" s="3" t="s">
        <v>292</v>
      </c>
      <c r="G2098" s="3"/>
      <c r="H2098" s="3" t="s">
        <v>17</v>
      </c>
      <c r="I2098" s="3" t="s">
        <v>18</v>
      </c>
      <c r="J2098" s="3" t="s">
        <v>19</v>
      </c>
      <c r="K2098" s="3" t="s">
        <v>20</v>
      </c>
      <c r="L2098" s="3" t="s">
        <v>21</v>
      </c>
      <c r="M2098" s="3" t="str">
        <f>CONCATENATE(E2098,"-F-P-W")</f>
        <v>3141972-F-P-W</v>
      </c>
      <c r="N2098" s="3" t="str">
        <f>$H$2</f>
        <v>F - 762 x 1016</v>
      </c>
      <c r="O2098" s="3" t="str">
        <f>$C$3</f>
        <v>Photographic Paper</v>
      </c>
      <c r="P2098" s="3" t="str">
        <f>$D$4</f>
        <v>White</v>
      </c>
      <c r="Q2098" s="3">
        <f>$H$4</f>
        <v>2200</v>
      </c>
      <c r="R2098" s="3">
        <f t="shared" si="129"/>
        <v>1584</v>
      </c>
      <c r="S2098" s="3">
        <v>1510</v>
      </c>
      <c r="T2098" s="3">
        <f t="shared" si="130"/>
        <v>1088</v>
      </c>
      <c r="U2098" s="3">
        <v>1150</v>
      </c>
      <c r="V2098" s="3">
        <f t="shared" si="131"/>
        <v>828</v>
      </c>
      <c r="W2098" s="3">
        <v>300</v>
      </c>
      <c r="X2098" s="3">
        <f t="shared" si="132"/>
        <v>216</v>
      </c>
      <c r="Y2098" s="3" t="s">
        <v>34</v>
      </c>
    </row>
    <row r="2099" spans="1:25" x14ac:dyDescent="0.25">
      <c r="A2099" s="3" t="s">
        <v>16</v>
      </c>
      <c r="B2099" s="4" t="s">
        <v>34</v>
      </c>
      <c r="C2099" s="3">
        <v>1</v>
      </c>
      <c r="D2099" s="3" t="s">
        <v>291</v>
      </c>
      <c r="E2099" s="6">
        <v>3141972</v>
      </c>
      <c r="F2099" s="3" t="s">
        <v>292</v>
      </c>
      <c r="G2099" s="3"/>
      <c r="H2099" s="3" t="s">
        <v>17</v>
      </c>
      <c r="I2099" s="3" t="s">
        <v>18</v>
      </c>
      <c r="J2099" s="3" t="s">
        <v>19</v>
      </c>
      <c r="K2099" s="3" t="s">
        <v>20</v>
      </c>
      <c r="L2099" s="3" t="s">
        <v>21</v>
      </c>
      <c r="M2099" s="3" t="str">
        <f>CONCATENATE(E2099,"-F-C-W")</f>
        <v>3141972-F-C-W</v>
      </c>
      <c r="N2099" s="3" t="str">
        <f>$H$2</f>
        <v>F - 762 x 1016</v>
      </c>
      <c r="O2099" s="3" t="str">
        <f>$C$15</f>
        <v>Canvas</v>
      </c>
      <c r="P2099" s="3" t="str">
        <f>$D$16</f>
        <v xml:space="preserve">White </v>
      </c>
      <c r="Q2099" s="3">
        <f>$H$16</f>
        <v>2420</v>
      </c>
      <c r="R2099" s="3">
        <f t="shared" si="129"/>
        <v>1743</v>
      </c>
      <c r="S2099" s="3">
        <v>1760</v>
      </c>
      <c r="T2099" s="3">
        <f t="shared" si="130"/>
        <v>1268</v>
      </c>
      <c r="U2099" s="3">
        <v>1100</v>
      </c>
      <c r="V2099" s="3">
        <f t="shared" si="131"/>
        <v>792</v>
      </c>
      <c r="W2099" s="3">
        <v>300</v>
      </c>
      <c r="X2099" s="3">
        <f t="shared" si="132"/>
        <v>216</v>
      </c>
      <c r="Y2099" s="3" t="s">
        <v>34</v>
      </c>
    </row>
    <row r="2100" spans="1:25" x14ac:dyDescent="0.25">
      <c r="A2100" s="3" t="s">
        <v>16</v>
      </c>
      <c r="B2100" s="4" t="s">
        <v>34</v>
      </c>
      <c r="C2100" s="3">
        <v>1</v>
      </c>
      <c r="D2100" s="3" t="s">
        <v>291</v>
      </c>
      <c r="E2100" s="6">
        <v>3141972</v>
      </c>
      <c r="F2100" s="3" t="s">
        <v>292</v>
      </c>
      <c r="G2100" s="3"/>
      <c r="H2100" s="3" t="s">
        <v>17</v>
      </c>
      <c r="I2100" s="3" t="s">
        <v>18</v>
      </c>
      <c r="J2100" s="3" t="s">
        <v>19</v>
      </c>
      <c r="K2100" s="3" t="s">
        <v>20</v>
      </c>
      <c r="L2100" s="3" t="s">
        <v>21</v>
      </c>
      <c r="M2100" s="3" t="str">
        <f>CONCATENATE(E2100,"-G-P-N")</f>
        <v>3141972-G-P-N</v>
      </c>
      <c r="N2100" s="3" t="str">
        <f>$I$2</f>
        <v>G - 1016 x 1525</v>
      </c>
      <c r="O2100" s="3" t="str">
        <f>$C$3</f>
        <v>Photographic Paper</v>
      </c>
      <c r="P2100" s="3" t="str">
        <f>$D$3</f>
        <v>None</v>
      </c>
      <c r="Q2100" s="3">
        <f>$I$3</f>
        <v>1625</v>
      </c>
      <c r="R2100" s="3">
        <f t="shared" si="129"/>
        <v>1170</v>
      </c>
      <c r="S2100" s="3">
        <v>1180</v>
      </c>
      <c r="T2100" s="3">
        <f t="shared" si="130"/>
        <v>850</v>
      </c>
      <c r="U2100" s="3">
        <v>735</v>
      </c>
      <c r="V2100" s="3">
        <f t="shared" si="131"/>
        <v>530</v>
      </c>
      <c r="W2100" s="3">
        <v>390</v>
      </c>
      <c r="X2100" s="3">
        <f t="shared" si="132"/>
        <v>281</v>
      </c>
      <c r="Y2100" s="3" t="s">
        <v>34</v>
      </c>
    </row>
    <row r="2101" spans="1:25" x14ac:dyDescent="0.25">
      <c r="A2101" s="3" t="s">
        <v>16</v>
      </c>
      <c r="B2101" s="4" t="s">
        <v>34</v>
      </c>
      <c r="C2101" s="3">
        <v>1</v>
      </c>
      <c r="D2101" s="3" t="s">
        <v>291</v>
      </c>
      <c r="E2101" s="6">
        <v>3141972</v>
      </c>
      <c r="F2101" s="3" t="s">
        <v>292</v>
      </c>
      <c r="G2101" s="3"/>
      <c r="H2101" s="3" t="s">
        <v>17</v>
      </c>
      <c r="I2101" s="3" t="s">
        <v>18</v>
      </c>
      <c r="J2101" s="3" t="s">
        <v>19</v>
      </c>
      <c r="K2101" s="3" t="s">
        <v>20</v>
      </c>
      <c r="L2101" s="3" t="s">
        <v>21</v>
      </c>
      <c r="M2101" s="3" t="str">
        <f>CONCATENATE(E2101,"-G-C-N")</f>
        <v>3141972-G-C-N</v>
      </c>
      <c r="N2101" s="3" t="str">
        <f>$I$2</f>
        <v>G - 1016 x 1525</v>
      </c>
      <c r="O2101" s="3" t="str">
        <f>$C$15</f>
        <v>Canvas</v>
      </c>
      <c r="P2101" s="3" t="str">
        <f>$D$15</f>
        <v>None</v>
      </c>
      <c r="Q2101" s="3">
        <f>$I$15</f>
        <v>1870</v>
      </c>
      <c r="R2101" s="3">
        <f t="shared" si="129"/>
        <v>1347</v>
      </c>
      <c r="S2101" s="3">
        <v>1275</v>
      </c>
      <c r="T2101" s="3">
        <f t="shared" si="130"/>
        <v>918</v>
      </c>
      <c r="U2101" s="3">
        <v>850</v>
      </c>
      <c r="V2101" s="3">
        <f t="shared" si="131"/>
        <v>612</v>
      </c>
      <c r="W2101" s="3">
        <v>390</v>
      </c>
      <c r="X2101" s="3">
        <f t="shared" si="132"/>
        <v>281</v>
      </c>
      <c r="Y2101" s="3" t="s">
        <v>34</v>
      </c>
    </row>
    <row r="2102" spans="1:25" x14ac:dyDescent="0.25">
      <c r="A2102" s="3" t="s">
        <v>16</v>
      </c>
      <c r="B2102" s="4" t="s">
        <v>34</v>
      </c>
      <c r="C2102" s="3">
        <v>1</v>
      </c>
      <c r="D2102" s="3" t="s">
        <v>291</v>
      </c>
      <c r="E2102" s="6">
        <v>3141972</v>
      </c>
      <c r="F2102" s="3" t="s">
        <v>292</v>
      </c>
      <c r="G2102" s="3"/>
      <c r="H2102" s="3" t="s">
        <v>17</v>
      </c>
      <c r="I2102" s="3" t="s">
        <v>18</v>
      </c>
      <c r="J2102" s="3" t="s">
        <v>19</v>
      </c>
      <c r="K2102" s="3" t="s">
        <v>20</v>
      </c>
      <c r="L2102" s="3" t="s">
        <v>21</v>
      </c>
      <c r="M2102" s="3" t="str">
        <f>CONCATENATE(E2102,"-G-P-W")</f>
        <v>3141972-G-P-W</v>
      </c>
      <c r="N2102" s="3" t="str">
        <f>$I$2</f>
        <v>G - 1016 x 1525</v>
      </c>
      <c r="O2102" s="3" t="str">
        <f>$C$3</f>
        <v>Photographic Paper</v>
      </c>
      <c r="P2102" s="3" t="str">
        <f>$D$4</f>
        <v>White</v>
      </c>
      <c r="Q2102" s="3">
        <f>$I$4</f>
        <v>2950</v>
      </c>
      <c r="R2102" s="3">
        <f t="shared" si="129"/>
        <v>2124</v>
      </c>
      <c r="S2102" s="3">
        <v>2000</v>
      </c>
      <c r="T2102" s="3">
        <f t="shared" si="130"/>
        <v>1440</v>
      </c>
      <c r="U2102" s="3">
        <v>1535</v>
      </c>
      <c r="V2102" s="3">
        <f t="shared" si="131"/>
        <v>1106</v>
      </c>
      <c r="W2102" s="3">
        <v>390</v>
      </c>
      <c r="X2102" s="3">
        <f t="shared" si="132"/>
        <v>281</v>
      </c>
      <c r="Y2102" s="3" t="s">
        <v>34</v>
      </c>
    </row>
    <row r="2103" spans="1:25" x14ac:dyDescent="0.25">
      <c r="A2103" s="3" t="s">
        <v>16</v>
      </c>
      <c r="B2103" s="4" t="s">
        <v>34</v>
      </c>
      <c r="C2103" s="3">
        <v>1</v>
      </c>
      <c r="D2103" s="3" t="s">
        <v>291</v>
      </c>
      <c r="E2103" s="6">
        <v>3141972</v>
      </c>
      <c r="F2103" s="3" t="s">
        <v>292</v>
      </c>
      <c r="G2103" s="3"/>
      <c r="H2103" s="3" t="s">
        <v>17</v>
      </c>
      <c r="I2103" s="3" t="s">
        <v>18</v>
      </c>
      <c r="J2103" s="3" t="s">
        <v>19</v>
      </c>
      <c r="K2103" s="3" t="s">
        <v>20</v>
      </c>
      <c r="L2103" s="3" t="s">
        <v>21</v>
      </c>
      <c r="M2103" s="3" t="str">
        <f>CONCATENATE(E2103,"-G-C-W")</f>
        <v>3141972-G-C-W</v>
      </c>
      <c r="N2103" s="3" t="str">
        <f>$I$2</f>
        <v>G - 1016 x 1525</v>
      </c>
      <c r="O2103" s="3" t="str">
        <f>$C$15</f>
        <v>Canvas</v>
      </c>
      <c r="P2103" s="3" t="str">
        <f>$D$16</f>
        <v xml:space="preserve">White </v>
      </c>
      <c r="Q2103" s="3">
        <f>$I$16</f>
        <v>2750</v>
      </c>
      <c r="R2103" s="3">
        <f t="shared" si="129"/>
        <v>1980</v>
      </c>
      <c r="S2103" s="3">
        <v>2000</v>
      </c>
      <c r="T2103" s="3">
        <f t="shared" si="130"/>
        <v>1440</v>
      </c>
      <c r="U2103" s="3">
        <v>1250</v>
      </c>
      <c r="V2103" s="3">
        <f t="shared" si="131"/>
        <v>900</v>
      </c>
      <c r="W2103" s="3">
        <v>390</v>
      </c>
      <c r="X2103" s="3">
        <f t="shared" si="132"/>
        <v>281</v>
      </c>
      <c r="Y2103" s="3" t="s">
        <v>34</v>
      </c>
    </row>
    <row r="2104" spans="1:25" x14ac:dyDescent="0.25">
      <c r="A2104" s="3" t="s">
        <v>16</v>
      </c>
      <c r="B2104" s="4" t="s">
        <v>34</v>
      </c>
      <c r="C2104" s="3">
        <v>1</v>
      </c>
      <c r="D2104" s="3" t="s">
        <v>293</v>
      </c>
      <c r="E2104" s="6">
        <v>3143189</v>
      </c>
      <c r="F2104" s="3" t="s">
        <v>294</v>
      </c>
      <c r="G2104" s="3"/>
      <c r="H2104" s="3" t="s">
        <v>17</v>
      </c>
      <c r="I2104" s="3" t="s">
        <v>18</v>
      </c>
      <c r="J2104" s="3" t="s">
        <v>19</v>
      </c>
      <c r="K2104" s="3" t="s">
        <v>20</v>
      </c>
      <c r="L2104" s="3" t="s">
        <v>21</v>
      </c>
      <c r="M2104" s="3" t="str">
        <f>CONCATENATE(E2104,"-C-P-N")</f>
        <v>3143189-C-P-N</v>
      </c>
      <c r="N2104" s="3" t="str">
        <f>$E$2</f>
        <v>C - 406 x 508</v>
      </c>
      <c r="O2104" s="3" t="str">
        <f>$C$3</f>
        <v>Photographic Paper</v>
      </c>
      <c r="P2104" s="3" t="str">
        <f>$D$3</f>
        <v>None</v>
      </c>
      <c r="Q2104" s="3">
        <f>$E$3</f>
        <v>510</v>
      </c>
      <c r="R2104" s="3">
        <f t="shared" si="129"/>
        <v>368</v>
      </c>
      <c r="S2104" s="3">
        <v>360</v>
      </c>
      <c r="T2104" s="3">
        <f t="shared" si="130"/>
        <v>260</v>
      </c>
      <c r="U2104" s="3">
        <v>230</v>
      </c>
      <c r="V2104" s="3">
        <f t="shared" si="131"/>
        <v>166</v>
      </c>
      <c r="W2104" s="3">
        <v>130</v>
      </c>
      <c r="X2104" s="3">
        <f t="shared" si="132"/>
        <v>94</v>
      </c>
      <c r="Y2104" s="3" t="s">
        <v>34</v>
      </c>
    </row>
    <row r="2105" spans="1:25" x14ac:dyDescent="0.25">
      <c r="A2105" s="3" t="s">
        <v>16</v>
      </c>
      <c r="B2105" s="4" t="s">
        <v>34</v>
      </c>
      <c r="C2105" s="3">
        <v>1</v>
      </c>
      <c r="D2105" s="3" t="s">
        <v>293</v>
      </c>
      <c r="E2105" s="6">
        <v>3143189</v>
      </c>
      <c r="F2105" s="3" t="s">
        <v>294</v>
      </c>
      <c r="G2105" s="3"/>
      <c r="H2105" s="3" t="s">
        <v>17</v>
      </c>
      <c r="I2105" s="3" t="s">
        <v>18</v>
      </c>
      <c r="J2105" s="3" t="s">
        <v>19</v>
      </c>
      <c r="K2105" s="3" t="s">
        <v>20</v>
      </c>
      <c r="L2105" s="3" t="s">
        <v>21</v>
      </c>
      <c r="M2105" s="3" t="str">
        <f>CONCATENATE(E2105,"-C-P-W")</f>
        <v>3143189-C-P-W</v>
      </c>
      <c r="N2105" s="3" t="str">
        <f>$E$2</f>
        <v>C - 406 x 508</v>
      </c>
      <c r="O2105" s="3" t="str">
        <f>$C$3</f>
        <v>Photographic Paper</v>
      </c>
      <c r="P2105" s="3" t="str">
        <f>$D$4</f>
        <v>White</v>
      </c>
      <c r="Q2105" s="3">
        <f>$E$4</f>
        <v>970</v>
      </c>
      <c r="R2105" s="3">
        <f t="shared" si="129"/>
        <v>699</v>
      </c>
      <c r="S2105" s="3">
        <v>704</v>
      </c>
      <c r="T2105" s="3">
        <f t="shared" si="130"/>
        <v>507</v>
      </c>
      <c r="U2105" s="3">
        <v>440</v>
      </c>
      <c r="V2105" s="3">
        <f t="shared" si="131"/>
        <v>317</v>
      </c>
      <c r="W2105" s="3">
        <v>130</v>
      </c>
      <c r="X2105" s="3">
        <f t="shared" si="132"/>
        <v>94</v>
      </c>
      <c r="Y2105" s="3" t="s">
        <v>34</v>
      </c>
    </row>
    <row r="2106" spans="1:25" x14ac:dyDescent="0.25">
      <c r="A2106" s="3" t="s">
        <v>16</v>
      </c>
      <c r="B2106" s="4" t="s">
        <v>34</v>
      </c>
      <c r="C2106" s="3">
        <v>1</v>
      </c>
      <c r="D2106" s="3" t="s">
        <v>293</v>
      </c>
      <c r="E2106" s="6">
        <v>3143189</v>
      </c>
      <c r="F2106" s="3" t="s">
        <v>294</v>
      </c>
      <c r="G2106" s="3"/>
      <c r="H2106" s="3" t="s">
        <v>17</v>
      </c>
      <c r="I2106" s="3" t="s">
        <v>18</v>
      </c>
      <c r="J2106" s="3" t="s">
        <v>19</v>
      </c>
      <c r="K2106" s="3" t="s">
        <v>20</v>
      </c>
      <c r="L2106" s="3" t="s">
        <v>21</v>
      </c>
      <c r="M2106" s="3" t="str">
        <f>CONCATENATE(E2106,"-D-P-N")</f>
        <v>3143189-D-P-N</v>
      </c>
      <c r="N2106" s="3" t="str">
        <f>$F$2</f>
        <v>D - 508 x 610</v>
      </c>
      <c r="O2106" s="3" t="str">
        <f>$C$3</f>
        <v>Photographic Paper</v>
      </c>
      <c r="P2106" s="3" t="str">
        <f>$D$3</f>
        <v>None</v>
      </c>
      <c r="Q2106" s="3">
        <f>$F$3</f>
        <v>595</v>
      </c>
      <c r="R2106" s="3">
        <f t="shared" si="129"/>
        <v>429</v>
      </c>
      <c r="S2106" s="3">
        <v>432</v>
      </c>
      <c r="T2106" s="3">
        <f t="shared" si="130"/>
        <v>312</v>
      </c>
      <c r="U2106" s="3">
        <v>270</v>
      </c>
      <c r="V2106" s="3">
        <f t="shared" si="131"/>
        <v>195</v>
      </c>
      <c r="W2106" s="3">
        <v>160</v>
      </c>
      <c r="X2106" s="3">
        <f t="shared" si="132"/>
        <v>116</v>
      </c>
      <c r="Y2106" s="3" t="s">
        <v>34</v>
      </c>
    </row>
    <row r="2107" spans="1:25" x14ac:dyDescent="0.25">
      <c r="A2107" s="3" t="s">
        <v>16</v>
      </c>
      <c r="B2107" s="4" t="s">
        <v>34</v>
      </c>
      <c r="C2107" s="3">
        <v>1</v>
      </c>
      <c r="D2107" s="3" t="s">
        <v>293</v>
      </c>
      <c r="E2107" s="6">
        <v>3143189</v>
      </c>
      <c r="F2107" s="3" t="s">
        <v>294</v>
      </c>
      <c r="G2107" s="3"/>
      <c r="H2107" s="3" t="s">
        <v>17</v>
      </c>
      <c r="I2107" s="3" t="s">
        <v>18</v>
      </c>
      <c r="J2107" s="3" t="s">
        <v>19</v>
      </c>
      <c r="K2107" s="3" t="s">
        <v>20</v>
      </c>
      <c r="L2107" s="3" t="s">
        <v>21</v>
      </c>
      <c r="M2107" s="3" t="str">
        <f>CONCATENATE(E2107,"-D-P-W")</f>
        <v>3143189-D-P-W</v>
      </c>
      <c r="N2107" s="3" t="str">
        <f>$F$2</f>
        <v>D - 508 x 610</v>
      </c>
      <c r="O2107" s="3" t="str">
        <f>$C$3</f>
        <v>Photographic Paper</v>
      </c>
      <c r="P2107" s="3" t="str">
        <f>$D$4</f>
        <v>White</v>
      </c>
      <c r="Q2107" s="3">
        <f>$F$4</f>
        <v>1210</v>
      </c>
      <c r="R2107" s="3">
        <f t="shared" si="129"/>
        <v>872</v>
      </c>
      <c r="S2107" s="3">
        <v>880</v>
      </c>
      <c r="T2107" s="3">
        <f t="shared" si="130"/>
        <v>634</v>
      </c>
      <c r="U2107" s="3">
        <v>560</v>
      </c>
      <c r="V2107" s="3">
        <f t="shared" si="131"/>
        <v>404</v>
      </c>
      <c r="W2107" s="3">
        <v>160</v>
      </c>
      <c r="X2107" s="3">
        <f t="shared" si="132"/>
        <v>116</v>
      </c>
      <c r="Y2107" s="3" t="s">
        <v>34</v>
      </c>
    </row>
    <row r="2108" spans="1:25" x14ac:dyDescent="0.25">
      <c r="A2108" s="3" t="s">
        <v>16</v>
      </c>
      <c r="B2108" s="4" t="s">
        <v>34</v>
      </c>
      <c r="C2108" s="3">
        <v>1</v>
      </c>
      <c r="D2108" s="3" t="s">
        <v>293</v>
      </c>
      <c r="E2108" s="6">
        <v>3143189</v>
      </c>
      <c r="F2108" s="3" t="s">
        <v>294</v>
      </c>
      <c r="G2108" s="3"/>
      <c r="H2108" s="3" t="s">
        <v>17</v>
      </c>
      <c r="I2108" s="3" t="s">
        <v>18</v>
      </c>
      <c r="J2108" s="3" t="s">
        <v>19</v>
      </c>
      <c r="K2108" s="3" t="s">
        <v>20</v>
      </c>
      <c r="L2108" s="3" t="s">
        <v>21</v>
      </c>
      <c r="M2108" s="3" t="str">
        <f>CONCATENATE(E2108,"-E-P-N")</f>
        <v>3143189-E-P-N</v>
      </c>
      <c r="N2108" s="3" t="str">
        <f>$G$2</f>
        <v>E - 508 x 762</v>
      </c>
      <c r="O2108" s="3" t="str">
        <f>$C$3</f>
        <v>Photographic Paper</v>
      </c>
      <c r="P2108" s="3" t="str">
        <f>$D$3</f>
        <v>None</v>
      </c>
      <c r="Q2108" s="3">
        <f>$G$3</f>
        <v>760</v>
      </c>
      <c r="R2108" s="3">
        <f t="shared" si="129"/>
        <v>548</v>
      </c>
      <c r="S2108" s="3">
        <v>552</v>
      </c>
      <c r="T2108" s="3">
        <f t="shared" si="130"/>
        <v>398</v>
      </c>
      <c r="U2108" s="3">
        <v>345</v>
      </c>
      <c r="V2108" s="3">
        <f t="shared" si="131"/>
        <v>249</v>
      </c>
      <c r="W2108" s="3">
        <v>195</v>
      </c>
      <c r="X2108" s="3">
        <f t="shared" si="132"/>
        <v>141</v>
      </c>
      <c r="Y2108" s="3" t="s">
        <v>34</v>
      </c>
    </row>
    <row r="2109" spans="1:25" x14ac:dyDescent="0.25">
      <c r="A2109" s="3" t="s">
        <v>16</v>
      </c>
      <c r="B2109" s="4" t="s">
        <v>34</v>
      </c>
      <c r="C2109" s="3">
        <v>1</v>
      </c>
      <c r="D2109" s="3" t="s">
        <v>293</v>
      </c>
      <c r="E2109" s="6">
        <v>3143189</v>
      </c>
      <c r="F2109" s="3" t="s">
        <v>294</v>
      </c>
      <c r="G2109" s="3"/>
      <c r="H2109" s="3" t="s">
        <v>17</v>
      </c>
      <c r="I2109" s="3" t="s">
        <v>18</v>
      </c>
      <c r="J2109" s="3" t="s">
        <v>19</v>
      </c>
      <c r="K2109" s="3" t="s">
        <v>20</v>
      </c>
      <c r="L2109" s="3" t="s">
        <v>21</v>
      </c>
      <c r="M2109" s="3" t="str">
        <f>CONCATENATE(E2109,"-E-C-N")</f>
        <v>3143189-E-C-N</v>
      </c>
      <c r="N2109" s="3" t="str">
        <f>$G$2</f>
        <v>E - 508 x 762</v>
      </c>
      <c r="O2109" s="3" t="str">
        <f>$C$15</f>
        <v>Canvas</v>
      </c>
      <c r="P2109" s="3" t="str">
        <f>$D$15</f>
        <v>None</v>
      </c>
      <c r="Q2109" s="3">
        <f>$G$15</f>
        <v>1220</v>
      </c>
      <c r="R2109" s="3">
        <f t="shared" si="129"/>
        <v>879</v>
      </c>
      <c r="S2109" s="3">
        <v>832</v>
      </c>
      <c r="T2109" s="3">
        <f t="shared" si="130"/>
        <v>600</v>
      </c>
      <c r="U2109" s="3">
        <v>550</v>
      </c>
      <c r="V2109" s="3">
        <f t="shared" si="131"/>
        <v>396</v>
      </c>
      <c r="W2109" s="3">
        <v>195</v>
      </c>
      <c r="X2109" s="3">
        <f t="shared" si="132"/>
        <v>141</v>
      </c>
      <c r="Y2109" s="3" t="s">
        <v>34</v>
      </c>
    </row>
    <row r="2110" spans="1:25" x14ac:dyDescent="0.25">
      <c r="A2110" s="3" t="s">
        <v>16</v>
      </c>
      <c r="B2110" s="4" t="s">
        <v>34</v>
      </c>
      <c r="C2110" s="3">
        <v>1</v>
      </c>
      <c r="D2110" s="3" t="s">
        <v>293</v>
      </c>
      <c r="E2110" s="6">
        <v>3143189</v>
      </c>
      <c r="F2110" s="3" t="s">
        <v>294</v>
      </c>
      <c r="G2110" s="3"/>
      <c r="H2110" s="3" t="s">
        <v>17</v>
      </c>
      <c r="I2110" s="3" t="s">
        <v>18</v>
      </c>
      <c r="J2110" s="3" t="s">
        <v>19</v>
      </c>
      <c r="K2110" s="3" t="s">
        <v>20</v>
      </c>
      <c r="L2110" s="3" t="s">
        <v>21</v>
      </c>
      <c r="M2110" s="3" t="str">
        <f>CONCATENATE(E2110,"-E-P-W")</f>
        <v>3143189-E-P-W</v>
      </c>
      <c r="N2110" s="3" t="str">
        <f>$G$2</f>
        <v>E - 508 x 762</v>
      </c>
      <c r="O2110" s="3" t="str">
        <f>$C$3</f>
        <v>Photographic Paper</v>
      </c>
      <c r="P2110" s="3" t="str">
        <f>$D$4</f>
        <v>White</v>
      </c>
      <c r="Q2110" s="3">
        <f>$G$4</f>
        <v>1530</v>
      </c>
      <c r="R2110" s="3">
        <f t="shared" si="129"/>
        <v>1102</v>
      </c>
      <c r="S2110" s="3">
        <v>1112</v>
      </c>
      <c r="T2110" s="3">
        <f t="shared" si="130"/>
        <v>801</v>
      </c>
      <c r="U2110" s="3">
        <v>760</v>
      </c>
      <c r="V2110" s="3">
        <f t="shared" si="131"/>
        <v>548</v>
      </c>
      <c r="W2110" s="3">
        <v>195</v>
      </c>
      <c r="X2110" s="3">
        <f t="shared" si="132"/>
        <v>141</v>
      </c>
      <c r="Y2110" s="3" t="s">
        <v>34</v>
      </c>
    </row>
    <row r="2111" spans="1:25" x14ac:dyDescent="0.25">
      <c r="A2111" s="3" t="s">
        <v>16</v>
      </c>
      <c r="B2111" s="4" t="s">
        <v>34</v>
      </c>
      <c r="C2111" s="3">
        <v>1</v>
      </c>
      <c r="D2111" s="3" t="s">
        <v>293</v>
      </c>
      <c r="E2111" s="6">
        <v>3143189</v>
      </c>
      <c r="F2111" s="3" t="s">
        <v>294</v>
      </c>
      <c r="G2111" s="3"/>
      <c r="H2111" s="3" t="s">
        <v>17</v>
      </c>
      <c r="I2111" s="3" t="s">
        <v>18</v>
      </c>
      <c r="J2111" s="3" t="s">
        <v>19</v>
      </c>
      <c r="K2111" s="3" t="s">
        <v>20</v>
      </c>
      <c r="L2111" s="3" t="s">
        <v>21</v>
      </c>
      <c r="M2111" s="3" t="str">
        <f>CONCATENATE(E2111,"-E-C-W")</f>
        <v>3143189-E-C-W</v>
      </c>
      <c r="N2111" s="3" t="str">
        <f>$G$2</f>
        <v>E - 508 x 762</v>
      </c>
      <c r="O2111" s="3" t="str">
        <f>$C$15</f>
        <v>Canvas</v>
      </c>
      <c r="P2111" s="3" t="str">
        <f>$D$16</f>
        <v xml:space="preserve">White </v>
      </c>
      <c r="Q2111" s="3">
        <f>$G$16</f>
        <v>1810</v>
      </c>
      <c r="R2111" s="3">
        <f t="shared" si="129"/>
        <v>1304</v>
      </c>
      <c r="S2111" s="3">
        <v>1320</v>
      </c>
      <c r="T2111" s="3">
        <f t="shared" si="130"/>
        <v>951</v>
      </c>
      <c r="U2111" s="3">
        <v>825</v>
      </c>
      <c r="V2111" s="3">
        <f t="shared" si="131"/>
        <v>594</v>
      </c>
      <c r="W2111" s="3">
        <v>195</v>
      </c>
      <c r="X2111" s="3">
        <f t="shared" si="132"/>
        <v>141</v>
      </c>
      <c r="Y2111" s="3" t="s">
        <v>34</v>
      </c>
    </row>
    <row r="2112" spans="1:25" x14ac:dyDescent="0.25">
      <c r="A2112" s="3" t="s">
        <v>16</v>
      </c>
      <c r="B2112" s="4" t="s">
        <v>34</v>
      </c>
      <c r="C2112" s="3">
        <v>1</v>
      </c>
      <c r="D2112" s="3" t="s">
        <v>293</v>
      </c>
      <c r="E2112" s="6">
        <v>3143189</v>
      </c>
      <c r="F2112" s="3" t="s">
        <v>294</v>
      </c>
      <c r="G2112" s="3"/>
      <c r="H2112" s="3" t="s">
        <v>17</v>
      </c>
      <c r="I2112" s="3" t="s">
        <v>18</v>
      </c>
      <c r="J2112" s="3" t="s">
        <v>19</v>
      </c>
      <c r="K2112" s="3" t="s">
        <v>20</v>
      </c>
      <c r="L2112" s="3" t="s">
        <v>21</v>
      </c>
      <c r="M2112" s="3" t="str">
        <f>CONCATENATE(E2112,"-F-P-N")</f>
        <v>3143189-F-P-N</v>
      </c>
      <c r="N2112" s="3" t="str">
        <f>$H$2</f>
        <v>F - 762 x 1016</v>
      </c>
      <c r="O2112" s="3" t="str">
        <f>$C$3</f>
        <v>Photographic Paper</v>
      </c>
      <c r="P2112" s="3" t="str">
        <f>$D$3</f>
        <v>None</v>
      </c>
      <c r="Q2112" s="3">
        <f>$H$3</f>
        <v>1300</v>
      </c>
      <c r="R2112" s="3">
        <f t="shared" si="129"/>
        <v>936</v>
      </c>
      <c r="S2112" s="3">
        <v>944</v>
      </c>
      <c r="T2112" s="3">
        <f t="shared" si="130"/>
        <v>680</v>
      </c>
      <c r="U2112" s="3">
        <v>590</v>
      </c>
      <c r="V2112" s="3">
        <f t="shared" si="131"/>
        <v>425</v>
      </c>
      <c r="W2112" s="3">
        <v>300</v>
      </c>
      <c r="X2112" s="3">
        <f t="shared" si="132"/>
        <v>216</v>
      </c>
      <c r="Y2112" s="3" t="s">
        <v>34</v>
      </c>
    </row>
    <row r="2113" spans="1:25" x14ac:dyDescent="0.25">
      <c r="A2113" s="3" t="s">
        <v>16</v>
      </c>
      <c r="B2113" s="4" t="s">
        <v>34</v>
      </c>
      <c r="C2113" s="3">
        <v>1</v>
      </c>
      <c r="D2113" s="3" t="s">
        <v>293</v>
      </c>
      <c r="E2113" s="6">
        <v>3143189</v>
      </c>
      <c r="F2113" s="3" t="s">
        <v>294</v>
      </c>
      <c r="G2113" s="3"/>
      <c r="H2113" s="3" t="s">
        <v>17</v>
      </c>
      <c r="I2113" s="3" t="s">
        <v>18</v>
      </c>
      <c r="J2113" s="3" t="s">
        <v>19</v>
      </c>
      <c r="K2113" s="3" t="s">
        <v>20</v>
      </c>
      <c r="L2113" s="3" t="s">
        <v>21</v>
      </c>
      <c r="M2113" s="3" t="str">
        <f>CONCATENATE(E2113,"-F-C-N")</f>
        <v>3143189-F-C-N</v>
      </c>
      <c r="N2113" s="3" t="str">
        <f>$H$2</f>
        <v>F - 762 x 1016</v>
      </c>
      <c r="O2113" s="3" t="str">
        <f>$C$15</f>
        <v>Canvas</v>
      </c>
      <c r="P2113" s="3" t="str">
        <f>$D$15</f>
        <v>None</v>
      </c>
      <c r="Q2113" s="3">
        <f>$H$15</f>
        <v>1760</v>
      </c>
      <c r="R2113" s="3">
        <f t="shared" si="129"/>
        <v>1268</v>
      </c>
      <c r="S2113" s="3">
        <v>1200</v>
      </c>
      <c r="T2113" s="3">
        <f t="shared" si="130"/>
        <v>864</v>
      </c>
      <c r="U2113" s="3">
        <v>800</v>
      </c>
      <c r="V2113" s="3">
        <f t="shared" si="131"/>
        <v>576</v>
      </c>
      <c r="W2113" s="3">
        <v>300</v>
      </c>
      <c r="X2113" s="3">
        <f t="shared" si="132"/>
        <v>216</v>
      </c>
      <c r="Y2113" s="3" t="s">
        <v>34</v>
      </c>
    </row>
    <row r="2114" spans="1:25" x14ac:dyDescent="0.25">
      <c r="A2114" s="3" t="s">
        <v>16</v>
      </c>
      <c r="B2114" s="4" t="s">
        <v>34</v>
      </c>
      <c r="C2114" s="3">
        <v>1</v>
      </c>
      <c r="D2114" s="3" t="s">
        <v>293</v>
      </c>
      <c r="E2114" s="6">
        <v>3143189</v>
      </c>
      <c r="F2114" s="3" t="s">
        <v>294</v>
      </c>
      <c r="G2114" s="3"/>
      <c r="H2114" s="3" t="s">
        <v>17</v>
      </c>
      <c r="I2114" s="3" t="s">
        <v>18</v>
      </c>
      <c r="J2114" s="3" t="s">
        <v>19</v>
      </c>
      <c r="K2114" s="3" t="s">
        <v>20</v>
      </c>
      <c r="L2114" s="3" t="s">
        <v>21</v>
      </c>
      <c r="M2114" s="3" t="str">
        <f>CONCATENATE(E2114,"-F-P-W")</f>
        <v>3143189-F-P-W</v>
      </c>
      <c r="N2114" s="3" t="str">
        <f>$H$2</f>
        <v>F - 762 x 1016</v>
      </c>
      <c r="O2114" s="3" t="str">
        <f>$C$3</f>
        <v>Photographic Paper</v>
      </c>
      <c r="P2114" s="3" t="str">
        <f>$D$4</f>
        <v>White</v>
      </c>
      <c r="Q2114" s="3">
        <f>$H$4</f>
        <v>2200</v>
      </c>
      <c r="R2114" s="3">
        <f t="shared" si="129"/>
        <v>1584</v>
      </c>
      <c r="S2114" s="3">
        <v>1510</v>
      </c>
      <c r="T2114" s="3">
        <f t="shared" si="130"/>
        <v>1088</v>
      </c>
      <c r="U2114" s="3">
        <v>1150</v>
      </c>
      <c r="V2114" s="3">
        <f t="shared" si="131"/>
        <v>828</v>
      </c>
      <c r="W2114" s="3">
        <v>300</v>
      </c>
      <c r="X2114" s="3">
        <f t="shared" si="132"/>
        <v>216</v>
      </c>
      <c r="Y2114" s="3" t="s">
        <v>34</v>
      </c>
    </row>
    <row r="2115" spans="1:25" x14ac:dyDescent="0.25">
      <c r="A2115" s="3" t="s">
        <v>16</v>
      </c>
      <c r="B2115" s="4" t="s">
        <v>34</v>
      </c>
      <c r="C2115" s="3">
        <v>1</v>
      </c>
      <c r="D2115" s="3" t="s">
        <v>293</v>
      </c>
      <c r="E2115" s="6">
        <v>3143189</v>
      </c>
      <c r="F2115" s="3" t="s">
        <v>294</v>
      </c>
      <c r="G2115" s="3"/>
      <c r="H2115" s="3" t="s">
        <v>17</v>
      </c>
      <c r="I2115" s="3" t="s">
        <v>18</v>
      </c>
      <c r="J2115" s="3" t="s">
        <v>19</v>
      </c>
      <c r="K2115" s="3" t="s">
        <v>20</v>
      </c>
      <c r="L2115" s="3" t="s">
        <v>21</v>
      </c>
      <c r="M2115" s="3" t="str">
        <f>CONCATENATE(E2115,"-F-C-W")</f>
        <v>3143189-F-C-W</v>
      </c>
      <c r="N2115" s="3" t="str">
        <f>$H$2</f>
        <v>F - 762 x 1016</v>
      </c>
      <c r="O2115" s="3" t="str">
        <f>$C$15</f>
        <v>Canvas</v>
      </c>
      <c r="P2115" s="3" t="str">
        <f>$D$16</f>
        <v xml:space="preserve">White </v>
      </c>
      <c r="Q2115" s="3">
        <f>$H$16</f>
        <v>2420</v>
      </c>
      <c r="R2115" s="3">
        <f t="shared" si="129"/>
        <v>1743</v>
      </c>
      <c r="S2115" s="3">
        <v>1760</v>
      </c>
      <c r="T2115" s="3">
        <f t="shared" si="130"/>
        <v>1268</v>
      </c>
      <c r="U2115" s="3">
        <v>1100</v>
      </c>
      <c r="V2115" s="3">
        <f t="shared" si="131"/>
        <v>792</v>
      </c>
      <c r="W2115" s="3">
        <v>300</v>
      </c>
      <c r="X2115" s="3">
        <f t="shared" si="132"/>
        <v>216</v>
      </c>
      <c r="Y2115" s="3" t="s">
        <v>34</v>
      </c>
    </row>
    <row r="2116" spans="1:25" x14ac:dyDescent="0.25">
      <c r="A2116" s="3" t="s">
        <v>16</v>
      </c>
      <c r="B2116" s="4" t="s">
        <v>34</v>
      </c>
      <c r="C2116" s="3">
        <v>1</v>
      </c>
      <c r="D2116" s="3" t="s">
        <v>293</v>
      </c>
      <c r="E2116" s="6">
        <v>3143189</v>
      </c>
      <c r="F2116" s="3" t="s">
        <v>294</v>
      </c>
      <c r="G2116" s="3"/>
      <c r="H2116" s="3" t="s">
        <v>17</v>
      </c>
      <c r="I2116" s="3" t="s">
        <v>18</v>
      </c>
      <c r="J2116" s="3" t="s">
        <v>19</v>
      </c>
      <c r="K2116" s="3" t="s">
        <v>20</v>
      </c>
      <c r="L2116" s="3" t="s">
        <v>21</v>
      </c>
      <c r="M2116" s="3" t="str">
        <f>CONCATENATE(E2116,"-G-P-N")</f>
        <v>3143189-G-P-N</v>
      </c>
      <c r="N2116" s="3" t="str">
        <f>$I$2</f>
        <v>G - 1016 x 1525</v>
      </c>
      <c r="O2116" s="3" t="str">
        <f>$C$3</f>
        <v>Photographic Paper</v>
      </c>
      <c r="P2116" s="3" t="str">
        <f>$D$3</f>
        <v>None</v>
      </c>
      <c r="Q2116" s="3">
        <f>$I$3</f>
        <v>1625</v>
      </c>
      <c r="R2116" s="3">
        <f t="shared" si="129"/>
        <v>1170</v>
      </c>
      <c r="S2116" s="3">
        <v>1180</v>
      </c>
      <c r="T2116" s="3">
        <f t="shared" si="130"/>
        <v>850</v>
      </c>
      <c r="U2116" s="3">
        <v>735</v>
      </c>
      <c r="V2116" s="3">
        <f t="shared" si="131"/>
        <v>530</v>
      </c>
      <c r="W2116" s="3">
        <v>390</v>
      </c>
      <c r="X2116" s="3">
        <f t="shared" si="132"/>
        <v>281</v>
      </c>
      <c r="Y2116" s="3" t="s">
        <v>34</v>
      </c>
    </row>
    <row r="2117" spans="1:25" x14ac:dyDescent="0.25">
      <c r="A2117" s="3" t="s">
        <v>16</v>
      </c>
      <c r="B2117" s="4" t="s">
        <v>34</v>
      </c>
      <c r="C2117" s="3">
        <v>1</v>
      </c>
      <c r="D2117" s="3" t="s">
        <v>293</v>
      </c>
      <c r="E2117" s="6">
        <v>3143189</v>
      </c>
      <c r="F2117" s="3" t="s">
        <v>294</v>
      </c>
      <c r="G2117" s="3"/>
      <c r="H2117" s="3" t="s">
        <v>17</v>
      </c>
      <c r="I2117" s="3" t="s">
        <v>18</v>
      </c>
      <c r="J2117" s="3" t="s">
        <v>19</v>
      </c>
      <c r="K2117" s="3" t="s">
        <v>20</v>
      </c>
      <c r="L2117" s="3" t="s">
        <v>21</v>
      </c>
      <c r="M2117" s="3" t="str">
        <f>CONCATENATE(E2117,"-G-C-N")</f>
        <v>3143189-G-C-N</v>
      </c>
      <c r="N2117" s="3" t="str">
        <f>$I$2</f>
        <v>G - 1016 x 1525</v>
      </c>
      <c r="O2117" s="3" t="str">
        <f>$C$15</f>
        <v>Canvas</v>
      </c>
      <c r="P2117" s="3" t="str">
        <f>$D$15</f>
        <v>None</v>
      </c>
      <c r="Q2117" s="3">
        <f>$I$15</f>
        <v>1870</v>
      </c>
      <c r="R2117" s="3">
        <f t="shared" si="129"/>
        <v>1347</v>
      </c>
      <c r="S2117" s="3">
        <v>1275</v>
      </c>
      <c r="T2117" s="3">
        <f t="shared" si="130"/>
        <v>918</v>
      </c>
      <c r="U2117" s="3">
        <v>850</v>
      </c>
      <c r="V2117" s="3">
        <f t="shared" si="131"/>
        <v>612</v>
      </c>
      <c r="W2117" s="3">
        <v>390</v>
      </c>
      <c r="X2117" s="3">
        <f t="shared" si="132"/>
        <v>281</v>
      </c>
      <c r="Y2117" s="3" t="s">
        <v>34</v>
      </c>
    </row>
    <row r="2118" spans="1:25" x14ac:dyDescent="0.25">
      <c r="A2118" s="3" t="s">
        <v>16</v>
      </c>
      <c r="B2118" s="4" t="s">
        <v>34</v>
      </c>
      <c r="C2118" s="3">
        <v>1</v>
      </c>
      <c r="D2118" s="3" t="s">
        <v>293</v>
      </c>
      <c r="E2118" s="6">
        <v>3143189</v>
      </c>
      <c r="F2118" s="3" t="s">
        <v>294</v>
      </c>
      <c r="G2118" s="3"/>
      <c r="H2118" s="3" t="s">
        <v>17</v>
      </c>
      <c r="I2118" s="3" t="s">
        <v>18</v>
      </c>
      <c r="J2118" s="3" t="s">
        <v>19</v>
      </c>
      <c r="K2118" s="3" t="s">
        <v>20</v>
      </c>
      <c r="L2118" s="3" t="s">
        <v>21</v>
      </c>
      <c r="M2118" s="3" t="str">
        <f>CONCATENATE(E2118,"-G-P-W")</f>
        <v>3143189-G-P-W</v>
      </c>
      <c r="N2118" s="3" t="str">
        <f>$I$2</f>
        <v>G - 1016 x 1525</v>
      </c>
      <c r="O2118" s="3" t="str">
        <f>$C$3</f>
        <v>Photographic Paper</v>
      </c>
      <c r="P2118" s="3" t="str">
        <f>$D$4</f>
        <v>White</v>
      </c>
      <c r="Q2118" s="3">
        <f>$I$4</f>
        <v>2950</v>
      </c>
      <c r="R2118" s="3">
        <f t="shared" si="129"/>
        <v>2124</v>
      </c>
      <c r="S2118" s="3">
        <v>2000</v>
      </c>
      <c r="T2118" s="3">
        <f t="shared" si="130"/>
        <v>1440</v>
      </c>
      <c r="U2118" s="3">
        <v>1535</v>
      </c>
      <c r="V2118" s="3">
        <f t="shared" si="131"/>
        <v>1106</v>
      </c>
      <c r="W2118" s="3">
        <v>390</v>
      </c>
      <c r="X2118" s="3">
        <f t="shared" si="132"/>
        <v>281</v>
      </c>
      <c r="Y2118" s="3" t="s">
        <v>34</v>
      </c>
    </row>
    <row r="2119" spans="1:25" x14ac:dyDescent="0.25">
      <c r="A2119" s="3" t="s">
        <v>16</v>
      </c>
      <c r="B2119" s="4" t="s">
        <v>34</v>
      </c>
      <c r="C2119" s="3">
        <v>1</v>
      </c>
      <c r="D2119" s="3" t="s">
        <v>293</v>
      </c>
      <c r="E2119" s="6">
        <v>3143189</v>
      </c>
      <c r="F2119" s="3" t="s">
        <v>294</v>
      </c>
      <c r="G2119" s="3"/>
      <c r="H2119" s="3" t="s">
        <v>17</v>
      </c>
      <c r="I2119" s="3" t="s">
        <v>18</v>
      </c>
      <c r="J2119" s="3" t="s">
        <v>19</v>
      </c>
      <c r="K2119" s="3" t="s">
        <v>20</v>
      </c>
      <c r="L2119" s="3" t="s">
        <v>21</v>
      </c>
      <c r="M2119" s="3" t="str">
        <f>CONCATENATE(E2119,"-G-C-W")</f>
        <v>3143189-G-C-W</v>
      </c>
      <c r="N2119" s="3" t="str">
        <f>$I$2</f>
        <v>G - 1016 x 1525</v>
      </c>
      <c r="O2119" s="3" t="str">
        <f>$C$15</f>
        <v>Canvas</v>
      </c>
      <c r="P2119" s="3" t="str">
        <f>$D$16</f>
        <v xml:space="preserve">White </v>
      </c>
      <c r="Q2119" s="3">
        <f>$I$16</f>
        <v>2750</v>
      </c>
      <c r="R2119" s="3">
        <f t="shared" si="129"/>
        <v>1980</v>
      </c>
      <c r="S2119" s="3">
        <v>2000</v>
      </c>
      <c r="T2119" s="3">
        <f t="shared" si="130"/>
        <v>1440</v>
      </c>
      <c r="U2119" s="3">
        <v>1250</v>
      </c>
      <c r="V2119" s="3">
        <f t="shared" si="131"/>
        <v>900</v>
      </c>
      <c r="W2119" s="3">
        <v>390</v>
      </c>
      <c r="X2119" s="3">
        <f t="shared" si="132"/>
        <v>281</v>
      </c>
      <c r="Y2119" s="3" t="s">
        <v>34</v>
      </c>
    </row>
    <row r="2120" spans="1:25" x14ac:dyDescent="0.25">
      <c r="A2120" s="3" t="s">
        <v>16</v>
      </c>
      <c r="B2120" s="4" t="s">
        <v>34</v>
      </c>
      <c r="C2120" s="3">
        <v>1</v>
      </c>
      <c r="D2120" s="3" t="s">
        <v>102</v>
      </c>
      <c r="E2120" s="6">
        <v>3166115</v>
      </c>
      <c r="F2120" s="3" t="s">
        <v>295</v>
      </c>
      <c r="G2120" s="3"/>
      <c r="H2120" s="3" t="s">
        <v>17</v>
      </c>
      <c r="I2120" s="3" t="s">
        <v>18</v>
      </c>
      <c r="J2120" s="3" t="s">
        <v>19</v>
      </c>
      <c r="K2120" s="3" t="s">
        <v>20</v>
      </c>
      <c r="L2120" s="3" t="s">
        <v>21</v>
      </c>
      <c r="M2120" s="3" t="str">
        <f>CONCATENATE(E2120,"-C-P-N")</f>
        <v>3166115-C-P-N</v>
      </c>
      <c r="N2120" s="3" t="str">
        <f>$E$2</f>
        <v>C - 406 x 508</v>
      </c>
      <c r="O2120" s="3" t="str">
        <f>$C$3</f>
        <v>Photographic Paper</v>
      </c>
      <c r="P2120" s="3" t="str">
        <f>$D$3</f>
        <v>None</v>
      </c>
      <c r="Q2120" s="3">
        <f>$E$3</f>
        <v>510</v>
      </c>
      <c r="R2120" s="3">
        <f t="shared" si="129"/>
        <v>368</v>
      </c>
      <c r="S2120" s="3">
        <v>360</v>
      </c>
      <c r="T2120" s="3">
        <f t="shared" si="130"/>
        <v>260</v>
      </c>
      <c r="U2120" s="3">
        <v>230</v>
      </c>
      <c r="V2120" s="3">
        <f t="shared" si="131"/>
        <v>166</v>
      </c>
      <c r="W2120" s="3">
        <v>130</v>
      </c>
      <c r="X2120" s="3">
        <f t="shared" si="132"/>
        <v>94</v>
      </c>
      <c r="Y2120" s="3" t="s">
        <v>34</v>
      </c>
    </row>
    <row r="2121" spans="1:25" x14ac:dyDescent="0.25">
      <c r="A2121" s="3" t="s">
        <v>16</v>
      </c>
      <c r="B2121" s="4" t="s">
        <v>34</v>
      </c>
      <c r="C2121" s="3">
        <v>1</v>
      </c>
      <c r="D2121" s="3" t="s">
        <v>102</v>
      </c>
      <c r="E2121" s="6">
        <v>3166115</v>
      </c>
      <c r="F2121" s="3" t="s">
        <v>295</v>
      </c>
      <c r="G2121" s="3"/>
      <c r="H2121" s="3" t="s">
        <v>17</v>
      </c>
      <c r="I2121" s="3" t="s">
        <v>18</v>
      </c>
      <c r="J2121" s="3" t="s">
        <v>19</v>
      </c>
      <c r="K2121" s="3" t="s">
        <v>20</v>
      </c>
      <c r="L2121" s="3" t="s">
        <v>21</v>
      </c>
      <c r="M2121" s="3" t="str">
        <f>CONCATENATE(E2121,"-C-P-W")</f>
        <v>3166115-C-P-W</v>
      </c>
      <c r="N2121" s="3" t="str">
        <f>$E$2</f>
        <v>C - 406 x 508</v>
      </c>
      <c r="O2121" s="3" t="str">
        <f>$C$3</f>
        <v>Photographic Paper</v>
      </c>
      <c r="P2121" s="3" t="str">
        <f>$D$4</f>
        <v>White</v>
      </c>
      <c r="Q2121" s="3">
        <f>$E$4</f>
        <v>970</v>
      </c>
      <c r="R2121" s="3">
        <f t="shared" si="129"/>
        <v>699</v>
      </c>
      <c r="S2121" s="3">
        <v>704</v>
      </c>
      <c r="T2121" s="3">
        <f t="shared" si="130"/>
        <v>507</v>
      </c>
      <c r="U2121" s="3">
        <v>440</v>
      </c>
      <c r="V2121" s="3">
        <f t="shared" si="131"/>
        <v>317</v>
      </c>
      <c r="W2121" s="3">
        <v>130</v>
      </c>
      <c r="X2121" s="3">
        <f t="shared" si="132"/>
        <v>94</v>
      </c>
      <c r="Y2121" s="3" t="s">
        <v>34</v>
      </c>
    </row>
    <row r="2122" spans="1:25" x14ac:dyDescent="0.25">
      <c r="A2122" s="3" t="s">
        <v>16</v>
      </c>
      <c r="B2122" s="4" t="s">
        <v>34</v>
      </c>
      <c r="C2122" s="3">
        <v>1</v>
      </c>
      <c r="D2122" s="3" t="s">
        <v>102</v>
      </c>
      <c r="E2122" s="6">
        <v>3166115</v>
      </c>
      <c r="F2122" s="3" t="s">
        <v>295</v>
      </c>
      <c r="G2122" s="3"/>
      <c r="H2122" s="3" t="s">
        <v>17</v>
      </c>
      <c r="I2122" s="3" t="s">
        <v>18</v>
      </c>
      <c r="J2122" s="3" t="s">
        <v>19</v>
      </c>
      <c r="K2122" s="3" t="s">
        <v>20</v>
      </c>
      <c r="L2122" s="3" t="s">
        <v>21</v>
      </c>
      <c r="M2122" s="3" t="str">
        <f>CONCATENATE(E2122,"-D-P-N")</f>
        <v>3166115-D-P-N</v>
      </c>
      <c r="N2122" s="3" t="str">
        <f>$F$2</f>
        <v>D - 508 x 610</v>
      </c>
      <c r="O2122" s="3" t="str">
        <f>$C$3</f>
        <v>Photographic Paper</v>
      </c>
      <c r="P2122" s="3" t="str">
        <f>$D$3</f>
        <v>None</v>
      </c>
      <c r="Q2122" s="3">
        <f>$F$3</f>
        <v>595</v>
      </c>
      <c r="R2122" s="3">
        <f t="shared" si="129"/>
        <v>429</v>
      </c>
      <c r="S2122" s="3">
        <v>432</v>
      </c>
      <c r="T2122" s="3">
        <f t="shared" si="130"/>
        <v>312</v>
      </c>
      <c r="U2122" s="3">
        <v>270</v>
      </c>
      <c r="V2122" s="3">
        <f t="shared" si="131"/>
        <v>195</v>
      </c>
      <c r="W2122" s="3">
        <v>160</v>
      </c>
      <c r="X2122" s="3">
        <f t="shared" si="132"/>
        <v>116</v>
      </c>
      <c r="Y2122" s="3" t="s">
        <v>34</v>
      </c>
    </row>
    <row r="2123" spans="1:25" x14ac:dyDescent="0.25">
      <c r="A2123" s="3" t="s">
        <v>16</v>
      </c>
      <c r="B2123" s="4" t="s">
        <v>34</v>
      </c>
      <c r="C2123" s="3">
        <v>1</v>
      </c>
      <c r="D2123" s="3" t="s">
        <v>102</v>
      </c>
      <c r="E2123" s="6">
        <v>3166115</v>
      </c>
      <c r="F2123" s="3" t="s">
        <v>295</v>
      </c>
      <c r="G2123" s="3"/>
      <c r="H2123" s="3" t="s">
        <v>17</v>
      </c>
      <c r="I2123" s="3" t="s">
        <v>18</v>
      </c>
      <c r="J2123" s="3" t="s">
        <v>19</v>
      </c>
      <c r="K2123" s="3" t="s">
        <v>20</v>
      </c>
      <c r="L2123" s="3" t="s">
        <v>21</v>
      </c>
      <c r="M2123" s="3" t="str">
        <f>CONCATENATE(E2123,"-D-P-W")</f>
        <v>3166115-D-P-W</v>
      </c>
      <c r="N2123" s="3" t="str">
        <f>$F$2</f>
        <v>D - 508 x 610</v>
      </c>
      <c r="O2123" s="3" t="str">
        <f>$C$3</f>
        <v>Photographic Paper</v>
      </c>
      <c r="P2123" s="3" t="str">
        <f>$D$4</f>
        <v>White</v>
      </c>
      <c r="Q2123" s="3">
        <f>$F$4</f>
        <v>1210</v>
      </c>
      <c r="R2123" s="3">
        <f t="shared" si="129"/>
        <v>872</v>
      </c>
      <c r="S2123" s="3">
        <v>880</v>
      </c>
      <c r="T2123" s="3">
        <f t="shared" si="130"/>
        <v>634</v>
      </c>
      <c r="U2123" s="3">
        <v>560</v>
      </c>
      <c r="V2123" s="3">
        <f t="shared" si="131"/>
        <v>404</v>
      </c>
      <c r="W2123" s="3">
        <v>160</v>
      </c>
      <c r="X2123" s="3">
        <f t="shared" si="132"/>
        <v>116</v>
      </c>
      <c r="Y2123" s="3" t="s">
        <v>34</v>
      </c>
    </row>
    <row r="2124" spans="1:25" x14ac:dyDescent="0.25">
      <c r="A2124" s="3" t="s">
        <v>16</v>
      </c>
      <c r="B2124" s="4" t="s">
        <v>34</v>
      </c>
      <c r="C2124" s="3">
        <v>1</v>
      </c>
      <c r="D2124" s="3" t="s">
        <v>102</v>
      </c>
      <c r="E2124" s="6">
        <v>3166115</v>
      </c>
      <c r="F2124" s="3" t="s">
        <v>295</v>
      </c>
      <c r="G2124" s="3"/>
      <c r="H2124" s="3" t="s">
        <v>17</v>
      </c>
      <c r="I2124" s="3" t="s">
        <v>18</v>
      </c>
      <c r="J2124" s="3" t="s">
        <v>19</v>
      </c>
      <c r="K2124" s="3" t="s">
        <v>20</v>
      </c>
      <c r="L2124" s="3" t="s">
        <v>21</v>
      </c>
      <c r="M2124" s="3" t="str">
        <f>CONCATENATE(E2124,"-E-P-N")</f>
        <v>3166115-E-P-N</v>
      </c>
      <c r="N2124" s="3" t="str">
        <f>$G$2</f>
        <v>E - 508 x 762</v>
      </c>
      <c r="O2124" s="3" t="str">
        <f>$C$3</f>
        <v>Photographic Paper</v>
      </c>
      <c r="P2124" s="3" t="str">
        <f>$D$3</f>
        <v>None</v>
      </c>
      <c r="Q2124" s="3">
        <f>$G$3</f>
        <v>760</v>
      </c>
      <c r="R2124" s="3">
        <f t="shared" si="129"/>
        <v>548</v>
      </c>
      <c r="S2124" s="3">
        <v>552</v>
      </c>
      <c r="T2124" s="3">
        <f t="shared" si="130"/>
        <v>398</v>
      </c>
      <c r="U2124" s="3">
        <v>345</v>
      </c>
      <c r="V2124" s="3">
        <f t="shared" si="131"/>
        <v>249</v>
      </c>
      <c r="W2124" s="3">
        <v>195</v>
      </c>
      <c r="X2124" s="3">
        <f t="shared" si="132"/>
        <v>141</v>
      </c>
      <c r="Y2124" s="3" t="s">
        <v>34</v>
      </c>
    </row>
    <row r="2125" spans="1:25" x14ac:dyDescent="0.25">
      <c r="A2125" s="3" t="s">
        <v>16</v>
      </c>
      <c r="B2125" s="4" t="s">
        <v>34</v>
      </c>
      <c r="C2125" s="3">
        <v>1</v>
      </c>
      <c r="D2125" s="3" t="s">
        <v>102</v>
      </c>
      <c r="E2125" s="6">
        <v>3166115</v>
      </c>
      <c r="F2125" s="3" t="s">
        <v>295</v>
      </c>
      <c r="G2125" s="3"/>
      <c r="H2125" s="3" t="s">
        <v>17</v>
      </c>
      <c r="I2125" s="3" t="s">
        <v>18</v>
      </c>
      <c r="J2125" s="3" t="s">
        <v>19</v>
      </c>
      <c r="K2125" s="3" t="s">
        <v>20</v>
      </c>
      <c r="L2125" s="3" t="s">
        <v>21</v>
      </c>
      <c r="M2125" s="3" t="str">
        <f>CONCATENATE(E2125,"-E-C-N")</f>
        <v>3166115-E-C-N</v>
      </c>
      <c r="N2125" s="3" t="str">
        <f>$G$2</f>
        <v>E - 508 x 762</v>
      </c>
      <c r="O2125" s="3" t="str">
        <f>$C$15</f>
        <v>Canvas</v>
      </c>
      <c r="P2125" s="3" t="str">
        <f>$D$15</f>
        <v>None</v>
      </c>
      <c r="Q2125" s="3">
        <f>$G$15</f>
        <v>1220</v>
      </c>
      <c r="R2125" s="3">
        <f t="shared" si="129"/>
        <v>879</v>
      </c>
      <c r="S2125" s="3">
        <v>832</v>
      </c>
      <c r="T2125" s="3">
        <f t="shared" si="130"/>
        <v>600</v>
      </c>
      <c r="U2125" s="3">
        <v>550</v>
      </c>
      <c r="V2125" s="3">
        <f t="shared" si="131"/>
        <v>396</v>
      </c>
      <c r="W2125" s="3">
        <v>195</v>
      </c>
      <c r="X2125" s="3">
        <f t="shared" si="132"/>
        <v>141</v>
      </c>
      <c r="Y2125" s="3" t="s">
        <v>34</v>
      </c>
    </row>
    <row r="2126" spans="1:25" x14ac:dyDescent="0.25">
      <c r="A2126" s="3" t="s">
        <v>16</v>
      </c>
      <c r="B2126" s="4" t="s">
        <v>34</v>
      </c>
      <c r="C2126" s="3">
        <v>1</v>
      </c>
      <c r="D2126" s="3" t="s">
        <v>102</v>
      </c>
      <c r="E2126" s="6">
        <v>3166115</v>
      </c>
      <c r="F2126" s="3" t="s">
        <v>295</v>
      </c>
      <c r="G2126" s="3"/>
      <c r="H2126" s="3" t="s">
        <v>17</v>
      </c>
      <c r="I2126" s="3" t="s">
        <v>18</v>
      </c>
      <c r="J2126" s="3" t="s">
        <v>19</v>
      </c>
      <c r="K2126" s="3" t="s">
        <v>20</v>
      </c>
      <c r="L2126" s="3" t="s">
        <v>21</v>
      </c>
      <c r="M2126" s="3" t="str">
        <f>CONCATENATE(E2126,"-E-P-W")</f>
        <v>3166115-E-P-W</v>
      </c>
      <c r="N2126" s="3" t="str">
        <f>$G$2</f>
        <v>E - 508 x 762</v>
      </c>
      <c r="O2126" s="3" t="str">
        <f>$C$3</f>
        <v>Photographic Paper</v>
      </c>
      <c r="P2126" s="3" t="str">
        <f>$D$4</f>
        <v>White</v>
      </c>
      <c r="Q2126" s="3">
        <f>$G$4</f>
        <v>1530</v>
      </c>
      <c r="R2126" s="3">
        <f t="shared" si="129"/>
        <v>1102</v>
      </c>
      <c r="S2126" s="3">
        <v>1112</v>
      </c>
      <c r="T2126" s="3">
        <f t="shared" si="130"/>
        <v>801</v>
      </c>
      <c r="U2126" s="3">
        <v>760</v>
      </c>
      <c r="V2126" s="3">
        <f t="shared" si="131"/>
        <v>548</v>
      </c>
      <c r="W2126" s="3">
        <v>195</v>
      </c>
      <c r="X2126" s="3">
        <f t="shared" si="132"/>
        <v>141</v>
      </c>
      <c r="Y2126" s="3" t="s">
        <v>34</v>
      </c>
    </row>
    <row r="2127" spans="1:25" x14ac:dyDescent="0.25">
      <c r="A2127" s="3" t="s">
        <v>16</v>
      </c>
      <c r="B2127" s="4" t="s">
        <v>34</v>
      </c>
      <c r="C2127" s="3">
        <v>1</v>
      </c>
      <c r="D2127" s="3" t="s">
        <v>102</v>
      </c>
      <c r="E2127" s="6">
        <v>3166115</v>
      </c>
      <c r="F2127" s="3" t="s">
        <v>295</v>
      </c>
      <c r="G2127" s="3"/>
      <c r="H2127" s="3" t="s">
        <v>17</v>
      </c>
      <c r="I2127" s="3" t="s">
        <v>18</v>
      </c>
      <c r="J2127" s="3" t="s">
        <v>19</v>
      </c>
      <c r="K2127" s="3" t="s">
        <v>20</v>
      </c>
      <c r="L2127" s="3" t="s">
        <v>21</v>
      </c>
      <c r="M2127" s="3" t="str">
        <f>CONCATENATE(E2127,"-E-C-W")</f>
        <v>3166115-E-C-W</v>
      </c>
      <c r="N2127" s="3" t="str">
        <f>$G$2</f>
        <v>E - 508 x 762</v>
      </c>
      <c r="O2127" s="3" t="str">
        <f>$C$15</f>
        <v>Canvas</v>
      </c>
      <c r="P2127" s="3" t="str">
        <f>$D$16</f>
        <v xml:space="preserve">White </v>
      </c>
      <c r="Q2127" s="3">
        <f>$G$16</f>
        <v>1810</v>
      </c>
      <c r="R2127" s="3">
        <f t="shared" si="129"/>
        <v>1304</v>
      </c>
      <c r="S2127" s="3">
        <v>1320</v>
      </c>
      <c r="T2127" s="3">
        <f t="shared" si="130"/>
        <v>951</v>
      </c>
      <c r="U2127" s="3">
        <v>825</v>
      </c>
      <c r="V2127" s="3">
        <f t="shared" si="131"/>
        <v>594</v>
      </c>
      <c r="W2127" s="3">
        <v>195</v>
      </c>
      <c r="X2127" s="3">
        <f t="shared" si="132"/>
        <v>141</v>
      </c>
      <c r="Y2127" s="3" t="s">
        <v>34</v>
      </c>
    </row>
    <row r="2128" spans="1:25" x14ac:dyDescent="0.25">
      <c r="A2128" s="3" t="s">
        <v>16</v>
      </c>
      <c r="B2128" s="4" t="s">
        <v>34</v>
      </c>
      <c r="C2128" s="3">
        <v>1</v>
      </c>
      <c r="D2128" s="3" t="s">
        <v>102</v>
      </c>
      <c r="E2128" s="6">
        <v>3166115</v>
      </c>
      <c r="F2128" s="3" t="s">
        <v>295</v>
      </c>
      <c r="G2128" s="3"/>
      <c r="H2128" s="3" t="s">
        <v>17</v>
      </c>
      <c r="I2128" s="3" t="s">
        <v>18</v>
      </c>
      <c r="J2128" s="3" t="s">
        <v>19</v>
      </c>
      <c r="K2128" s="3" t="s">
        <v>20</v>
      </c>
      <c r="L2128" s="3" t="s">
        <v>21</v>
      </c>
      <c r="M2128" s="3" t="str">
        <f>CONCATENATE(E2128,"-F-P-N")</f>
        <v>3166115-F-P-N</v>
      </c>
      <c r="N2128" s="3" t="str">
        <f>$H$2</f>
        <v>F - 762 x 1016</v>
      </c>
      <c r="O2128" s="3" t="str">
        <f>$C$3</f>
        <v>Photographic Paper</v>
      </c>
      <c r="P2128" s="3" t="str">
        <f>$D$3</f>
        <v>None</v>
      </c>
      <c r="Q2128" s="3">
        <f>$H$3</f>
        <v>1300</v>
      </c>
      <c r="R2128" s="3">
        <f t="shared" si="129"/>
        <v>936</v>
      </c>
      <c r="S2128" s="3">
        <v>944</v>
      </c>
      <c r="T2128" s="3">
        <f t="shared" si="130"/>
        <v>680</v>
      </c>
      <c r="U2128" s="3">
        <v>590</v>
      </c>
      <c r="V2128" s="3">
        <f t="shared" si="131"/>
        <v>425</v>
      </c>
      <c r="W2128" s="3">
        <v>300</v>
      </c>
      <c r="X2128" s="3">
        <f t="shared" si="132"/>
        <v>216</v>
      </c>
      <c r="Y2128" s="3" t="s">
        <v>34</v>
      </c>
    </row>
    <row r="2129" spans="1:25" x14ac:dyDescent="0.25">
      <c r="A2129" s="3" t="s">
        <v>16</v>
      </c>
      <c r="B2129" s="4" t="s">
        <v>34</v>
      </c>
      <c r="C2129" s="3">
        <v>1</v>
      </c>
      <c r="D2129" s="3" t="s">
        <v>102</v>
      </c>
      <c r="E2129" s="6">
        <v>3166115</v>
      </c>
      <c r="F2129" s="3" t="s">
        <v>295</v>
      </c>
      <c r="G2129" s="3"/>
      <c r="H2129" s="3" t="s">
        <v>17</v>
      </c>
      <c r="I2129" s="3" t="s">
        <v>18</v>
      </c>
      <c r="J2129" s="3" t="s">
        <v>19</v>
      </c>
      <c r="K2129" s="3" t="s">
        <v>20</v>
      </c>
      <c r="L2129" s="3" t="s">
        <v>21</v>
      </c>
      <c r="M2129" s="3" t="str">
        <f>CONCATENATE(E2129,"-F-C-N")</f>
        <v>3166115-F-C-N</v>
      </c>
      <c r="N2129" s="3" t="str">
        <f>$H$2</f>
        <v>F - 762 x 1016</v>
      </c>
      <c r="O2129" s="3" t="str">
        <f>$C$15</f>
        <v>Canvas</v>
      </c>
      <c r="P2129" s="3" t="str">
        <f>$D$15</f>
        <v>None</v>
      </c>
      <c r="Q2129" s="3">
        <f>$H$15</f>
        <v>1760</v>
      </c>
      <c r="R2129" s="3">
        <f t="shared" si="129"/>
        <v>1268</v>
      </c>
      <c r="S2129" s="3">
        <v>1200</v>
      </c>
      <c r="T2129" s="3">
        <f t="shared" si="130"/>
        <v>864</v>
      </c>
      <c r="U2129" s="3">
        <v>800</v>
      </c>
      <c r="V2129" s="3">
        <f t="shared" si="131"/>
        <v>576</v>
      </c>
      <c r="W2129" s="3">
        <v>300</v>
      </c>
      <c r="X2129" s="3">
        <f t="shared" si="132"/>
        <v>216</v>
      </c>
      <c r="Y2129" s="3" t="s">
        <v>34</v>
      </c>
    </row>
    <row r="2130" spans="1:25" x14ac:dyDescent="0.25">
      <c r="A2130" s="3" t="s">
        <v>16</v>
      </c>
      <c r="B2130" s="4" t="s">
        <v>34</v>
      </c>
      <c r="C2130" s="3">
        <v>1</v>
      </c>
      <c r="D2130" s="3" t="s">
        <v>102</v>
      </c>
      <c r="E2130" s="6">
        <v>3166115</v>
      </c>
      <c r="F2130" s="3" t="s">
        <v>295</v>
      </c>
      <c r="G2130" s="3"/>
      <c r="H2130" s="3" t="s">
        <v>17</v>
      </c>
      <c r="I2130" s="3" t="s">
        <v>18</v>
      </c>
      <c r="J2130" s="3" t="s">
        <v>19</v>
      </c>
      <c r="K2130" s="3" t="s">
        <v>20</v>
      </c>
      <c r="L2130" s="3" t="s">
        <v>21</v>
      </c>
      <c r="M2130" s="3" t="str">
        <f>CONCATENATE(E2130,"-F-P-W")</f>
        <v>3166115-F-P-W</v>
      </c>
      <c r="N2130" s="3" t="str">
        <f>$H$2</f>
        <v>F - 762 x 1016</v>
      </c>
      <c r="O2130" s="3" t="str">
        <f>$C$3</f>
        <v>Photographic Paper</v>
      </c>
      <c r="P2130" s="3" t="str">
        <f>$D$4</f>
        <v>White</v>
      </c>
      <c r="Q2130" s="3">
        <f>$H$4</f>
        <v>2200</v>
      </c>
      <c r="R2130" s="3">
        <f t="shared" si="129"/>
        <v>1584</v>
      </c>
      <c r="S2130" s="3">
        <v>1510</v>
      </c>
      <c r="T2130" s="3">
        <f t="shared" si="130"/>
        <v>1088</v>
      </c>
      <c r="U2130" s="3">
        <v>1150</v>
      </c>
      <c r="V2130" s="3">
        <f t="shared" si="131"/>
        <v>828</v>
      </c>
      <c r="W2130" s="3">
        <v>300</v>
      </c>
      <c r="X2130" s="3">
        <f t="shared" si="132"/>
        <v>216</v>
      </c>
      <c r="Y2130" s="3" t="s">
        <v>34</v>
      </c>
    </row>
    <row r="2131" spans="1:25" x14ac:dyDescent="0.25">
      <c r="A2131" s="3" t="s">
        <v>16</v>
      </c>
      <c r="B2131" s="4" t="s">
        <v>34</v>
      </c>
      <c r="C2131" s="3">
        <v>1</v>
      </c>
      <c r="D2131" s="3" t="s">
        <v>102</v>
      </c>
      <c r="E2131" s="6">
        <v>3166115</v>
      </c>
      <c r="F2131" s="3" t="s">
        <v>295</v>
      </c>
      <c r="G2131" s="3"/>
      <c r="H2131" s="3" t="s">
        <v>17</v>
      </c>
      <c r="I2131" s="3" t="s">
        <v>18</v>
      </c>
      <c r="J2131" s="3" t="s">
        <v>19</v>
      </c>
      <c r="K2131" s="3" t="s">
        <v>20</v>
      </c>
      <c r="L2131" s="3" t="s">
        <v>21</v>
      </c>
      <c r="M2131" s="3" t="str">
        <f>CONCATENATE(E2131,"-F-C-W")</f>
        <v>3166115-F-C-W</v>
      </c>
      <c r="N2131" s="3" t="str">
        <f>$H$2</f>
        <v>F - 762 x 1016</v>
      </c>
      <c r="O2131" s="3" t="str">
        <f>$C$15</f>
        <v>Canvas</v>
      </c>
      <c r="P2131" s="3" t="str">
        <f>$D$16</f>
        <v xml:space="preserve">White </v>
      </c>
      <c r="Q2131" s="3">
        <f>$H$16</f>
        <v>2420</v>
      </c>
      <c r="R2131" s="3">
        <f t="shared" si="129"/>
        <v>1743</v>
      </c>
      <c r="S2131" s="3">
        <v>1760</v>
      </c>
      <c r="T2131" s="3">
        <f t="shared" si="130"/>
        <v>1268</v>
      </c>
      <c r="U2131" s="3">
        <v>1100</v>
      </c>
      <c r="V2131" s="3">
        <f t="shared" si="131"/>
        <v>792</v>
      </c>
      <c r="W2131" s="3">
        <v>300</v>
      </c>
      <c r="X2131" s="3">
        <f t="shared" si="132"/>
        <v>216</v>
      </c>
      <c r="Y2131" s="3" t="s">
        <v>34</v>
      </c>
    </row>
    <row r="2132" spans="1:25" x14ac:dyDescent="0.25">
      <c r="A2132" s="3" t="s">
        <v>16</v>
      </c>
      <c r="B2132" s="4" t="s">
        <v>34</v>
      </c>
      <c r="C2132" s="3">
        <v>1</v>
      </c>
      <c r="D2132" s="3" t="s">
        <v>102</v>
      </c>
      <c r="E2132" s="6">
        <v>3166115</v>
      </c>
      <c r="F2132" s="3" t="s">
        <v>295</v>
      </c>
      <c r="G2132" s="3"/>
      <c r="H2132" s="3" t="s">
        <v>17</v>
      </c>
      <c r="I2132" s="3" t="s">
        <v>18</v>
      </c>
      <c r="J2132" s="3" t="s">
        <v>19</v>
      </c>
      <c r="K2132" s="3" t="s">
        <v>20</v>
      </c>
      <c r="L2132" s="3" t="s">
        <v>21</v>
      </c>
      <c r="M2132" s="3" t="str">
        <f>CONCATENATE(E2132,"-G-P-N")</f>
        <v>3166115-G-P-N</v>
      </c>
      <c r="N2132" s="3" t="str">
        <f>$I$2</f>
        <v>G - 1016 x 1525</v>
      </c>
      <c r="O2132" s="3" t="str">
        <f>$C$3</f>
        <v>Photographic Paper</v>
      </c>
      <c r="P2132" s="3" t="str">
        <f>$D$3</f>
        <v>None</v>
      </c>
      <c r="Q2132" s="3">
        <f>$I$3</f>
        <v>1625</v>
      </c>
      <c r="R2132" s="3">
        <f t="shared" si="129"/>
        <v>1170</v>
      </c>
      <c r="S2132" s="3">
        <v>1180</v>
      </c>
      <c r="T2132" s="3">
        <f t="shared" si="130"/>
        <v>850</v>
      </c>
      <c r="U2132" s="3">
        <v>735</v>
      </c>
      <c r="V2132" s="3">
        <f t="shared" si="131"/>
        <v>530</v>
      </c>
      <c r="W2132" s="3">
        <v>390</v>
      </c>
      <c r="X2132" s="3">
        <f t="shared" si="132"/>
        <v>281</v>
      </c>
      <c r="Y2132" s="3" t="s">
        <v>34</v>
      </c>
    </row>
    <row r="2133" spans="1:25" x14ac:dyDescent="0.25">
      <c r="A2133" s="3" t="s">
        <v>16</v>
      </c>
      <c r="B2133" s="4" t="s">
        <v>34</v>
      </c>
      <c r="C2133" s="3">
        <v>1</v>
      </c>
      <c r="D2133" s="3" t="s">
        <v>102</v>
      </c>
      <c r="E2133" s="6">
        <v>3166115</v>
      </c>
      <c r="F2133" s="3" t="s">
        <v>295</v>
      </c>
      <c r="G2133" s="3"/>
      <c r="H2133" s="3" t="s">
        <v>17</v>
      </c>
      <c r="I2133" s="3" t="s">
        <v>18</v>
      </c>
      <c r="J2133" s="3" t="s">
        <v>19</v>
      </c>
      <c r="K2133" s="3" t="s">
        <v>20</v>
      </c>
      <c r="L2133" s="3" t="s">
        <v>21</v>
      </c>
      <c r="M2133" s="3" t="str">
        <f>CONCATENATE(E2133,"-G-C-N")</f>
        <v>3166115-G-C-N</v>
      </c>
      <c r="N2133" s="3" t="str">
        <f>$I$2</f>
        <v>G - 1016 x 1525</v>
      </c>
      <c r="O2133" s="3" t="str">
        <f>$C$15</f>
        <v>Canvas</v>
      </c>
      <c r="P2133" s="3" t="str">
        <f>$D$15</f>
        <v>None</v>
      </c>
      <c r="Q2133" s="3">
        <f>$I$15</f>
        <v>1870</v>
      </c>
      <c r="R2133" s="3">
        <f t="shared" si="129"/>
        <v>1347</v>
      </c>
      <c r="S2133" s="3">
        <v>1275</v>
      </c>
      <c r="T2133" s="3">
        <f t="shared" si="130"/>
        <v>918</v>
      </c>
      <c r="U2133" s="3">
        <v>850</v>
      </c>
      <c r="V2133" s="3">
        <f t="shared" si="131"/>
        <v>612</v>
      </c>
      <c r="W2133" s="3">
        <v>390</v>
      </c>
      <c r="X2133" s="3">
        <f t="shared" si="132"/>
        <v>281</v>
      </c>
      <c r="Y2133" s="3" t="s">
        <v>34</v>
      </c>
    </row>
    <row r="2134" spans="1:25" x14ac:dyDescent="0.25">
      <c r="A2134" s="3" t="s">
        <v>16</v>
      </c>
      <c r="B2134" s="4" t="s">
        <v>34</v>
      </c>
      <c r="C2134" s="3">
        <v>1</v>
      </c>
      <c r="D2134" s="3" t="s">
        <v>102</v>
      </c>
      <c r="E2134" s="6">
        <v>3166115</v>
      </c>
      <c r="F2134" s="3" t="s">
        <v>295</v>
      </c>
      <c r="G2134" s="3"/>
      <c r="H2134" s="3" t="s">
        <v>17</v>
      </c>
      <c r="I2134" s="3" t="s">
        <v>18</v>
      </c>
      <c r="J2134" s="3" t="s">
        <v>19</v>
      </c>
      <c r="K2134" s="3" t="s">
        <v>20</v>
      </c>
      <c r="L2134" s="3" t="s">
        <v>21</v>
      </c>
      <c r="M2134" s="3" t="str">
        <f>CONCATENATE(E2134,"-G-P-W")</f>
        <v>3166115-G-P-W</v>
      </c>
      <c r="N2134" s="3" t="str">
        <f>$I$2</f>
        <v>G - 1016 x 1525</v>
      </c>
      <c r="O2134" s="3" t="str">
        <f>$C$3</f>
        <v>Photographic Paper</v>
      </c>
      <c r="P2134" s="3" t="str">
        <f>$D$4</f>
        <v>White</v>
      </c>
      <c r="Q2134" s="3">
        <f>$I$4</f>
        <v>2950</v>
      </c>
      <c r="R2134" s="3">
        <f t="shared" si="129"/>
        <v>2124</v>
      </c>
      <c r="S2134" s="3">
        <v>2000</v>
      </c>
      <c r="T2134" s="3">
        <f t="shared" si="130"/>
        <v>1440</v>
      </c>
      <c r="U2134" s="3">
        <v>1535</v>
      </c>
      <c r="V2134" s="3">
        <f t="shared" si="131"/>
        <v>1106</v>
      </c>
      <c r="W2134" s="3">
        <v>390</v>
      </c>
      <c r="X2134" s="3">
        <f t="shared" si="132"/>
        <v>281</v>
      </c>
      <c r="Y2134" s="3" t="s">
        <v>34</v>
      </c>
    </row>
    <row r="2135" spans="1:25" x14ac:dyDescent="0.25">
      <c r="A2135" s="3" t="s">
        <v>16</v>
      </c>
      <c r="B2135" s="4" t="s">
        <v>34</v>
      </c>
      <c r="C2135" s="3">
        <v>1</v>
      </c>
      <c r="D2135" s="3" t="s">
        <v>102</v>
      </c>
      <c r="E2135" s="6">
        <v>3166115</v>
      </c>
      <c r="F2135" s="3" t="s">
        <v>295</v>
      </c>
      <c r="G2135" s="3"/>
      <c r="H2135" s="3" t="s">
        <v>17</v>
      </c>
      <c r="I2135" s="3" t="s">
        <v>18</v>
      </c>
      <c r="J2135" s="3" t="s">
        <v>19</v>
      </c>
      <c r="K2135" s="3" t="s">
        <v>20</v>
      </c>
      <c r="L2135" s="3" t="s">
        <v>21</v>
      </c>
      <c r="M2135" s="3" t="str">
        <f>CONCATENATE(E2135,"-G-C-W")</f>
        <v>3166115-G-C-W</v>
      </c>
      <c r="N2135" s="3" t="str">
        <f>$I$2</f>
        <v>G - 1016 x 1525</v>
      </c>
      <c r="O2135" s="3" t="str">
        <f>$C$15</f>
        <v>Canvas</v>
      </c>
      <c r="P2135" s="3" t="str">
        <f>$D$16</f>
        <v xml:space="preserve">White </v>
      </c>
      <c r="Q2135" s="3">
        <f>$I$16</f>
        <v>2750</v>
      </c>
      <c r="R2135" s="3">
        <f t="shared" si="129"/>
        <v>1980</v>
      </c>
      <c r="S2135" s="3">
        <v>2000</v>
      </c>
      <c r="T2135" s="3">
        <f t="shared" si="130"/>
        <v>1440</v>
      </c>
      <c r="U2135" s="3">
        <v>1250</v>
      </c>
      <c r="V2135" s="3">
        <f t="shared" si="131"/>
        <v>900</v>
      </c>
      <c r="W2135" s="3">
        <v>390</v>
      </c>
      <c r="X2135" s="3">
        <f t="shared" si="132"/>
        <v>281</v>
      </c>
      <c r="Y2135" s="3" t="s">
        <v>34</v>
      </c>
    </row>
    <row r="2136" spans="1:25" x14ac:dyDescent="0.25">
      <c r="A2136" s="3" t="s">
        <v>16</v>
      </c>
      <c r="B2136" s="4" t="s">
        <v>34</v>
      </c>
      <c r="C2136" s="3">
        <v>1</v>
      </c>
      <c r="D2136" s="3" t="s">
        <v>296</v>
      </c>
      <c r="E2136" s="6">
        <v>3166117</v>
      </c>
      <c r="F2136" s="3" t="s">
        <v>297</v>
      </c>
      <c r="G2136" s="3"/>
      <c r="H2136" s="3" t="s">
        <v>17</v>
      </c>
      <c r="I2136" s="3" t="s">
        <v>18</v>
      </c>
      <c r="J2136" s="3" t="s">
        <v>19</v>
      </c>
      <c r="K2136" s="3" t="s">
        <v>20</v>
      </c>
      <c r="L2136" s="3" t="s">
        <v>21</v>
      </c>
      <c r="M2136" s="3" t="str">
        <f>CONCATENATE(E2136,"-C-P-N")</f>
        <v>3166117-C-P-N</v>
      </c>
      <c r="N2136" s="3" t="str">
        <f>$E$2</f>
        <v>C - 406 x 508</v>
      </c>
      <c r="O2136" s="3" t="str">
        <f>$C$3</f>
        <v>Photographic Paper</v>
      </c>
      <c r="P2136" s="3" t="str">
        <f>$D$3</f>
        <v>None</v>
      </c>
      <c r="Q2136" s="3">
        <f>$E$3</f>
        <v>510</v>
      </c>
      <c r="R2136" s="3">
        <f t="shared" si="129"/>
        <v>368</v>
      </c>
      <c r="S2136" s="3">
        <v>360</v>
      </c>
      <c r="T2136" s="3">
        <f t="shared" si="130"/>
        <v>260</v>
      </c>
      <c r="U2136" s="3">
        <v>230</v>
      </c>
      <c r="V2136" s="3">
        <f t="shared" si="131"/>
        <v>166</v>
      </c>
      <c r="W2136" s="3">
        <v>130</v>
      </c>
      <c r="X2136" s="3">
        <f t="shared" si="132"/>
        <v>94</v>
      </c>
      <c r="Y2136" s="3" t="s">
        <v>34</v>
      </c>
    </row>
    <row r="2137" spans="1:25" x14ac:dyDescent="0.25">
      <c r="A2137" s="3" t="s">
        <v>16</v>
      </c>
      <c r="B2137" s="4" t="s">
        <v>34</v>
      </c>
      <c r="C2137" s="3">
        <v>1</v>
      </c>
      <c r="D2137" s="3" t="s">
        <v>296</v>
      </c>
      <c r="E2137" s="6">
        <v>3166117</v>
      </c>
      <c r="F2137" s="3" t="s">
        <v>297</v>
      </c>
      <c r="G2137" s="3"/>
      <c r="H2137" s="3" t="s">
        <v>17</v>
      </c>
      <c r="I2137" s="3" t="s">
        <v>18</v>
      </c>
      <c r="J2137" s="3" t="s">
        <v>19</v>
      </c>
      <c r="K2137" s="3" t="s">
        <v>20</v>
      </c>
      <c r="L2137" s="3" t="s">
        <v>21</v>
      </c>
      <c r="M2137" s="3" t="str">
        <f>CONCATENATE(E2137,"-C-P-W")</f>
        <v>3166117-C-P-W</v>
      </c>
      <c r="N2137" s="3" t="str">
        <f>$E$2</f>
        <v>C - 406 x 508</v>
      </c>
      <c r="O2137" s="3" t="str">
        <f>$C$3</f>
        <v>Photographic Paper</v>
      </c>
      <c r="P2137" s="3" t="str">
        <f>$D$4</f>
        <v>White</v>
      </c>
      <c r="Q2137" s="3">
        <f>$E$4</f>
        <v>970</v>
      </c>
      <c r="R2137" s="3">
        <f t="shared" ref="R2137:R2200" si="133">ROUNDUP(Q2137*$K$3,0)</f>
        <v>699</v>
      </c>
      <c r="S2137" s="3">
        <v>704</v>
      </c>
      <c r="T2137" s="3">
        <f t="shared" ref="T2137:T2200" si="134">ROUNDUP(S2137*$K$3,0)</f>
        <v>507</v>
      </c>
      <c r="U2137" s="3">
        <v>440</v>
      </c>
      <c r="V2137" s="3">
        <f t="shared" ref="V2137:V2200" si="135">ROUNDUP(U2137*$K$3,0)</f>
        <v>317</v>
      </c>
      <c r="W2137" s="3">
        <v>130</v>
      </c>
      <c r="X2137" s="3">
        <f t="shared" ref="X2137:X2200" si="136">ROUNDUP(W2137*$K$3,0)</f>
        <v>94</v>
      </c>
      <c r="Y2137" s="3" t="s">
        <v>34</v>
      </c>
    </row>
    <row r="2138" spans="1:25" x14ac:dyDescent="0.25">
      <c r="A2138" s="3" t="s">
        <v>16</v>
      </c>
      <c r="B2138" s="4" t="s">
        <v>34</v>
      </c>
      <c r="C2138" s="3">
        <v>1</v>
      </c>
      <c r="D2138" s="3" t="s">
        <v>296</v>
      </c>
      <c r="E2138" s="6">
        <v>3166117</v>
      </c>
      <c r="F2138" s="3" t="s">
        <v>297</v>
      </c>
      <c r="G2138" s="3"/>
      <c r="H2138" s="3" t="s">
        <v>17</v>
      </c>
      <c r="I2138" s="3" t="s">
        <v>18</v>
      </c>
      <c r="J2138" s="3" t="s">
        <v>19</v>
      </c>
      <c r="K2138" s="3" t="s">
        <v>20</v>
      </c>
      <c r="L2138" s="3" t="s">
        <v>21</v>
      </c>
      <c r="M2138" s="3" t="str">
        <f>CONCATENATE(E2138,"-D-P-N")</f>
        <v>3166117-D-P-N</v>
      </c>
      <c r="N2138" s="3" t="str">
        <f>$F$2</f>
        <v>D - 508 x 610</v>
      </c>
      <c r="O2138" s="3" t="str">
        <f>$C$3</f>
        <v>Photographic Paper</v>
      </c>
      <c r="P2138" s="3" t="str">
        <f>$D$3</f>
        <v>None</v>
      </c>
      <c r="Q2138" s="3">
        <f>$F$3</f>
        <v>595</v>
      </c>
      <c r="R2138" s="3">
        <f t="shared" si="133"/>
        <v>429</v>
      </c>
      <c r="S2138" s="3">
        <v>432</v>
      </c>
      <c r="T2138" s="3">
        <f t="shared" si="134"/>
        <v>312</v>
      </c>
      <c r="U2138" s="3">
        <v>270</v>
      </c>
      <c r="V2138" s="3">
        <f t="shared" si="135"/>
        <v>195</v>
      </c>
      <c r="W2138" s="3">
        <v>160</v>
      </c>
      <c r="X2138" s="3">
        <f t="shared" si="136"/>
        <v>116</v>
      </c>
      <c r="Y2138" s="3" t="s">
        <v>34</v>
      </c>
    </row>
    <row r="2139" spans="1:25" x14ac:dyDescent="0.25">
      <c r="A2139" s="3" t="s">
        <v>16</v>
      </c>
      <c r="B2139" s="4" t="s">
        <v>34</v>
      </c>
      <c r="C2139" s="3">
        <v>1</v>
      </c>
      <c r="D2139" s="3" t="s">
        <v>296</v>
      </c>
      <c r="E2139" s="6">
        <v>3166117</v>
      </c>
      <c r="F2139" s="3" t="s">
        <v>297</v>
      </c>
      <c r="G2139" s="3"/>
      <c r="H2139" s="3" t="s">
        <v>17</v>
      </c>
      <c r="I2139" s="3" t="s">
        <v>18</v>
      </c>
      <c r="J2139" s="3" t="s">
        <v>19</v>
      </c>
      <c r="K2139" s="3" t="s">
        <v>20</v>
      </c>
      <c r="L2139" s="3" t="s">
        <v>21</v>
      </c>
      <c r="M2139" s="3" t="str">
        <f>CONCATENATE(E2139,"-D-P-W")</f>
        <v>3166117-D-P-W</v>
      </c>
      <c r="N2139" s="3" t="str">
        <f>$F$2</f>
        <v>D - 508 x 610</v>
      </c>
      <c r="O2139" s="3" t="str">
        <f>$C$3</f>
        <v>Photographic Paper</v>
      </c>
      <c r="P2139" s="3" t="str">
        <f>$D$4</f>
        <v>White</v>
      </c>
      <c r="Q2139" s="3">
        <f>$F$4</f>
        <v>1210</v>
      </c>
      <c r="R2139" s="3">
        <f t="shared" si="133"/>
        <v>872</v>
      </c>
      <c r="S2139" s="3">
        <v>880</v>
      </c>
      <c r="T2139" s="3">
        <f t="shared" si="134"/>
        <v>634</v>
      </c>
      <c r="U2139" s="3">
        <v>560</v>
      </c>
      <c r="V2139" s="3">
        <f t="shared" si="135"/>
        <v>404</v>
      </c>
      <c r="W2139" s="3">
        <v>160</v>
      </c>
      <c r="X2139" s="3">
        <f t="shared" si="136"/>
        <v>116</v>
      </c>
      <c r="Y2139" s="3" t="s">
        <v>34</v>
      </c>
    </row>
    <row r="2140" spans="1:25" x14ac:dyDescent="0.25">
      <c r="A2140" s="3" t="s">
        <v>16</v>
      </c>
      <c r="B2140" s="4" t="s">
        <v>34</v>
      </c>
      <c r="C2140" s="3">
        <v>1</v>
      </c>
      <c r="D2140" s="3" t="s">
        <v>296</v>
      </c>
      <c r="E2140" s="6">
        <v>3166117</v>
      </c>
      <c r="F2140" s="3" t="s">
        <v>297</v>
      </c>
      <c r="G2140" s="3"/>
      <c r="H2140" s="3" t="s">
        <v>17</v>
      </c>
      <c r="I2140" s="3" t="s">
        <v>18</v>
      </c>
      <c r="J2140" s="3" t="s">
        <v>19</v>
      </c>
      <c r="K2140" s="3" t="s">
        <v>20</v>
      </c>
      <c r="L2140" s="3" t="s">
        <v>21</v>
      </c>
      <c r="M2140" s="3" t="str">
        <f>CONCATENATE(E2140,"-E-P-N")</f>
        <v>3166117-E-P-N</v>
      </c>
      <c r="N2140" s="3" t="str">
        <f>$G$2</f>
        <v>E - 508 x 762</v>
      </c>
      <c r="O2140" s="3" t="str">
        <f>$C$3</f>
        <v>Photographic Paper</v>
      </c>
      <c r="P2140" s="3" t="str">
        <f>$D$3</f>
        <v>None</v>
      </c>
      <c r="Q2140" s="3">
        <f>$G$3</f>
        <v>760</v>
      </c>
      <c r="R2140" s="3">
        <f t="shared" si="133"/>
        <v>548</v>
      </c>
      <c r="S2140" s="3">
        <v>552</v>
      </c>
      <c r="T2140" s="3">
        <f t="shared" si="134"/>
        <v>398</v>
      </c>
      <c r="U2140" s="3">
        <v>345</v>
      </c>
      <c r="V2140" s="3">
        <f t="shared" si="135"/>
        <v>249</v>
      </c>
      <c r="W2140" s="3">
        <v>195</v>
      </c>
      <c r="X2140" s="3">
        <f t="shared" si="136"/>
        <v>141</v>
      </c>
      <c r="Y2140" s="3" t="s">
        <v>34</v>
      </c>
    </row>
    <row r="2141" spans="1:25" x14ac:dyDescent="0.25">
      <c r="A2141" s="3" t="s">
        <v>16</v>
      </c>
      <c r="B2141" s="4" t="s">
        <v>34</v>
      </c>
      <c r="C2141" s="3">
        <v>1</v>
      </c>
      <c r="D2141" s="3" t="s">
        <v>296</v>
      </c>
      <c r="E2141" s="6">
        <v>3166117</v>
      </c>
      <c r="F2141" s="3" t="s">
        <v>297</v>
      </c>
      <c r="G2141" s="3"/>
      <c r="H2141" s="3" t="s">
        <v>17</v>
      </c>
      <c r="I2141" s="3" t="s">
        <v>18</v>
      </c>
      <c r="J2141" s="3" t="s">
        <v>19</v>
      </c>
      <c r="K2141" s="3" t="s">
        <v>20</v>
      </c>
      <c r="L2141" s="3" t="s">
        <v>21</v>
      </c>
      <c r="M2141" s="3" t="str">
        <f>CONCATENATE(E2141,"-E-C-N")</f>
        <v>3166117-E-C-N</v>
      </c>
      <c r="N2141" s="3" t="str">
        <f>$G$2</f>
        <v>E - 508 x 762</v>
      </c>
      <c r="O2141" s="3" t="str">
        <f>$C$15</f>
        <v>Canvas</v>
      </c>
      <c r="P2141" s="3" t="str">
        <f>$D$15</f>
        <v>None</v>
      </c>
      <c r="Q2141" s="3">
        <f>$G$15</f>
        <v>1220</v>
      </c>
      <c r="R2141" s="3">
        <f t="shared" si="133"/>
        <v>879</v>
      </c>
      <c r="S2141" s="3">
        <v>832</v>
      </c>
      <c r="T2141" s="3">
        <f t="shared" si="134"/>
        <v>600</v>
      </c>
      <c r="U2141" s="3">
        <v>550</v>
      </c>
      <c r="V2141" s="3">
        <f t="shared" si="135"/>
        <v>396</v>
      </c>
      <c r="W2141" s="3">
        <v>195</v>
      </c>
      <c r="X2141" s="3">
        <f t="shared" si="136"/>
        <v>141</v>
      </c>
      <c r="Y2141" s="3" t="s">
        <v>34</v>
      </c>
    </row>
    <row r="2142" spans="1:25" x14ac:dyDescent="0.25">
      <c r="A2142" s="3" t="s">
        <v>16</v>
      </c>
      <c r="B2142" s="4" t="s">
        <v>34</v>
      </c>
      <c r="C2142" s="3">
        <v>1</v>
      </c>
      <c r="D2142" s="3" t="s">
        <v>296</v>
      </c>
      <c r="E2142" s="6">
        <v>3166117</v>
      </c>
      <c r="F2142" s="3" t="s">
        <v>297</v>
      </c>
      <c r="G2142" s="3"/>
      <c r="H2142" s="3" t="s">
        <v>17</v>
      </c>
      <c r="I2142" s="3" t="s">
        <v>18</v>
      </c>
      <c r="J2142" s="3" t="s">
        <v>19</v>
      </c>
      <c r="K2142" s="3" t="s">
        <v>20</v>
      </c>
      <c r="L2142" s="3" t="s">
        <v>21</v>
      </c>
      <c r="M2142" s="3" t="str">
        <f>CONCATENATE(E2142,"-E-P-W")</f>
        <v>3166117-E-P-W</v>
      </c>
      <c r="N2142" s="3" t="str">
        <f>$G$2</f>
        <v>E - 508 x 762</v>
      </c>
      <c r="O2142" s="3" t="str">
        <f>$C$3</f>
        <v>Photographic Paper</v>
      </c>
      <c r="P2142" s="3" t="str">
        <f>$D$4</f>
        <v>White</v>
      </c>
      <c r="Q2142" s="3">
        <f>$G$4</f>
        <v>1530</v>
      </c>
      <c r="R2142" s="3">
        <f t="shared" si="133"/>
        <v>1102</v>
      </c>
      <c r="S2142" s="3">
        <v>1112</v>
      </c>
      <c r="T2142" s="3">
        <f t="shared" si="134"/>
        <v>801</v>
      </c>
      <c r="U2142" s="3">
        <v>760</v>
      </c>
      <c r="V2142" s="3">
        <f t="shared" si="135"/>
        <v>548</v>
      </c>
      <c r="W2142" s="3">
        <v>195</v>
      </c>
      <c r="X2142" s="3">
        <f t="shared" si="136"/>
        <v>141</v>
      </c>
      <c r="Y2142" s="3" t="s">
        <v>34</v>
      </c>
    </row>
    <row r="2143" spans="1:25" x14ac:dyDescent="0.25">
      <c r="A2143" s="3" t="s">
        <v>16</v>
      </c>
      <c r="B2143" s="4" t="s">
        <v>34</v>
      </c>
      <c r="C2143" s="3">
        <v>1</v>
      </c>
      <c r="D2143" s="3" t="s">
        <v>296</v>
      </c>
      <c r="E2143" s="6">
        <v>3166117</v>
      </c>
      <c r="F2143" s="3" t="s">
        <v>297</v>
      </c>
      <c r="G2143" s="3"/>
      <c r="H2143" s="3" t="s">
        <v>17</v>
      </c>
      <c r="I2143" s="3" t="s">
        <v>18</v>
      </c>
      <c r="J2143" s="3" t="s">
        <v>19</v>
      </c>
      <c r="K2143" s="3" t="s">
        <v>20</v>
      </c>
      <c r="L2143" s="3" t="s">
        <v>21</v>
      </c>
      <c r="M2143" s="3" t="str">
        <f>CONCATENATE(E2143,"-E-C-W")</f>
        <v>3166117-E-C-W</v>
      </c>
      <c r="N2143" s="3" t="str">
        <f>$G$2</f>
        <v>E - 508 x 762</v>
      </c>
      <c r="O2143" s="3" t="str">
        <f>$C$15</f>
        <v>Canvas</v>
      </c>
      <c r="P2143" s="3" t="str">
        <f>$D$16</f>
        <v xml:space="preserve">White </v>
      </c>
      <c r="Q2143" s="3">
        <f>$G$16</f>
        <v>1810</v>
      </c>
      <c r="R2143" s="3">
        <f t="shared" si="133"/>
        <v>1304</v>
      </c>
      <c r="S2143" s="3">
        <v>1320</v>
      </c>
      <c r="T2143" s="3">
        <f t="shared" si="134"/>
        <v>951</v>
      </c>
      <c r="U2143" s="3">
        <v>825</v>
      </c>
      <c r="V2143" s="3">
        <f t="shared" si="135"/>
        <v>594</v>
      </c>
      <c r="W2143" s="3">
        <v>195</v>
      </c>
      <c r="X2143" s="3">
        <f t="shared" si="136"/>
        <v>141</v>
      </c>
      <c r="Y2143" s="3" t="s">
        <v>34</v>
      </c>
    </row>
    <row r="2144" spans="1:25" x14ac:dyDescent="0.25">
      <c r="A2144" s="3" t="s">
        <v>16</v>
      </c>
      <c r="B2144" s="4" t="s">
        <v>34</v>
      </c>
      <c r="C2144" s="3">
        <v>1</v>
      </c>
      <c r="D2144" s="3" t="s">
        <v>296</v>
      </c>
      <c r="E2144" s="6">
        <v>3166117</v>
      </c>
      <c r="F2144" s="3" t="s">
        <v>297</v>
      </c>
      <c r="G2144" s="3"/>
      <c r="H2144" s="3" t="s">
        <v>17</v>
      </c>
      <c r="I2144" s="3" t="s">
        <v>18</v>
      </c>
      <c r="J2144" s="3" t="s">
        <v>19</v>
      </c>
      <c r="K2144" s="3" t="s">
        <v>20</v>
      </c>
      <c r="L2144" s="3" t="s">
        <v>21</v>
      </c>
      <c r="M2144" s="3" t="str">
        <f>CONCATENATE(E2144,"-F-P-N")</f>
        <v>3166117-F-P-N</v>
      </c>
      <c r="N2144" s="3" t="str">
        <f>$H$2</f>
        <v>F - 762 x 1016</v>
      </c>
      <c r="O2144" s="3" t="str">
        <f>$C$3</f>
        <v>Photographic Paper</v>
      </c>
      <c r="P2144" s="3" t="str">
        <f>$D$3</f>
        <v>None</v>
      </c>
      <c r="Q2144" s="3">
        <f>$H$3</f>
        <v>1300</v>
      </c>
      <c r="R2144" s="3">
        <f t="shared" si="133"/>
        <v>936</v>
      </c>
      <c r="S2144" s="3">
        <v>944</v>
      </c>
      <c r="T2144" s="3">
        <f t="shared" si="134"/>
        <v>680</v>
      </c>
      <c r="U2144" s="3">
        <v>590</v>
      </c>
      <c r="V2144" s="3">
        <f t="shared" si="135"/>
        <v>425</v>
      </c>
      <c r="W2144" s="3">
        <v>300</v>
      </c>
      <c r="X2144" s="3">
        <f t="shared" si="136"/>
        <v>216</v>
      </c>
      <c r="Y2144" s="3" t="s">
        <v>34</v>
      </c>
    </row>
    <row r="2145" spans="1:25" x14ac:dyDescent="0.25">
      <c r="A2145" s="3" t="s">
        <v>16</v>
      </c>
      <c r="B2145" s="4" t="s">
        <v>34</v>
      </c>
      <c r="C2145" s="3">
        <v>1</v>
      </c>
      <c r="D2145" s="3" t="s">
        <v>296</v>
      </c>
      <c r="E2145" s="6">
        <v>3166117</v>
      </c>
      <c r="F2145" s="3" t="s">
        <v>297</v>
      </c>
      <c r="G2145" s="3"/>
      <c r="H2145" s="3" t="s">
        <v>17</v>
      </c>
      <c r="I2145" s="3" t="s">
        <v>18</v>
      </c>
      <c r="J2145" s="3" t="s">
        <v>19</v>
      </c>
      <c r="K2145" s="3" t="s">
        <v>20</v>
      </c>
      <c r="L2145" s="3" t="s">
        <v>21</v>
      </c>
      <c r="M2145" s="3" t="str">
        <f>CONCATENATE(E2145,"-F-C-N")</f>
        <v>3166117-F-C-N</v>
      </c>
      <c r="N2145" s="3" t="str">
        <f>$H$2</f>
        <v>F - 762 x 1016</v>
      </c>
      <c r="O2145" s="3" t="str">
        <f>$C$15</f>
        <v>Canvas</v>
      </c>
      <c r="P2145" s="3" t="str">
        <f>$D$15</f>
        <v>None</v>
      </c>
      <c r="Q2145" s="3">
        <f>$H$15</f>
        <v>1760</v>
      </c>
      <c r="R2145" s="3">
        <f t="shared" si="133"/>
        <v>1268</v>
      </c>
      <c r="S2145" s="3">
        <v>1200</v>
      </c>
      <c r="T2145" s="3">
        <f t="shared" si="134"/>
        <v>864</v>
      </c>
      <c r="U2145" s="3">
        <v>800</v>
      </c>
      <c r="V2145" s="3">
        <f t="shared" si="135"/>
        <v>576</v>
      </c>
      <c r="W2145" s="3">
        <v>300</v>
      </c>
      <c r="X2145" s="3">
        <f t="shared" si="136"/>
        <v>216</v>
      </c>
      <c r="Y2145" s="3" t="s">
        <v>34</v>
      </c>
    </row>
    <row r="2146" spans="1:25" x14ac:dyDescent="0.25">
      <c r="A2146" s="3" t="s">
        <v>16</v>
      </c>
      <c r="B2146" s="4" t="s">
        <v>34</v>
      </c>
      <c r="C2146" s="3">
        <v>1</v>
      </c>
      <c r="D2146" s="3" t="s">
        <v>296</v>
      </c>
      <c r="E2146" s="6">
        <v>3166117</v>
      </c>
      <c r="F2146" s="3" t="s">
        <v>297</v>
      </c>
      <c r="G2146" s="3"/>
      <c r="H2146" s="3" t="s">
        <v>17</v>
      </c>
      <c r="I2146" s="3" t="s">
        <v>18</v>
      </c>
      <c r="J2146" s="3" t="s">
        <v>19</v>
      </c>
      <c r="K2146" s="3" t="s">
        <v>20</v>
      </c>
      <c r="L2146" s="3" t="s">
        <v>21</v>
      </c>
      <c r="M2146" s="3" t="str">
        <f>CONCATENATE(E2146,"-F-P-W")</f>
        <v>3166117-F-P-W</v>
      </c>
      <c r="N2146" s="3" t="str">
        <f>$H$2</f>
        <v>F - 762 x 1016</v>
      </c>
      <c r="O2146" s="3" t="str">
        <f>$C$3</f>
        <v>Photographic Paper</v>
      </c>
      <c r="P2146" s="3" t="str">
        <f>$D$4</f>
        <v>White</v>
      </c>
      <c r="Q2146" s="3">
        <f>$H$4</f>
        <v>2200</v>
      </c>
      <c r="R2146" s="3">
        <f t="shared" si="133"/>
        <v>1584</v>
      </c>
      <c r="S2146" s="3">
        <v>1510</v>
      </c>
      <c r="T2146" s="3">
        <f t="shared" si="134"/>
        <v>1088</v>
      </c>
      <c r="U2146" s="3">
        <v>1150</v>
      </c>
      <c r="V2146" s="3">
        <f t="shared" si="135"/>
        <v>828</v>
      </c>
      <c r="W2146" s="3">
        <v>300</v>
      </c>
      <c r="X2146" s="3">
        <f t="shared" si="136"/>
        <v>216</v>
      </c>
      <c r="Y2146" s="3" t="s">
        <v>34</v>
      </c>
    </row>
    <row r="2147" spans="1:25" x14ac:dyDescent="0.25">
      <c r="A2147" s="3" t="s">
        <v>16</v>
      </c>
      <c r="B2147" s="4" t="s">
        <v>34</v>
      </c>
      <c r="C2147" s="3">
        <v>1</v>
      </c>
      <c r="D2147" s="3" t="s">
        <v>296</v>
      </c>
      <c r="E2147" s="6">
        <v>3166117</v>
      </c>
      <c r="F2147" s="3" t="s">
        <v>297</v>
      </c>
      <c r="G2147" s="3"/>
      <c r="H2147" s="3" t="s">
        <v>17</v>
      </c>
      <c r="I2147" s="3" t="s">
        <v>18</v>
      </c>
      <c r="J2147" s="3" t="s">
        <v>19</v>
      </c>
      <c r="K2147" s="3" t="s">
        <v>20</v>
      </c>
      <c r="L2147" s="3" t="s">
        <v>21</v>
      </c>
      <c r="M2147" s="3" t="str">
        <f>CONCATENATE(E2147,"-F-C-W")</f>
        <v>3166117-F-C-W</v>
      </c>
      <c r="N2147" s="3" t="str">
        <f>$H$2</f>
        <v>F - 762 x 1016</v>
      </c>
      <c r="O2147" s="3" t="str">
        <f>$C$15</f>
        <v>Canvas</v>
      </c>
      <c r="P2147" s="3" t="str">
        <f>$D$16</f>
        <v xml:space="preserve">White </v>
      </c>
      <c r="Q2147" s="3">
        <f>$H$16</f>
        <v>2420</v>
      </c>
      <c r="R2147" s="3">
        <f t="shared" si="133"/>
        <v>1743</v>
      </c>
      <c r="S2147" s="3">
        <v>1760</v>
      </c>
      <c r="T2147" s="3">
        <f t="shared" si="134"/>
        <v>1268</v>
      </c>
      <c r="U2147" s="3">
        <v>1100</v>
      </c>
      <c r="V2147" s="3">
        <f t="shared" si="135"/>
        <v>792</v>
      </c>
      <c r="W2147" s="3">
        <v>300</v>
      </c>
      <c r="X2147" s="3">
        <f t="shared" si="136"/>
        <v>216</v>
      </c>
      <c r="Y2147" s="3" t="s">
        <v>34</v>
      </c>
    </row>
    <row r="2148" spans="1:25" x14ac:dyDescent="0.25">
      <c r="A2148" s="3" t="s">
        <v>16</v>
      </c>
      <c r="B2148" s="4" t="s">
        <v>34</v>
      </c>
      <c r="C2148" s="3">
        <v>1</v>
      </c>
      <c r="D2148" s="3" t="s">
        <v>296</v>
      </c>
      <c r="E2148" s="6">
        <v>3166117</v>
      </c>
      <c r="F2148" s="3" t="s">
        <v>297</v>
      </c>
      <c r="G2148" s="3"/>
      <c r="H2148" s="3" t="s">
        <v>17</v>
      </c>
      <c r="I2148" s="3" t="s">
        <v>18</v>
      </c>
      <c r="J2148" s="3" t="s">
        <v>19</v>
      </c>
      <c r="K2148" s="3" t="s">
        <v>20</v>
      </c>
      <c r="L2148" s="3" t="s">
        <v>21</v>
      </c>
      <c r="M2148" s="3" t="str">
        <f>CONCATENATE(E2148,"-G-P-N")</f>
        <v>3166117-G-P-N</v>
      </c>
      <c r="N2148" s="3" t="str">
        <f>$I$2</f>
        <v>G - 1016 x 1525</v>
      </c>
      <c r="O2148" s="3" t="str">
        <f>$C$3</f>
        <v>Photographic Paper</v>
      </c>
      <c r="P2148" s="3" t="str">
        <f>$D$3</f>
        <v>None</v>
      </c>
      <c r="Q2148" s="3">
        <f>$I$3</f>
        <v>1625</v>
      </c>
      <c r="R2148" s="3">
        <f t="shared" si="133"/>
        <v>1170</v>
      </c>
      <c r="S2148" s="3">
        <v>1180</v>
      </c>
      <c r="T2148" s="3">
        <f t="shared" si="134"/>
        <v>850</v>
      </c>
      <c r="U2148" s="3">
        <v>735</v>
      </c>
      <c r="V2148" s="3">
        <f t="shared" si="135"/>
        <v>530</v>
      </c>
      <c r="W2148" s="3">
        <v>390</v>
      </c>
      <c r="X2148" s="3">
        <f t="shared" si="136"/>
        <v>281</v>
      </c>
      <c r="Y2148" s="3" t="s">
        <v>34</v>
      </c>
    </row>
    <row r="2149" spans="1:25" x14ac:dyDescent="0.25">
      <c r="A2149" s="3" t="s">
        <v>16</v>
      </c>
      <c r="B2149" s="4" t="s">
        <v>34</v>
      </c>
      <c r="C2149" s="3">
        <v>1</v>
      </c>
      <c r="D2149" s="3" t="s">
        <v>296</v>
      </c>
      <c r="E2149" s="6">
        <v>3166117</v>
      </c>
      <c r="F2149" s="3" t="s">
        <v>297</v>
      </c>
      <c r="G2149" s="3"/>
      <c r="H2149" s="3" t="s">
        <v>17</v>
      </c>
      <c r="I2149" s="3" t="s">
        <v>18</v>
      </c>
      <c r="J2149" s="3" t="s">
        <v>19</v>
      </c>
      <c r="K2149" s="3" t="s">
        <v>20</v>
      </c>
      <c r="L2149" s="3" t="s">
        <v>21</v>
      </c>
      <c r="M2149" s="3" t="str">
        <f>CONCATENATE(E2149,"-G-C-N")</f>
        <v>3166117-G-C-N</v>
      </c>
      <c r="N2149" s="3" t="str">
        <f>$I$2</f>
        <v>G - 1016 x 1525</v>
      </c>
      <c r="O2149" s="3" t="str">
        <f>$C$15</f>
        <v>Canvas</v>
      </c>
      <c r="P2149" s="3" t="str">
        <f>$D$15</f>
        <v>None</v>
      </c>
      <c r="Q2149" s="3">
        <f>$I$15</f>
        <v>1870</v>
      </c>
      <c r="R2149" s="3">
        <f t="shared" si="133"/>
        <v>1347</v>
      </c>
      <c r="S2149" s="3">
        <v>1275</v>
      </c>
      <c r="T2149" s="3">
        <f t="shared" si="134"/>
        <v>918</v>
      </c>
      <c r="U2149" s="3">
        <v>850</v>
      </c>
      <c r="V2149" s="3">
        <f t="shared" si="135"/>
        <v>612</v>
      </c>
      <c r="W2149" s="3">
        <v>390</v>
      </c>
      <c r="X2149" s="3">
        <f t="shared" si="136"/>
        <v>281</v>
      </c>
      <c r="Y2149" s="3" t="s">
        <v>34</v>
      </c>
    </row>
    <row r="2150" spans="1:25" x14ac:dyDescent="0.25">
      <c r="A2150" s="3" t="s">
        <v>16</v>
      </c>
      <c r="B2150" s="4" t="s">
        <v>34</v>
      </c>
      <c r="C2150" s="3">
        <v>1</v>
      </c>
      <c r="D2150" s="3" t="s">
        <v>296</v>
      </c>
      <c r="E2150" s="6">
        <v>3166117</v>
      </c>
      <c r="F2150" s="3" t="s">
        <v>297</v>
      </c>
      <c r="G2150" s="3"/>
      <c r="H2150" s="3" t="s">
        <v>17</v>
      </c>
      <c r="I2150" s="3" t="s">
        <v>18</v>
      </c>
      <c r="J2150" s="3" t="s">
        <v>19</v>
      </c>
      <c r="K2150" s="3" t="s">
        <v>20</v>
      </c>
      <c r="L2150" s="3" t="s">
        <v>21</v>
      </c>
      <c r="M2150" s="3" t="str">
        <f>CONCATENATE(E2150,"-G-P-W")</f>
        <v>3166117-G-P-W</v>
      </c>
      <c r="N2150" s="3" t="str">
        <f>$I$2</f>
        <v>G - 1016 x 1525</v>
      </c>
      <c r="O2150" s="3" t="str">
        <f>$C$3</f>
        <v>Photographic Paper</v>
      </c>
      <c r="P2150" s="3" t="str">
        <f>$D$4</f>
        <v>White</v>
      </c>
      <c r="Q2150" s="3">
        <f>$I$4</f>
        <v>2950</v>
      </c>
      <c r="R2150" s="3">
        <f t="shared" si="133"/>
        <v>2124</v>
      </c>
      <c r="S2150" s="3">
        <v>2000</v>
      </c>
      <c r="T2150" s="3">
        <f t="shared" si="134"/>
        <v>1440</v>
      </c>
      <c r="U2150" s="3">
        <v>1535</v>
      </c>
      <c r="V2150" s="3">
        <f t="shared" si="135"/>
        <v>1106</v>
      </c>
      <c r="W2150" s="3">
        <v>390</v>
      </c>
      <c r="X2150" s="3">
        <f t="shared" si="136"/>
        <v>281</v>
      </c>
      <c r="Y2150" s="3" t="s">
        <v>34</v>
      </c>
    </row>
    <row r="2151" spans="1:25" x14ac:dyDescent="0.25">
      <c r="A2151" s="3" t="s">
        <v>16</v>
      </c>
      <c r="B2151" s="4" t="s">
        <v>34</v>
      </c>
      <c r="C2151" s="3">
        <v>1</v>
      </c>
      <c r="D2151" s="3" t="s">
        <v>296</v>
      </c>
      <c r="E2151" s="6">
        <v>3166117</v>
      </c>
      <c r="F2151" s="3" t="s">
        <v>297</v>
      </c>
      <c r="G2151" s="3"/>
      <c r="H2151" s="3" t="s">
        <v>17</v>
      </c>
      <c r="I2151" s="3" t="s">
        <v>18</v>
      </c>
      <c r="J2151" s="3" t="s">
        <v>19</v>
      </c>
      <c r="K2151" s="3" t="s">
        <v>20</v>
      </c>
      <c r="L2151" s="3" t="s">
        <v>21</v>
      </c>
      <c r="M2151" s="3" t="str">
        <f>CONCATENATE(E2151,"-G-C-W")</f>
        <v>3166117-G-C-W</v>
      </c>
      <c r="N2151" s="3" t="str">
        <f>$I$2</f>
        <v>G - 1016 x 1525</v>
      </c>
      <c r="O2151" s="3" t="str">
        <f>$C$15</f>
        <v>Canvas</v>
      </c>
      <c r="P2151" s="3" t="str">
        <f>$D$16</f>
        <v xml:space="preserve">White </v>
      </c>
      <c r="Q2151" s="3">
        <f>$I$16</f>
        <v>2750</v>
      </c>
      <c r="R2151" s="3">
        <f t="shared" si="133"/>
        <v>1980</v>
      </c>
      <c r="S2151" s="3">
        <v>2000</v>
      </c>
      <c r="T2151" s="3">
        <f t="shared" si="134"/>
        <v>1440</v>
      </c>
      <c r="U2151" s="3">
        <v>1250</v>
      </c>
      <c r="V2151" s="3">
        <f t="shared" si="135"/>
        <v>900</v>
      </c>
      <c r="W2151" s="3">
        <v>390</v>
      </c>
      <c r="X2151" s="3">
        <f t="shared" si="136"/>
        <v>281</v>
      </c>
      <c r="Y2151" s="3" t="s">
        <v>34</v>
      </c>
    </row>
    <row r="2152" spans="1:25" x14ac:dyDescent="0.25">
      <c r="A2152" s="3" t="s">
        <v>16</v>
      </c>
      <c r="B2152" s="4" t="s">
        <v>34</v>
      </c>
      <c r="C2152" s="3">
        <v>1</v>
      </c>
      <c r="D2152" s="3" t="s">
        <v>299</v>
      </c>
      <c r="E2152" s="6">
        <v>3166120</v>
      </c>
      <c r="F2152" s="3" t="s">
        <v>298</v>
      </c>
      <c r="G2152" s="3"/>
      <c r="H2152" s="3" t="s">
        <v>17</v>
      </c>
      <c r="I2152" s="3" t="s">
        <v>18</v>
      </c>
      <c r="J2152" s="3" t="s">
        <v>19</v>
      </c>
      <c r="K2152" s="3" t="s">
        <v>20</v>
      </c>
      <c r="L2152" s="3" t="s">
        <v>21</v>
      </c>
      <c r="M2152" s="3" t="str">
        <f>CONCATENATE(E2152,"-C-P-N")</f>
        <v>3166120-C-P-N</v>
      </c>
      <c r="N2152" s="3" t="str">
        <f>$E$2</f>
        <v>C - 406 x 508</v>
      </c>
      <c r="O2152" s="3" t="str">
        <f>$C$3</f>
        <v>Photographic Paper</v>
      </c>
      <c r="P2152" s="3" t="str">
        <f>$D$3</f>
        <v>None</v>
      </c>
      <c r="Q2152" s="3">
        <f>$E$3</f>
        <v>510</v>
      </c>
      <c r="R2152" s="3">
        <f t="shared" si="133"/>
        <v>368</v>
      </c>
      <c r="S2152" s="3">
        <v>360</v>
      </c>
      <c r="T2152" s="3">
        <f t="shared" si="134"/>
        <v>260</v>
      </c>
      <c r="U2152" s="3">
        <v>230</v>
      </c>
      <c r="V2152" s="3">
        <f t="shared" si="135"/>
        <v>166</v>
      </c>
      <c r="W2152" s="3">
        <v>130</v>
      </c>
      <c r="X2152" s="3">
        <f t="shared" si="136"/>
        <v>94</v>
      </c>
      <c r="Y2152" s="3" t="s">
        <v>34</v>
      </c>
    </row>
    <row r="2153" spans="1:25" x14ac:dyDescent="0.25">
      <c r="A2153" s="3" t="s">
        <v>16</v>
      </c>
      <c r="B2153" s="4" t="s">
        <v>34</v>
      </c>
      <c r="C2153" s="3">
        <v>1</v>
      </c>
      <c r="D2153" s="3" t="s">
        <v>299</v>
      </c>
      <c r="E2153" s="6">
        <v>3166120</v>
      </c>
      <c r="F2153" s="3" t="s">
        <v>298</v>
      </c>
      <c r="G2153" s="3"/>
      <c r="H2153" s="3" t="s">
        <v>17</v>
      </c>
      <c r="I2153" s="3" t="s">
        <v>18</v>
      </c>
      <c r="J2153" s="3" t="s">
        <v>19</v>
      </c>
      <c r="K2153" s="3" t="s">
        <v>20</v>
      </c>
      <c r="L2153" s="3" t="s">
        <v>21</v>
      </c>
      <c r="M2153" s="3" t="str">
        <f>CONCATENATE(E2153,"-C-P-W")</f>
        <v>3166120-C-P-W</v>
      </c>
      <c r="N2153" s="3" t="str">
        <f>$E$2</f>
        <v>C - 406 x 508</v>
      </c>
      <c r="O2153" s="3" t="str">
        <f>$C$3</f>
        <v>Photographic Paper</v>
      </c>
      <c r="P2153" s="3" t="str">
        <f>$D$4</f>
        <v>White</v>
      </c>
      <c r="Q2153" s="3">
        <f>$E$4</f>
        <v>970</v>
      </c>
      <c r="R2153" s="3">
        <f t="shared" si="133"/>
        <v>699</v>
      </c>
      <c r="S2153" s="3">
        <v>704</v>
      </c>
      <c r="T2153" s="3">
        <f t="shared" si="134"/>
        <v>507</v>
      </c>
      <c r="U2153" s="3">
        <v>440</v>
      </c>
      <c r="V2153" s="3">
        <f t="shared" si="135"/>
        <v>317</v>
      </c>
      <c r="W2153" s="3">
        <v>130</v>
      </c>
      <c r="X2153" s="3">
        <f t="shared" si="136"/>
        <v>94</v>
      </c>
      <c r="Y2153" s="3" t="s">
        <v>34</v>
      </c>
    </row>
    <row r="2154" spans="1:25" x14ac:dyDescent="0.25">
      <c r="A2154" s="3" t="s">
        <v>16</v>
      </c>
      <c r="B2154" s="4" t="s">
        <v>34</v>
      </c>
      <c r="C2154" s="3">
        <v>1</v>
      </c>
      <c r="D2154" s="3" t="s">
        <v>299</v>
      </c>
      <c r="E2154" s="6">
        <v>3166120</v>
      </c>
      <c r="F2154" s="3" t="s">
        <v>298</v>
      </c>
      <c r="G2154" s="3"/>
      <c r="H2154" s="3" t="s">
        <v>17</v>
      </c>
      <c r="I2154" s="3" t="s">
        <v>18</v>
      </c>
      <c r="J2154" s="3" t="s">
        <v>19</v>
      </c>
      <c r="K2154" s="3" t="s">
        <v>20</v>
      </c>
      <c r="L2154" s="3" t="s">
        <v>21</v>
      </c>
      <c r="M2154" s="3" t="str">
        <f>CONCATENATE(E2154,"-D-P-N")</f>
        <v>3166120-D-P-N</v>
      </c>
      <c r="N2154" s="3" t="str">
        <f>$F$2</f>
        <v>D - 508 x 610</v>
      </c>
      <c r="O2154" s="3" t="str">
        <f>$C$3</f>
        <v>Photographic Paper</v>
      </c>
      <c r="P2154" s="3" t="str">
        <f>$D$3</f>
        <v>None</v>
      </c>
      <c r="Q2154" s="3">
        <f>$F$3</f>
        <v>595</v>
      </c>
      <c r="R2154" s="3">
        <f t="shared" si="133"/>
        <v>429</v>
      </c>
      <c r="S2154" s="3">
        <v>432</v>
      </c>
      <c r="T2154" s="3">
        <f t="shared" si="134"/>
        <v>312</v>
      </c>
      <c r="U2154" s="3">
        <v>270</v>
      </c>
      <c r="V2154" s="3">
        <f t="shared" si="135"/>
        <v>195</v>
      </c>
      <c r="W2154" s="3">
        <v>160</v>
      </c>
      <c r="X2154" s="3">
        <f t="shared" si="136"/>
        <v>116</v>
      </c>
      <c r="Y2154" s="3" t="s">
        <v>34</v>
      </c>
    </row>
    <row r="2155" spans="1:25" x14ac:dyDescent="0.25">
      <c r="A2155" s="3" t="s">
        <v>16</v>
      </c>
      <c r="B2155" s="4" t="s">
        <v>34</v>
      </c>
      <c r="C2155" s="3">
        <v>1</v>
      </c>
      <c r="D2155" s="3" t="s">
        <v>299</v>
      </c>
      <c r="E2155" s="6">
        <v>3166120</v>
      </c>
      <c r="F2155" s="3" t="s">
        <v>298</v>
      </c>
      <c r="G2155" s="3"/>
      <c r="H2155" s="3" t="s">
        <v>17</v>
      </c>
      <c r="I2155" s="3" t="s">
        <v>18</v>
      </c>
      <c r="J2155" s="3" t="s">
        <v>19</v>
      </c>
      <c r="K2155" s="3" t="s">
        <v>20</v>
      </c>
      <c r="L2155" s="3" t="s">
        <v>21</v>
      </c>
      <c r="M2155" s="3" t="str">
        <f>CONCATENATE(E2155,"-D-P-W")</f>
        <v>3166120-D-P-W</v>
      </c>
      <c r="N2155" s="3" t="str">
        <f>$F$2</f>
        <v>D - 508 x 610</v>
      </c>
      <c r="O2155" s="3" t="str">
        <f>$C$3</f>
        <v>Photographic Paper</v>
      </c>
      <c r="P2155" s="3" t="str">
        <f>$D$4</f>
        <v>White</v>
      </c>
      <c r="Q2155" s="3">
        <f>$F$4</f>
        <v>1210</v>
      </c>
      <c r="R2155" s="3">
        <f t="shared" si="133"/>
        <v>872</v>
      </c>
      <c r="S2155" s="3">
        <v>880</v>
      </c>
      <c r="T2155" s="3">
        <f t="shared" si="134"/>
        <v>634</v>
      </c>
      <c r="U2155" s="3">
        <v>560</v>
      </c>
      <c r="V2155" s="3">
        <f t="shared" si="135"/>
        <v>404</v>
      </c>
      <c r="W2155" s="3">
        <v>160</v>
      </c>
      <c r="X2155" s="3">
        <f t="shared" si="136"/>
        <v>116</v>
      </c>
      <c r="Y2155" s="3" t="s">
        <v>34</v>
      </c>
    </row>
    <row r="2156" spans="1:25" x14ac:dyDescent="0.25">
      <c r="A2156" s="3" t="s">
        <v>16</v>
      </c>
      <c r="B2156" s="4" t="s">
        <v>34</v>
      </c>
      <c r="C2156" s="3">
        <v>1</v>
      </c>
      <c r="D2156" s="3" t="s">
        <v>299</v>
      </c>
      <c r="E2156" s="6">
        <v>3166120</v>
      </c>
      <c r="F2156" s="3" t="s">
        <v>298</v>
      </c>
      <c r="G2156" s="3"/>
      <c r="H2156" s="3" t="s">
        <v>17</v>
      </c>
      <c r="I2156" s="3" t="s">
        <v>18</v>
      </c>
      <c r="J2156" s="3" t="s">
        <v>19</v>
      </c>
      <c r="K2156" s="3" t="s">
        <v>20</v>
      </c>
      <c r="L2156" s="3" t="s">
        <v>21</v>
      </c>
      <c r="M2156" s="3" t="str">
        <f>CONCATENATE(E2156,"-E-P-N")</f>
        <v>3166120-E-P-N</v>
      </c>
      <c r="N2156" s="3" t="str">
        <f>$G$2</f>
        <v>E - 508 x 762</v>
      </c>
      <c r="O2156" s="3" t="str">
        <f>$C$3</f>
        <v>Photographic Paper</v>
      </c>
      <c r="P2156" s="3" t="str">
        <f>$D$3</f>
        <v>None</v>
      </c>
      <c r="Q2156" s="3">
        <f>$G$3</f>
        <v>760</v>
      </c>
      <c r="R2156" s="3">
        <f t="shared" si="133"/>
        <v>548</v>
      </c>
      <c r="S2156" s="3">
        <v>552</v>
      </c>
      <c r="T2156" s="3">
        <f t="shared" si="134"/>
        <v>398</v>
      </c>
      <c r="U2156" s="3">
        <v>345</v>
      </c>
      <c r="V2156" s="3">
        <f t="shared" si="135"/>
        <v>249</v>
      </c>
      <c r="W2156" s="3">
        <v>195</v>
      </c>
      <c r="X2156" s="3">
        <f t="shared" si="136"/>
        <v>141</v>
      </c>
      <c r="Y2156" s="3" t="s">
        <v>34</v>
      </c>
    </row>
    <row r="2157" spans="1:25" x14ac:dyDescent="0.25">
      <c r="A2157" s="3" t="s">
        <v>16</v>
      </c>
      <c r="B2157" s="4" t="s">
        <v>34</v>
      </c>
      <c r="C2157" s="3">
        <v>1</v>
      </c>
      <c r="D2157" s="3" t="s">
        <v>299</v>
      </c>
      <c r="E2157" s="6">
        <v>3166120</v>
      </c>
      <c r="F2157" s="3" t="s">
        <v>298</v>
      </c>
      <c r="G2157" s="3"/>
      <c r="H2157" s="3" t="s">
        <v>17</v>
      </c>
      <c r="I2157" s="3" t="s">
        <v>18</v>
      </c>
      <c r="J2157" s="3" t="s">
        <v>19</v>
      </c>
      <c r="K2157" s="3" t="s">
        <v>20</v>
      </c>
      <c r="L2157" s="3" t="s">
        <v>21</v>
      </c>
      <c r="M2157" s="3" t="str">
        <f>CONCATENATE(E2157,"-E-C-N")</f>
        <v>3166120-E-C-N</v>
      </c>
      <c r="N2157" s="3" t="str">
        <f>$G$2</f>
        <v>E - 508 x 762</v>
      </c>
      <c r="O2157" s="3" t="str">
        <f>$C$15</f>
        <v>Canvas</v>
      </c>
      <c r="P2157" s="3" t="str">
        <f>$D$15</f>
        <v>None</v>
      </c>
      <c r="Q2157" s="3">
        <f>$G$15</f>
        <v>1220</v>
      </c>
      <c r="R2157" s="3">
        <f t="shared" si="133"/>
        <v>879</v>
      </c>
      <c r="S2157" s="3">
        <v>832</v>
      </c>
      <c r="T2157" s="3">
        <f t="shared" si="134"/>
        <v>600</v>
      </c>
      <c r="U2157" s="3">
        <v>550</v>
      </c>
      <c r="V2157" s="3">
        <f t="shared" si="135"/>
        <v>396</v>
      </c>
      <c r="W2157" s="3">
        <v>195</v>
      </c>
      <c r="X2157" s="3">
        <f t="shared" si="136"/>
        <v>141</v>
      </c>
      <c r="Y2157" s="3" t="s">
        <v>34</v>
      </c>
    </row>
    <row r="2158" spans="1:25" x14ac:dyDescent="0.25">
      <c r="A2158" s="3" t="s">
        <v>16</v>
      </c>
      <c r="B2158" s="4" t="s">
        <v>34</v>
      </c>
      <c r="C2158" s="3">
        <v>1</v>
      </c>
      <c r="D2158" s="3" t="s">
        <v>299</v>
      </c>
      <c r="E2158" s="6">
        <v>3166120</v>
      </c>
      <c r="F2158" s="3" t="s">
        <v>298</v>
      </c>
      <c r="G2158" s="3"/>
      <c r="H2158" s="3" t="s">
        <v>17</v>
      </c>
      <c r="I2158" s="3" t="s">
        <v>18</v>
      </c>
      <c r="J2158" s="3" t="s">
        <v>19</v>
      </c>
      <c r="K2158" s="3" t="s">
        <v>20</v>
      </c>
      <c r="L2158" s="3" t="s">
        <v>21</v>
      </c>
      <c r="M2158" s="3" t="str">
        <f>CONCATENATE(E2158,"-E-P-W")</f>
        <v>3166120-E-P-W</v>
      </c>
      <c r="N2158" s="3" t="str">
        <f>$G$2</f>
        <v>E - 508 x 762</v>
      </c>
      <c r="O2158" s="3" t="str">
        <f>$C$3</f>
        <v>Photographic Paper</v>
      </c>
      <c r="P2158" s="3" t="str">
        <f>$D$4</f>
        <v>White</v>
      </c>
      <c r="Q2158" s="3">
        <f>$G$4</f>
        <v>1530</v>
      </c>
      <c r="R2158" s="3">
        <f t="shared" si="133"/>
        <v>1102</v>
      </c>
      <c r="S2158" s="3">
        <v>1112</v>
      </c>
      <c r="T2158" s="3">
        <f t="shared" si="134"/>
        <v>801</v>
      </c>
      <c r="U2158" s="3">
        <v>760</v>
      </c>
      <c r="V2158" s="3">
        <f t="shared" si="135"/>
        <v>548</v>
      </c>
      <c r="W2158" s="3">
        <v>195</v>
      </c>
      <c r="X2158" s="3">
        <f t="shared" si="136"/>
        <v>141</v>
      </c>
      <c r="Y2158" s="3" t="s">
        <v>34</v>
      </c>
    </row>
    <row r="2159" spans="1:25" x14ac:dyDescent="0.25">
      <c r="A2159" s="3" t="s">
        <v>16</v>
      </c>
      <c r="B2159" s="4" t="s">
        <v>34</v>
      </c>
      <c r="C2159" s="3">
        <v>1</v>
      </c>
      <c r="D2159" s="3" t="s">
        <v>299</v>
      </c>
      <c r="E2159" s="6">
        <v>3166120</v>
      </c>
      <c r="F2159" s="3" t="s">
        <v>298</v>
      </c>
      <c r="G2159" s="3"/>
      <c r="H2159" s="3" t="s">
        <v>17</v>
      </c>
      <c r="I2159" s="3" t="s">
        <v>18</v>
      </c>
      <c r="J2159" s="3" t="s">
        <v>19</v>
      </c>
      <c r="K2159" s="3" t="s">
        <v>20</v>
      </c>
      <c r="L2159" s="3" t="s">
        <v>21</v>
      </c>
      <c r="M2159" s="3" t="str">
        <f>CONCATENATE(E2159,"-E-C-W")</f>
        <v>3166120-E-C-W</v>
      </c>
      <c r="N2159" s="3" t="str">
        <f>$G$2</f>
        <v>E - 508 x 762</v>
      </c>
      <c r="O2159" s="3" t="str">
        <f>$C$15</f>
        <v>Canvas</v>
      </c>
      <c r="P2159" s="3" t="str">
        <f>$D$16</f>
        <v xml:space="preserve">White </v>
      </c>
      <c r="Q2159" s="3">
        <f>$G$16</f>
        <v>1810</v>
      </c>
      <c r="R2159" s="3">
        <f t="shared" si="133"/>
        <v>1304</v>
      </c>
      <c r="S2159" s="3">
        <v>1320</v>
      </c>
      <c r="T2159" s="3">
        <f t="shared" si="134"/>
        <v>951</v>
      </c>
      <c r="U2159" s="3">
        <v>825</v>
      </c>
      <c r="V2159" s="3">
        <f t="shared" si="135"/>
        <v>594</v>
      </c>
      <c r="W2159" s="3">
        <v>195</v>
      </c>
      <c r="X2159" s="3">
        <f t="shared" si="136"/>
        <v>141</v>
      </c>
      <c r="Y2159" s="3" t="s">
        <v>34</v>
      </c>
    </row>
    <row r="2160" spans="1:25" x14ac:dyDescent="0.25">
      <c r="A2160" s="3" t="s">
        <v>16</v>
      </c>
      <c r="B2160" s="4" t="s">
        <v>34</v>
      </c>
      <c r="C2160" s="3">
        <v>1</v>
      </c>
      <c r="D2160" s="3" t="s">
        <v>299</v>
      </c>
      <c r="E2160" s="6">
        <v>3166120</v>
      </c>
      <c r="F2160" s="3" t="s">
        <v>298</v>
      </c>
      <c r="G2160" s="3"/>
      <c r="H2160" s="3" t="s">
        <v>17</v>
      </c>
      <c r="I2160" s="3" t="s">
        <v>18</v>
      </c>
      <c r="J2160" s="3" t="s">
        <v>19</v>
      </c>
      <c r="K2160" s="3" t="s">
        <v>20</v>
      </c>
      <c r="L2160" s="3" t="s">
        <v>21</v>
      </c>
      <c r="M2160" s="3" t="str">
        <f>CONCATENATE(E2160,"-F-P-N")</f>
        <v>3166120-F-P-N</v>
      </c>
      <c r="N2160" s="3" t="str">
        <f>$H$2</f>
        <v>F - 762 x 1016</v>
      </c>
      <c r="O2160" s="3" t="str">
        <f>$C$3</f>
        <v>Photographic Paper</v>
      </c>
      <c r="P2160" s="3" t="str">
        <f>$D$3</f>
        <v>None</v>
      </c>
      <c r="Q2160" s="3">
        <f>$H$3</f>
        <v>1300</v>
      </c>
      <c r="R2160" s="3">
        <f t="shared" si="133"/>
        <v>936</v>
      </c>
      <c r="S2160" s="3">
        <v>944</v>
      </c>
      <c r="T2160" s="3">
        <f t="shared" si="134"/>
        <v>680</v>
      </c>
      <c r="U2160" s="3">
        <v>590</v>
      </c>
      <c r="V2160" s="3">
        <f t="shared" si="135"/>
        <v>425</v>
      </c>
      <c r="W2160" s="3">
        <v>300</v>
      </c>
      <c r="X2160" s="3">
        <f t="shared" si="136"/>
        <v>216</v>
      </c>
      <c r="Y2160" s="3" t="s">
        <v>34</v>
      </c>
    </row>
    <row r="2161" spans="1:25" x14ac:dyDescent="0.25">
      <c r="A2161" s="3" t="s">
        <v>16</v>
      </c>
      <c r="B2161" s="4" t="s">
        <v>34</v>
      </c>
      <c r="C2161" s="3">
        <v>1</v>
      </c>
      <c r="D2161" s="3" t="s">
        <v>299</v>
      </c>
      <c r="E2161" s="6">
        <v>3166120</v>
      </c>
      <c r="F2161" s="3" t="s">
        <v>298</v>
      </c>
      <c r="G2161" s="3"/>
      <c r="H2161" s="3" t="s">
        <v>17</v>
      </c>
      <c r="I2161" s="3" t="s">
        <v>18</v>
      </c>
      <c r="J2161" s="3" t="s">
        <v>19</v>
      </c>
      <c r="K2161" s="3" t="s">
        <v>20</v>
      </c>
      <c r="L2161" s="3" t="s">
        <v>21</v>
      </c>
      <c r="M2161" s="3" t="str">
        <f>CONCATENATE(E2161,"-F-C-N")</f>
        <v>3166120-F-C-N</v>
      </c>
      <c r="N2161" s="3" t="str">
        <f>$H$2</f>
        <v>F - 762 x 1016</v>
      </c>
      <c r="O2161" s="3" t="str">
        <f>$C$15</f>
        <v>Canvas</v>
      </c>
      <c r="P2161" s="3" t="str">
        <f>$D$15</f>
        <v>None</v>
      </c>
      <c r="Q2161" s="3">
        <f>$H$15</f>
        <v>1760</v>
      </c>
      <c r="R2161" s="3">
        <f t="shared" si="133"/>
        <v>1268</v>
      </c>
      <c r="S2161" s="3">
        <v>1200</v>
      </c>
      <c r="T2161" s="3">
        <f t="shared" si="134"/>
        <v>864</v>
      </c>
      <c r="U2161" s="3">
        <v>800</v>
      </c>
      <c r="V2161" s="3">
        <f t="shared" si="135"/>
        <v>576</v>
      </c>
      <c r="W2161" s="3">
        <v>300</v>
      </c>
      <c r="X2161" s="3">
        <f t="shared" si="136"/>
        <v>216</v>
      </c>
      <c r="Y2161" s="3" t="s">
        <v>34</v>
      </c>
    </row>
    <row r="2162" spans="1:25" x14ac:dyDescent="0.25">
      <c r="A2162" s="3" t="s">
        <v>16</v>
      </c>
      <c r="B2162" s="4" t="s">
        <v>34</v>
      </c>
      <c r="C2162" s="3">
        <v>1</v>
      </c>
      <c r="D2162" s="3" t="s">
        <v>299</v>
      </c>
      <c r="E2162" s="6">
        <v>3166120</v>
      </c>
      <c r="F2162" s="3" t="s">
        <v>298</v>
      </c>
      <c r="G2162" s="3"/>
      <c r="H2162" s="3" t="s">
        <v>17</v>
      </c>
      <c r="I2162" s="3" t="s">
        <v>18</v>
      </c>
      <c r="J2162" s="3" t="s">
        <v>19</v>
      </c>
      <c r="K2162" s="3" t="s">
        <v>20</v>
      </c>
      <c r="L2162" s="3" t="s">
        <v>21</v>
      </c>
      <c r="M2162" s="3" t="str">
        <f>CONCATENATE(E2162,"-F-P-W")</f>
        <v>3166120-F-P-W</v>
      </c>
      <c r="N2162" s="3" t="str">
        <f>$H$2</f>
        <v>F - 762 x 1016</v>
      </c>
      <c r="O2162" s="3" t="str">
        <f>$C$3</f>
        <v>Photographic Paper</v>
      </c>
      <c r="P2162" s="3" t="str">
        <f>$D$4</f>
        <v>White</v>
      </c>
      <c r="Q2162" s="3">
        <f>$H$4</f>
        <v>2200</v>
      </c>
      <c r="R2162" s="3">
        <f t="shared" si="133"/>
        <v>1584</v>
      </c>
      <c r="S2162" s="3">
        <v>1510</v>
      </c>
      <c r="T2162" s="3">
        <f t="shared" si="134"/>
        <v>1088</v>
      </c>
      <c r="U2162" s="3">
        <v>1150</v>
      </c>
      <c r="V2162" s="3">
        <f t="shared" si="135"/>
        <v>828</v>
      </c>
      <c r="W2162" s="3">
        <v>300</v>
      </c>
      <c r="X2162" s="3">
        <f t="shared" si="136"/>
        <v>216</v>
      </c>
      <c r="Y2162" s="3" t="s">
        <v>34</v>
      </c>
    </row>
    <row r="2163" spans="1:25" x14ac:dyDescent="0.25">
      <c r="A2163" s="3" t="s">
        <v>16</v>
      </c>
      <c r="B2163" s="4" t="s">
        <v>34</v>
      </c>
      <c r="C2163" s="3">
        <v>1</v>
      </c>
      <c r="D2163" s="3" t="s">
        <v>299</v>
      </c>
      <c r="E2163" s="6">
        <v>3166120</v>
      </c>
      <c r="F2163" s="3" t="s">
        <v>298</v>
      </c>
      <c r="G2163" s="3"/>
      <c r="H2163" s="3" t="s">
        <v>17</v>
      </c>
      <c r="I2163" s="3" t="s">
        <v>18</v>
      </c>
      <c r="J2163" s="3" t="s">
        <v>19</v>
      </c>
      <c r="K2163" s="3" t="s">
        <v>20</v>
      </c>
      <c r="L2163" s="3" t="s">
        <v>21</v>
      </c>
      <c r="M2163" s="3" t="str">
        <f>CONCATENATE(E2163,"-F-C-W")</f>
        <v>3166120-F-C-W</v>
      </c>
      <c r="N2163" s="3" t="str">
        <f>$H$2</f>
        <v>F - 762 x 1016</v>
      </c>
      <c r="O2163" s="3" t="str">
        <f>$C$15</f>
        <v>Canvas</v>
      </c>
      <c r="P2163" s="3" t="str">
        <f>$D$16</f>
        <v xml:space="preserve">White </v>
      </c>
      <c r="Q2163" s="3">
        <f>$H$16</f>
        <v>2420</v>
      </c>
      <c r="R2163" s="3">
        <f t="shared" si="133"/>
        <v>1743</v>
      </c>
      <c r="S2163" s="3">
        <v>1760</v>
      </c>
      <c r="T2163" s="3">
        <f t="shared" si="134"/>
        <v>1268</v>
      </c>
      <c r="U2163" s="3">
        <v>1100</v>
      </c>
      <c r="V2163" s="3">
        <f t="shared" si="135"/>
        <v>792</v>
      </c>
      <c r="W2163" s="3">
        <v>300</v>
      </c>
      <c r="X2163" s="3">
        <f t="shared" si="136"/>
        <v>216</v>
      </c>
      <c r="Y2163" s="3" t="s">
        <v>34</v>
      </c>
    </row>
    <row r="2164" spans="1:25" x14ac:dyDescent="0.25">
      <c r="A2164" s="3" t="s">
        <v>16</v>
      </c>
      <c r="B2164" s="4" t="s">
        <v>34</v>
      </c>
      <c r="C2164" s="3">
        <v>1</v>
      </c>
      <c r="D2164" s="3" t="s">
        <v>299</v>
      </c>
      <c r="E2164" s="6">
        <v>3166120</v>
      </c>
      <c r="F2164" s="3" t="s">
        <v>298</v>
      </c>
      <c r="G2164" s="3"/>
      <c r="H2164" s="3" t="s">
        <v>17</v>
      </c>
      <c r="I2164" s="3" t="s">
        <v>18</v>
      </c>
      <c r="J2164" s="3" t="s">
        <v>19</v>
      </c>
      <c r="K2164" s="3" t="s">
        <v>20</v>
      </c>
      <c r="L2164" s="3" t="s">
        <v>21</v>
      </c>
      <c r="M2164" s="3" t="str">
        <f>CONCATENATE(E2164,"-G-P-N")</f>
        <v>3166120-G-P-N</v>
      </c>
      <c r="N2164" s="3" t="str">
        <f>$I$2</f>
        <v>G - 1016 x 1525</v>
      </c>
      <c r="O2164" s="3" t="str">
        <f>$C$3</f>
        <v>Photographic Paper</v>
      </c>
      <c r="P2164" s="3" t="str">
        <f>$D$3</f>
        <v>None</v>
      </c>
      <c r="Q2164" s="3">
        <f>$I$3</f>
        <v>1625</v>
      </c>
      <c r="R2164" s="3">
        <f t="shared" si="133"/>
        <v>1170</v>
      </c>
      <c r="S2164" s="3">
        <v>1180</v>
      </c>
      <c r="T2164" s="3">
        <f t="shared" si="134"/>
        <v>850</v>
      </c>
      <c r="U2164" s="3">
        <v>735</v>
      </c>
      <c r="V2164" s="3">
        <f t="shared" si="135"/>
        <v>530</v>
      </c>
      <c r="W2164" s="3">
        <v>390</v>
      </c>
      <c r="X2164" s="3">
        <f t="shared" si="136"/>
        <v>281</v>
      </c>
      <c r="Y2164" s="3" t="s">
        <v>34</v>
      </c>
    </row>
    <row r="2165" spans="1:25" x14ac:dyDescent="0.25">
      <c r="A2165" s="3" t="s">
        <v>16</v>
      </c>
      <c r="B2165" s="4" t="s">
        <v>34</v>
      </c>
      <c r="C2165" s="3">
        <v>1</v>
      </c>
      <c r="D2165" s="3" t="s">
        <v>299</v>
      </c>
      <c r="E2165" s="6">
        <v>3166120</v>
      </c>
      <c r="F2165" s="3" t="s">
        <v>298</v>
      </c>
      <c r="G2165" s="3"/>
      <c r="H2165" s="3" t="s">
        <v>17</v>
      </c>
      <c r="I2165" s="3" t="s">
        <v>18</v>
      </c>
      <c r="J2165" s="3" t="s">
        <v>19</v>
      </c>
      <c r="K2165" s="3" t="s">
        <v>20</v>
      </c>
      <c r="L2165" s="3" t="s">
        <v>21</v>
      </c>
      <c r="M2165" s="3" t="str">
        <f>CONCATENATE(E2165,"-G-C-N")</f>
        <v>3166120-G-C-N</v>
      </c>
      <c r="N2165" s="3" t="str">
        <f>$I$2</f>
        <v>G - 1016 x 1525</v>
      </c>
      <c r="O2165" s="3" t="str">
        <f>$C$15</f>
        <v>Canvas</v>
      </c>
      <c r="P2165" s="3" t="str">
        <f>$D$15</f>
        <v>None</v>
      </c>
      <c r="Q2165" s="3">
        <f>$I$15</f>
        <v>1870</v>
      </c>
      <c r="R2165" s="3">
        <f t="shared" si="133"/>
        <v>1347</v>
      </c>
      <c r="S2165" s="3">
        <v>1275</v>
      </c>
      <c r="T2165" s="3">
        <f t="shared" si="134"/>
        <v>918</v>
      </c>
      <c r="U2165" s="3">
        <v>850</v>
      </c>
      <c r="V2165" s="3">
        <f t="shared" si="135"/>
        <v>612</v>
      </c>
      <c r="W2165" s="3">
        <v>390</v>
      </c>
      <c r="X2165" s="3">
        <f t="shared" si="136"/>
        <v>281</v>
      </c>
      <c r="Y2165" s="3" t="s">
        <v>34</v>
      </c>
    </row>
    <row r="2166" spans="1:25" x14ac:dyDescent="0.25">
      <c r="A2166" s="3" t="s">
        <v>16</v>
      </c>
      <c r="B2166" s="4" t="s">
        <v>34</v>
      </c>
      <c r="C2166" s="3">
        <v>1</v>
      </c>
      <c r="D2166" s="3" t="s">
        <v>299</v>
      </c>
      <c r="E2166" s="6">
        <v>3166120</v>
      </c>
      <c r="F2166" s="3" t="s">
        <v>298</v>
      </c>
      <c r="G2166" s="3"/>
      <c r="H2166" s="3" t="s">
        <v>17</v>
      </c>
      <c r="I2166" s="3" t="s">
        <v>18</v>
      </c>
      <c r="J2166" s="3" t="s">
        <v>19</v>
      </c>
      <c r="K2166" s="3" t="s">
        <v>20</v>
      </c>
      <c r="L2166" s="3" t="s">
        <v>21</v>
      </c>
      <c r="M2166" s="3" t="str">
        <f>CONCATENATE(E2166,"-G-P-W")</f>
        <v>3166120-G-P-W</v>
      </c>
      <c r="N2166" s="3" t="str">
        <f>$I$2</f>
        <v>G - 1016 x 1525</v>
      </c>
      <c r="O2166" s="3" t="str">
        <f>$C$3</f>
        <v>Photographic Paper</v>
      </c>
      <c r="P2166" s="3" t="str">
        <f>$D$4</f>
        <v>White</v>
      </c>
      <c r="Q2166" s="3">
        <f>$I$4</f>
        <v>2950</v>
      </c>
      <c r="R2166" s="3">
        <f t="shared" si="133"/>
        <v>2124</v>
      </c>
      <c r="S2166" s="3">
        <v>2000</v>
      </c>
      <c r="T2166" s="3">
        <f t="shared" si="134"/>
        <v>1440</v>
      </c>
      <c r="U2166" s="3">
        <v>1535</v>
      </c>
      <c r="V2166" s="3">
        <f t="shared" si="135"/>
        <v>1106</v>
      </c>
      <c r="W2166" s="3">
        <v>390</v>
      </c>
      <c r="X2166" s="3">
        <f t="shared" si="136"/>
        <v>281</v>
      </c>
      <c r="Y2166" s="3" t="s">
        <v>34</v>
      </c>
    </row>
    <row r="2167" spans="1:25" x14ac:dyDescent="0.25">
      <c r="A2167" s="3" t="s">
        <v>16</v>
      </c>
      <c r="B2167" s="4" t="s">
        <v>34</v>
      </c>
      <c r="C2167" s="3">
        <v>1</v>
      </c>
      <c r="D2167" s="3" t="s">
        <v>299</v>
      </c>
      <c r="E2167" s="6">
        <v>3166120</v>
      </c>
      <c r="F2167" s="3" t="s">
        <v>298</v>
      </c>
      <c r="G2167" s="3"/>
      <c r="H2167" s="3" t="s">
        <v>17</v>
      </c>
      <c r="I2167" s="3" t="s">
        <v>18</v>
      </c>
      <c r="J2167" s="3" t="s">
        <v>19</v>
      </c>
      <c r="K2167" s="3" t="s">
        <v>20</v>
      </c>
      <c r="L2167" s="3" t="s">
        <v>21</v>
      </c>
      <c r="M2167" s="3" t="str">
        <f>CONCATENATE(E2167,"-G-C-W")</f>
        <v>3166120-G-C-W</v>
      </c>
      <c r="N2167" s="3" t="str">
        <f>$I$2</f>
        <v>G - 1016 x 1525</v>
      </c>
      <c r="O2167" s="3" t="str">
        <f>$C$15</f>
        <v>Canvas</v>
      </c>
      <c r="P2167" s="3" t="str">
        <f>$D$16</f>
        <v xml:space="preserve">White </v>
      </c>
      <c r="Q2167" s="3">
        <f>$I$16</f>
        <v>2750</v>
      </c>
      <c r="R2167" s="3">
        <f t="shared" si="133"/>
        <v>1980</v>
      </c>
      <c r="S2167" s="3">
        <v>2000</v>
      </c>
      <c r="T2167" s="3">
        <f t="shared" si="134"/>
        <v>1440</v>
      </c>
      <c r="U2167" s="3">
        <v>1250</v>
      </c>
      <c r="V2167" s="3">
        <f t="shared" si="135"/>
        <v>900</v>
      </c>
      <c r="W2167" s="3">
        <v>390</v>
      </c>
      <c r="X2167" s="3">
        <f t="shared" si="136"/>
        <v>281</v>
      </c>
      <c r="Y2167" s="3" t="s">
        <v>34</v>
      </c>
    </row>
    <row r="2168" spans="1:25" x14ac:dyDescent="0.25">
      <c r="A2168" s="3" t="s">
        <v>16</v>
      </c>
      <c r="B2168" s="4" t="s">
        <v>34</v>
      </c>
      <c r="C2168" s="3">
        <v>1</v>
      </c>
      <c r="D2168" s="3" t="s">
        <v>301</v>
      </c>
      <c r="E2168" s="6">
        <v>3166127</v>
      </c>
      <c r="F2168" s="3" t="s">
        <v>300</v>
      </c>
      <c r="G2168" s="3"/>
      <c r="H2168" s="3" t="s">
        <v>17</v>
      </c>
      <c r="I2168" s="3" t="s">
        <v>18</v>
      </c>
      <c r="J2168" s="3" t="s">
        <v>19</v>
      </c>
      <c r="K2168" s="3" t="s">
        <v>20</v>
      </c>
      <c r="L2168" s="3" t="s">
        <v>21</v>
      </c>
      <c r="M2168" s="3" t="str">
        <f>CONCATENATE(E2168,"-C-P-N")</f>
        <v>3166127-C-P-N</v>
      </c>
      <c r="N2168" s="3" t="str">
        <f>$E$2</f>
        <v>C - 406 x 508</v>
      </c>
      <c r="O2168" s="3" t="str">
        <f>$C$3</f>
        <v>Photographic Paper</v>
      </c>
      <c r="P2168" s="3" t="str">
        <f>$D$3</f>
        <v>None</v>
      </c>
      <c r="Q2168" s="3">
        <f>$E$3</f>
        <v>510</v>
      </c>
      <c r="R2168" s="3">
        <f t="shared" si="133"/>
        <v>368</v>
      </c>
      <c r="S2168" s="3">
        <v>360</v>
      </c>
      <c r="T2168" s="3">
        <f t="shared" si="134"/>
        <v>260</v>
      </c>
      <c r="U2168" s="3">
        <v>230</v>
      </c>
      <c r="V2168" s="3">
        <f t="shared" si="135"/>
        <v>166</v>
      </c>
      <c r="W2168" s="3">
        <v>130</v>
      </c>
      <c r="X2168" s="3">
        <f t="shared" si="136"/>
        <v>94</v>
      </c>
      <c r="Y2168" s="3" t="s">
        <v>34</v>
      </c>
    </row>
    <row r="2169" spans="1:25" x14ac:dyDescent="0.25">
      <c r="A2169" s="3" t="s">
        <v>16</v>
      </c>
      <c r="B2169" s="4" t="s">
        <v>34</v>
      </c>
      <c r="C2169" s="3">
        <v>1</v>
      </c>
      <c r="D2169" s="3" t="s">
        <v>301</v>
      </c>
      <c r="E2169" s="6">
        <v>3166127</v>
      </c>
      <c r="F2169" s="3" t="s">
        <v>300</v>
      </c>
      <c r="G2169" s="3"/>
      <c r="H2169" s="3" t="s">
        <v>17</v>
      </c>
      <c r="I2169" s="3" t="s">
        <v>18</v>
      </c>
      <c r="J2169" s="3" t="s">
        <v>19</v>
      </c>
      <c r="K2169" s="3" t="s">
        <v>20</v>
      </c>
      <c r="L2169" s="3" t="s">
        <v>21</v>
      </c>
      <c r="M2169" s="3" t="str">
        <f>CONCATENATE(E2169,"-C-P-W")</f>
        <v>3166127-C-P-W</v>
      </c>
      <c r="N2169" s="3" t="str">
        <f>$E$2</f>
        <v>C - 406 x 508</v>
      </c>
      <c r="O2169" s="3" t="str">
        <f>$C$3</f>
        <v>Photographic Paper</v>
      </c>
      <c r="P2169" s="3" t="str">
        <f>$D$4</f>
        <v>White</v>
      </c>
      <c r="Q2169" s="3">
        <f>$E$4</f>
        <v>970</v>
      </c>
      <c r="R2169" s="3">
        <f t="shared" si="133"/>
        <v>699</v>
      </c>
      <c r="S2169" s="3">
        <v>704</v>
      </c>
      <c r="T2169" s="3">
        <f t="shared" si="134"/>
        <v>507</v>
      </c>
      <c r="U2169" s="3">
        <v>440</v>
      </c>
      <c r="V2169" s="3">
        <f t="shared" si="135"/>
        <v>317</v>
      </c>
      <c r="W2169" s="3">
        <v>130</v>
      </c>
      <c r="X2169" s="3">
        <f t="shared" si="136"/>
        <v>94</v>
      </c>
      <c r="Y2169" s="3" t="s">
        <v>34</v>
      </c>
    </row>
    <row r="2170" spans="1:25" x14ac:dyDescent="0.25">
      <c r="A2170" s="3" t="s">
        <v>16</v>
      </c>
      <c r="B2170" s="4" t="s">
        <v>34</v>
      </c>
      <c r="C2170" s="3">
        <v>1</v>
      </c>
      <c r="D2170" s="3" t="s">
        <v>301</v>
      </c>
      <c r="E2170" s="6">
        <v>3166127</v>
      </c>
      <c r="F2170" s="3" t="s">
        <v>300</v>
      </c>
      <c r="G2170" s="3"/>
      <c r="H2170" s="3" t="s">
        <v>17</v>
      </c>
      <c r="I2170" s="3" t="s">
        <v>18</v>
      </c>
      <c r="J2170" s="3" t="s">
        <v>19</v>
      </c>
      <c r="K2170" s="3" t="s">
        <v>20</v>
      </c>
      <c r="L2170" s="3" t="s">
        <v>21</v>
      </c>
      <c r="M2170" s="3" t="str">
        <f>CONCATENATE(E2170,"-D-P-N")</f>
        <v>3166127-D-P-N</v>
      </c>
      <c r="N2170" s="3" t="str">
        <f>$F$2</f>
        <v>D - 508 x 610</v>
      </c>
      <c r="O2170" s="3" t="str">
        <f>$C$3</f>
        <v>Photographic Paper</v>
      </c>
      <c r="P2170" s="3" t="str">
        <f>$D$3</f>
        <v>None</v>
      </c>
      <c r="Q2170" s="3">
        <f>$F$3</f>
        <v>595</v>
      </c>
      <c r="R2170" s="3">
        <f t="shared" si="133"/>
        <v>429</v>
      </c>
      <c r="S2170" s="3">
        <v>432</v>
      </c>
      <c r="T2170" s="3">
        <f t="shared" si="134"/>
        <v>312</v>
      </c>
      <c r="U2170" s="3">
        <v>270</v>
      </c>
      <c r="V2170" s="3">
        <f t="shared" si="135"/>
        <v>195</v>
      </c>
      <c r="W2170" s="3">
        <v>160</v>
      </c>
      <c r="X2170" s="3">
        <f t="shared" si="136"/>
        <v>116</v>
      </c>
      <c r="Y2170" s="3" t="s">
        <v>34</v>
      </c>
    </row>
    <row r="2171" spans="1:25" x14ac:dyDescent="0.25">
      <c r="A2171" s="3" t="s">
        <v>16</v>
      </c>
      <c r="B2171" s="4" t="s">
        <v>34</v>
      </c>
      <c r="C2171" s="3">
        <v>1</v>
      </c>
      <c r="D2171" s="3" t="s">
        <v>301</v>
      </c>
      <c r="E2171" s="6">
        <v>3166127</v>
      </c>
      <c r="F2171" s="3" t="s">
        <v>300</v>
      </c>
      <c r="G2171" s="3"/>
      <c r="H2171" s="3" t="s">
        <v>17</v>
      </c>
      <c r="I2171" s="3" t="s">
        <v>18</v>
      </c>
      <c r="J2171" s="3" t="s">
        <v>19</v>
      </c>
      <c r="K2171" s="3" t="s">
        <v>20</v>
      </c>
      <c r="L2171" s="3" t="s">
        <v>21</v>
      </c>
      <c r="M2171" s="3" t="str">
        <f>CONCATENATE(E2171,"-D-P-W")</f>
        <v>3166127-D-P-W</v>
      </c>
      <c r="N2171" s="3" t="str">
        <f>$F$2</f>
        <v>D - 508 x 610</v>
      </c>
      <c r="O2171" s="3" t="str">
        <f>$C$3</f>
        <v>Photographic Paper</v>
      </c>
      <c r="P2171" s="3" t="str">
        <f>$D$4</f>
        <v>White</v>
      </c>
      <c r="Q2171" s="3">
        <f>$F$4</f>
        <v>1210</v>
      </c>
      <c r="R2171" s="3">
        <f t="shared" si="133"/>
        <v>872</v>
      </c>
      <c r="S2171" s="3">
        <v>880</v>
      </c>
      <c r="T2171" s="3">
        <f t="shared" si="134"/>
        <v>634</v>
      </c>
      <c r="U2171" s="3">
        <v>560</v>
      </c>
      <c r="V2171" s="3">
        <f t="shared" si="135"/>
        <v>404</v>
      </c>
      <c r="W2171" s="3">
        <v>160</v>
      </c>
      <c r="X2171" s="3">
        <f t="shared" si="136"/>
        <v>116</v>
      </c>
      <c r="Y2171" s="3" t="s">
        <v>34</v>
      </c>
    </row>
    <row r="2172" spans="1:25" x14ac:dyDescent="0.25">
      <c r="A2172" s="3" t="s">
        <v>16</v>
      </c>
      <c r="B2172" s="4" t="s">
        <v>34</v>
      </c>
      <c r="C2172" s="3">
        <v>1</v>
      </c>
      <c r="D2172" s="3" t="s">
        <v>301</v>
      </c>
      <c r="E2172" s="6">
        <v>3166127</v>
      </c>
      <c r="F2172" s="3" t="s">
        <v>300</v>
      </c>
      <c r="G2172" s="3"/>
      <c r="H2172" s="3" t="s">
        <v>17</v>
      </c>
      <c r="I2172" s="3" t="s">
        <v>18</v>
      </c>
      <c r="J2172" s="3" t="s">
        <v>19</v>
      </c>
      <c r="K2172" s="3" t="s">
        <v>20</v>
      </c>
      <c r="L2172" s="3" t="s">
        <v>21</v>
      </c>
      <c r="M2172" s="3" t="str">
        <f>CONCATENATE(E2172,"-E-P-N")</f>
        <v>3166127-E-P-N</v>
      </c>
      <c r="N2172" s="3" t="str">
        <f>$G$2</f>
        <v>E - 508 x 762</v>
      </c>
      <c r="O2172" s="3" t="str">
        <f>$C$3</f>
        <v>Photographic Paper</v>
      </c>
      <c r="P2172" s="3" t="str">
        <f>$D$3</f>
        <v>None</v>
      </c>
      <c r="Q2172" s="3">
        <f>$G$3</f>
        <v>760</v>
      </c>
      <c r="R2172" s="3">
        <f t="shared" si="133"/>
        <v>548</v>
      </c>
      <c r="S2172" s="3">
        <v>552</v>
      </c>
      <c r="T2172" s="3">
        <f t="shared" si="134"/>
        <v>398</v>
      </c>
      <c r="U2172" s="3">
        <v>345</v>
      </c>
      <c r="V2172" s="3">
        <f t="shared" si="135"/>
        <v>249</v>
      </c>
      <c r="W2172" s="3">
        <v>195</v>
      </c>
      <c r="X2172" s="3">
        <f t="shared" si="136"/>
        <v>141</v>
      </c>
      <c r="Y2172" s="3" t="s">
        <v>34</v>
      </c>
    </row>
    <row r="2173" spans="1:25" x14ac:dyDescent="0.25">
      <c r="A2173" s="3" t="s">
        <v>16</v>
      </c>
      <c r="B2173" s="4" t="s">
        <v>34</v>
      </c>
      <c r="C2173" s="3">
        <v>1</v>
      </c>
      <c r="D2173" s="3" t="s">
        <v>301</v>
      </c>
      <c r="E2173" s="6">
        <v>3166127</v>
      </c>
      <c r="F2173" s="3" t="s">
        <v>300</v>
      </c>
      <c r="G2173" s="3"/>
      <c r="H2173" s="3" t="s">
        <v>17</v>
      </c>
      <c r="I2173" s="3" t="s">
        <v>18</v>
      </c>
      <c r="J2173" s="3" t="s">
        <v>19</v>
      </c>
      <c r="K2173" s="3" t="s">
        <v>20</v>
      </c>
      <c r="L2173" s="3" t="s">
        <v>21</v>
      </c>
      <c r="M2173" s="3" t="str">
        <f>CONCATENATE(E2173,"-E-C-N")</f>
        <v>3166127-E-C-N</v>
      </c>
      <c r="N2173" s="3" t="str">
        <f>$G$2</f>
        <v>E - 508 x 762</v>
      </c>
      <c r="O2173" s="3" t="str">
        <f>$C$15</f>
        <v>Canvas</v>
      </c>
      <c r="P2173" s="3" t="str">
        <f>$D$15</f>
        <v>None</v>
      </c>
      <c r="Q2173" s="3">
        <f>$G$15</f>
        <v>1220</v>
      </c>
      <c r="R2173" s="3">
        <f t="shared" si="133"/>
        <v>879</v>
      </c>
      <c r="S2173" s="3">
        <v>832</v>
      </c>
      <c r="T2173" s="3">
        <f t="shared" si="134"/>
        <v>600</v>
      </c>
      <c r="U2173" s="3">
        <v>550</v>
      </c>
      <c r="V2173" s="3">
        <f t="shared" si="135"/>
        <v>396</v>
      </c>
      <c r="W2173" s="3">
        <v>195</v>
      </c>
      <c r="X2173" s="3">
        <f t="shared" si="136"/>
        <v>141</v>
      </c>
      <c r="Y2173" s="3" t="s">
        <v>34</v>
      </c>
    </row>
    <row r="2174" spans="1:25" x14ac:dyDescent="0.25">
      <c r="A2174" s="3" t="s">
        <v>16</v>
      </c>
      <c r="B2174" s="4" t="s">
        <v>34</v>
      </c>
      <c r="C2174" s="3">
        <v>1</v>
      </c>
      <c r="D2174" s="3" t="s">
        <v>301</v>
      </c>
      <c r="E2174" s="6">
        <v>3166127</v>
      </c>
      <c r="F2174" s="3" t="s">
        <v>300</v>
      </c>
      <c r="G2174" s="3"/>
      <c r="H2174" s="3" t="s">
        <v>17</v>
      </c>
      <c r="I2174" s="3" t="s">
        <v>18</v>
      </c>
      <c r="J2174" s="3" t="s">
        <v>19</v>
      </c>
      <c r="K2174" s="3" t="s">
        <v>20</v>
      </c>
      <c r="L2174" s="3" t="s">
        <v>21</v>
      </c>
      <c r="M2174" s="3" t="str">
        <f>CONCATENATE(E2174,"-E-P-W")</f>
        <v>3166127-E-P-W</v>
      </c>
      <c r="N2174" s="3" t="str">
        <f>$G$2</f>
        <v>E - 508 x 762</v>
      </c>
      <c r="O2174" s="3" t="str">
        <f>$C$3</f>
        <v>Photographic Paper</v>
      </c>
      <c r="P2174" s="3" t="str">
        <f>$D$4</f>
        <v>White</v>
      </c>
      <c r="Q2174" s="3">
        <f>$G$4</f>
        <v>1530</v>
      </c>
      <c r="R2174" s="3">
        <f t="shared" si="133"/>
        <v>1102</v>
      </c>
      <c r="S2174" s="3">
        <v>1112</v>
      </c>
      <c r="T2174" s="3">
        <f t="shared" si="134"/>
        <v>801</v>
      </c>
      <c r="U2174" s="3">
        <v>760</v>
      </c>
      <c r="V2174" s="3">
        <f t="shared" si="135"/>
        <v>548</v>
      </c>
      <c r="W2174" s="3">
        <v>195</v>
      </c>
      <c r="X2174" s="3">
        <f t="shared" si="136"/>
        <v>141</v>
      </c>
      <c r="Y2174" s="3" t="s">
        <v>34</v>
      </c>
    </row>
    <row r="2175" spans="1:25" x14ac:dyDescent="0.25">
      <c r="A2175" s="3" t="s">
        <v>16</v>
      </c>
      <c r="B2175" s="4" t="s">
        <v>34</v>
      </c>
      <c r="C2175" s="3">
        <v>1</v>
      </c>
      <c r="D2175" s="3" t="s">
        <v>301</v>
      </c>
      <c r="E2175" s="6">
        <v>3166127</v>
      </c>
      <c r="F2175" s="3" t="s">
        <v>300</v>
      </c>
      <c r="G2175" s="3"/>
      <c r="H2175" s="3" t="s">
        <v>17</v>
      </c>
      <c r="I2175" s="3" t="s">
        <v>18</v>
      </c>
      <c r="J2175" s="3" t="s">
        <v>19</v>
      </c>
      <c r="K2175" s="3" t="s">
        <v>20</v>
      </c>
      <c r="L2175" s="3" t="s">
        <v>21</v>
      </c>
      <c r="M2175" s="3" t="str">
        <f>CONCATENATE(E2175,"-E-C-W")</f>
        <v>3166127-E-C-W</v>
      </c>
      <c r="N2175" s="3" t="str">
        <f>$G$2</f>
        <v>E - 508 x 762</v>
      </c>
      <c r="O2175" s="3" t="str">
        <f>$C$15</f>
        <v>Canvas</v>
      </c>
      <c r="P2175" s="3" t="str">
        <f>$D$16</f>
        <v xml:space="preserve">White </v>
      </c>
      <c r="Q2175" s="3">
        <f>$G$16</f>
        <v>1810</v>
      </c>
      <c r="R2175" s="3">
        <f t="shared" si="133"/>
        <v>1304</v>
      </c>
      <c r="S2175" s="3">
        <v>1320</v>
      </c>
      <c r="T2175" s="3">
        <f t="shared" si="134"/>
        <v>951</v>
      </c>
      <c r="U2175" s="3">
        <v>825</v>
      </c>
      <c r="V2175" s="3">
        <f t="shared" si="135"/>
        <v>594</v>
      </c>
      <c r="W2175" s="3">
        <v>195</v>
      </c>
      <c r="X2175" s="3">
        <f t="shared" si="136"/>
        <v>141</v>
      </c>
      <c r="Y2175" s="3" t="s">
        <v>34</v>
      </c>
    </row>
    <row r="2176" spans="1:25" x14ac:dyDescent="0.25">
      <c r="A2176" s="3" t="s">
        <v>16</v>
      </c>
      <c r="B2176" s="4" t="s">
        <v>34</v>
      </c>
      <c r="C2176" s="3">
        <v>1</v>
      </c>
      <c r="D2176" s="3" t="s">
        <v>301</v>
      </c>
      <c r="E2176" s="6">
        <v>3166127</v>
      </c>
      <c r="F2176" s="3" t="s">
        <v>300</v>
      </c>
      <c r="G2176" s="3"/>
      <c r="H2176" s="3" t="s">
        <v>17</v>
      </c>
      <c r="I2176" s="3" t="s">
        <v>18</v>
      </c>
      <c r="J2176" s="3" t="s">
        <v>19</v>
      </c>
      <c r="K2176" s="3" t="s">
        <v>20</v>
      </c>
      <c r="L2176" s="3" t="s">
        <v>21</v>
      </c>
      <c r="M2176" s="3" t="str">
        <f>CONCATENATE(E2176,"-F-P-N")</f>
        <v>3166127-F-P-N</v>
      </c>
      <c r="N2176" s="3" t="str">
        <f>$H$2</f>
        <v>F - 762 x 1016</v>
      </c>
      <c r="O2176" s="3" t="str">
        <f>$C$3</f>
        <v>Photographic Paper</v>
      </c>
      <c r="P2176" s="3" t="str">
        <f>$D$3</f>
        <v>None</v>
      </c>
      <c r="Q2176" s="3">
        <f>$H$3</f>
        <v>1300</v>
      </c>
      <c r="R2176" s="3">
        <f t="shared" si="133"/>
        <v>936</v>
      </c>
      <c r="S2176" s="3">
        <v>944</v>
      </c>
      <c r="T2176" s="3">
        <f t="shared" si="134"/>
        <v>680</v>
      </c>
      <c r="U2176" s="3">
        <v>590</v>
      </c>
      <c r="V2176" s="3">
        <f t="shared" si="135"/>
        <v>425</v>
      </c>
      <c r="W2176" s="3">
        <v>300</v>
      </c>
      <c r="X2176" s="3">
        <f t="shared" si="136"/>
        <v>216</v>
      </c>
      <c r="Y2176" s="3" t="s">
        <v>34</v>
      </c>
    </row>
    <row r="2177" spans="1:25" x14ac:dyDescent="0.25">
      <c r="A2177" s="3" t="s">
        <v>16</v>
      </c>
      <c r="B2177" s="4" t="s">
        <v>34</v>
      </c>
      <c r="C2177" s="3">
        <v>1</v>
      </c>
      <c r="D2177" s="3" t="s">
        <v>301</v>
      </c>
      <c r="E2177" s="6">
        <v>3166127</v>
      </c>
      <c r="F2177" s="3" t="s">
        <v>300</v>
      </c>
      <c r="G2177" s="3"/>
      <c r="H2177" s="3" t="s">
        <v>17</v>
      </c>
      <c r="I2177" s="3" t="s">
        <v>18</v>
      </c>
      <c r="J2177" s="3" t="s">
        <v>19</v>
      </c>
      <c r="K2177" s="3" t="s">
        <v>20</v>
      </c>
      <c r="L2177" s="3" t="s">
        <v>21</v>
      </c>
      <c r="M2177" s="3" t="str">
        <f>CONCATENATE(E2177,"-F-C-N")</f>
        <v>3166127-F-C-N</v>
      </c>
      <c r="N2177" s="3" t="str">
        <f>$H$2</f>
        <v>F - 762 x 1016</v>
      </c>
      <c r="O2177" s="3" t="str">
        <f>$C$15</f>
        <v>Canvas</v>
      </c>
      <c r="P2177" s="3" t="str">
        <f>$D$15</f>
        <v>None</v>
      </c>
      <c r="Q2177" s="3">
        <f>$H$15</f>
        <v>1760</v>
      </c>
      <c r="R2177" s="3">
        <f t="shared" si="133"/>
        <v>1268</v>
      </c>
      <c r="S2177" s="3">
        <v>1200</v>
      </c>
      <c r="T2177" s="3">
        <f t="shared" si="134"/>
        <v>864</v>
      </c>
      <c r="U2177" s="3">
        <v>800</v>
      </c>
      <c r="V2177" s="3">
        <f t="shared" si="135"/>
        <v>576</v>
      </c>
      <c r="W2177" s="3">
        <v>300</v>
      </c>
      <c r="X2177" s="3">
        <f t="shared" si="136"/>
        <v>216</v>
      </c>
      <c r="Y2177" s="3" t="s">
        <v>34</v>
      </c>
    </row>
    <row r="2178" spans="1:25" x14ac:dyDescent="0.25">
      <c r="A2178" s="3" t="s">
        <v>16</v>
      </c>
      <c r="B2178" s="4" t="s">
        <v>34</v>
      </c>
      <c r="C2178" s="3">
        <v>1</v>
      </c>
      <c r="D2178" s="3" t="s">
        <v>301</v>
      </c>
      <c r="E2178" s="6">
        <v>3166127</v>
      </c>
      <c r="F2178" s="3" t="s">
        <v>300</v>
      </c>
      <c r="G2178" s="3"/>
      <c r="H2178" s="3" t="s">
        <v>17</v>
      </c>
      <c r="I2178" s="3" t="s">
        <v>18</v>
      </c>
      <c r="J2178" s="3" t="s">
        <v>19</v>
      </c>
      <c r="K2178" s="3" t="s">
        <v>20</v>
      </c>
      <c r="L2178" s="3" t="s">
        <v>21</v>
      </c>
      <c r="M2178" s="3" t="str">
        <f>CONCATENATE(E2178,"-F-P-W")</f>
        <v>3166127-F-P-W</v>
      </c>
      <c r="N2178" s="3" t="str">
        <f>$H$2</f>
        <v>F - 762 x 1016</v>
      </c>
      <c r="O2178" s="3" t="str">
        <f>$C$3</f>
        <v>Photographic Paper</v>
      </c>
      <c r="P2178" s="3" t="str">
        <f>$D$4</f>
        <v>White</v>
      </c>
      <c r="Q2178" s="3">
        <f>$H$4</f>
        <v>2200</v>
      </c>
      <c r="R2178" s="3">
        <f t="shared" si="133"/>
        <v>1584</v>
      </c>
      <c r="S2178" s="3">
        <v>1510</v>
      </c>
      <c r="T2178" s="3">
        <f t="shared" si="134"/>
        <v>1088</v>
      </c>
      <c r="U2178" s="3">
        <v>1150</v>
      </c>
      <c r="V2178" s="3">
        <f t="shared" si="135"/>
        <v>828</v>
      </c>
      <c r="W2178" s="3">
        <v>300</v>
      </c>
      <c r="X2178" s="3">
        <f t="shared" si="136"/>
        <v>216</v>
      </c>
      <c r="Y2178" s="3" t="s">
        <v>34</v>
      </c>
    </row>
    <row r="2179" spans="1:25" x14ac:dyDescent="0.25">
      <c r="A2179" s="3" t="s">
        <v>16</v>
      </c>
      <c r="B2179" s="4" t="s">
        <v>34</v>
      </c>
      <c r="C2179" s="3">
        <v>1</v>
      </c>
      <c r="D2179" s="3" t="s">
        <v>301</v>
      </c>
      <c r="E2179" s="6">
        <v>3166127</v>
      </c>
      <c r="F2179" s="3" t="s">
        <v>300</v>
      </c>
      <c r="G2179" s="3"/>
      <c r="H2179" s="3" t="s">
        <v>17</v>
      </c>
      <c r="I2179" s="3" t="s">
        <v>18</v>
      </c>
      <c r="J2179" s="3" t="s">
        <v>19</v>
      </c>
      <c r="K2179" s="3" t="s">
        <v>20</v>
      </c>
      <c r="L2179" s="3" t="s">
        <v>21</v>
      </c>
      <c r="M2179" s="3" t="str">
        <f>CONCATENATE(E2179,"-F-C-W")</f>
        <v>3166127-F-C-W</v>
      </c>
      <c r="N2179" s="3" t="str">
        <f>$H$2</f>
        <v>F - 762 x 1016</v>
      </c>
      <c r="O2179" s="3" t="str">
        <f>$C$15</f>
        <v>Canvas</v>
      </c>
      <c r="P2179" s="3" t="str">
        <f>$D$16</f>
        <v xml:space="preserve">White </v>
      </c>
      <c r="Q2179" s="3">
        <f>$H$16</f>
        <v>2420</v>
      </c>
      <c r="R2179" s="3">
        <f t="shared" si="133"/>
        <v>1743</v>
      </c>
      <c r="S2179" s="3">
        <v>1760</v>
      </c>
      <c r="T2179" s="3">
        <f t="shared" si="134"/>
        <v>1268</v>
      </c>
      <c r="U2179" s="3">
        <v>1100</v>
      </c>
      <c r="V2179" s="3">
        <f t="shared" si="135"/>
        <v>792</v>
      </c>
      <c r="W2179" s="3">
        <v>300</v>
      </c>
      <c r="X2179" s="3">
        <f t="shared" si="136"/>
        <v>216</v>
      </c>
      <c r="Y2179" s="3" t="s">
        <v>34</v>
      </c>
    </row>
    <row r="2180" spans="1:25" x14ac:dyDescent="0.25">
      <c r="A2180" s="3" t="s">
        <v>16</v>
      </c>
      <c r="B2180" s="4" t="s">
        <v>34</v>
      </c>
      <c r="C2180" s="3">
        <v>1</v>
      </c>
      <c r="D2180" s="3" t="s">
        <v>301</v>
      </c>
      <c r="E2180" s="6">
        <v>3166127</v>
      </c>
      <c r="F2180" s="3" t="s">
        <v>300</v>
      </c>
      <c r="G2180" s="3"/>
      <c r="H2180" s="3" t="s">
        <v>17</v>
      </c>
      <c r="I2180" s="3" t="s">
        <v>18</v>
      </c>
      <c r="J2180" s="3" t="s">
        <v>19</v>
      </c>
      <c r="K2180" s="3" t="s">
        <v>20</v>
      </c>
      <c r="L2180" s="3" t="s">
        <v>21</v>
      </c>
      <c r="M2180" s="3" t="str">
        <f>CONCATENATE(E2180,"-G-P-N")</f>
        <v>3166127-G-P-N</v>
      </c>
      <c r="N2180" s="3" t="str">
        <f>$I$2</f>
        <v>G - 1016 x 1525</v>
      </c>
      <c r="O2180" s="3" t="str">
        <f>$C$3</f>
        <v>Photographic Paper</v>
      </c>
      <c r="P2180" s="3" t="str">
        <f>$D$3</f>
        <v>None</v>
      </c>
      <c r="Q2180" s="3">
        <f>$I$3</f>
        <v>1625</v>
      </c>
      <c r="R2180" s="3">
        <f t="shared" si="133"/>
        <v>1170</v>
      </c>
      <c r="S2180" s="3">
        <v>1180</v>
      </c>
      <c r="T2180" s="3">
        <f t="shared" si="134"/>
        <v>850</v>
      </c>
      <c r="U2180" s="3">
        <v>735</v>
      </c>
      <c r="V2180" s="3">
        <f t="shared" si="135"/>
        <v>530</v>
      </c>
      <c r="W2180" s="3">
        <v>390</v>
      </c>
      <c r="X2180" s="3">
        <f t="shared" si="136"/>
        <v>281</v>
      </c>
      <c r="Y2180" s="3" t="s">
        <v>34</v>
      </c>
    </row>
    <row r="2181" spans="1:25" x14ac:dyDescent="0.25">
      <c r="A2181" s="3" t="s">
        <v>16</v>
      </c>
      <c r="B2181" s="4" t="s">
        <v>34</v>
      </c>
      <c r="C2181" s="3">
        <v>1</v>
      </c>
      <c r="D2181" s="3" t="s">
        <v>301</v>
      </c>
      <c r="E2181" s="6">
        <v>3166127</v>
      </c>
      <c r="F2181" s="3" t="s">
        <v>300</v>
      </c>
      <c r="G2181" s="3"/>
      <c r="H2181" s="3" t="s">
        <v>17</v>
      </c>
      <c r="I2181" s="3" t="s">
        <v>18</v>
      </c>
      <c r="J2181" s="3" t="s">
        <v>19</v>
      </c>
      <c r="K2181" s="3" t="s">
        <v>20</v>
      </c>
      <c r="L2181" s="3" t="s">
        <v>21</v>
      </c>
      <c r="M2181" s="3" t="str">
        <f>CONCATENATE(E2181,"-G-C-N")</f>
        <v>3166127-G-C-N</v>
      </c>
      <c r="N2181" s="3" t="str">
        <f>$I$2</f>
        <v>G - 1016 x 1525</v>
      </c>
      <c r="O2181" s="3" t="str">
        <f>$C$15</f>
        <v>Canvas</v>
      </c>
      <c r="P2181" s="3" t="str">
        <f>$D$15</f>
        <v>None</v>
      </c>
      <c r="Q2181" s="3">
        <f>$I$15</f>
        <v>1870</v>
      </c>
      <c r="R2181" s="3">
        <f t="shared" si="133"/>
        <v>1347</v>
      </c>
      <c r="S2181" s="3">
        <v>1275</v>
      </c>
      <c r="T2181" s="3">
        <f t="shared" si="134"/>
        <v>918</v>
      </c>
      <c r="U2181" s="3">
        <v>850</v>
      </c>
      <c r="V2181" s="3">
        <f t="shared" si="135"/>
        <v>612</v>
      </c>
      <c r="W2181" s="3">
        <v>390</v>
      </c>
      <c r="X2181" s="3">
        <f t="shared" si="136"/>
        <v>281</v>
      </c>
      <c r="Y2181" s="3" t="s">
        <v>34</v>
      </c>
    </row>
    <row r="2182" spans="1:25" x14ac:dyDescent="0.25">
      <c r="A2182" s="3" t="s">
        <v>16</v>
      </c>
      <c r="B2182" s="4" t="s">
        <v>34</v>
      </c>
      <c r="C2182" s="3">
        <v>1</v>
      </c>
      <c r="D2182" s="3" t="s">
        <v>301</v>
      </c>
      <c r="E2182" s="6">
        <v>3166127</v>
      </c>
      <c r="F2182" s="3" t="s">
        <v>300</v>
      </c>
      <c r="G2182" s="3"/>
      <c r="H2182" s="3" t="s">
        <v>17</v>
      </c>
      <c r="I2182" s="3" t="s">
        <v>18</v>
      </c>
      <c r="J2182" s="3" t="s">
        <v>19</v>
      </c>
      <c r="K2182" s="3" t="s">
        <v>20</v>
      </c>
      <c r="L2182" s="3" t="s">
        <v>21</v>
      </c>
      <c r="M2182" s="3" t="str">
        <f>CONCATENATE(E2182,"-G-P-W")</f>
        <v>3166127-G-P-W</v>
      </c>
      <c r="N2182" s="3" t="str">
        <f>$I$2</f>
        <v>G - 1016 x 1525</v>
      </c>
      <c r="O2182" s="3" t="str">
        <f>$C$3</f>
        <v>Photographic Paper</v>
      </c>
      <c r="P2182" s="3" t="str">
        <f>$D$4</f>
        <v>White</v>
      </c>
      <c r="Q2182" s="3">
        <f>$I$4</f>
        <v>2950</v>
      </c>
      <c r="R2182" s="3">
        <f t="shared" si="133"/>
        <v>2124</v>
      </c>
      <c r="S2182" s="3">
        <v>2000</v>
      </c>
      <c r="T2182" s="3">
        <f t="shared" si="134"/>
        <v>1440</v>
      </c>
      <c r="U2182" s="3">
        <v>1535</v>
      </c>
      <c r="V2182" s="3">
        <f t="shared" si="135"/>
        <v>1106</v>
      </c>
      <c r="W2182" s="3">
        <v>390</v>
      </c>
      <c r="X2182" s="3">
        <f t="shared" si="136"/>
        <v>281</v>
      </c>
      <c r="Y2182" s="3" t="s">
        <v>34</v>
      </c>
    </row>
    <row r="2183" spans="1:25" x14ac:dyDescent="0.25">
      <c r="A2183" s="3" t="s">
        <v>16</v>
      </c>
      <c r="B2183" s="4" t="s">
        <v>34</v>
      </c>
      <c r="C2183" s="3">
        <v>1</v>
      </c>
      <c r="D2183" s="3" t="s">
        <v>301</v>
      </c>
      <c r="E2183" s="6">
        <v>3166127</v>
      </c>
      <c r="F2183" s="3" t="s">
        <v>300</v>
      </c>
      <c r="G2183" s="3"/>
      <c r="H2183" s="3" t="s">
        <v>17</v>
      </c>
      <c r="I2183" s="3" t="s">
        <v>18</v>
      </c>
      <c r="J2183" s="3" t="s">
        <v>19</v>
      </c>
      <c r="K2183" s="3" t="s">
        <v>20</v>
      </c>
      <c r="L2183" s="3" t="s">
        <v>21</v>
      </c>
      <c r="M2183" s="3" t="str">
        <f>CONCATENATE(E2183,"-G-C-W")</f>
        <v>3166127-G-C-W</v>
      </c>
      <c r="N2183" s="3" t="str">
        <f>$I$2</f>
        <v>G - 1016 x 1525</v>
      </c>
      <c r="O2183" s="3" t="str">
        <f>$C$15</f>
        <v>Canvas</v>
      </c>
      <c r="P2183" s="3" t="str">
        <f>$D$16</f>
        <v xml:space="preserve">White </v>
      </c>
      <c r="Q2183" s="3">
        <f>$I$16</f>
        <v>2750</v>
      </c>
      <c r="R2183" s="3">
        <f t="shared" si="133"/>
        <v>1980</v>
      </c>
      <c r="S2183" s="3">
        <v>2000</v>
      </c>
      <c r="T2183" s="3">
        <f t="shared" si="134"/>
        <v>1440</v>
      </c>
      <c r="U2183" s="3">
        <v>1250</v>
      </c>
      <c r="V2183" s="3">
        <f t="shared" si="135"/>
        <v>900</v>
      </c>
      <c r="W2183" s="3">
        <v>390</v>
      </c>
      <c r="X2183" s="3">
        <f t="shared" si="136"/>
        <v>281</v>
      </c>
      <c r="Y2183" s="3" t="s">
        <v>34</v>
      </c>
    </row>
    <row r="2184" spans="1:25" x14ac:dyDescent="0.25">
      <c r="A2184" s="3" t="s">
        <v>16</v>
      </c>
      <c r="B2184" s="4" t="s">
        <v>34</v>
      </c>
      <c r="C2184" s="3">
        <v>1</v>
      </c>
      <c r="D2184" s="3" t="s">
        <v>302</v>
      </c>
      <c r="E2184" s="6">
        <v>3167189</v>
      </c>
      <c r="F2184" s="3" t="s">
        <v>303</v>
      </c>
      <c r="G2184" s="3"/>
      <c r="H2184" s="3" t="s">
        <v>17</v>
      </c>
      <c r="I2184" s="3" t="s">
        <v>18</v>
      </c>
      <c r="J2184" s="3" t="s">
        <v>19</v>
      </c>
      <c r="K2184" s="3" t="s">
        <v>20</v>
      </c>
      <c r="L2184" s="3" t="s">
        <v>21</v>
      </c>
      <c r="M2184" s="3" t="str">
        <f>CONCATENATE(E2184,"-C-P-N")</f>
        <v>3167189-C-P-N</v>
      </c>
      <c r="N2184" s="3" t="str">
        <f>$E$2</f>
        <v>C - 406 x 508</v>
      </c>
      <c r="O2184" s="3" t="str">
        <f>$C$3</f>
        <v>Photographic Paper</v>
      </c>
      <c r="P2184" s="3" t="str">
        <f>$D$3</f>
        <v>None</v>
      </c>
      <c r="Q2184" s="3">
        <f>$E$3</f>
        <v>510</v>
      </c>
      <c r="R2184" s="3">
        <f t="shared" si="133"/>
        <v>368</v>
      </c>
      <c r="S2184" s="3">
        <v>360</v>
      </c>
      <c r="T2184" s="3">
        <f t="shared" si="134"/>
        <v>260</v>
      </c>
      <c r="U2184" s="3">
        <v>230</v>
      </c>
      <c r="V2184" s="3">
        <f t="shared" si="135"/>
        <v>166</v>
      </c>
      <c r="W2184" s="3">
        <v>130</v>
      </c>
      <c r="X2184" s="3">
        <f t="shared" si="136"/>
        <v>94</v>
      </c>
      <c r="Y2184" s="3" t="s">
        <v>34</v>
      </c>
    </row>
    <row r="2185" spans="1:25" x14ac:dyDescent="0.25">
      <c r="A2185" s="3" t="s">
        <v>16</v>
      </c>
      <c r="B2185" s="4" t="s">
        <v>34</v>
      </c>
      <c r="C2185" s="3">
        <v>1</v>
      </c>
      <c r="D2185" s="3" t="s">
        <v>302</v>
      </c>
      <c r="E2185" s="6">
        <v>3167189</v>
      </c>
      <c r="F2185" s="3" t="s">
        <v>303</v>
      </c>
      <c r="G2185" s="3"/>
      <c r="H2185" s="3" t="s">
        <v>17</v>
      </c>
      <c r="I2185" s="3" t="s">
        <v>18</v>
      </c>
      <c r="J2185" s="3" t="s">
        <v>19</v>
      </c>
      <c r="K2185" s="3" t="s">
        <v>20</v>
      </c>
      <c r="L2185" s="3" t="s">
        <v>21</v>
      </c>
      <c r="M2185" s="3" t="str">
        <f>CONCATENATE(E2185,"-C-P-W")</f>
        <v>3167189-C-P-W</v>
      </c>
      <c r="N2185" s="3" t="str">
        <f>$E$2</f>
        <v>C - 406 x 508</v>
      </c>
      <c r="O2185" s="3" t="str">
        <f>$C$3</f>
        <v>Photographic Paper</v>
      </c>
      <c r="P2185" s="3" t="str">
        <f>$D$4</f>
        <v>White</v>
      </c>
      <c r="Q2185" s="3">
        <f>$E$4</f>
        <v>970</v>
      </c>
      <c r="R2185" s="3">
        <f t="shared" si="133"/>
        <v>699</v>
      </c>
      <c r="S2185" s="3">
        <v>704</v>
      </c>
      <c r="T2185" s="3">
        <f t="shared" si="134"/>
        <v>507</v>
      </c>
      <c r="U2185" s="3">
        <v>440</v>
      </c>
      <c r="V2185" s="3">
        <f t="shared" si="135"/>
        <v>317</v>
      </c>
      <c r="W2185" s="3">
        <v>130</v>
      </c>
      <c r="X2185" s="3">
        <f t="shared" si="136"/>
        <v>94</v>
      </c>
      <c r="Y2185" s="3" t="s">
        <v>34</v>
      </c>
    </row>
    <row r="2186" spans="1:25" x14ac:dyDescent="0.25">
      <c r="A2186" s="3" t="s">
        <v>16</v>
      </c>
      <c r="B2186" s="4" t="s">
        <v>34</v>
      </c>
      <c r="C2186" s="3">
        <v>1</v>
      </c>
      <c r="D2186" s="3" t="s">
        <v>302</v>
      </c>
      <c r="E2186" s="6">
        <v>3167189</v>
      </c>
      <c r="F2186" s="3" t="s">
        <v>303</v>
      </c>
      <c r="G2186" s="3"/>
      <c r="H2186" s="3" t="s">
        <v>17</v>
      </c>
      <c r="I2186" s="3" t="s">
        <v>18</v>
      </c>
      <c r="J2186" s="3" t="s">
        <v>19</v>
      </c>
      <c r="K2186" s="3" t="s">
        <v>20</v>
      </c>
      <c r="L2186" s="3" t="s">
        <v>21</v>
      </c>
      <c r="M2186" s="3" t="str">
        <f>CONCATENATE(E2186,"-D-P-N")</f>
        <v>3167189-D-P-N</v>
      </c>
      <c r="N2186" s="3" t="str">
        <f>$F$2</f>
        <v>D - 508 x 610</v>
      </c>
      <c r="O2186" s="3" t="str">
        <f>$C$3</f>
        <v>Photographic Paper</v>
      </c>
      <c r="P2186" s="3" t="str">
        <f>$D$3</f>
        <v>None</v>
      </c>
      <c r="Q2186" s="3">
        <f>$F$3</f>
        <v>595</v>
      </c>
      <c r="R2186" s="3">
        <f t="shared" si="133"/>
        <v>429</v>
      </c>
      <c r="S2186" s="3">
        <v>432</v>
      </c>
      <c r="T2186" s="3">
        <f t="shared" si="134"/>
        <v>312</v>
      </c>
      <c r="U2186" s="3">
        <v>270</v>
      </c>
      <c r="V2186" s="3">
        <f t="shared" si="135"/>
        <v>195</v>
      </c>
      <c r="W2186" s="3">
        <v>160</v>
      </c>
      <c r="X2186" s="3">
        <f t="shared" si="136"/>
        <v>116</v>
      </c>
      <c r="Y2186" s="3" t="s">
        <v>34</v>
      </c>
    </row>
    <row r="2187" spans="1:25" x14ac:dyDescent="0.25">
      <c r="A2187" s="3" t="s">
        <v>16</v>
      </c>
      <c r="B2187" s="4" t="s">
        <v>34</v>
      </c>
      <c r="C2187" s="3">
        <v>1</v>
      </c>
      <c r="D2187" s="3" t="s">
        <v>302</v>
      </c>
      <c r="E2187" s="6">
        <v>3167189</v>
      </c>
      <c r="F2187" s="3" t="s">
        <v>303</v>
      </c>
      <c r="G2187" s="3"/>
      <c r="H2187" s="3" t="s">
        <v>17</v>
      </c>
      <c r="I2187" s="3" t="s">
        <v>18</v>
      </c>
      <c r="J2187" s="3" t="s">
        <v>19</v>
      </c>
      <c r="K2187" s="3" t="s">
        <v>20</v>
      </c>
      <c r="L2187" s="3" t="s">
        <v>21</v>
      </c>
      <c r="M2187" s="3" t="str">
        <f>CONCATENATE(E2187,"-D-P-W")</f>
        <v>3167189-D-P-W</v>
      </c>
      <c r="N2187" s="3" t="str">
        <f>$F$2</f>
        <v>D - 508 x 610</v>
      </c>
      <c r="O2187" s="3" t="str">
        <f>$C$3</f>
        <v>Photographic Paper</v>
      </c>
      <c r="P2187" s="3" t="str">
        <f>$D$4</f>
        <v>White</v>
      </c>
      <c r="Q2187" s="3">
        <f>$F$4</f>
        <v>1210</v>
      </c>
      <c r="R2187" s="3">
        <f t="shared" si="133"/>
        <v>872</v>
      </c>
      <c r="S2187" s="3">
        <v>880</v>
      </c>
      <c r="T2187" s="3">
        <f t="shared" si="134"/>
        <v>634</v>
      </c>
      <c r="U2187" s="3">
        <v>560</v>
      </c>
      <c r="V2187" s="3">
        <f t="shared" si="135"/>
        <v>404</v>
      </c>
      <c r="W2187" s="3">
        <v>160</v>
      </c>
      <c r="X2187" s="3">
        <f t="shared" si="136"/>
        <v>116</v>
      </c>
      <c r="Y2187" s="3" t="s">
        <v>34</v>
      </c>
    </row>
    <row r="2188" spans="1:25" x14ac:dyDescent="0.25">
      <c r="A2188" s="3" t="s">
        <v>16</v>
      </c>
      <c r="B2188" s="4" t="s">
        <v>34</v>
      </c>
      <c r="C2188" s="3">
        <v>1</v>
      </c>
      <c r="D2188" s="3" t="s">
        <v>302</v>
      </c>
      <c r="E2188" s="6">
        <v>3167189</v>
      </c>
      <c r="F2188" s="3" t="s">
        <v>303</v>
      </c>
      <c r="G2188" s="3"/>
      <c r="H2188" s="3" t="s">
        <v>17</v>
      </c>
      <c r="I2188" s="3" t="s">
        <v>18</v>
      </c>
      <c r="J2188" s="3" t="s">
        <v>19</v>
      </c>
      <c r="K2188" s="3" t="s">
        <v>20</v>
      </c>
      <c r="L2188" s="3" t="s">
        <v>21</v>
      </c>
      <c r="M2188" s="3" t="str">
        <f>CONCATENATE(E2188,"-E-P-N")</f>
        <v>3167189-E-P-N</v>
      </c>
      <c r="N2188" s="3" t="str">
        <f>$G$2</f>
        <v>E - 508 x 762</v>
      </c>
      <c r="O2188" s="3" t="str">
        <f>$C$3</f>
        <v>Photographic Paper</v>
      </c>
      <c r="P2188" s="3" t="str">
        <f>$D$3</f>
        <v>None</v>
      </c>
      <c r="Q2188" s="3">
        <f>$G$3</f>
        <v>760</v>
      </c>
      <c r="R2188" s="3">
        <f t="shared" si="133"/>
        <v>548</v>
      </c>
      <c r="S2188" s="3">
        <v>552</v>
      </c>
      <c r="T2188" s="3">
        <f t="shared" si="134"/>
        <v>398</v>
      </c>
      <c r="U2188" s="3">
        <v>345</v>
      </c>
      <c r="V2188" s="3">
        <f t="shared" si="135"/>
        <v>249</v>
      </c>
      <c r="W2188" s="3">
        <v>195</v>
      </c>
      <c r="X2188" s="3">
        <f t="shared" si="136"/>
        <v>141</v>
      </c>
      <c r="Y2188" s="3" t="s">
        <v>34</v>
      </c>
    </row>
    <row r="2189" spans="1:25" x14ac:dyDescent="0.25">
      <c r="A2189" s="3" t="s">
        <v>16</v>
      </c>
      <c r="B2189" s="4" t="s">
        <v>34</v>
      </c>
      <c r="C2189" s="3">
        <v>1</v>
      </c>
      <c r="D2189" s="3" t="s">
        <v>302</v>
      </c>
      <c r="E2189" s="6">
        <v>3167189</v>
      </c>
      <c r="F2189" s="3" t="s">
        <v>303</v>
      </c>
      <c r="G2189" s="3"/>
      <c r="H2189" s="3" t="s">
        <v>17</v>
      </c>
      <c r="I2189" s="3" t="s">
        <v>18</v>
      </c>
      <c r="J2189" s="3" t="s">
        <v>19</v>
      </c>
      <c r="K2189" s="3" t="s">
        <v>20</v>
      </c>
      <c r="L2189" s="3" t="s">
        <v>21</v>
      </c>
      <c r="M2189" s="3" t="str">
        <f>CONCATENATE(E2189,"-E-C-N")</f>
        <v>3167189-E-C-N</v>
      </c>
      <c r="N2189" s="3" t="str">
        <f>$G$2</f>
        <v>E - 508 x 762</v>
      </c>
      <c r="O2189" s="3" t="str">
        <f>$C$15</f>
        <v>Canvas</v>
      </c>
      <c r="P2189" s="3" t="str">
        <f>$D$15</f>
        <v>None</v>
      </c>
      <c r="Q2189" s="3">
        <f>$G$15</f>
        <v>1220</v>
      </c>
      <c r="R2189" s="3">
        <f t="shared" si="133"/>
        <v>879</v>
      </c>
      <c r="S2189" s="3">
        <v>832</v>
      </c>
      <c r="T2189" s="3">
        <f t="shared" si="134"/>
        <v>600</v>
      </c>
      <c r="U2189" s="3">
        <v>550</v>
      </c>
      <c r="V2189" s="3">
        <f t="shared" si="135"/>
        <v>396</v>
      </c>
      <c r="W2189" s="3">
        <v>195</v>
      </c>
      <c r="X2189" s="3">
        <f t="shared" si="136"/>
        <v>141</v>
      </c>
      <c r="Y2189" s="3" t="s">
        <v>34</v>
      </c>
    </row>
    <row r="2190" spans="1:25" x14ac:dyDescent="0.25">
      <c r="A2190" s="3" t="s">
        <v>16</v>
      </c>
      <c r="B2190" s="4" t="s">
        <v>34</v>
      </c>
      <c r="C2190" s="3">
        <v>1</v>
      </c>
      <c r="D2190" s="3" t="s">
        <v>302</v>
      </c>
      <c r="E2190" s="6">
        <v>3167189</v>
      </c>
      <c r="F2190" s="3" t="s">
        <v>303</v>
      </c>
      <c r="G2190" s="3"/>
      <c r="H2190" s="3" t="s">
        <v>17</v>
      </c>
      <c r="I2190" s="3" t="s">
        <v>18</v>
      </c>
      <c r="J2190" s="3" t="s">
        <v>19</v>
      </c>
      <c r="K2190" s="3" t="s">
        <v>20</v>
      </c>
      <c r="L2190" s="3" t="s">
        <v>21</v>
      </c>
      <c r="M2190" s="3" t="str">
        <f>CONCATENATE(E2190,"-E-P-W")</f>
        <v>3167189-E-P-W</v>
      </c>
      <c r="N2190" s="3" t="str">
        <f>$G$2</f>
        <v>E - 508 x 762</v>
      </c>
      <c r="O2190" s="3" t="str">
        <f>$C$3</f>
        <v>Photographic Paper</v>
      </c>
      <c r="P2190" s="3" t="str">
        <f>$D$4</f>
        <v>White</v>
      </c>
      <c r="Q2190" s="3">
        <f>$G$4</f>
        <v>1530</v>
      </c>
      <c r="R2190" s="3">
        <f t="shared" si="133"/>
        <v>1102</v>
      </c>
      <c r="S2190" s="3">
        <v>1112</v>
      </c>
      <c r="T2190" s="3">
        <f t="shared" si="134"/>
        <v>801</v>
      </c>
      <c r="U2190" s="3">
        <v>760</v>
      </c>
      <c r="V2190" s="3">
        <f t="shared" si="135"/>
        <v>548</v>
      </c>
      <c r="W2190" s="3">
        <v>195</v>
      </c>
      <c r="X2190" s="3">
        <f t="shared" si="136"/>
        <v>141</v>
      </c>
      <c r="Y2190" s="3" t="s">
        <v>34</v>
      </c>
    </row>
    <row r="2191" spans="1:25" x14ac:dyDescent="0.25">
      <c r="A2191" s="3" t="s">
        <v>16</v>
      </c>
      <c r="B2191" s="4" t="s">
        <v>34</v>
      </c>
      <c r="C2191" s="3">
        <v>1</v>
      </c>
      <c r="D2191" s="3" t="s">
        <v>302</v>
      </c>
      <c r="E2191" s="6">
        <v>3167189</v>
      </c>
      <c r="F2191" s="3" t="s">
        <v>303</v>
      </c>
      <c r="G2191" s="3"/>
      <c r="H2191" s="3" t="s">
        <v>17</v>
      </c>
      <c r="I2191" s="3" t="s">
        <v>18</v>
      </c>
      <c r="J2191" s="3" t="s">
        <v>19</v>
      </c>
      <c r="K2191" s="3" t="s">
        <v>20</v>
      </c>
      <c r="L2191" s="3" t="s">
        <v>21</v>
      </c>
      <c r="M2191" s="3" t="str">
        <f>CONCATENATE(E2191,"-E-C-W")</f>
        <v>3167189-E-C-W</v>
      </c>
      <c r="N2191" s="3" t="str">
        <f>$G$2</f>
        <v>E - 508 x 762</v>
      </c>
      <c r="O2191" s="3" t="str">
        <f>$C$15</f>
        <v>Canvas</v>
      </c>
      <c r="P2191" s="3" t="str">
        <f>$D$16</f>
        <v xml:space="preserve">White </v>
      </c>
      <c r="Q2191" s="3">
        <f>$G$16</f>
        <v>1810</v>
      </c>
      <c r="R2191" s="3">
        <f t="shared" si="133"/>
        <v>1304</v>
      </c>
      <c r="S2191" s="3">
        <v>1320</v>
      </c>
      <c r="T2191" s="3">
        <f t="shared" si="134"/>
        <v>951</v>
      </c>
      <c r="U2191" s="3">
        <v>825</v>
      </c>
      <c r="V2191" s="3">
        <f t="shared" si="135"/>
        <v>594</v>
      </c>
      <c r="W2191" s="3">
        <v>195</v>
      </c>
      <c r="X2191" s="3">
        <f t="shared" si="136"/>
        <v>141</v>
      </c>
      <c r="Y2191" s="3" t="s">
        <v>34</v>
      </c>
    </row>
    <row r="2192" spans="1:25" x14ac:dyDescent="0.25">
      <c r="A2192" s="3" t="s">
        <v>16</v>
      </c>
      <c r="B2192" s="4" t="s">
        <v>34</v>
      </c>
      <c r="C2192" s="3">
        <v>1</v>
      </c>
      <c r="D2192" s="3" t="s">
        <v>302</v>
      </c>
      <c r="E2192" s="6">
        <v>3167189</v>
      </c>
      <c r="F2192" s="3" t="s">
        <v>303</v>
      </c>
      <c r="G2192" s="3"/>
      <c r="H2192" s="3" t="s">
        <v>17</v>
      </c>
      <c r="I2192" s="3" t="s">
        <v>18</v>
      </c>
      <c r="J2192" s="3" t="s">
        <v>19</v>
      </c>
      <c r="K2192" s="3" t="s">
        <v>20</v>
      </c>
      <c r="L2192" s="3" t="s">
        <v>21</v>
      </c>
      <c r="M2192" s="3" t="str">
        <f>CONCATENATE(E2192,"-F-P-N")</f>
        <v>3167189-F-P-N</v>
      </c>
      <c r="N2192" s="3" t="str">
        <f>$H$2</f>
        <v>F - 762 x 1016</v>
      </c>
      <c r="O2192" s="3" t="str">
        <f>$C$3</f>
        <v>Photographic Paper</v>
      </c>
      <c r="P2192" s="3" t="str">
        <f>$D$3</f>
        <v>None</v>
      </c>
      <c r="Q2192" s="3">
        <f>$H$3</f>
        <v>1300</v>
      </c>
      <c r="R2192" s="3">
        <f t="shared" si="133"/>
        <v>936</v>
      </c>
      <c r="S2192" s="3">
        <v>944</v>
      </c>
      <c r="T2192" s="3">
        <f t="shared" si="134"/>
        <v>680</v>
      </c>
      <c r="U2192" s="3">
        <v>590</v>
      </c>
      <c r="V2192" s="3">
        <f t="shared" si="135"/>
        <v>425</v>
      </c>
      <c r="W2192" s="3">
        <v>300</v>
      </c>
      <c r="X2192" s="3">
        <f t="shared" si="136"/>
        <v>216</v>
      </c>
      <c r="Y2192" s="3" t="s">
        <v>34</v>
      </c>
    </row>
    <row r="2193" spans="1:25" x14ac:dyDescent="0.25">
      <c r="A2193" s="3" t="s">
        <v>16</v>
      </c>
      <c r="B2193" s="4" t="s">
        <v>34</v>
      </c>
      <c r="C2193" s="3">
        <v>1</v>
      </c>
      <c r="D2193" s="3" t="s">
        <v>302</v>
      </c>
      <c r="E2193" s="6">
        <v>3167189</v>
      </c>
      <c r="F2193" s="3" t="s">
        <v>303</v>
      </c>
      <c r="G2193" s="3"/>
      <c r="H2193" s="3" t="s">
        <v>17</v>
      </c>
      <c r="I2193" s="3" t="s">
        <v>18</v>
      </c>
      <c r="J2193" s="3" t="s">
        <v>19</v>
      </c>
      <c r="K2193" s="3" t="s">
        <v>20</v>
      </c>
      <c r="L2193" s="3" t="s">
        <v>21</v>
      </c>
      <c r="M2193" s="3" t="str">
        <f>CONCATENATE(E2193,"-F-C-N")</f>
        <v>3167189-F-C-N</v>
      </c>
      <c r="N2193" s="3" t="str">
        <f>$H$2</f>
        <v>F - 762 x 1016</v>
      </c>
      <c r="O2193" s="3" t="str">
        <f>$C$15</f>
        <v>Canvas</v>
      </c>
      <c r="P2193" s="3" t="str">
        <f>$D$15</f>
        <v>None</v>
      </c>
      <c r="Q2193" s="3">
        <f>$H$15</f>
        <v>1760</v>
      </c>
      <c r="R2193" s="3">
        <f t="shared" si="133"/>
        <v>1268</v>
      </c>
      <c r="S2193" s="3">
        <v>1200</v>
      </c>
      <c r="T2193" s="3">
        <f t="shared" si="134"/>
        <v>864</v>
      </c>
      <c r="U2193" s="3">
        <v>800</v>
      </c>
      <c r="V2193" s="3">
        <f t="shared" si="135"/>
        <v>576</v>
      </c>
      <c r="W2193" s="3">
        <v>300</v>
      </c>
      <c r="X2193" s="3">
        <f t="shared" si="136"/>
        <v>216</v>
      </c>
      <c r="Y2193" s="3" t="s">
        <v>34</v>
      </c>
    </row>
    <row r="2194" spans="1:25" x14ac:dyDescent="0.25">
      <c r="A2194" s="3" t="s">
        <v>16</v>
      </c>
      <c r="B2194" s="4" t="s">
        <v>34</v>
      </c>
      <c r="C2194" s="3">
        <v>1</v>
      </c>
      <c r="D2194" s="3" t="s">
        <v>302</v>
      </c>
      <c r="E2194" s="6">
        <v>3167189</v>
      </c>
      <c r="F2194" s="3" t="s">
        <v>303</v>
      </c>
      <c r="G2194" s="3"/>
      <c r="H2194" s="3" t="s">
        <v>17</v>
      </c>
      <c r="I2194" s="3" t="s">
        <v>18</v>
      </c>
      <c r="J2194" s="3" t="s">
        <v>19</v>
      </c>
      <c r="K2194" s="3" t="s">
        <v>20</v>
      </c>
      <c r="L2194" s="3" t="s">
        <v>21</v>
      </c>
      <c r="M2194" s="3" t="str">
        <f>CONCATENATE(E2194,"-F-P-W")</f>
        <v>3167189-F-P-W</v>
      </c>
      <c r="N2194" s="3" t="str">
        <f>$H$2</f>
        <v>F - 762 x 1016</v>
      </c>
      <c r="O2194" s="3" t="str">
        <f>$C$3</f>
        <v>Photographic Paper</v>
      </c>
      <c r="P2194" s="3" t="str">
        <f>$D$4</f>
        <v>White</v>
      </c>
      <c r="Q2194" s="3">
        <f>$H$4</f>
        <v>2200</v>
      </c>
      <c r="R2194" s="3">
        <f t="shared" si="133"/>
        <v>1584</v>
      </c>
      <c r="S2194" s="3">
        <v>1510</v>
      </c>
      <c r="T2194" s="3">
        <f t="shared" si="134"/>
        <v>1088</v>
      </c>
      <c r="U2194" s="3">
        <v>1150</v>
      </c>
      <c r="V2194" s="3">
        <f t="shared" si="135"/>
        <v>828</v>
      </c>
      <c r="W2194" s="3">
        <v>300</v>
      </c>
      <c r="X2194" s="3">
        <f t="shared" si="136"/>
        <v>216</v>
      </c>
      <c r="Y2194" s="3" t="s">
        <v>34</v>
      </c>
    </row>
    <row r="2195" spans="1:25" x14ac:dyDescent="0.25">
      <c r="A2195" s="3" t="s">
        <v>16</v>
      </c>
      <c r="B2195" s="4" t="s">
        <v>34</v>
      </c>
      <c r="C2195" s="3">
        <v>1</v>
      </c>
      <c r="D2195" s="3" t="s">
        <v>302</v>
      </c>
      <c r="E2195" s="6">
        <v>3167189</v>
      </c>
      <c r="F2195" s="3" t="s">
        <v>303</v>
      </c>
      <c r="G2195" s="3"/>
      <c r="H2195" s="3" t="s">
        <v>17</v>
      </c>
      <c r="I2195" s="3" t="s">
        <v>18</v>
      </c>
      <c r="J2195" s="3" t="s">
        <v>19</v>
      </c>
      <c r="K2195" s="3" t="s">
        <v>20</v>
      </c>
      <c r="L2195" s="3" t="s">
        <v>21</v>
      </c>
      <c r="M2195" s="3" t="str">
        <f>CONCATENATE(E2195,"-F-C-W")</f>
        <v>3167189-F-C-W</v>
      </c>
      <c r="N2195" s="3" t="str">
        <f>$H$2</f>
        <v>F - 762 x 1016</v>
      </c>
      <c r="O2195" s="3" t="str">
        <f>$C$15</f>
        <v>Canvas</v>
      </c>
      <c r="P2195" s="3" t="str">
        <f>$D$16</f>
        <v xml:space="preserve">White </v>
      </c>
      <c r="Q2195" s="3">
        <f>$H$16</f>
        <v>2420</v>
      </c>
      <c r="R2195" s="3">
        <f t="shared" si="133"/>
        <v>1743</v>
      </c>
      <c r="S2195" s="3">
        <v>1760</v>
      </c>
      <c r="T2195" s="3">
        <f t="shared" si="134"/>
        <v>1268</v>
      </c>
      <c r="U2195" s="3">
        <v>1100</v>
      </c>
      <c r="V2195" s="3">
        <f t="shared" si="135"/>
        <v>792</v>
      </c>
      <c r="W2195" s="3">
        <v>300</v>
      </c>
      <c r="X2195" s="3">
        <f t="shared" si="136"/>
        <v>216</v>
      </c>
      <c r="Y2195" s="3" t="s">
        <v>34</v>
      </c>
    </row>
    <row r="2196" spans="1:25" x14ac:dyDescent="0.25">
      <c r="A2196" s="3" t="s">
        <v>16</v>
      </c>
      <c r="B2196" s="4" t="s">
        <v>34</v>
      </c>
      <c r="C2196" s="3">
        <v>1</v>
      </c>
      <c r="D2196" s="3" t="s">
        <v>302</v>
      </c>
      <c r="E2196" s="6">
        <v>3167189</v>
      </c>
      <c r="F2196" s="3" t="s">
        <v>303</v>
      </c>
      <c r="G2196" s="3"/>
      <c r="H2196" s="3" t="s">
        <v>17</v>
      </c>
      <c r="I2196" s="3" t="s">
        <v>18</v>
      </c>
      <c r="J2196" s="3" t="s">
        <v>19</v>
      </c>
      <c r="K2196" s="3" t="s">
        <v>20</v>
      </c>
      <c r="L2196" s="3" t="s">
        <v>21</v>
      </c>
      <c r="M2196" s="3" t="str">
        <f>CONCATENATE(E2196,"-G-P-N")</f>
        <v>3167189-G-P-N</v>
      </c>
      <c r="N2196" s="3" t="str">
        <f>$I$2</f>
        <v>G - 1016 x 1525</v>
      </c>
      <c r="O2196" s="3" t="str">
        <f>$C$3</f>
        <v>Photographic Paper</v>
      </c>
      <c r="P2196" s="3" t="str">
        <f>$D$3</f>
        <v>None</v>
      </c>
      <c r="Q2196" s="3">
        <f>$I$3</f>
        <v>1625</v>
      </c>
      <c r="R2196" s="3">
        <f t="shared" si="133"/>
        <v>1170</v>
      </c>
      <c r="S2196" s="3">
        <v>1180</v>
      </c>
      <c r="T2196" s="3">
        <f t="shared" si="134"/>
        <v>850</v>
      </c>
      <c r="U2196" s="3">
        <v>735</v>
      </c>
      <c r="V2196" s="3">
        <f t="shared" si="135"/>
        <v>530</v>
      </c>
      <c r="W2196" s="3">
        <v>390</v>
      </c>
      <c r="X2196" s="3">
        <f t="shared" si="136"/>
        <v>281</v>
      </c>
      <c r="Y2196" s="3" t="s">
        <v>34</v>
      </c>
    </row>
    <row r="2197" spans="1:25" x14ac:dyDescent="0.25">
      <c r="A2197" s="3" t="s">
        <v>16</v>
      </c>
      <c r="B2197" s="4" t="s">
        <v>34</v>
      </c>
      <c r="C2197" s="3">
        <v>1</v>
      </c>
      <c r="D2197" s="3" t="s">
        <v>302</v>
      </c>
      <c r="E2197" s="6">
        <v>3167189</v>
      </c>
      <c r="F2197" s="3" t="s">
        <v>303</v>
      </c>
      <c r="G2197" s="3"/>
      <c r="H2197" s="3" t="s">
        <v>17</v>
      </c>
      <c r="I2197" s="3" t="s">
        <v>18</v>
      </c>
      <c r="J2197" s="3" t="s">
        <v>19</v>
      </c>
      <c r="K2197" s="3" t="s">
        <v>20</v>
      </c>
      <c r="L2197" s="3" t="s">
        <v>21</v>
      </c>
      <c r="M2197" s="3" t="str">
        <f>CONCATENATE(E2197,"-G-C-N")</f>
        <v>3167189-G-C-N</v>
      </c>
      <c r="N2197" s="3" t="str">
        <f>$I$2</f>
        <v>G - 1016 x 1525</v>
      </c>
      <c r="O2197" s="3" t="str">
        <f>$C$15</f>
        <v>Canvas</v>
      </c>
      <c r="P2197" s="3" t="str">
        <f>$D$15</f>
        <v>None</v>
      </c>
      <c r="Q2197" s="3">
        <f>$I$15</f>
        <v>1870</v>
      </c>
      <c r="R2197" s="3">
        <f t="shared" si="133"/>
        <v>1347</v>
      </c>
      <c r="S2197" s="3">
        <v>1275</v>
      </c>
      <c r="T2197" s="3">
        <f t="shared" si="134"/>
        <v>918</v>
      </c>
      <c r="U2197" s="3">
        <v>850</v>
      </c>
      <c r="V2197" s="3">
        <f t="shared" si="135"/>
        <v>612</v>
      </c>
      <c r="W2197" s="3">
        <v>390</v>
      </c>
      <c r="X2197" s="3">
        <f t="shared" si="136"/>
        <v>281</v>
      </c>
      <c r="Y2197" s="3" t="s">
        <v>34</v>
      </c>
    </row>
    <row r="2198" spans="1:25" x14ac:dyDescent="0.25">
      <c r="A2198" s="3" t="s">
        <v>16</v>
      </c>
      <c r="B2198" s="4" t="s">
        <v>34</v>
      </c>
      <c r="C2198" s="3">
        <v>1</v>
      </c>
      <c r="D2198" s="3" t="s">
        <v>302</v>
      </c>
      <c r="E2198" s="6">
        <v>3167189</v>
      </c>
      <c r="F2198" s="3" t="s">
        <v>303</v>
      </c>
      <c r="G2198" s="3"/>
      <c r="H2198" s="3" t="s">
        <v>17</v>
      </c>
      <c r="I2198" s="3" t="s">
        <v>18</v>
      </c>
      <c r="J2198" s="3" t="s">
        <v>19</v>
      </c>
      <c r="K2198" s="3" t="s">
        <v>20</v>
      </c>
      <c r="L2198" s="3" t="s">
        <v>21</v>
      </c>
      <c r="M2198" s="3" t="str">
        <f>CONCATENATE(E2198,"-G-P-W")</f>
        <v>3167189-G-P-W</v>
      </c>
      <c r="N2198" s="3" t="str">
        <f>$I$2</f>
        <v>G - 1016 x 1525</v>
      </c>
      <c r="O2198" s="3" t="str">
        <f>$C$3</f>
        <v>Photographic Paper</v>
      </c>
      <c r="P2198" s="3" t="str">
        <f>$D$4</f>
        <v>White</v>
      </c>
      <c r="Q2198" s="3">
        <f>$I$4</f>
        <v>2950</v>
      </c>
      <c r="R2198" s="3">
        <f t="shared" si="133"/>
        <v>2124</v>
      </c>
      <c r="S2198" s="3">
        <v>2000</v>
      </c>
      <c r="T2198" s="3">
        <f t="shared" si="134"/>
        <v>1440</v>
      </c>
      <c r="U2198" s="3">
        <v>1535</v>
      </c>
      <c r="V2198" s="3">
        <f t="shared" si="135"/>
        <v>1106</v>
      </c>
      <c r="W2198" s="3">
        <v>390</v>
      </c>
      <c r="X2198" s="3">
        <f t="shared" si="136"/>
        <v>281</v>
      </c>
      <c r="Y2198" s="3" t="s">
        <v>34</v>
      </c>
    </row>
    <row r="2199" spans="1:25" x14ac:dyDescent="0.25">
      <c r="A2199" s="3" t="s">
        <v>16</v>
      </c>
      <c r="B2199" s="4" t="s">
        <v>34</v>
      </c>
      <c r="C2199" s="3">
        <v>1</v>
      </c>
      <c r="D2199" s="3" t="s">
        <v>302</v>
      </c>
      <c r="E2199" s="6">
        <v>3167189</v>
      </c>
      <c r="F2199" s="3" t="s">
        <v>303</v>
      </c>
      <c r="G2199" s="3"/>
      <c r="H2199" s="3" t="s">
        <v>17</v>
      </c>
      <c r="I2199" s="3" t="s">
        <v>18</v>
      </c>
      <c r="J2199" s="3" t="s">
        <v>19</v>
      </c>
      <c r="K2199" s="3" t="s">
        <v>20</v>
      </c>
      <c r="L2199" s="3" t="s">
        <v>21</v>
      </c>
      <c r="M2199" s="3" t="str">
        <f>CONCATENATE(E2199,"-G-C-W")</f>
        <v>3167189-G-C-W</v>
      </c>
      <c r="N2199" s="3" t="str">
        <f>$I$2</f>
        <v>G - 1016 x 1525</v>
      </c>
      <c r="O2199" s="3" t="str">
        <f>$C$15</f>
        <v>Canvas</v>
      </c>
      <c r="P2199" s="3" t="str">
        <f>$D$16</f>
        <v xml:space="preserve">White </v>
      </c>
      <c r="Q2199" s="3">
        <f>$I$16</f>
        <v>2750</v>
      </c>
      <c r="R2199" s="3">
        <f t="shared" si="133"/>
        <v>1980</v>
      </c>
      <c r="S2199" s="3">
        <v>2000</v>
      </c>
      <c r="T2199" s="3">
        <f t="shared" si="134"/>
        <v>1440</v>
      </c>
      <c r="U2199" s="3">
        <v>1250</v>
      </c>
      <c r="V2199" s="3">
        <f t="shared" si="135"/>
        <v>900</v>
      </c>
      <c r="W2199" s="3">
        <v>390</v>
      </c>
      <c r="X2199" s="3">
        <f t="shared" si="136"/>
        <v>281</v>
      </c>
      <c r="Y2199" s="3" t="s">
        <v>34</v>
      </c>
    </row>
    <row r="2200" spans="1:25" x14ac:dyDescent="0.25">
      <c r="A2200" s="3" t="s">
        <v>16</v>
      </c>
      <c r="B2200" s="4" t="s">
        <v>34</v>
      </c>
      <c r="C2200" s="3">
        <v>1</v>
      </c>
      <c r="D2200" s="3" t="s">
        <v>305</v>
      </c>
      <c r="E2200" s="6">
        <v>3438330</v>
      </c>
      <c r="F2200" s="3" t="s">
        <v>304</v>
      </c>
      <c r="G2200" s="3"/>
      <c r="H2200" s="3" t="s">
        <v>17</v>
      </c>
      <c r="I2200" s="3" t="s">
        <v>18</v>
      </c>
      <c r="J2200" s="3" t="s">
        <v>19</v>
      </c>
      <c r="K2200" s="3" t="s">
        <v>20</v>
      </c>
      <c r="L2200" s="3" t="s">
        <v>21</v>
      </c>
      <c r="M2200" s="3" t="str">
        <f>CONCATENATE(E2200,"-C-P-N")</f>
        <v>3438330-C-P-N</v>
      </c>
      <c r="N2200" s="3" t="str">
        <f>$E$2</f>
        <v>C - 406 x 508</v>
      </c>
      <c r="O2200" s="3" t="str">
        <f>$C$3</f>
        <v>Photographic Paper</v>
      </c>
      <c r="P2200" s="3" t="str">
        <f>$D$3</f>
        <v>None</v>
      </c>
      <c r="Q2200" s="3">
        <f>$E$3</f>
        <v>510</v>
      </c>
      <c r="R2200" s="3">
        <f t="shared" si="133"/>
        <v>368</v>
      </c>
      <c r="S2200" s="3">
        <v>360</v>
      </c>
      <c r="T2200" s="3">
        <f t="shared" si="134"/>
        <v>260</v>
      </c>
      <c r="U2200" s="3">
        <v>230</v>
      </c>
      <c r="V2200" s="3">
        <f t="shared" si="135"/>
        <v>166</v>
      </c>
      <c r="W2200" s="3">
        <v>130</v>
      </c>
      <c r="X2200" s="3">
        <f t="shared" si="136"/>
        <v>94</v>
      </c>
      <c r="Y2200" s="3" t="s">
        <v>34</v>
      </c>
    </row>
    <row r="2201" spans="1:25" x14ac:dyDescent="0.25">
      <c r="A2201" s="3" t="s">
        <v>16</v>
      </c>
      <c r="B2201" s="4" t="s">
        <v>34</v>
      </c>
      <c r="C2201" s="3">
        <v>1</v>
      </c>
      <c r="D2201" s="3" t="s">
        <v>305</v>
      </c>
      <c r="E2201" s="6">
        <v>3438330</v>
      </c>
      <c r="F2201" s="3" t="s">
        <v>304</v>
      </c>
      <c r="G2201" s="3"/>
      <c r="H2201" s="3" t="s">
        <v>17</v>
      </c>
      <c r="I2201" s="3" t="s">
        <v>18</v>
      </c>
      <c r="J2201" s="3" t="s">
        <v>19</v>
      </c>
      <c r="K2201" s="3" t="s">
        <v>20</v>
      </c>
      <c r="L2201" s="3" t="s">
        <v>21</v>
      </c>
      <c r="M2201" s="3" t="str">
        <f>CONCATENATE(E2201,"-C-P-W")</f>
        <v>3438330-C-P-W</v>
      </c>
      <c r="N2201" s="3" t="str">
        <f>$E$2</f>
        <v>C - 406 x 508</v>
      </c>
      <c r="O2201" s="3" t="str">
        <f>$C$3</f>
        <v>Photographic Paper</v>
      </c>
      <c r="P2201" s="3" t="str">
        <f>$D$4</f>
        <v>White</v>
      </c>
      <c r="Q2201" s="3">
        <f>$E$4</f>
        <v>970</v>
      </c>
      <c r="R2201" s="3">
        <f t="shared" ref="R2201:R2264" si="137">ROUNDUP(Q2201*$K$3,0)</f>
        <v>699</v>
      </c>
      <c r="S2201" s="3">
        <v>704</v>
      </c>
      <c r="T2201" s="3">
        <f t="shared" ref="T2201:T2264" si="138">ROUNDUP(S2201*$K$3,0)</f>
        <v>507</v>
      </c>
      <c r="U2201" s="3">
        <v>440</v>
      </c>
      <c r="V2201" s="3">
        <f t="shared" ref="V2201:V2264" si="139">ROUNDUP(U2201*$K$3,0)</f>
        <v>317</v>
      </c>
      <c r="W2201" s="3">
        <v>130</v>
      </c>
      <c r="X2201" s="3">
        <f t="shared" ref="X2201:X2264" si="140">ROUNDUP(W2201*$K$3,0)</f>
        <v>94</v>
      </c>
      <c r="Y2201" s="3" t="s">
        <v>34</v>
      </c>
    </row>
    <row r="2202" spans="1:25" x14ac:dyDescent="0.25">
      <c r="A2202" s="3" t="s">
        <v>16</v>
      </c>
      <c r="B2202" s="4" t="s">
        <v>34</v>
      </c>
      <c r="C2202" s="3">
        <v>1</v>
      </c>
      <c r="D2202" s="3" t="s">
        <v>305</v>
      </c>
      <c r="E2202" s="6">
        <v>3438330</v>
      </c>
      <c r="F2202" s="3" t="s">
        <v>304</v>
      </c>
      <c r="G2202" s="3"/>
      <c r="H2202" s="3" t="s">
        <v>17</v>
      </c>
      <c r="I2202" s="3" t="s">
        <v>18</v>
      </c>
      <c r="J2202" s="3" t="s">
        <v>19</v>
      </c>
      <c r="K2202" s="3" t="s">
        <v>20</v>
      </c>
      <c r="L2202" s="3" t="s">
        <v>21</v>
      </c>
      <c r="M2202" s="3" t="str">
        <f>CONCATENATE(E2202,"-D-P-N")</f>
        <v>3438330-D-P-N</v>
      </c>
      <c r="N2202" s="3" t="str">
        <f>$F$2</f>
        <v>D - 508 x 610</v>
      </c>
      <c r="O2202" s="3" t="str">
        <f>$C$3</f>
        <v>Photographic Paper</v>
      </c>
      <c r="P2202" s="3" t="str">
        <f>$D$3</f>
        <v>None</v>
      </c>
      <c r="Q2202" s="3">
        <f>$F$3</f>
        <v>595</v>
      </c>
      <c r="R2202" s="3">
        <f t="shared" si="137"/>
        <v>429</v>
      </c>
      <c r="S2202" s="3">
        <v>432</v>
      </c>
      <c r="T2202" s="3">
        <f t="shared" si="138"/>
        <v>312</v>
      </c>
      <c r="U2202" s="3">
        <v>270</v>
      </c>
      <c r="V2202" s="3">
        <f t="shared" si="139"/>
        <v>195</v>
      </c>
      <c r="W2202" s="3">
        <v>160</v>
      </c>
      <c r="X2202" s="3">
        <f t="shared" si="140"/>
        <v>116</v>
      </c>
      <c r="Y2202" s="3" t="s">
        <v>34</v>
      </c>
    </row>
    <row r="2203" spans="1:25" x14ac:dyDescent="0.25">
      <c r="A2203" s="3" t="s">
        <v>16</v>
      </c>
      <c r="B2203" s="4" t="s">
        <v>34</v>
      </c>
      <c r="C2203" s="3">
        <v>1</v>
      </c>
      <c r="D2203" s="3" t="s">
        <v>305</v>
      </c>
      <c r="E2203" s="6">
        <v>3438330</v>
      </c>
      <c r="F2203" s="3" t="s">
        <v>304</v>
      </c>
      <c r="G2203" s="3"/>
      <c r="H2203" s="3" t="s">
        <v>17</v>
      </c>
      <c r="I2203" s="3" t="s">
        <v>18</v>
      </c>
      <c r="J2203" s="3" t="s">
        <v>19</v>
      </c>
      <c r="K2203" s="3" t="s">
        <v>20</v>
      </c>
      <c r="L2203" s="3" t="s">
        <v>21</v>
      </c>
      <c r="M2203" s="3" t="str">
        <f>CONCATENATE(E2203,"-D-P-W")</f>
        <v>3438330-D-P-W</v>
      </c>
      <c r="N2203" s="3" t="str">
        <f>$F$2</f>
        <v>D - 508 x 610</v>
      </c>
      <c r="O2203" s="3" t="str">
        <f>$C$3</f>
        <v>Photographic Paper</v>
      </c>
      <c r="P2203" s="3" t="str">
        <f>$D$4</f>
        <v>White</v>
      </c>
      <c r="Q2203" s="3">
        <f>$F$4</f>
        <v>1210</v>
      </c>
      <c r="R2203" s="3">
        <f t="shared" si="137"/>
        <v>872</v>
      </c>
      <c r="S2203" s="3">
        <v>880</v>
      </c>
      <c r="T2203" s="3">
        <f t="shared" si="138"/>
        <v>634</v>
      </c>
      <c r="U2203" s="3">
        <v>560</v>
      </c>
      <c r="V2203" s="3">
        <f t="shared" si="139"/>
        <v>404</v>
      </c>
      <c r="W2203" s="3">
        <v>160</v>
      </c>
      <c r="X2203" s="3">
        <f t="shared" si="140"/>
        <v>116</v>
      </c>
      <c r="Y2203" s="3" t="s">
        <v>34</v>
      </c>
    </row>
    <row r="2204" spans="1:25" x14ac:dyDescent="0.25">
      <c r="A2204" s="3" t="s">
        <v>16</v>
      </c>
      <c r="B2204" s="4" t="s">
        <v>34</v>
      </c>
      <c r="C2204" s="3">
        <v>1</v>
      </c>
      <c r="D2204" s="3" t="s">
        <v>305</v>
      </c>
      <c r="E2204" s="6">
        <v>3438330</v>
      </c>
      <c r="F2204" s="3" t="s">
        <v>304</v>
      </c>
      <c r="G2204" s="3"/>
      <c r="H2204" s="3" t="s">
        <v>17</v>
      </c>
      <c r="I2204" s="3" t="s">
        <v>18</v>
      </c>
      <c r="J2204" s="3" t="s">
        <v>19</v>
      </c>
      <c r="K2204" s="3" t="s">
        <v>20</v>
      </c>
      <c r="L2204" s="3" t="s">
        <v>21</v>
      </c>
      <c r="M2204" s="3" t="str">
        <f>CONCATENATE(E2204,"-E-P-N")</f>
        <v>3438330-E-P-N</v>
      </c>
      <c r="N2204" s="3" t="str">
        <f>$G$2</f>
        <v>E - 508 x 762</v>
      </c>
      <c r="O2204" s="3" t="str">
        <f>$C$3</f>
        <v>Photographic Paper</v>
      </c>
      <c r="P2204" s="3" t="str">
        <f>$D$3</f>
        <v>None</v>
      </c>
      <c r="Q2204" s="3">
        <f>$G$3</f>
        <v>760</v>
      </c>
      <c r="R2204" s="3">
        <f t="shared" si="137"/>
        <v>548</v>
      </c>
      <c r="S2204" s="3">
        <v>552</v>
      </c>
      <c r="T2204" s="3">
        <f t="shared" si="138"/>
        <v>398</v>
      </c>
      <c r="U2204" s="3">
        <v>345</v>
      </c>
      <c r="V2204" s="3">
        <f t="shared" si="139"/>
        <v>249</v>
      </c>
      <c r="W2204" s="3">
        <v>195</v>
      </c>
      <c r="X2204" s="3">
        <f t="shared" si="140"/>
        <v>141</v>
      </c>
      <c r="Y2204" s="3" t="s">
        <v>34</v>
      </c>
    </row>
    <row r="2205" spans="1:25" x14ac:dyDescent="0.25">
      <c r="A2205" s="3" t="s">
        <v>16</v>
      </c>
      <c r="B2205" s="4" t="s">
        <v>34</v>
      </c>
      <c r="C2205" s="3">
        <v>1</v>
      </c>
      <c r="D2205" s="3" t="s">
        <v>305</v>
      </c>
      <c r="E2205" s="6">
        <v>3438330</v>
      </c>
      <c r="F2205" s="3" t="s">
        <v>304</v>
      </c>
      <c r="G2205" s="3"/>
      <c r="H2205" s="3" t="s">
        <v>17</v>
      </c>
      <c r="I2205" s="3" t="s">
        <v>18</v>
      </c>
      <c r="J2205" s="3" t="s">
        <v>19</v>
      </c>
      <c r="K2205" s="3" t="s">
        <v>20</v>
      </c>
      <c r="L2205" s="3" t="s">
        <v>21</v>
      </c>
      <c r="M2205" s="3" t="str">
        <f>CONCATENATE(E2205,"-E-C-N")</f>
        <v>3438330-E-C-N</v>
      </c>
      <c r="N2205" s="3" t="str">
        <f>$G$2</f>
        <v>E - 508 x 762</v>
      </c>
      <c r="O2205" s="3" t="str">
        <f>$C$15</f>
        <v>Canvas</v>
      </c>
      <c r="P2205" s="3" t="str">
        <f>$D$15</f>
        <v>None</v>
      </c>
      <c r="Q2205" s="3">
        <f>$G$15</f>
        <v>1220</v>
      </c>
      <c r="R2205" s="3">
        <f t="shared" si="137"/>
        <v>879</v>
      </c>
      <c r="S2205" s="3">
        <v>832</v>
      </c>
      <c r="T2205" s="3">
        <f t="shared" si="138"/>
        <v>600</v>
      </c>
      <c r="U2205" s="3">
        <v>550</v>
      </c>
      <c r="V2205" s="3">
        <f t="shared" si="139"/>
        <v>396</v>
      </c>
      <c r="W2205" s="3">
        <v>195</v>
      </c>
      <c r="X2205" s="3">
        <f t="shared" si="140"/>
        <v>141</v>
      </c>
      <c r="Y2205" s="3" t="s">
        <v>34</v>
      </c>
    </row>
    <row r="2206" spans="1:25" x14ac:dyDescent="0.25">
      <c r="A2206" s="3" t="s">
        <v>16</v>
      </c>
      <c r="B2206" s="4" t="s">
        <v>34</v>
      </c>
      <c r="C2206" s="3">
        <v>1</v>
      </c>
      <c r="D2206" s="3" t="s">
        <v>305</v>
      </c>
      <c r="E2206" s="6">
        <v>3438330</v>
      </c>
      <c r="F2206" s="3" t="s">
        <v>304</v>
      </c>
      <c r="G2206" s="3"/>
      <c r="H2206" s="3" t="s">
        <v>17</v>
      </c>
      <c r="I2206" s="3" t="s">
        <v>18</v>
      </c>
      <c r="J2206" s="3" t="s">
        <v>19</v>
      </c>
      <c r="K2206" s="3" t="s">
        <v>20</v>
      </c>
      <c r="L2206" s="3" t="s">
        <v>21</v>
      </c>
      <c r="M2206" s="3" t="str">
        <f>CONCATENATE(E2206,"-E-P-W")</f>
        <v>3438330-E-P-W</v>
      </c>
      <c r="N2206" s="3" t="str">
        <f>$G$2</f>
        <v>E - 508 x 762</v>
      </c>
      <c r="O2206" s="3" t="str">
        <f>$C$3</f>
        <v>Photographic Paper</v>
      </c>
      <c r="P2206" s="3" t="str">
        <f>$D$4</f>
        <v>White</v>
      </c>
      <c r="Q2206" s="3">
        <f>$G$4</f>
        <v>1530</v>
      </c>
      <c r="R2206" s="3">
        <f t="shared" si="137"/>
        <v>1102</v>
      </c>
      <c r="S2206" s="3">
        <v>1112</v>
      </c>
      <c r="T2206" s="3">
        <f t="shared" si="138"/>
        <v>801</v>
      </c>
      <c r="U2206" s="3">
        <v>760</v>
      </c>
      <c r="V2206" s="3">
        <f t="shared" si="139"/>
        <v>548</v>
      </c>
      <c r="W2206" s="3">
        <v>195</v>
      </c>
      <c r="X2206" s="3">
        <f t="shared" si="140"/>
        <v>141</v>
      </c>
      <c r="Y2206" s="3" t="s">
        <v>34</v>
      </c>
    </row>
    <row r="2207" spans="1:25" x14ac:dyDescent="0.25">
      <c r="A2207" s="3" t="s">
        <v>16</v>
      </c>
      <c r="B2207" s="4" t="s">
        <v>34</v>
      </c>
      <c r="C2207" s="3">
        <v>1</v>
      </c>
      <c r="D2207" s="3" t="s">
        <v>305</v>
      </c>
      <c r="E2207" s="6">
        <v>3438330</v>
      </c>
      <c r="F2207" s="3" t="s">
        <v>304</v>
      </c>
      <c r="G2207" s="3"/>
      <c r="H2207" s="3" t="s">
        <v>17</v>
      </c>
      <c r="I2207" s="3" t="s">
        <v>18</v>
      </c>
      <c r="J2207" s="3" t="s">
        <v>19</v>
      </c>
      <c r="K2207" s="3" t="s">
        <v>20</v>
      </c>
      <c r="L2207" s="3" t="s">
        <v>21</v>
      </c>
      <c r="M2207" s="3" t="str">
        <f>CONCATENATE(E2207,"-E-C-W")</f>
        <v>3438330-E-C-W</v>
      </c>
      <c r="N2207" s="3" t="str">
        <f>$G$2</f>
        <v>E - 508 x 762</v>
      </c>
      <c r="O2207" s="3" t="str">
        <f>$C$15</f>
        <v>Canvas</v>
      </c>
      <c r="P2207" s="3" t="str">
        <f>$D$16</f>
        <v xml:space="preserve">White </v>
      </c>
      <c r="Q2207" s="3">
        <f>$G$16</f>
        <v>1810</v>
      </c>
      <c r="R2207" s="3">
        <f t="shared" si="137"/>
        <v>1304</v>
      </c>
      <c r="S2207" s="3">
        <v>1320</v>
      </c>
      <c r="T2207" s="3">
        <f t="shared" si="138"/>
        <v>951</v>
      </c>
      <c r="U2207" s="3">
        <v>825</v>
      </c>
      <c r="V2207" s="3">
        <f t="shared" si="139"/>
        <v>594</v>
      </c>
      <c r="W2207" s="3">
        <v>195</v>
      </c>
      <c r="X2207" s="3">
        <f t="shared" si="140"/>
        <v>141</v>
      </c>
      <c r="Y2207" s="3" t="s">
        <v>34</v>
      </c>
    </row>
    <row r="2208" spans="1:25" x14ac:dyDescent="0.25">
      <c r="A2208" s="3" t="s">
        <v>16</v>
      </c>
      <c r="B2208" s="4" t="s">
        <v>34</v>
      </c>
      <c r="C2208" s="3">
        <v>1</v>
      </c>
      <c r="D2208" s="3" t="s">
        <v>305</v>
      </c>
      <c r="E2208" s="6">
        <v>3438330</v>
      </c>
      <c r="F2208" s="3" t="s">
        <v>304</v>
      </c>
      <c r="G2208" s="3"/>
      <c r="H2208" s="3" t="s">
        <v>17</v>
      </c>
      <c r="I2208" s="3" t="s">
        <v>18</v>
      </c>
      <c r="J2208" s="3" t="s">
        <v>19</v>
      </c>
      <c r="K2208" s="3" t="s">
        <v>20</v>
      </c>
      <c r="L2208" s="3" t="s">
        <v>21</v>
      </c>
      <c r="M2208" s="3" t="str">
        <f>CONCATENATE(E2208,"-F-P-N")</f>
        <v>3438330-F-P-N</v>
      </c>
      <c r="N2208" s="3" t="str">
        <f>$H$2</f>
        <v>F - 762 x 1016</v>
      </c>
      <c r="O2208" s="3" t="str">
        <f>$C$3</f>
        <v>Photographic Paper</v>
      </c>
      <c r="P2208" s="3" t="str">
        <f>$D$3</f>
        <v>None</v>
      </c>
      <c r="Q2208" s="3">
        <f>$H$3</f>
        <v>1300</v>
      </c>
      <c r="R2208" s="3">
        <f t="shared" si="137"/>
        <v>936</v>
      </c>
      <c r="S2208" s="3">
        <v>944</v>
      </c>
      <c r="T2208" s="3">
        <f t="shared" si="138"/>
        <v>680</v>
      </c>
      <c r="U2208" s="3">
        <v>590</v>
      </c>
      <c r="V2208" s="3">
        <f t="shared" si="139"/>
        <v>425</v>
      </c>
      <c r="W2208" s="3">
        <v>300</v>
      </c>
      <c r="X2208" s="3">
        <f t="shared" si="140"/>
        <v>216</v>
      </c>
      <c r="Y2208" s="3" t="s">
        <v>34</v>
      </c>
    </row>
    <row r="2209" spans="1:25" x14ac:dyDescent="0.25">
      <c r="A2209" s="3" t="s">
        <v>16</v>
      </c>
      <c r="B2209" s="4" t="s">
        <v>34</v>
      </c>
      <c r="C2209" s="3">
        <v>1</v>
      </c>
      <c r="D2209" s="3" t="s">
        <v>305</v>
      </c>
      <c r="E2209" s="6">
        <v>3438330</v>
      </c>
      <c r="F2209" s="3" t="s">
        <v>304</v>
      </c>
      <c r="G2209" s="3"/>
      <c r="H2209" s="3" t="s">
        <v>17</v>
      </c>
      <c r="I2209" s="3" t="s">
        <v>18</v>
      </c>
      <c r="J2209" s="3" t="s">
        <v>19</v>
      </c>
      <c r="K2209" s="3" t="s">
        <v>20</v>
      </c>
      <c r="L2209" s="3" t="s">
        <v>21</v>
      </c>
      <c r="M2209" s="3" t="str">
        <f>CONCATENATE(E2209,"-F-C-N")</f>
        <v>3438330-F-C-N</v>
      </c>
      <c r="N2209" s="3" t="str">
        <f>$H$2</f>
        <v>F - 762 x 1016</v>
      </c>
      <c r="O2209" s="3" t="str">
        <f>$C$15</f>
        <v>Canvas</v>
      </c>
      <c r="P2209" s="3" t="str">
        <f>$D$15</f>
        <v>None</v>
      </c>
      <c r="Q2209" s="3">
        <f>$H$15</f>
        <v>1760</v>
      </c>
      <c r="R2209" s="3">
        <f t="shared" si="137"/>
        <v>1268</v>
      </c>
      <c r="S2209" s="3">
        <v>1200</v>
      </c>
      <c r="T2209" s="3">
        <f t="shared" si="138"/>
        <v>864</v>
      </c>
      <c r="U2209" s="3">
        <v>800</v>
      </c>
      <c r="V2209" s="3">
        <f t="shared" si="139"/>
        <v>576</v>
      </c>
      <c r="W2209" s="3">
        <v>300</v>
      </c>
      <c r="X2209" s="3">
        <f t="shared" si="140"/>
        <v>216</v>
      </c>
      <c r="Y2209" s="3" t="s">
        <v>34</v>
      </c>
    </row>
    <row r="2210" spans="1:25" x14ac:dyDescent="0.25">
      <c r="A2210" s="3" t="s">
        <v>16</v>
      </c>
      <c r="B2210" s="4" t="s">
        <v>34</v>
      </c>
      <c r="C2210" s="3">
        <v>1</v>
      </c>
      <c r="D2210" s="3" t="s">
        <v>305</v>
      </c>
      <c r="E2210" s="6">
        <v>3438330</v>
      </c>
      <c r="F2210" s="3" t="s">
        <v>304</v>
      </c>
      <c r="G2210" s="3"/>
      <c r="H2210" s="3" t="s">
        <v>17</v>
      </c>
      <c r="I2210" s="3" t="s">
        <v>18</v>
      </c>
      <c r="J2210" s="3" t="s">
        <v>19</v>
      </c>
      <c r="K2210" s="3" t="s">
        <v>20</v>
      </c>
      <c r="L2210" s="3" t="s">
        <v>21</v>
      </c>
      <c r="M2210" s="3" t="str">
        <f>CONCATENATE(E2210,"-F-P-W")</f>
        <v>3438330-F-P-W</v>
      </c>
      <c r="N2210" s="3" t="str">
        <f>$H$2</f>
        <v>F - 762 x 1016</v>
      </c>
      <c r="O2210" s="3" t="str">
        <f>$C$3</f>
        <v>Photographic Paper</v>
      </c>
      <c r="P2210" s="3" t="str">
        <f>$D$4</f>
        <v>White</v>
      </c>
      <c r="Q2210" s="3">
        <f>$H$4</f>
        <v>2200</v>
      </c>
      <c r="R2210" s="3">
        <f t="shared" si="137"/>
        <v>1584</v>
      </c>
      <c r="S2210" s="3">
        <v>1510</v>
      </c>
      <c r="T2210" s="3">
        <f t="shared" si="138"/>
        <v>1088</v>
      </c>
      <c r="U2210" s="3">
        <v>1150</v>
      </c>
      <c r="V2210" s="3">
        <f t="shared" si="139"/>
        <v>828</v>
      </c>
      <c r="W2210" s="3">
        <v>300</v>
      </c>
      <c r="X2210" s="3">
        <f t="shared" si="140"/>
        <v>216</v>
      </c>
      <c r="Y2210" s="3" t="s">
        <v>34</v>
      </c>
    </row>
    <row r="2211" spans="1:25" x14ac:dyDescent="0.25">
      <c r="A2211" s="3" t="s">
        <v>16</v>
      </c>
      <c r="B2211" s="4" t="s">
        <v>34</v>
      </c>
      <c r="C2211" s="3">
        <v>1</v>
      </c>
      <c r="D2211" s="3" t="s">
        <v>305</v>
      </c>
      <c r="E2211" s="6">
        <v>3438330</v>
      </c>
      <c r="F2211" s="3" t="s">
        <v>304</v>
      </c>
      <c r="G2211" s="3"/>
      <c r="H2211" s="3" t="s">
        <v>17</v>
      </c>
      <c r="I2211" s="3" t="s">
        <v>18</v>
      </c>
      <c r="J2211" s="3" t="s">
        <v>19</v>
      </c>
      <c r="K2211" s="3" t="s">
        <v>20</v>
      </c>
      <c r="L2211" s="3" t="s">
        <v>21</v>
      </c>
      <c r="M2211" s="3" t="str">
        <f>CONCATENATE(E2211,"-F-C-W")</f>
        <v>3438330-F-C-W</v>
      </c>
      <c r="N2211" s="3" t="str">
        <f>$H$2</f>
        <v>F - 762 x 1016</v>
      </c>
      <c r="O2211" s="3" t="str">
        <f>$C$15</f>
        <v>Canvas</v>
      </c>
      <c r="P2211" s="3" t="str">
        <f>$D$16</f>
        <v xml:space="preserve">White </v>
      </c>
      <c r="Q2211" s="3">
        <f>$H$16</f>
        <v>2420</v>
      </c>
      <c r="R2211" s="3">
        <f t="shared" si="137"/>
        <v>1743</v>
      </c>
      <c r="S2211" s="3">
        <v>1760</v>
      </c>
      <c r="T2211" s="3">
        <f t="shared" si="138"/>
        <v>1268</v>
      </c>
      <c r="U2211" s="3">
        <v>1100</v>
      </c>
      <c r="V2211" s="3">
        <f t="shared" si="139"/>
        <v>792</v>
      </c>
      <c r="W2211" s="3">
        <v>300</v>
      </c>
      <c r="X2211" s="3">
        <f t="shared" si="140"/>
        <v>216</v>
      </c>
      <c r="Y2211" s="3" t="s">
        <v>34</v>
      </c>
    </row>
    <row r="2212" spans="1:25" x14ac:dyDescent="0.25">
      <c r="A2212" s="3" t="s">
        <v>16</v>
      </c>
      <c r="B2212" s="4" t="s">
        <v>34</v>
      </c>
      <c r="C2212" s="3">
        <v>1</v>
      </c>
      <c r="D2212" s="3" t="s">
        <v>305</v>
      </c>
      <c r="E2212" s="6">
        <v>3438330</v>
      </c>
      <c r="F2212" s="3" t="s">
        <v>304</v>
      </c>
      <c r="G2212" s="3"/>
      <c r="H2212" s="3" t="s">
        <v>17</v>
      </c>
      <c r="I2212" s="3" t="s">
        <v>18</v>
      </c>
      <c r="J2212" s="3" t="s">
        <v>19</v>
      </c>
      <c r="K2212" s="3" t="s">
        <v>20</v>
      </c>
      <c r="L2212" s="3" t="s">
        <v>21</v>
      </c>
      <c r="M2212" s="3" t="str">
        <f>CONCATENATE(E2212,"-G-P-N")</f>
        <v>3438330-G-P-N</v>
      </c>
      <c r="N2212" s="3" t="str">
        <f>$I$2</f>
        <v>G - 1016 x 1525</v>
      </c>
      <c r="O2212" s="3" t="str">
        <f>$C$3</f>
        <v>Photographic Paper</v>
      </c>
      <c r="P2212" s="3" t="str">
        <f>$D$3</f>
        <v>None</v>
      </c>
      <c r="Q2212" s="3">
        <f>$I$3</f>
        <v>1625</v>
      </c>
      <c r="R2212" s="3">
        <f t="shared" si="137"/>
        <v>1170</v>
      </c>
      <c r="S2212" s="3">
        <v>1180</v>
      </c>
      <c r="T2212" s="3">
        <f t="shared" si="138"/>
        <v>850</v>
      </c>
      <c r="U2212" s="3">
        <v>735</v>
      </c>
      <c r="V2212" s="3">
        <f t="shared" si="139"/>
        <v>530</v>
      </c>
      <c r="W2212" s="3">
        <v>390</v>
      </c>
      <c r="X2212" s="3">
        <f t="shared" si="140"/>
        <v>281</v>
      </c>
      <c r="Y2212" s="3" t="s">
        <v>34</v>
      </c>
    </row>
    <row r="2213" spans="1:25" x14ac:dyDescent="0.25">
      <c r="A2213" s="3" t="s">
        <v>16</v>
      </c>
      <c r="B2213" s="4" t="s">
        <v>34</v>
      </c>
      <c r="C2213" s="3">
        <v>1</v>
      </c>
      <c r="D2213" s="3" t="s">
        <v>305</v>
      </c>
      <c r="E2213" s="6">
        <v>3438330</v>
      </c>
      <c r="F2213" s="3" t="s">
        <v>304</v>
      </c>
      <c r="G2213" s="3"/>
      <c r="H2213" s="3" t="s">
        <v>17</v>
      </c>
      <c r="I2213" s="3" t="s">
        <v>18</v>
      </c>
      <c r="J2213" s="3" t="s">
        <v>19</v>
      </c>
      <c r="K2213" s="3" t="s">
        <v>20</v>
      </c>
      <c r="L2213" s="3" t="s">
        <v>21</v>
      </c>
      <c r="M2213" s="3" t="str">
        <f>CONCATENATE(E2213,"-G-C-N")</f>
        <v>3438330-G-C-N</v>
      </c>
      <c r="N2213" s="3" t="str">
        <f>$I$2</f>
        <v>G - 1016 x 1525</v>
      </c>
      <c r="O2213" s="3" t="str">
        <f>$C$15</f>
        <v>Canvas</v>
      </c>
      <c r="P2213" s="3" t="str">
        <f>$D$15</f>
        <v>None</v>
      </c>
      <c r="Q2213" s="3">
        <f>$I$15</f>
        <v>1870</v>
      </c>
      <c r="R2213" s="3">
        <f t="shared" si="137"/>
        <v>1347</v>
      </c>
      <c r="S2213" s="3">
        <v>1275</v>
      </c>
      <c r="T2213" s="3">
        <f t="shared" si="138"/>
        <v>918</v>
      </c>
      <c r="U2213" s="3">
        <v>850</v>
      </c>
      <c r="V2213" s="3">
        <f t="shared" si="139"/>
        <v>612</v>
      </c>
      <c r="W2213" s="3">
        <v>390</v>
      </c>
      <c r="X2213" s="3">
        <f t="shared" si="140"/>
        <v>281</v>
      </c>
      <c r="Y2213" s="3" t="s">
        <v>34</v>
      </c>
    </row>
    <row r="2214" spans="1:25" x14ac:dyDescent="0.25">
      <c r="A2214" s="3" t="s">
        <v>16</v>
      </c>
      <c r="B2214" s="4" t="s">
        <v>34</v>
      </c>
      <c r="C2214" s="3">
        <v>1</v>
      </c>
      <c r="D2214" s="3" t="s">
        <v>305</v>
      </c>
      <c r="E2214" s="6">
        <v>3438330</v>
      </c>
      <c r="F2214" s="3" t="s">
        <v>304</v>
      </c>
      <c r="G2214" s="3"/>
      <c r="H2214" s="3" t="s">
        <v>17</v>
      </c>
      <c r="I2214" s="3" t="s">
        <v>18</v>
      </c>
      <c r="J2214" s="3" t="s">
        <v>19</v>
      </c>
      <c r="K2214" s="3" t="s">
        <v>20</v>
      </c>
      <c r="L2214" s="3" t="s">
        <v>21</v>
      </c>
      <c r="M2214" s="3" t="str">
        <f>CONCATENATE(E2214,"-G-P-W")</f>
        <v>3438330-G-P-W</v>
      </c>
      <c r="N2214" s="3" t="str">
        <f>$I$2</f>
        <v>G - 1016 x 1525</v>
      </c>
      <c r="O2214" s="3" t="str">
        <f>$C$3</f>
        <v>Photographic Paper</v>
      </c>
      <c r="P2214" s="3" t="str">
        <f>$D$4</f>
        <v>White</v>
      </c>
      <c r="Q2214" s="3">
        <f>$I$4</f>
        <v>2950</v>
      </c>
      <c r="R2214" s="3">
        <f t="shared" si="137"/>
        <v>2124</v>
      </c>
      <c r="S2214" s="3">
        <v>2000</v>
      </c>
      <c r="T2214" s="3">
        <f t="shared" si="138"/>
        <v>1440</v>
      </c>
      <c r="U2214" s="3">
        <v>1535</v>
      </c>
      <c r="V2214" s="3">
        <f t="shared" si="139"/>
        <v>1106</v>
      </c>
      <c r="W2214" s="3">
        <v>390</v>
      </c>
      <c r="X2214" s="3">
        <f t="shared" si="140"/>
        <v>281</v>
      </c>
      <c r="Y2214" s="3" t="s">
        <v>34</v>
      </c>
    </row>
    <row r="2215" spans="1:25" x14ac:dyDescent="0.25">
      <c r="A2215" s="3" t="s">
        <v>16</v>
      </c>
      <c r="B2215" s="4" t="s">
        <v>34</v>
      </c>
      <c r="C2215" s="3">
        <v>1</v>
      </c>
      <c r="D2215" s="3" t="s">
        <v>305</v>
      </c>
      <c r="E2215" s="6">
        <v>3438330</v>
      </c>
      <c r="F2215" s="3" t="s">
        <v>304</v>
      </c>
      <c r="G2215" s="3"/>
      <c r="H2215" s="3" t="s">
        <v>17</v>
      </c>
      <c r="I2215" s="3" t="s">
        <v>18</v>
      </c>
      <c r="J2215" s="3" t="s">
        <v>19</v>
      </c>
      <c r="K2215" s="3" t="s">
        <v>20</v>
      </c>
      <c r="L2215" s="3" t="s">
        <v>21</v>
      </c>
      <c r="M2215" s="3" t="str">
        <f>CONCATENATE(E2215,"-G-C-W")</f>
        <v>3438330-G-C-W</v>
      </c>
      <c r="N2215" s="3" t="str">
        <f>$I$2</f>
        <v>G - 1016 x 1525</v>
      </c>
      <c r="O2215" s="3" t="str">
        <f>$C$15</f>
        <v>Canvas</v>
      </c>
      <c r="P2215" s="3" t="str">
        <f>$D$16</f>
        <v xml:space="preserve">White </v>
      </c>
      <c r="Q2215" s="3">
        <f>$I$16</f>
        <v>2750</v>
      </c>
      <c r="R2215" s="3">
        <f t="shared" si="137"/>
        <v>1980</v>
      </c>
      <c r="S2215" s="3">
        <v>2000</v>
      </c>
      <c r="T2215" s="3">
        <f t="shared" si="138"/>
        <v>1440</v>
      </c>
      <c r="U2215" s="3">
        <v>1250</v>
      </c>
      <c r="V2215" s="3">
        <f t="shared" si="139"/>
        <v>900</v>
      </c>
      <c r="W2215" s="3">
        <v>390</v>
      </c>
      <c r="X2215" s="3">
        <f t="shared" si="140"/>
        <v>281</v>
      </c>
      <c r="Y2215" s="3" t="s">
        <v>34</v>
      </c>
    </row>
    <row r="2216" spans="1:25" x14ac:dyDescent="0.25">
      <c r="A2216" s="3" t="s">
        <v>16</v>
      </c>
      <c r="B2216" s="4" t="s">
        <v>34</v>
      </c>
      <c r="C2216" s="3">
        <v>1</v>
      </c>
      <c r="D2216" s="3" t="s">
        <v>306</v>
      </c>
      <c r="E2216" s="6">
        <v>84990522</v>
      </c>
      <c r="F2216" s="3" t="s">
        <v>307</v>
      </c>
      <c r="G2216" s="3"/>
      <c r="H2216" s="3" t="s">
        <v>17</v>
      </c>
      <c r="I2216" s="3" t="s">
        <v>18</v>
      </c>
      <c r="J2216" s="3" t="s">
        <v>19</v>
      </c>
      <c r="K2216" s="3" t="s">
        <v>20</v>
      </c>
      <c r="L2216" s="3" t="s">
        <v>21</v>
      </c>
      <c r="M2216" s="3" t="str">
        <f>CONCATENATE(E2216,"-C-P-N")</f>
        <v>84990522-C-P-N</v>
      </c>
      <c r="N2216" s="3" t="str">
        <f>$E$2</f>
        <v>C - 406 x 508</v>
      </c>
      <c r="O2216" s="3" t="str">
        <f>$C$3</f>
        <v>Photographic Paper</v>
      </c>
      <c r="P2216" s="3" t="str">
        <f>$D$3</f>
        <v>None</v>
      </c>
      <c r="Q2216" s="3">
        <f>$E$3</f>
        <v>510</v>
      </c>
      <c r="R2216" s="3">
        <f t="shared" si="137"/>
        <v>368</v>
      </c>
      <c r="S2216" s="3">
        <v>360</v>
      </c>
      <c r="T2216" s="3">
        <f t="shared" si="138"/>
        <v>260</v>
      </c>
      <c r="U2216" s="3">
        <v>230</v>
      </c>
      <c r="V2216" s="3">
        <f t="shared" si="139"/>
        <v>166</v>
      </c>
      <c r="W2216" s="3">
        <v>130</v>
      </c>
      <c r="X2216" s="3">
        <f t="shared" si="140"/>
        <v>94</v>
      </c>
      <c r="Y2216" s="3" t="s">
        <v>34</v>
      </c>
    </row>
    <row r="2217" spans="1:25" x14ac:dyDescent="0.25">
      <c r="A2217" s="3" t="s">
        <v>16</v>
      </c>
      <c r="B2217" s="4" t="s">
        <v>34</v>
      </c>
      <c r="C2217" s="3">
        <v>1</v>
      </c>
      <c r="D2217" s="3" t="s">
        <v>306</v>
      </c>
      <c r="E2217" s="6">
        <v>84990522</v>
      </c>
      <c r="F2217" s="3" t="s">
        <v>307</v>
      </c>
      <c r="G2217" s="3"/>
      <c r="H2217" s="3" t="s">
        <v>17</v>
      </c>
      <c r="I2217" s="3" t="s">
        <v>18</v>
      </c>
      <c r="J2217" s="3" t="s">
        <v>19</v>
      </c>
      <c r="K2217" s="3" t="s">
        <v>20</v>
      </c>
      <c r="L2217" s="3" t="s">
        <v>21</v>
      </c>
      <c r="M2217" s="3" t="str">
        <f>CONCATENATE(E2217,"-C-P-W")</f>
        <v>84990522-C-P-W</v>
      </c>
      <c r="N2217" s="3" t="str">
        <f>$E$2</f>
        <v>C - 406 x 508</v>
      </c>
      <c r="O2217" s="3" t="str">
        <f>$C$3</f>
        <v>Photographic Paper</v>
      </c>
      <c r="P2217" s="3" t="str">
        <f>$D$4</f>
        <v>White</v>
      </c>
      <c r="Q2217" s="3">
        <f>$E$4</f>
        <v>970</v>
      </c>
      <c r="R2217" s="3">
        <f t="shared" si="137"/>
        <v>699</v>
      </c>
      <c r="S2217" s="3">
        <v>704</v>
      </c>
      <c r="T2217" s="3">
        <f t="shared" si="138"/>
        <v>507</v>
      </c>
      <c r="U2217" s="3">
        <v>440</v>
      </c>
      <c r="V2217" s="3">
        <f t="shared" si="139"/>
        <v>317</v>
      </c>
      <c r="W2217" s="3">
        <v>130</v>
      </c>
      <c r="X2217" s="3">
        <f t="shared" si="140"/>
        <v>94</v>
      </c>
      <c r="Y2217" s="3" t="s">
        <v>34</v>
      </c>
    </row>
    <row r="2218" spans="1:25" x14ac:dyDescent="0.25">
      <c r="A2218" s="3" t="s">
        <v>16</v>
      </c>
      <c r="B2218" s="4" t="s">
        <v>34</v>
      </c>
      <c r="C2218" s="3">
        <v>1</v>
      </c>
      <c r="D2218" s="3" t="s">
        <v>306</v>
      </c>
      <c r="E2218" s="6">
        <v>84990522</v>
      </c>
      <c r="F2218" s="3" t="s">
        <v>307</v>
      </c>
      <c r="G2218" s="3"/>
      <c r="H2218" s="3" t="s">
        <v>17</v>
      </c>
      <c r="I2218" s="3" t="s">
        <v>18</v>
      </c>
      <c r="J2218" s="3" t="s">
        <v>19</v>
      </c>
      <c r="K2218" s="3" t="s">
        <v>20</v>
      </c>
      <c r="L2218" s="3" t="s">
        <v>21</v>
      </c>
      <c r="M2218" s="3" t="str">
        <f>CONCATENATE(E2218,"-D-P-N")</f>
        <v>84990522-D-P-N</v>
      </c>
      <c r="N2218" s="3" t="str">
        <f>$F$2</f>
        <v>D - 508 x 610</v>
      </c>
      <c r="O2218" s="3" t="str">
        <f>$C$3</f>
        <v>Photographic Paper</v>
      </c>
      <c r="P2218" s="3" t="str">
        <f>$D$3</f>
        <v>None</v>
      </c>
      <c r="Q2218" s="3">
        <f>$F$3</f>
        <v>595</v>
      </c>
      <c r="R2218" s="3">
        <f t="shared" si="137"/>
        <v>429</v>
      </c>
      <c r="S2218" s="3">
        <v>432</v>
      </c>
      <c r="T2218" s="3">
        <f t="shared" si="138"/>
        <v>312</v>
      </c>
      <c r="U2218" s="3">
        <v>270</v>
      </c>
      <c r="V2218" s="3">
        <f t="shared" si="139"/>
        <v>195</v>
      </c>
      <c r="W2218" s="3">
        <v>160</v>
      </c>
      <c r="X2218" s="3">
        <f t="shared" si="140"/>
        <v>116</v>
      </c>
      <c r="Y2218" s="3" t="s">
        <v>34</v>
      </c>
    </row>
    <row r="2219" spans="1:25" x14ac:dyDescent="0.25">
      <c r="A2219" s="3" t="s">
        <v>16</v>
      </c>
      <c r="B2219" s="4" t="s">
        <v>34</v>
      </c>
      <c r="C2219" s="3">
        <v>1</v>
      </c>
      <c r="D2219" s="3" t="s">
        <v>306</v>
      </c>
      <c r="E2219" s="6">
        <v>84990522</v>
      </c>
      <c r="F2219" s="3" t="s">
        <v>307</v>
      </c>
      <c r="G2219" s="3"/>
      <c r="H2219" s="3" t="s">
        <v>17</v>
      </c>
      <c r="I2219" s="3" t="s">
        <v>18</v>
      </c>
      <c r="J2219" s="3" t="s">
        <v>19</v>
      </c>
      <c r="K2219" s="3" t="s">
        <v>20</v>
      </c>
      <c r="L2219" s="3" t="s">
        <v>21</v>
      </c>
      <c r="M2219" s="3" t="str">
        <f>CONCATENATE(E2219,"-D-P-W")</f>
        <v>84990522-D-P-W</v>
      </c>
      <c r="N2219" s="3" t="str">
        <f>$F$2</f>
        <v>D - 508 x 610</v>
      </c>
      <c r="O2219" s="3" t="str">
        <f>$C$3</f>
        <v>Photographic Paper</v>
      </c>
      <c r="P2219" s="3" t="str">
        <f>$D$4</f>
        <v>White</v>
      </c>
      <c r="Q2219" s="3">
        <f>$F$4</f>
        <v>1210</v>
      </c>
      <c r="R2219" s="3">
        <f t="shared" si="137"/>
        <v>872</v>
      </c>
      <c r="S2219" s="3">
        <v>880</v>
      </c>
      <c r="T2219" s="3">
        <f t="shared" si="138"/>
        <v>634</v>
      </c>
      <c r="U2219" s="3">
        <v>560</v>
      </c>
      <c r="V2219" s="3">
        <f t="shared" si="139"/>
        <v>404</v>
      </c>
      <c r="W2219" s="3">
        <v>160</v>
      </c>
      <c r="X2219" s="3">
        <f t="shared" si="140"/>
        <v>116</v>
      </c>
      <c r="Y2219" s="3" t="s">
        <v>34</v>
      </c>
    </row>
    <row r="2220" spans="1:25" x14ac:dyDescent="0.25">
      <c r="A2220" s="3" t="s">
        <v>16</v>
      </c>
      <c r="B2220" s="4" t="s">
        <v>34</v>
      </c>
      <c r="C2220" s="3">
        <v>1</v>
      </c>
      <c r="D2220" s="3" t="s">
        <v>306</v>
      </c>
      <c r="E2220" s="6">
        <v>84990522</v>
      </c>
      <c r="F2220" s="3" t="s">
        <v>307</v>
      </c>
      <c r="G2220" s="3"/>
      <c r="H2220" s="3" t="s">
        <v>17</v>
      </c>
      <c r="I2220" s="3" t="s">
        <v>18</v>
      </c>
      <c r="J2220" s="3" t="s">
        <v>19</v>
      </c>
      <c r="K2220" s="3" t="s">
        <v>20</v>
      </c>
      <c r="L2220" s="3" t="s">
        <v>21</v>
      </c>
      <c r="M2220" s="3" t="str">
        <f>CONCATENATE(E2220,"-E-P-N")</f>
        <v>84990522-E-P-N</v>
      </c>
      <c r="N2220" s="3" t="str">
        <f>$G$2</f>
        <v>E - 508 x 762</v>
      </c>
      <c r="O2220" s="3" t="str">
        <f>$C$3</f>
        <v>Photographic Paper</v>
      </c>
      <c r="P2220" s="3" t="str">
        <f>$D$3</f>
        <v>None</v>
      </c>
      <c r="Q2220" s="3">
        <f>$G$3</f>
        <v>760</v>
      </c>
      <c r="R2220" s="3">
        <f t="shared" si="137"/>
        <v>548</v>
      </c>
      <c r="S2220" s="3">
        <v>552</v>
      </c>
      <c r="T2220" s="3">
        <f t="shared" si="138"/>
        <v>398</v>
      </c>
      <c r="U2220" s="3">
        <v>345</v>
      </c>
      <c r="V2220" s="3">
        <f t="shared" si="139"/>
        <v>249</v>
      </c>
      <c r="W2220" s="3">
        <v>195</v>
      </c>
      <c r="X2220" s="3">
        <f t="shared" si="140"/>
        <v>141</v>
      </c>
      <c r="Y2220" s="3" t="s">
        <v>34</v>
      </c>
    </row>
    <row r="2221" spans="1:25" x14ac:dyDescent="0.25">
      <c r="A2221" s="3" t="s">
        <v>16</v>
      </c>
      <c r="B2221" s="4" t="s">
        <v>34</v>
      </c>
      <c r="C2221" s="3">
        <v>1</v>
      </c>
      <c r="D2221" s="3" t="s">
        <v>306</v>
      </c>
      <c r="E2221" s="6">
        <v>84990522</v>
      </c>
      <c r="F2221" s="3" t="s">
        <v>307</v>
      </c>
      <c r="G2221" s="3"/>
      <c r="H2221" s="3" t="s">
        <v>17</v>
      </c>
      <c r="I2221" s="3" t="s">
        <v>18</v>
      </c>
      <c r="J2221" s="3" t="s">
        <v>19</v>
      </c>
      <c r="K2221" s="3" t="s">
        <v>20</v>
      </c>
      <c r="L2221" s="3" t="s">
        <v>21</v>
      </c>
      <c r="M2221" s="3" t="str">
        <f>CONCATENATE(E2221,"-E-C-N")</f>
        <v>84990522-E-C-N</v>
      </c>
      <c r="N2221" s="3" t="str">
        <f>$G$2</f>
        <v>E - 508 x 762</v>
      </c>
      <c r="O2221" s="3" t="str">
        <f>$C$15</f>
        <v>Canvas</v>
      </c>
      <c r="P2221" s="3" t="str">
        <f>$D$15</f>
        <v>None</v>
      </c>
      <c r="Q2221" s="3">
        <f>$G$15</f>
        <v>1220</v>
      </c>
      <c r="R2221" s="3">
        <f t="shared" si="137"/>
        <v>879</v>
      </c>
      <c r="S2221" s="3">
        <v>832</v>
      </c>
      <c r="T2221" s="3">
        <f t="shared" si="138"/>
        <v>600</v>
      </c>
      <c r="U2221" s="3">
        <v>550</v>
      </c>
      <c r="V2221" s="3">
        <f t="shared" si="139"/>
        <v>396</v>
      </c>
      <c r="W2221" s="3">
        <v>195</v>
      </c>
      <c r="X2221" s="3">
        <f t="shared" si="140"/>
        <v>141</v>
      </c>
      <c r="Y2221" s="3" t="s">
        <v>34</v>
      </c>
    </row>
    <row r="2222" spans="1:25" x14ac:dyDescent="0.25">
      <c r="A2222" s="3" t="s">
        <v>16</v>
      </c>
      <c r="B2222" s="4" t="s">
        <v>34</v>
      </c>
      <c r="C2222" s="3">
        <v>1</v>
      </c>
      <c r="D2222" s="3" t="s">
        <v>306</v>
      </c>
      <c r="E2222" s="6">
        <v>84990522</v>
      </c>
      <c r="F2222" s="3" t="s">
        <v>307</v>
      </c>
      <c r="G2222" s="3"/>
      <c r="H2222" s="3" t="s">
        <v>17</v>
      </c>
      <c r="I2222" s="3" t="s">
        <v>18</v>
      </c>
      <c r="J2222" s="3" t="s">
        <v>19</v>
      </c>
      <c r="K2222" s="3" t="s">
        <v>20</v>
      </c>
      <c r="L2222" s="3" t="s">
        <v>21</v>
      </c>
      <c r="M2222" s="3" t="str">
        <f>CONCATENATE(E2222,"-E-P-W")</f>
        <v>84990522-E-P-W</v>
      </c>
      <c r="N2222" s="3" t="str">
        <f>$G$2</f>
        <v>E - 508 x 762</v>
      </c>
      <c r="O2222" s="3" t="str">
        <f>$C$3</f>
        <v>Photographic Paper</v>
      </c>
      <c r="P2222" s="3" t="str">
        <f>$D$4</f>
        <v>White</v>
      </c>
      <c r="Q2222" s="3">
        <f>$G$4</f>
        <v>1530</v>
      </c>
      <c r="R2222" s="3">
        <f t="shared" si="137"/>
        <v>1102</v>
      </c>
      <c r="S2222" s="3">
        <v>1112</v>
      </c>
      <c r="T2222" s="3">
        <f t="shared" si="138"/>
        <v>801</v>
      </c>
      <c r="U2222" s="3">
        <v>760</v>
      </c>
      <c r="V2222" s="3">
        <f t="shared" si="139"/>
        <v>548</v>
      </c>
      <c r="W2222" s="3">
        <v>195</v>
      </c>
      <c r="X2222" s="3">
        <f t="shared" si="140"/>
        <v>141</v>
      </c>
      <c r="Y2222" s="3" t="s">
        <v>34</v>
      </c>
    </row>
    <row r="2223" spans="1:25" x14ac:dyDescent="0.25">
      <c r="A2223" s="3" t="s">
        <v>16</v>
      </c>
      <c r="B2223" s="4" t="s">
        <v>34</v>
      </c>
      <c r="C2223" s="3">
        <v>1</v>
      </c>
      <c r="D2223" s="3" t="s">
        <v>306</v>
      </c>
      <c r="E2223" s="6">
        <v>84990522</v>
      </c>
      <c r="F2223" s="3" t="s">
        <v>307</v>
      </c>
      <c r="G2223" s="3"/>
      <c r="H2223" s="3" t="s">
        <v>17</v>
      </c>
      <c r="I2223" s="3" t="s">
        <v>18</v>
      </c>
      <c r="J2223" s="3" t="s">
        <v>19</v>
      </c>
      <c r="K2223" s="3" t="s">
        <v>20</v>
      </c>
      <c r="L2223" s="3" t="s">
        <v>21</v>
      </c>
      <c r="M2223" s="3" t="str">
        <f>CONCATENATE(E2223,"-E-C-W")</f>
        <v>84990522-E-C-W</v>
      </c>
      <c r="N2223" s="3" t="str">
        <f>$G$2</f>
        <v>E - 508 x 762</v>
      </c>
      <c r="O2223" s="3" t="str">
        <f>$C$15</f>
        <v>Canvas</v>
      </c>
      <c r="P2223" s="3" t="str">
        <f>$D$16</f>
        <v xml:space="preserve">White </v>
      </c>
      <c r="Q2223" s="3">
        <f>$G$16</f>
        <v>1810</v>
      </c>
      <c r="R2223" s="3">
        <f t="shared" si="137"/>
        <v>1304</v>
      </c>
      <c r="S2223" s="3">
        <v>1320</v>
      </c>
      <c r="T2223" s="3">
        <f t="shared" si="138"/>
        <v>951</v>
      </c>
      <c r="U2223" s="3">
        <v>825</v>
      </c>
      <c r="V2223" s="3">
        <f t="shared" si="139"/>
        <v>594</v>
      </c>
      <c r="W2223" s="3">
        <v>195</v>
      </c>
      <c r="X2223" s="3">
        <f t="shared" si="140"/>
        <v>141</v>
      </c>
      <c r="Y2223" s="3" t="s">
        <v>34</v>
      </c>
    </row>
    <row r="2224" spans="1:25" x14ac:dyDescent="0.25">
      <c r="A2224" s="3" t="s">
        <v>16</v>
      </c>
      <c r="B2224" s="4" t="s">
        <v>34</v>
      </c>
      <c r="C2224" s="3">
        <v>1</v>
      </c>
      <c r="D2224" s="3" t="s">
        <v>306</v>
      </c>
      <c r="E2224" s="6">
        <v>84990522</v>
      </c>
      <c r="F2224" s="3" t="s">
        <v>307</v>
      </c>
      <c r="G2224" s="3"/>
      <c r="H2224" s="3" t="s">
        <v>17</v>
      </c>
      <c r="I2224" s="3" t="s">
        <v>18</v>
      </c>
      <c r="J2224" s="3" t="s">
        <v>19</v>
      </c>
      <c r="K2224" s="3" t="s">
        <v>20</v>
      </c>
      <c r="L2224" s="3" t="s">
        <v>21</v>
      </c>
      <c r="M2224" s="3" t="str">
        <f>CONCATENATE(E2224,"-F-P-N")</f>
        <v>84990522-F-P-N</v>
      </c>
      <c r="N2224" s="3" t="str">
        <f>$H$2</f>
        <v>F - 762 x 1016</v>
      </c>
      <c r="O2224" s="3" t="str">
        <f>$C$3</f>
        <v>Photographic Paper</v>
      </c>
      <c r="P2224" s="3" t="str">
        <f>$D$3</f>
        <v>None</v>
      </c>
      <c r="Q2224" s="3">
        <f>$H$3</f>
        <v>1300</v>
      </c>
      <c r="R2224" s="3">
        <f t="shared" si="137"/>
        <v>936</v>
      </c>
      <c r="S2224" s="3">
        <v>944</v>
      </c>
      <c r="T2224" s="3">
        <f t="shared" si="138"/>
        <v>680</v>
      </c>
      <c r="U2224" s="3">
        <v>590</v>
      </c>
      <c r="V2224" s="3">
        <f t="shared" si="139"/>
        <v>425</v>
      </c>
      <c r="W2224" s="3">
        <v>300</v>
      </c>
      <c r="X2224" s="3">
        <f t="shared" si="140"/>
        <v>216</v>
      </c>
      <c r="Y2224" s="3" t="s">
        <v>34</v>
      </c>
    </row>
    <row r="2225" spans="1:25" x14ac:dyDescent="0.25">
      <c r="A2225" s="3" t="s">
        <v>16</v>
      </c>
      <c r="B2225" s="4" t="s">
        <v>34</v>
      </c>
      <c r="C2225" s="3">
        <v>1</v>
      </c>
      <c r="D2225" s="3" t="s">
        <v>306</v>
      </c>
      <c r="E2225" s="6">
        <v>84990522</v>
      </c>
      <c r="F2225" s="3" t="s">
        <v>307</v>
      </c>
      <c r="G2225" s="3"/>
      <c r="H2225" s="3" t="s">
        <v>17</v>
      </c>
      <c r="I2225" s="3" t="s">
        <v>18</v>
      </c>
      <c r="J2225" s="3" t="s">
        <v>19</v>
      </c>
      <c r="K2225" s="3" t="s">
        <v>20</v>
      </c>
      <c r="L2225" s="3" t="s">
        <v>21</v>
      </c>
      <c r="M2225" s="3" t="str">
        <f>CONCATENATE(E2225,"-F-C-N")</f>
        <v>84990522-F-C-N</v>
      </c>
      <c r="N2225" s="3" t="str">
        <f>$H$2</f>
        <v>F - 762 x 1016</v>
      </c>
      <c r="O2225" s="3" t="str">
        <f>$C$15</f>
        <v>Canvas</v>
      </c>
      <c r="P2225" s="3" t="str">
        <f>$D$15</f>
        <v>None</v>
      </c>
      <c r="Q2225" s="3">
        <f>$H$15</f>
        <v>1760</v>
      </c>
      <c r="R2225" s="3">
        <f t="shared" si="137"/>
        <v>1268</v>
      </c>
      <c r="S2225" s="3">
        <v>1200</v>
      </c>
      <c r="T2225" s="3">
        <f t="shared" si="138"/>
        <v>864</v>
      </c>
      <c r="U2225" s="3">
        <v>800</v>
      </c>
      <c r="V2225" s="3">
        <f t="shared" si="139"/>
        <v>576</v>
      </c>
      <c r="W2225" s="3">
        <v>300</v>
      </c>
      <c r="X2225" s="3">
        <f t="shared" si="140"/>
        <v>216</v>
      </c>
      <c r="Y2225" s="3" t="s">
        <v>34</v>
      </c>
    </row>
    <row r="2226" spans="1:25" x14ac:dyDescent="0.25">
      <c r="A2226" s="3" t="s">
        <v>16</v>
      </c>
      <c r="B2226" s="4" t="s">
        <v>34</v>
      </c>
      <c r="C2226" s="3">
        <v>1</v>
      </c>
      <c r="D2226" s="3" t="s">
        <v>306</v>
      </c>
      <c r="E2226" s="6">
        <v>84990522</v>
      </c>
      <c r="F2226" s="3" t="s">
        <v>307</v>
      </c>
      <c r="G2226" s="3"/>
      <c r="H2226" s="3" t="s">
        <v>17</v>
      </c>
      <c r="I2226" s="3" t="s">
        <v>18</v>
      </c>
      <c r="J2226" s="3" t="s">
        <v>19</v>
      </c>
      <c r="K2226" s="3" t="s">
        <v>20</v>
      </c>
      <c r="L2226" s="3" t="s">
        <v>21</v>
      </c>
      <c r="M2226" s="3" t="str">
        <f>CONCATENATE(E2226,"-F-P-W")</f>
        <v>84990522-F-P-W</v>
      </c>
      <c r="N2226" s="3" t="str">
        <f>$H$2</f>
        <v>F - 762 x 1016</v>
      </c>
      <c r="O2226" s="3" t="str">
        <f>$C$3</f>
        <v>Photographic Paper</v>
      </c>
      <c r="P2226" s="3" t="str">
        <f>$D$4</f>
        <v>White</v>
      </c>
      <c r="Q2226" s="3">
        <f>$H$4</f>
        <v>2200</v>
      </c>
      <c r="R2226" s="3">
        <f t="shared" si="137"/>
        <v>1584</v>
      </c>
      <c r="S2226" s="3">
        <v>1510</v>
      </c>
      <c r="T2226" s="3">
        <f t="shared" si="138"/>
        <v>1088</v>
      </c>
      <c r="U2226" s="3">
        <v>1150</v>
      </c>
      <c r="V2226" s="3">
        <f t="shared" si="139"/>
        <v>828</v>
      </c>
      <c r="W2226" s="3">
        <v>300</v>
      </c>
      <c r="X2226" s="3">
        <f t="shared" si="140"/>
        <v>216</v>
      </c>
      <c r="Y2226" s="3" t="s">
        <v>34</v>
      </c>
    </row>
    <row r="2227" spans="1:25" x14ac:dyDescent="0.25">
      <c r="A2227" s="3" t="s">
        <v>16</v>
      </c>
      <c r="B2227" s="4" t="s">
        <v>34</v>
      </c>
      <c r="C2227" s="3">
        <v>1</v>
      </c>
      <c r="D2227" s="3" t="s">
        <v>306</v>
      </c>
      <c r="E2227" s="6">
        <v>84990522</v>
      </c>
      <c r="F2227" s="3" t="s">
        <v>307</v>
      </c>
      <c r="G2227" s="3"/>
      <c r="H2227" s="3" t="s">
        <v>17</v>
      </c>
      <c r="I2227" s="3" t="s">
        <v>18</v>
      </c>
      <c r="J2227" s="3" t="s">
        <v>19</v>
      </c>
      <c r="K2227" s="3" t="s">
        <v>20</v>
      </c>
      <c r="L2227" s="3" t="s">
        <v>21</v>
      </c>
      <c r="M2227" s="3" t="str">
        <f>CONCATENATE(E2227,"-F-C-W")</f>
        <v>84990522-F-C-W</v>
      </c>
      <c r="N2227" s="3" t="str">
        <f>$H$2</f>
        <v>F - 762 x 1016</v>
      </c>
      <c r="O2227" s="3" t="str">
        <f>$C$15</f>
        <v>Canvas</v>
      </c>
      <c r="P2227" s="3" t="str">
        <f>$D$16</f>
        <v xml:space="preserve">White </v>
      </c>
      <c r="Q2227" s="3">
        <f>$H$16</f>
        <v>2420</v>
      </c>
      <c r="R2227" s="3">
        <f t="shared" si="137"/>
        <v>1743</v>
      </c>
      <c r="S2227" s="3">
        <v>1760</v>
      </c>
      <c r="T2227" s="3">
        <f t="shared" si="138"/>
        <v>1268</v>
      </c>
      <c r="U2227" s="3">
        <v>1100</v>
      </c>
      <c r="V2227" s="3">
        <f t="shared" si="139"/>
        <v>792</v>
      </c>
      <c r="W2227" s="3">
        <v>300</v>
      </c>
      <c r="X2227" s="3">
        <f t="shared" si="140"/>
        <v>216</v>
      </c>
      <c r="Y2227" s="3" t="s">
        <v>34</v>
      </c>
    </row>
    <row r="2228" spans="1:25" x14ac:dyDescent="0.25">
      <c r="A2228" s="3" t="s">
        <v>16</v>
      </c>
      <c r="B2228" s="4" t="s">
        <v>34</v>
      </c>
      <c r="C2228" s="3">
        <v>1</v>
      </c>
      <c r="D2228" s="3" t="s">
        <v>306</v>
      </c>
      <c r="E2228" s="6">
        <v>84990522</v>
      </c>
      <c r="F2228" s="3" t="s">
        <v>307</v>
      </c>
      <c r="G2228" s="3"/>
      <c r="H2228" s="3" t="s">
        <v>17</v>
      </c>
      <c r="I2228" s="3" t="s">
        <v>18</v>
      </c>
      <c r="J2228" s="3" t="s">
        <v>19</v>
      </c>
      <c r="K2228" s="3" t="s">
        <v>20</v>
      </c>
      <c r="L2228" s="3" t="s">
        <v>21</v>
      </c>
      <c r="M2228" s="3" t="str">
        <f>CONCATENATE(E2228,"-G-P-N")</f>
        <v>84990522-G-P-N</v>
      </c>
      <c r="N2228" s="3" t="str">
        <f>$I$2</f>
        <v>G - 1016 x 1525</v>
      </c>
      <c r="O2228" s="3" t="str">
        <f>$C$3</f>
        <v>Photographic Paper</v>
      </c>
      <c r="P2228" s="3" t="str">
        <f>$D$3</f>
        <v>None</v>
      </c>
      <c r="Q2228" s="3">
        <f>$I$3</f>
        <v>1625</v>
      </c>
      <c r="R2228" s="3">
        <f t="shared" si="137"/>
        <v>1170</v>
      </c>
      <c r="S2228" s="3">
        <v>1180</v>
      </c>
      <c r="T2228" s="3">
        <f t="shared" si="138"/>
        <v>850</v>
      </c>
      <c r="U2228" s="3">
        <v>735</v>
      </c>
      <c r="V2228" s="3">
        <f t="shared" si="139"/>
        <v>530</v>
      </c>
      <c r="W2228" s="3">
        <v>390</v>
      </c>
      <c r="X2228" s="3">
        <f t="shared" si="140"/>
        <v>281</v>
      </c>
      <c r="Y2228" s="3" t="s">
        <v>34</v>
      </c>
    </row>
    <row r="2229" spans="1:25" x14ac:dyDescent="0.25">
      <c r="A2229" s="3" t="s">
        <v>16</v>
      </c>
      <c r="B2229" s="4" t="s">
        <v>34</v>
      </c>
      <c r="C2229" s="3">
        <v>1</v>
      </c>
      <c r="D2229" s="3" t="s">
        <v>306</v>
      </c>
      <c r="E2229" s="6">
        <v>84990522</v>
      </c>
      <c r="F2229" s="3" t="s">
        <v>307</v>
      </c>
      <c r="G2229" s="3"/>
      <c r="H2229" s="3" t="s">
        <v>17</v>
      </c>
      <c r="I2229" s="3" t="s">
        <v>18</v>
      </c>
      <c r="J2229" s="3" t="s">
        <v>19</v>
      </c>
      <c r="K2229" s="3" t="s">
        <v>20</v>
      </c>
      <c r="L2229" s="3" t="s">
        <v>21</v>
      </c>
      <c r="M2229" s="3" t="str">
        <f>CONCATENATE(E2229,"-G-C-N")</f>
        <v>84990522-G-C-N</v>
      </c>
      <c r="N2229" s="3" t="str">
        <f>$I$2</f>
        <v>G - 1016 x 1525</v>
      </c>
      <c r="O2229" s="3" t="str">
        <f>$C$15</f>
        <v>Canvas</v>
      </c>
      <c r="P2229" s="3" t="str">
        <f>$D$15</f>
        <v>None</v>
      </c>
      <c r="Q2229" s="3">
        <f>$I$15</f>
        <v>1870</v>
      </c>
      <c r="R2229" s="3">
        <f t="shared" si="137"/>
        <v>1347</v>
      </c>
      <c r="S2229" s="3">
        <v>1275</v>
      </c>
      <c r="T2229" s="3">
        <f t="shared" si="138"/>
        <v>918</v>
      </c>
      <c r="U2229" s="3">
        <v>850</v>
      </c>
      <c r="V2229" s="3">
        <f t="shared" si="139"/>
        <v>612</v>
      </c>
      <c r="W2229" s="3">
        <v>390</v>
      </c>
      <c r="X2229" s="3">
        <f t="shared" si="140"/>
        <v>281</v>
      </c>
      <c r="Y2229" s="3" t="s">
        <v>34</v>
      </c>
    </row>
    <row r="2230" spans="1:25" x14ac:dyDescent="0.25">
      <c r="A2230" s="3" t="s">
        <v>16</v>
      </c>
      <c r="B2230" s="4" t="s">
        <v>34</v>
      </c>
      <c r="C2230" s="3">
        <v>1</v>
      </c>
      <c r="D2230" s="3" t="s">
        <v>306</v>
      </c>
      <c r="E2230" s="6">
        <v>84990522</v>
      </c>
      <c r="F2230" s="3" t="s">
        <v>307</v>
      </c>
      <c r="G2230" s="3"/>
      <c r="H2230" s="3" t="s">
        <v>17</v>
      </c>
      <c r="I2230" s="3" t="s">
        <v>18</v>
      </c>
      <c r="J2230" s="3" t="s">
        <v>19</v>
      </c>
      <c r="K2230" s="3" t="s">
        <v>20</v>
      </c>
      <c r="L2230" s="3" t="s">
        <v>21</v>
      </c>
      <c r="M2230" s="3" t="str">
        <f>CONCATENATE(E2230,"-G-P-W")</f>
        <v>84990522-G-P-W</v>
      </c>
      <c r="N2230" s="3" t="str">
        <f>$I$2</f>
        <v>G - 1016 x 1525</v>
      </c>
      <c r="O2230" s="3" t="str">
        <f>$C$3</f>
        <v>Photographic Paper</v>
      </c>
      <c r="P2230" s="3" t="str">
        <f>$D$4</f>
        <v>White</v>
      </c>
      <c r="Q2230" s="3">
        <f>$I$4</f>
        <v>2950</v>
      </c>
      <c r="R2230" s="3">
        <f t="shared" si="137"/>
        <v>2124</v>
      </c>
      <c r="S2230" s="3">
        <v>2000</v>
      </c>
      <c r="T2230" s="3">
        <f t="shared" si="138"/>
        <v>1440</v>
      </c>
      <c r="U2230" s="3">
        <v>1535</v>
      </c>
      <c r="V2230" s="3">
        <f t="shared" si="139"/>
        <v>1106</v>
      </c>
      <c r="W2230" s="3">
        <v>390</v>
      </c>
      <c r="X2230" s="3">
        <f t="shared" si="140"/>
        <v>281</v>
      </c>
      <c r="Y2230" s="3" t="s">
        <v>34</v>
      </c>
    </row>
    <row r="2231" spans="1:25" x14ac:dyDescent="0.25">
      <c r="A2231" s="3" t="s">
        <v>16</v>
      </c>
      <c r="B2231" s="4" t="s">
        <v>34</v>
      </c>
      <c r="C2231" s="3">
        <v>1</v>
      </c>
      <c r="D2231" s="3" t="s">
        <v>306</v>
      </c>
      <c r="E2231" s="6">
        <v>84990522</v>
      </c>
      <c r="F2231" s="3" t="s">
        <v>307</v>
      </c>
      <c r="G2231" s="3"/>
      <c r="H2231" s="3" t="s">
        <v>17</v>
      </c>
      <c r="I2231" s="3" t="s">
        <v>18</v>
      </c>
      <c r="J2231" s="3" t="s">
        <v>19</v>
      </c>
      <c r="K2231" s="3" t="s">
        <v>20</v>
      </c>
      <c r="L2231" s="3" t="s">
        <v>21</v>
      </c>
      <c r="M2231" s="3" t="str">
        <f>CONCATENATE(E2231,"-G-C-W")</f>
        <v>84990522-G-C-W</v>
      </c>
      <c r="N2231" s="3" t="str">
        <f>$I$2</f>
        <v>G - 1016 x 1525</v>
      </c>
      <c r="O2231" s="3" t="str">
        <f>$C$15</f>
        <v>Canvas</v>
      </c>
      <c r="P2231" s="3" t="str">
        <f>$D$16</f>
        <v xml:space="preserve">White </v>
      </c>
      <c r="Q2231" s="3">
        <f>$I$16</f>
        <v>2750</v>
      </c>
      <c r="R2231" s="3">
        <f t="shared" si="137"/>
        <v>1980</v>
      </c>
      <c r="S2231" s="3">
        <v>2000</v>
      </c>
      <c r="T2231" s="3">
        <f t="shared" si="138"/>
        <v>1440</v>
      </c>
      <c r="U2231" s="3">
        <v>1250</v>
      </c>
      <c r="V2231" s="3">
        <f t="shared" si="139"/>
        <v>900</v>
      </c>
      <c r="W2231" s="3">
        <v>390</v>
      </c>
      <c r="X2231" s="3">
        <f t="shared" si="140"/>
        <v>281</v>
      </c>
      <c r="Y2231" s="3" t="s">
        <v>34</v>
      </c>
    </row>
    <row r="2232" spans="1:25" x14ac:dyDescent="0.25">
      <c r="A2232" s="3" t="s">
        <v>16</v>
      </c>
      <c r="B2232" s="4" t="s">
        <v>34</v>
      </c>
      <c r="C2232" s="3">
        <v>1</v>
      </c>
      <c r="D2232" s="3" t="s">
        <v>308</v>
      </c>
      <c r="E2232" s="6">
        <v>88997148</v>
      </c>
      <c r="F2232" s="3" t="s">
        <v>309</v>
      </c>
      <c r="G2232" s="3"/>
      <c r="H2232" s="3" t="s">
        <v>17</v>
      </c>
      <c r="I2232" s="3" t="s">
        <v>18</v>
      </c>
      <c r="J2232" s="3" t="s">
        <v>19</v>
      </c>
      <c r="K2232" s="3" t="s">
        <v>20</v>
      </c>
      <c r="L2232" s="3" t="s">
        <v>21</v>
      </c>
      <c r="M2232" s="3" t="str">
        <f>CONCATENATE(E2232,"-C-P-N")</f>
        <v>88997148-C-P-N</v>
      </c>
      <c r="N2232" s="3" t="str">
        <f>$E$2</f>
        <v>C - 406 x 508</v>
      </c>
      <c r="O2232" s="3" t="str">
        <f>$C$3</f>
        <v>Photographic Paper</v>
      </c>
      <c r="P2232" s="3" t="str">
        <f>$D$3</f>
        <v>None</v>
      </c>
      <c r="Q2232" s="3">
        <f>$E$3</f>
        <v>510</v>
      </c>
      <c r="R2232" s="3">
        <f t="shared" si="137"/>
        <v>368</v>
      </c>
      <c r="S2232" s="3">
        <v>360</v>
      </c>
      <c r="T2232" s="3">
        <f t="shared" si="138"/>
        <v>260</v>
      </c>
      <c r="U2232" s="3">
        <v>230</v>
      </c>
      <c r="V2232" s="3">
        <f t="shared" si="139"/>
        <v>166</v>
      </c>
      <c r="W2232" s="3">
        <v>130</v>
      </c>
      <c r="X2232" s="3">
        <f t="shared" si="140"/>
        <v>94</v>
      </c>
      <c r="Y2232" s="3" t="s">
        <v>34</v>
      </c>
    </row>
    <row r="2233" spans="1:25" x14ac:dyDescent="0.25">
      <c r="A2233" s="3" t="s">
        <v>16</v>
      </c>
      <c r="B2233" s="4" t="s">
        <v>34</v>
      </c>
      <c r="C2233" s="3">
        <v>1</v>
      </c>
      <c r="D2233" s="3" t="s">
        <v>308</v>
      </c>
      <c r="E2233" s="6">
        <v>88997148</v>
      </c>
      <c r="F2233" s="3" t="s">
        <v>309</v>
      </c>
      <c r="G2233" s="3"/>
      <c r="H2233" s="3" t="s">
        <v>17</v>
      </c>
      <c r="I2233" s="3" t="s">
        <v>18</v>
      </c>
      <c r="J2233" s="3" t="s">
        <v>19</v>
      </c>
      <c r="K2233" s="3" t="s">
        <v>20</v>
      </c>
      <c r="L2233" s="3" t="s">
        <v>21</v>
      </c>
      <c r="M2233" s="3" t="str">
        <f>CONCATENATE(E2233,"-C-P-W")</f>
        <v>88997148-C-P-W</v>
      </c>
      <c r="N2233" s="3" t="str">
        <f>$E$2</f>
        <v>C - 406 x 508</v>
      </c>
      <c r="O2233" s="3" t="str">
        <f>$C$3</f>
        <v>Photographic Paper</v>
      </c>
      <c r="P2233" s="3" t="str">
        <f>$D$4</f>
        <v>White</v>
      </c>
      <c r="Q2233" s="3">
        <f>$E$4</f>
        <v>970</v>
      </c>
      <c r="R2233" s="3">
        <f t="shared" si="137"/>
        <v>699</v>
      </c>
      <c r="S2233" s="3">
        <v>704</v>
      </c>
      <c r="T2233" s="3">
        <f t="shared" si="138"/>
        <v>507</v>
      </c>
      <c r="U2233" s="3">
        <v>440</v>
      </c>
      <c r="V2233" s="3">
        <f t="shared" si="139"/>
        <v>317</v>
      </c>
      <c r="W2233" s="3">
        <v>130</v>
      </c>
      <c r="X2233" s="3">
        <f t="shared" si="140"/>
        <v>94</v>
      </c>
      <c r="Y2233" s="3" t="s">
        <v>34</v>
      </c>
    </row>
    <row r="2234" spans="1:25" x14ac:dyDescent="0.25">
      <c r="A2234" s="3" t="s">
        <v>16</v>
      </c>
      <c r="B2234" s="4" t="s">
        <v>34</v>
      </c>
      <c r="C2234" s="3">
        <v>1</v>
      </c>
      <c r="D2234" s="3" t="s">
        <v>308</v>
      </c>
      <c r="E2234" s="6">
        <v>88997148</v>
      </c>
      <c r="F2234" s="3" t="s">
        <v>309</v>
      </c>
      <c r="G2234" s="3"/>
      <c r="H2234" s="3" t="s">
        <v>17</v>
      </c>
      <c r="I2234" s="3" t="s">
        <v>18</v>
      </c>
      <c r="J2234" s="3" t="s">
        <v>19</v>
      </c>
      <c r="K2234" s="3" t="s">
        <v>20</v>
      </c>
      <c r="L2234" s="3" t="s">
        <v>21</v>
      </c>
      <c r="M2234" s="3" t="str">
        <f>CONCATENATE(E2234,"-D-P-N")</f>
        <v>88997148-D-P-N</v>
      </c>
      <c r="N2234" s="3" t="str">
        <f>$F$2</f>
        <v>D - 508 x 610</v>
      </c>
      <c r="O2234" s="3" t="str">
        <f>$C$3</f>
        <v>Photographic Paper</v>
      </c>
      <c r="P2234" s="3" t="str">
        <f>$D$3</f>
        <v>None</v>
      </c>
      <c r="Q2234" s="3">
        <f>$F$3</f>
        <v>595</v>
      </c>
      <c r="R2234" s="3">
        <f t="shared" si="137"/>
        <v>429</v>
      </c>
      <c r="S2234" s="3">
        <v>432</v>
      </c>
      <c r="T2234" s="3">
        <f t="shared" si="138"/>
        <v>312</v>
      </c>
      <c r="U2234" s="3">
        <v>270</v>
      </c>
      <c r="V2234" s="3">
        <f t="shared" si="139"/>
        <v>195</v>
      </c>
      <c r="W2234" s="3">
        <v>160</v>
      </c>
      <c r="X2234" s="3">
        <f t="shared" si="140"/>
        <v>116</v>
      </c>
      <c r="Y2234" s="3" t="s">
        <v>34</v>
      </c>
    </row>
    <row r="2235" spans="1:25" x14ac:dyDescent="0.25">
      <c r="A2235" s="3" t="s">
        <v>16</v>
      </c>
      <c r="B2235" s="4" t="s">
        <v>34</v>
      </c>
      <c r="C2235" s="3">
        <v>1</v>
      </c>
      <c r="D2235" s="3" t="s">
        <v>308</v>
      </c>
      <c r="E2235" s="6">
        <v>88997148</v>
      </c>
      <c r="F2235" s="3" t="s">
        <v>309</v>
      </c>
      <c r="G2235" s="3"/>
      <c r="H2235" s="3" t="s">
        <v>17</v>
      </c>
      <c r="I2235" s="3" t="s">
        <v>18</v>
      </c>
      <c r="J2235" s="3" t="s">
        <v>19</v>
      </c>
      <c r="K2235" s="3" t="s">
        <v>20</v>
      </c>
      <c r="L2235" s="3" t="s">
        <v>21</v>
      </c>
      <c r="M2235" s="3" t="str">
        <f>CONCATENATE(E2235,"-D-P-W")</f>
        <v>88997148-D-P-W</v>
      </c>
      <c r="N2235" s="3" t="str">
        <f>$F$2</f>
        <v>D - 508 x 610</v>
      </c>
      <c r="O2235" s="3" t="str">
        <f>$C$3</f>
        <v>Photographic Paper</v>
      </c>
      <c r="P2235" s="3" t="str">
        <f>$D$4</f>
        <v>White</v>
      </c>
      <c r="Q2235" s="3">
        <f>$F$4</f>
        <v>1210</v>
      </c>
      <c r="R2235" s="3">
        <f t="shared" si="137"/>
        <v>872</v>
      </c>
      <c r="S2235" s="3">
        <v>880</v>
      </c>
      <c r="T2235" s="3">
        <f t="shared" si="138"/>
        <v>634</v>
      </c>
      <c r="U2235" s="3">
        <v>560</v>
      </c>
      <c r="V2235" s="3">
        <f t="shared" si="139"/>
        <v>404</v>
      </c>
      <c r="W2235" s="3">
        <v>160</v>
      </c>
      <c r="X2235" s="3">
        <f t="shared" si="140"/>
        <v>116</v>
      </c>
      <c r="Y2235" s="3" t="s">
        <v>34</v>
      </c>
    </row>
    <row r="2236" spans="1:25" x14ac:dyDescent="0.25">
      <c r="A2236" s="3" t="s">
        <v>16</v>
      </c>
      <c r="B2236" s="4" t="s">
        <v>34</v>
      </c>
      <c r="C2236" s="3">
        <v>1</v>
      </c>
      <c r="D2236" s="3" t="s">
        <v>308</v>
      </c>
      <c r="E2236" s="6">
        <v>88997148</v>
      </c>
      <c r="F2236" s="3" t="s">
        <v>309</v>
      </c>
      <c r="G2236" s="3"/>
      <c r="H2236" s="3" t="s">
        <v>17</v>
      </c>
      <c r="I2236" s="3" t="s">
        <v>18</v>
      </c>
      <c r="J2236" s="3" t="s">
        <v>19</v>
      </c>
      <c r="K2236" s="3" t="s">
        <v>20</v>
      </c>
      <c r="L2236" s="3" t="s">
        <v>21</v>
      </c>
      <c r="M2236" s="3" t="str">
        <f>CONCATENATE(E2236,"-E-P-N")</f>
        <v>88997148-E-P-N</v>
      </c>
      <c r="N2236" s="3" t="str">
        <f>$G$2</f>
        <v>E - 508 x 762</v>
      </c>
      <c r="O2236" s="3" t="str">
        <f>$C$3</f>
        <v>Photographic Paper</v>
      </c>
      <c r="P2236" s="3" t="str">
        <f>$D$3</f>
        <v>None</v>
      </c>
      <c r="Q2236" s="3">
        <f>$G$3</f>
        <v>760</v>
      </c>
      <c r="R2236" s="3">
        <f t="shared" si="137"/>
        <v>548</v>
      </c>
      <c r="S2236" s="3">
        <v>552</v>
      </c>
      <c r="T2236" s="3">
        <f t="shared" si="138"/>
        <v>398</v>
      </c>
      <c r="U2236" s="3">
        <v>345</v>
      </c>
      <c r="V2236" s="3">
        <f t="shared" si="139"/>
        <v>249</v>
      </c>
      <c r="W2236" s="3">
        <v>195</v>
      </c>
      <c r="X2236" s="3">
        <f t="shared" si="140"/>
        <v>141</v>
      </c>
      <c r="Y2236" s="3" t="s">
        <v>34</v>
      </c>
    </row>
    <row r="2237" spans="1:25" x14ac:dyDescent="0.25">
      <c r="A2237" s="3" t="s">
        <v>16</v>
      </c>
      <c r="B2237" s="4" t="s">
        <v>34</v>
      </c>
      <c r="C2237" s="3">
        <v>1</v>
      </c>
      <c r="D2237" s="3" t="s">
        <v>308</v>
      </c>
      <c r="E2237" s="6">
        <v>88997148</v>
      </c>
      <c r="F2237" s="3" t="s">
        <v>309</v>
      </c>
      <c r="G2237" s="3"/>
      <c r="H2237" s="3" t="s">
        <v>17</v>
      </c>
      <c r="I2237" s="3" t="s">
        <v>18</v>
      </c>
      <c r="J2237" s="3" t="s">
        <v>19</v>
      </c>
      <c r="K2237" s="3" t="s">
        <v>20</v>
      </c>
      <c r="L2237" s="3" t="s">
        <v>21</v>
      </c>
      <c r="M2237" s="3" t="str">
        <f>CONCATENATE(E2237,"-E-C-N")</f>
        <v>88997148-E-C-N</v>
      </c>
      <c r="N2237" s="3" t="str">
        <f>$G$2</f>
        <v>E - 508 x 762</v>
      </c>
      <c r="O2237" s="3" t="str">
        <f>$C$15</f>
        <v>Canvas</v>
      </c>
      <c r="P2237" s="3" t="str">
        <f>$D$15</f>
        <v>None</v>
      </c>
      <c r="Q2237" s="3">
        <f>$G$15</f>
        <v>1220</v>
      </c>
      <c r="R2237" s="3">
        <f t="shared" si="137"/>
        <v>879</v>
      </c>
      <c r="S2237" s="3">
        <v>832</v>
      </c>
      <c r="T2237" s="3">
        <f t="shared" si="138"/>
        <v>600</v>
      </c>
      <c r="U2237" s="3">
        <v>550</v>
      </c>
      <c r="V2237" s="3">
        <f t="shared" si="139"/>
        <v>396</v>
      </c>
      <c r="W2237" s="3">
        <v>195</v>
      </c>
      <c r="X2237" s="3">
        <f t="shared" si="140"/>
        <v>141</v>
      </c>
      <c r="Y2237" s="3" t="s">
        <v>34</v>
      </c>
    </row>
    <row r="2238" spans="1:25" x14ac:dyDescent="0.25">
      <c r="A2238" s="3" t="s">
        <v>16</v>
      </c>
      <c r="B2238" s="4" t="s">
        <v>34</v>
      </c>
      <c r="C2238" s="3">
        <v>1</v>
      </c>
      <c r="D2238" s="3" t="s">
        <v>308</v>
      </c>
      <c r="E2238" s="6">
        <v>88997148</v>
      </c>
      <c r="F2238" s="3" t="s">
        <v>309</v>
      </c>
      <c r="G2238" s="3"/>
      <c r="H2238" s="3" t="s">
        <v>17</v>
      </c>
      <c r="I2238" s="3" t="s">
        <v>18</v>
      </c>
      <c r="J2238" s="3" t="s">
        <v>19</v>
      </c>
      <c r="K2238" s="3" t="s">
        <v>20</v>
      </c>
      <c r="L2238" s="3" t="s">
        <v>21</v>
      </c>
      <c r="M2238" s="3" t="str">
        <f>CONCATENATE(E2238,"-E-P-W")</f>
        <v>88997148-E-P-W</v>
      </c>
      <c r="N2238" s="3" t="str">
        <f>$G$2</f>
        <v>E - 508 x 762</v>
      </c>
      <c r="O2238" s="3" t="str">
        <f>$C$3</f>
        <v>Photographic Paper</v>
      </c>
      <c r="P2238" s="3" t="str">
        <f>$D$4</f>
        <v>White</v>
      </c>
      <c r="Q2238" s="3">
        <f>$G$4</f>
        <v>1530</v>
      </c>
      <c r="R2238" s="3">
        <f t="shared" si="137"/>
        <v>1102</v>
      </c>
      <c r="S2238" s="3">
        <v>1112</v>
      </c>
      <c r="T2238" s="3">
        <f t="shared" si="138"/>
        <v>801</v>
      </c>
      <c r="U2238" s="3">
        <v>760</v>
      </c>
      <c r="V2238" s="3">
        <f t="shared" si="139"/>
        <v>548</v>
      </c>
      <c r="W2238" s="3">
        <v>195</v>
      </c>
      <c r="X2238" s="3">
        <f t="shared" si="140"/>
        <v>141</v>
      </c>
      <c r="Y2238" s="3" t="s">
        <v>34</v>
      </c>
    </row>
    <row r="2239" spans="1:25" x14ac:dyDescent="0.25">
      <c r="A2239" s="3" t="s">
        <v>16</v>
      </c>
      <c r="B2239" s="4" t="s">
        <v>34</v>
      </c>
      <c r="C2239" s="3">
        <v>1</v>
      </c>
      <c r="D2239" s="3" t="s">
        <v>308</v>
      </c>
      <c r="E2239" s="6">
        <v>88997148</v>
      </c>
      <c r="F2239" s="3" t="s">
        <v>309</v>
      </c>
      <c r="G2239" s="3"/>
      <c r="H2239" s="3" t="s">
        <v>17</v>
      </c>
      <c r="I2239" s="3" t="s">
        <v>18</v>
      </c>
      <c r="J2239" s="3" t="s">
        <v>19</v>
      </c>
      <c r="K2239" s="3" t="s">
        <v>20</v>
      </c>
      <c r="L2239" s="3" t="s">
        <v>21</v>
      </c>
      <c r="M2239" s="3" t="str">
        <f>CONCATENATE(E2239,"-E-C-W")</f>
        <v>88997148-E-C-W</v>
      </c>
      <c r="N2239" s="3" t="str">
        <f>$G$2</f>
        <v>E - 508 x 762</v>
      </c>
      <c r="O2239" s="3" t="str">
        <f>$C$15</f>
        <v>Canvas</v>
      </c>
      <c r="P2239" s="3" t="str">
        <f>$D$16</f>
        <v xml:space="preserve">White </v>
      </c>
      <c r="Q2239" s="3">
        <f>$G$16</f>
        <v>1810</v>
      </c>
      <c r="R2239" s="3">
        <f t="shared" si="137"/>
        <v>1304</v>
      </c>
      <c r="S2239" s="3">
        <v>1320</v>
      </c>
      <c r="T2239" s="3">
        <f t="shared" si="138"/>
        <v>951</v>
      </c>
      <c r="U2239" s="3">
        <v>825</v>
      </c>
      <c r="V2239" s="3">
        <f t="shared" si="139"/>
        <v>594</v>
      </c>
      <c r="W2239" s="3">
        <v>195</v>
      </c>
      <c r="X2239" s="3">
        <f t="shared" si="140"/>
        <v>141</v>
      </c>
      <c r="Y2239" s="3" t="s">
        <v>34</v>
      </c>
    </row>
    <row r="2240" spans="1:25" x14ac:dyDescent="0.25">
      <c r="A2240" s="3" t="s">
        <v>16</v>
      </c>
      <c r="B2240" s="4" t="s">
        <v>34</v>
      </c>
      <c r="C2240" s="3">
        <v>1</v>
      </c>
      <c r="D2240" s="3" t="s">
        <v>308</v>
      </c>
      <c r="E2240" s="6">
        <v>88997148</v>
      </c>
      <c r="F2240" s="3" t="s">
        <v>309</v>
      </c>
      <c r="G2240" s="3"/>
      <c r="H2240" s="3" t="s">
        <v>17</v>
      </c>
      <c r="I2240" s="3" t="s">
        <v>18</v>
      </c>
      <c r="J2240" s="3" t="s">
        <v>19</v>
      </c>
      <c r="K2240" s="3" t="s">
        <v>20</v>
      </c>
      <c r="L2240" s="3" t="s">
        <v>21</v>
      </c>
      <c r="M2240" s="3" t="str">
        <f>CONCATENATE(E2240,"-F-P-N")</f>
        <v>88997148-F-P-N</v>
      </c>
      <c r="N2240" s="3" t="str">
        <f>$H$2</f>
        <v>F - 762 x 1016</v>
      </c>
      <c r="O2240" s="3" t="str">
        <f>$C$3</f>
        <v>Photographic Paper</v>
      </c>
      <c r="P2240" s="3" t="str">
        <f>$D$3</f>
        <v>None</v>
      </c>
      <c r="Q2240" s="3">
        <f>$H$3</f>
        <v>1300</v>
      </c>
      <c r="R2240" s="3">
        <f t="shared" si="137"/>
        <v>936</v>
      </c>
      <c r="S2240" s="3">
        <v>944</v>
      </c>
      <c r="T2240" s="3">
        <f t="shared" si="138"/>
        <v>680</v>
      </c>
      <c r="U2240" s="3">
        <v>590</v>
      </c>
      <c r="V2240" s="3">
        <f t="shared" si="139"/>
        <v>425</v>
      </c>
      <c r="W2240" s="3">
        <v>300</v>
      </c>
      <c r="X2240" s="3">
        <f t="shared" si="140"/>
        <v>216</v>
      </c>
      <c r="Y2240" s="3" t="s">
        <v>34</v>
      </c>
    </row>
    <row r="2241" spans="1:25" x14ac:dyDescent="0.25">
      <c r="A2241" s="3" t="s">
        <v>16</v>
      </c>
      <c r="B2241" s="4" t="s">
        <v>34</v>
      </c>
      <c r="C2241" s="3">
        <v>1</v>
      </c>
      <c r="D2241" s="3" t="s">
        <v>308</v>
      </c>
      <c r="E2241" s="6">
        <v>88997148</v>
      </c>
      <c r="F2241" s="3" t="s">
        <v>309</v>
      </c>
      <c r="G2241" s="3"/>
      <c r="H2241" s="3" t="s">
        <v>17</v>
      </c>
      <c r="I2241" s="3" t="s">
        <v>18</v>
      </c>
      <c r="J2241" s="3" t="s">
        <v>19</v>
      </c>
      <c r="K2241" s="3" t="s">
        <v>20</v>
      </c>
      <c r="L2241" s="3" t="s">
        <v>21</v>
      </c>
      <c r="M2241" s="3" t="str">
        <f>CONCATENATE(E2241,"-F-C-N")</f>
        <v>88997148-F-C-N</v>
      </c>
      <c r="N2241" s="3" t="str">
        <f>$H$2</f>
        <v>F - 762 x 1016</v>
      </c>
      <c r="O2241" s="3" t="str">
        <f>$C$15</f>
        <v>Canvas</v>
      </c>
      <c r="P2241" s="3" t="str">
        <f>$D$15</f>
        <v>None</v>
      </c>
      <c r="Q2241" s="3">
        <f>$H$15</f>
        <v>1760</v>
      </c>
      <c r="R2241" s="3">
        <f t="shared" si="137"/>
        <v>1268</v>
      </c>
      <c r="S2241" s="3">
        <v>1200</v>
      </c>
      <c r="T2241" s="3">
        <f t="shared" si="138"/>
        <v>864</v>
      </c>
      <c r="U2241" s="3">
        <v>800</v>
      </c>
      <c r="V2241" s="3">
        <f t="shared" si="139"/>
        <v>576</v>
      </c>
      <c r="W2241" s="3">
        <v>300</v>
      </c>
      <c r="X2241" s="3">
        <f t="shared" si="140"/>
        <v>216</v>
      </c>
      <c r="Y2241" s="3" t="s">
        <v>34</v>
      </c>
    </row>
    <row r="2242" spans="1:25" x14ac:dyDescent="0.25">
      <c r="A2242" s="3" t="s">
        <v>16</v>
      </c>
      <c r="B2242" s="4" t="s">
        <v>34</v>
      </c>
      <c r="C2242" s="3">
        <v>1</v>
      </c>
      <c r="D2242" s="3" t="s">
        <v>308</v>
      </c>
      <c r="E2242" s="6">
        <v>88997148</v>
      </c>
      <c r="F2242" s="3" t="s">
        <v>309</v>
      </c>
      <c r="G2242" s="3"/>
      <c r="H2242" s="3" t="s">
        <v>17</v>
      </c>
      <c r="I2242" s="3" t="s">
        <v>18</v>
      </c>
      <c r="J2242" s="3" t="s">
        <v>19</v>
      </c>
      <c r="K2242" s="3" t="s">
        <v>20</v>
      </c>
      <c r="L2242" s="3" t="s">
        <v>21</v>
      </c>
      <c r="M2242" s="3" t="str">
        <f>CONCATENATE(E2242,"-F-P-W")</f>
        <v>88997148-F-P-W</v>
      </c>
      <c r="N2242" s="3" t="str">
        <f>$H$2</f>
        <v>F - 762 x 1016</v>
      </c>
      <c r="O2242" s="3" t="str">
        <f>$C$3</f>
        <v>Photographic Paper</v>
      </c>
      <c r="P2242" s="3" t="str">
        <f>$D$4</f>
        <v>White</v>
      </c>
      <c r="Q2242" s="3">
        <f>$H$4</f>
        <v>2200</v>
      </c>
      <c r="R2242" s="3">
        <f t="shared" si="137"/>
        <v>1584</v>
      </c>
      <c r="S2242" s="3">
        <v>1510</v>
      </c>
      <c r="T2242" s="3">
        <f t="shared" si="138"/>
        <v>1088</v>
      </c>
      <c r="U2242" s="3">
        <v>1150</v>
      </c>
      <c r="V2242" s="3">
        <f t="shared" si="139"/>
        <v>828</v>
      </c>
      <c r="W2242" s="3">
        <v>300</v>
      </c>
      <c r="X2242" s="3">
        <f t="shared" si="140"/>
        <v>216</v>
      </c>
      <c r="Y2242" s="3" t="s">
        <v>34</v>
      </c>
    </row>
    <row r="2243" spans="1:25" x14ac:dyDescent="0.25">
      <c r="A2243" s="3" t="s">
        <v>16</v>
      </c>
      <c r="B2243" s="4" t="s">
        <v>34</v>
      </c>
      <c r="C2243" s="3">
        <v>1</v>
      </c>
      <c r="D2243" s="3" t="s">
        <v>308</v>
      </c>
      <c r="E2243" s="6">
        <v>88997148</v>
      </c>
      <c r="F2243" s="3" t="s">
        <v>309</v>
      </c>
      <c r="G2243" s="3"/>
      <c r="H2243" s="3" t="s">
        <v>17</v>
      </c>
      <c r="I2243" s="3" t="s">
        <v>18</v>
      </c>
      <c r="J2243" s="3" t="s">
        <v>19</v>
      </c>
      <c r="K2243" s="3" t="s">
        <v>20</v>
      </c>
      <c r="L2243" s="3" t="s">
        <v>21</v>
      </c>
      <c r="M2243" s="3" t="str">
        <f>CONCATENATE(E2243,"-F-C-W")</f>
        <v>88997148-F-C-W</v>
      </c>
      <c r="N2243" s="3" t="str">
        <f>$H$2</f>
        <v>F - 762 x 1016</v>
      </c>
      <c r="O2243" s="3" t="str">
        <f>$C$15</f>
        <v>Canvas</v>
      </c>
      <c r="P2243" s="3" t="str">
        <f>$D$16</f>
        <v xml:space="preserve">White </v>
      </c>
      <c r="Q2243" s="3">
        <f>$H$16</f>
        <v>2420</v>
      </c>
      <c r="R2243" s="3">
        <f t="shared" si="137"/>
        <v>1743</v>
      </c>
      <c r="S2243" s="3">
        <v>1760</v>
      </c>
      <c r="T2243" s="3">
        <f t="shared" si="138"/>
        <v>1268</v>
      </c>
      <c r="U2243" s="3">
        <v>1100</v>
      </c>
      <c r="V2243" s="3">
        <f t="shared" si="139"/>
        <v>792</v>
      </c>
      <c r="W2243" s="3">
        <v>300</v>
      </c>
      <c r="X2243" s="3">
        <f t="shared" si="140"/>
        <v>216</v>
      </c>
      <c r="Y2243" s="3" t="s">
        <v>34</v>
      </c>
    </row>
    <row r="2244" spans="1:25" x14ac:dyDescent="0.25">
      <c r="A2244" s="3" t="s">
        <v>16</v>
      </c>
      <c r="B2244" s="4" t="s">
        <v>34</v>
      </c>
      <c r="C2244" s="3">
        <v>1</v>
      </c>
      <c r="D2244" s="3" t="s">
        <v>308</v>
      </c>
      <c r="E2244" s="6">
        <v>88997148</v>
      </c>
      <c r="F2244" s="3" t="s">
        <v>309</v>
      </c>
      <c r="G2244" s="3"/>
      <c r="H2244" s="3" t="s">
        <v>17</v>
      </c>
      <c r="I2244" s="3" t="s">
        <v>18</v>
      </c>
      <c r="J2244" s="3" t="s">
        <v>19</v>
      </c>
      <c r="K2244" s="3" t="s">
        <v>20</v>
      </c>
      <c r="L2244" s="3" t="s">
        <v>21</v>
      </c>
      <c r="M2244" s="3" t="str">
        <f>CONCATENATE(E2244,"-G-P-N")</f>
        <v>88997148-G-P-N</v>
      </c>
      <c r="N2244" s="3" t="str">
        <f>$I$2</f>
        <v>G - 1016 x 1525</v>
      </c>
      <c r="O2244" s="3" t="str">
        <f>$C$3</f>
        <v>Photographic Paper</v>
      </c>
      <c r="P2244" s="3" t="str">
        <f>$D$3</f>
        <v>None</v>
      </c>
      <c r="Q2244" s="3">
        <f>$I$3</f>
        <v>1625</v>
      </c>
      <c r="R2244" s="3">
        <f t="shared" si="137"/>
        <v>1170</v>
      </c>
      <c r="S2244" s="3">
        <v>1180</v>
      </c>
      <c r="T2244" s="3">
        <f t="shared" si="138"/>
        <v>850</v>
      </c>
      <c r="U2244" s="3">
        <v>735</v>
      </c>
      <c r="V2244" s="3">
        <f t="shared" si="139"/>
        <v>530</v>
      </c>
      <c r="W2244" s="3">
        <v>390</v>
      </c>
      <c r="X2244" s="3">
        <f t="shared" si="140"/>
        <v>281</v>
      </c>
      <c r="Y2244" s="3" t="s">
        <v>34</v>
      </c>
    </row>
    <row r="2245" spans="1:25" x14ac:dyDescent="0.25">
      <c r="A2245" s="3" t="s">
        <v>16</v>
      </c>
      <c r="B2245" s="4" t="s">
        <v>34</v>
      </c>
      <c r="C2245" s="3">
        <v>1</v>
      </c>
      <c r="D2245" s="3" t="s">
        <v>308</v>
      </c>
      <c r="E2245" s="6">
        <v>88997148</v>
      </c>
      <c r="F2245" s="3" t="s">
        <v>309</v>
      </c>
      <c r="G2245" s="3"/>
      <c r="H2245" s="3" t="s">
        <v>17</v>
      </c>
      <c r="I2245" s="3" t="s">
        <v>18</v>
      </c>
      <c r="J2245" s="3" t="s">
        <v>19</v>
      </c>
      <c r="K2245" s="3" t="s">
        <v>20</v>
      </c>
      <c r="L2245" s="3" t="s">
        <v>21</v>
      </c>
      <c r="M2245" s="3" t="str">
        <f>CONCATENATE(E2245,"-G-C-N")</f>
        <v>88997148-G-C-N</v>
      </c>
      <c r="N2245" s="3" t="str">
        <f>$I$2</f>
        <v>G - 1016 x 1525</v>
      </c>
      <c r="O2245" s="3" t="str">
        <f>$C$15</f>
        <v>Canvas</v>
      </c>
      <c r="P2245" s="3" t="str">
        <f>$D$15</f>
        <v>None</v>
      </c>
      <c r="Q2245" s="3">
        <f>$I$15</f>
        <v>1870</v>
      </c>
      <c r="R2245" s="3">
        <f t="shared" si="137"/>
        <v>1347</v>
      </c>
      <c r="S2245" s="3">
        <v>1275</v>
      </c>
      <c r="T2245" s="3">
        <f t="shared" si="138"/>
        <v>918</v>
      </c>
      <c r="U2245" s="3">
        <v>850</v>
      </c>
      <c r="V2245" s="3">
        <f t="shared" si="139"/>
        <v>612</v>
      </c>
      <c r="W2245" s="3">
        <v>390</v>
      </c>
      <c r="X2245" s="3">
        <f t="shared" si="140"/>
        <v>281</v>
      </c>
      <c r="Y2245" s="3" t="s">
        <v>34</v>
      </c>
    </row>
    <row r="2246" spans="1:25" x14ac:dyDescent="0.25">
      <c r="A2246" s="3" t="s">
        <v>16</v>
      </c>
      <c r="B2246" s="4" t="s">
        <v>34</v>
      </c>
      <c r="C2246" s="3">
        <v>1</v>
      </c>
      <c r="D2246" s="3" t="s">
        <v>308</v>
      </c>
      <c r="E2246" s="6">
        <v>88997148</v>
      </c>
      <c r="F2246" s="3" t="s">
        <v>309</v>
      </c>
      <c r="G2246" s="3"/>
      <c r="H2246" s="3" t="s">
        <v>17</v>
      </c>
      <c r="I2246" s="3" t="s">
        <v>18</v>
      </c>
      <c r="J2246" s="3" t="s">
        <v>19</v>
      </c>
      <c r="K2246" s="3" t="s">
        <v>20</v>
      </c>
      <c r="L2246" s="3" t="s">
        <v>21</v>
      </c>
      <c r="M2246" s="3" t="str">
        <f>CONCATENATE(E2246,"-G-P-W")</f>
        <v>88997148-G-P-W</v>
      </c>
      <c r="N2246" s="3" t="str">
        <f>$I$2</f>
        <v>G - 1016 x 1525</v>
      </c>
      <c r="O2246" s="3" t="str">
        <f>$C$3</f>
        <v>Photographic Paper</v>
      </c>
      <c r="P2246" s="3" t="str">
        <f>$D$4</f>
        <v>White</v>
      </c>
      <c r="Q2246" s="3">
        <f>$I$4</f>
        <v>2950</v>
      </c>
      <c r="R2246" s="3">
        <f t="shared" si="137"/>
        <v>2124</v>
      </c>
      <c r="S2246" s="3">
        <v>2000</v>
      </c>
      <c r="T2246" s="3">
        <f t="shared" si="138"/>
        <v>1440</v>
      </c>
      <c r="U2246" s="3">
        <v>1535</v>
      </c>
      <c r="V2246" s="3">
        <f t="shared" si="139"/>
        <v>1106</v>
      </c>
      <c r="W2246" s="3">
        <v>390</v>
      </c>
      <c r="X2246" s="3">
        <f t="shared" si="140"/>
        <v>281</v>
      </c>
      <c r="Y2246" s="3" t="s">
        <v>34</v>
      </c>
    </row>
    <row r="2247" spans="1:25" x14ac:dyDescent="0.25">
      <c r="A2247" s="3" t="s">
        <v>16</v>
      </c>
      <c r="B2247" s="4" t="s">
        <v>34</v>
      </c>
      <c r="C2247" s="3">
        <v>1</v>
      </c>
      <c r="D2247" s="3" t="s">
        <v>308</v>
      </c>
      <c r="E2247" s="6">
        <v>88997148</v>
      </c>
      <c r="F2247" s="3" t="s">
        <v>309</v>
      </c>
      <c r="G2247" s="3"/>
      <c r="H2247" s="3" t="s">
        <v>17</v>
      </c>
      <c r="I2247" s="3" t="s">
        <v>18</v>
      </c>
      <c r="J2247" s="3" t="s">
        <v>19</v>
      </c>
      <c r="K2247" s="3" t="s">
        <v>20</v>
      </c>
      <c r="L2247" s="3" t="s">
        <v>21</v>
      </c>
      <c r="M2247" s="3" t="str">
        <f>CONCATENATE(E2247,"-G-C-W")</f>
        <v>88997148-G-C-W</v>
      </c>
      <c r="N2247" s="3" t="str">
        <f>$I$2</f>
        <v>G - 1016 x 1525</v>
      </c>
      <c r="O2247" s="3" t="str">
        <f>$C$15</f>
        <v>Canvas</v>
      </c>
      <c r="P2247" s="3" t="str">
        <f>$D$16</f>
        <v xml:space="preserve">White </v>
      </c>
      <c r="Q2247" s="3">
        <f>$I$16</f>
        <v>2750</v>
      </c>
      <c r="R2247" s="3">
        <f t="shared" si="137"/>
        <v>1980</v>
      </c>
      <c r="S2247" s="3">
        <v>2000</v>
      </c>
      <c r="T2247" s="3">
        <f t="shared" si="138"/>
        <v>1440</v>
      </c>
      <c r="U2247" s="3">
        <v>1250</v>
      </c>
      <c r="V2247" s="3">
        <f t="shared" si="139"/>
        <v>900</v>
      </c>
      <c r="W2247" s="3">
        <v>390</v>
      </c>
      <c r="X2247" s="3">
        <f t="shared" si="140"/>
        <v>281</v>
      </c>
      <c r="Y2247" s="3" t="s">
        <v>34</v>
      </c>
    </row>
    <row r="2248" spans="1:25" x14ac:dyDescent="0.25">
      <c r="A2248" s="3" t="s">
        <v>16</v>
      </c>
      <c r="B2248" s="4" t="s">
        <v>34</v>
      </c>
      <c r="C2248" s="3">
        <v>1</v>
      </c>
      <c r="D2248" s="3" t="s">
        <v>348</v>
      </c>
      <c r="E2248" s="6">
        <v>84113320</v>
      </c>
      <c r="F2248" s="3" t="s">
        <v>349</v>
      </c>
      <c r="G2248" s="3"/>
      <c r="H2248" s="3" t="s">
        <v>17</v>
      </c>
      <c r="I2248" s="3" t="s">
        <v>18</v>
      </c>
      <c r="J2248" s="3" t="s">
        <v>19</v>
      </c>
      <c r="K2248" s="3" t="s">
        <v>20</v>
      </c>
      <c r="L2248" s="3" t="s">
        <v>21</v>
      </c>
      <c r="M2248" s="3" t="str">
        <f>CONCATENATE(E2248,"-C-P-N")</f>
        <v>84113320-C-P-N</v>
      </c>
      <c r="N2248" s="3" t="str">
        <f>$E$2</f>
        <v>C - 406 x 508</v>
      </c>
      <c r="O2248" s="3" t="str">
        <f>$C$3</f>
        <v>Photographic Paper</v>
      </c>
      <c r="P2248" s="3" t="str">
        <f>$D$3</f>
        <v>None</v>
      </c>
      <c r="Q2248" s="3">
        <f>$E$3</f>
        <v>510</v>
      </c>
      <c r="R2248" s="3">
        <f t="shared" si="137"/>
        <v>368</v>
      </c>
      <c r="S2248" s="3">
        <v>360</v>
      </c>
      <c r="T2248" s="3">
        <f t="shared" si="138"/>
        <v>260</v>
      </c>
      <c r="U2248" s="3">
        <v>230</v>
      </c>
      <c r="V2248" s="3">
        <f t="shared" si="139"/>
        <v>166</v>
      </c>
      <c r="W2248" s="3">
        <v>130</v>
      </c>
      <c r="X2248" s="3">
        <f t="shared" si="140"/>
        <v>94</v>
      </c>
      <c r="Y2248" s="3" t="s">
        <v>34</v>
      </c>
    </row>
    <row r="2249" spans="1:25" x14ac:dyDescent="0.25">
      <c r="A2249" s="3" t="s">
        <v>16</v>
      </c>
      <c r="B2249" s="4" t="s">
        <v>34</v>
      </c>
      <c r="C2249" s="3">
        <v>1</v>
      </c>
      <c r="D2249" s="3" t="s">
        <v>348</v>
      </c>
      <c r="E2249" s="6">
        <v>84113320</v>
      </c>
      <c r="F2249" s="3" t="s">
        <v>349</v>
      </c>
      <c r="G2249" s="3"/>
      <c r="H2249" s="3" t="s">
        <v>17</v>
      </c>
      <c r="I2249" s="3" t="s">
        <v>18</v>
      </c>
      <c r="J2249" s="3" t="s">
        <v>19</v>
      </c>
      <c r="K2249" s="3" t="s">
        <v>20</v>
      </c>
      <c r="L2249" s="3" t="s">
        <v>21</v>
      </c>
      <c r="M2249" s="3" t="str">
        <f>CONCATENATE(E2249,"-C-P-W")</f>
        <v>84113320-C-P-W</v>
      </c>
      <c r="N2249" s="3" t="str">
        <f>$E$2</f>
        <v>C - 406 x 508</v>
      </c>
      <c r="O2249" s="3" t="str">
        <f>$C$3</f>
        <v>Photographic Paper</v>
      </c>
      <c r="P2249" s="3" t="str">
        <f>$D$4</f>
        <v>White</v>
      </c>
      <c r="Q2249" s="3">
        <f>$E$4</f>
        <v>970</v>
      </c>
      <c r="R2249" s="3">
        <f t="shared" si="137"/>
        <v>699</v>
      </c>
      <c r="S2249" s="3">
        <v>704</v>
      </c>
      <c r="T2249" s="3">
        <f t="shared" si="138"/>
        <v>507</v>
      </c>
      <c r="U2249" s="3">
        <v>440</v>
      </c>
      <c r="V2249" s="3">
        <f t="shared" si="139"/>
        <v>317</v>
      </c>
      <c r="W2249" s="3">
        <v>130</v>
      </c>
      <c r="X2249" s="3">
        <f t="shared" si="140"/>
        <v>94</v>
      </c>
      <c r="Y2249" s="3" t="s">
        <v>34</v>
      </c>
    </row>
    <row r="2250" spans="1:25" x14ac:dyDescent="0.25">
      <c r="A2250" s="3" t="s">
        <v>16</v>
      </c>
      <c r="B2250" s="4" t="s">
        <v>34</v>
      </c>
      <c r="C2250" s="3">
        <v>1</v>
      </c>
      <c r="D2250" s="3" t="s">
        <v>348</v>
      </c>
      <c r="E2250" s="6">
        <v>84113320</v>
      </c>
      <c r="F2250" s="3" t="s">
        <v>349</v>
      </c>
      <c r="G2250" s="3"/>
      <c r="H2250" s="3" t="s">
        <v>17</v>
      </c>
      <c r="I2250" s="3" t="s">
        <v>18</v>
      </c>
      <c r="J2250" s="3" t="s">
        <v>19</v>
      </c>
      <c r="K2250" s="3" t="s">
        <v>20</v>
      </c>
      <c r="L2250" s="3" t="s">
        <v>21</v>
      </c>
      <c r="M2250" s="3" t="str">
        <f>CONCATENATE(E2250,"-D-P-N")</f>
        <v>84113320-D-P-N</v>
      </c>
      <c r="N2250" s="3" t="str">
        <f>$F$2</f>
        <v>D - 508 x 610</v>
      </c>
      <c r="O2250" s="3" t="str">
        <f>$C$3</f>
        <v>Photographic Paper</v>
      </c>
      <c r="P2250" s="3" t="str">
        <f>$D$3</f>
        <v>None</v>
      </c>
      <c r="Q2250" s="3">
        <f>$F$3</f>
        <v>595</v>
      </c>
      <c r="R2250" s="3">
        <f t="shared" si="137"/>
        <v>429</v>
      </c>
      <c r="S2250" s="3">
        <v>432</v>
      </c>
      <c r="T2250" s="3">
        <f t="shared" si="138"/>
        <v>312</v>
      </c>
      <c r="U2250" s="3">
        <v>270</v>
      </c>
      <c r="V2250" s="3">
        <f t="shared" si="139"/>
        <v>195</v>
      </c>
      <c r="W2250" s="3">
        <v>160</v>
      </c>
      <c r="X2250" s="3">
        <f t="shared" si="140"/>
        <v>116</v>
      </c>
      <c r="Y2250" s="3" t="s">
        <v>34</v>
      </c>
    </row>
    <row r="2251" spans="1:25" x14ac:dyDescent="0.25">
      <c r="A2251" s="3" t="s">
        <v>16</v>
      </c>
      <c r="B2251" s="4" t="s">
        <v>34</v>
      </c>
      <c r="C2251" s="3">
        <v>1</v>
      </c>
      <c r="D2251" s="3" t="s">
        <v>348</v>
      </c>
      <c r="E2251" s="6">
        <v>84113320</v>
      </c>
      <c r="F2251" s="3" t="s">
        <v>349</v>
      </c>
      <c r="G2251" s="3"/>
      <c r="H2251" s="3" t="s">
        <v>17</v>
      </c>
      <c r="I2251" s="3" t="s">
        <v>18</v>
      </c>
      <c r="J2251" s="3" t="s">
        <v>19</v>
      </c>
      <c r="K2251" s="3" t="s">
        <v>20</v>
      </c>
      <c r="L2251" s="3" t="s">
        <v>21</v>
      </c>
      <c r="M2251" s="3" t="str">
        <f>CONCATENATE(E2251,"-D-P-W")</f>
        <v>84113320-D-P-W</v>
      </c>
      <c r="N2251" s="3" t="str">
        <f>$F$2</f>
        <v>D - 508 x 610</v>
      </c>
      <c r="O2251" s="3" t="str">
        <f>$C$3</f>
        <v>Photographic Paper</v>
      </c>
      <c r="P2251" s="3" t="str">
        <f>$D$4</f>
        <v>White</v>
      </c>
      <c r="Q2251" s="3">
        <f>$F$4</f>
        <v>1210</v>
      </c>
      <c r="R2251" s="3">
        <f t="shared" si="137"/>
        <v>872</v>
      </c>
      <c r="S2251" s="3">
        <v>880</v>
      </c>
      <c r="T2251" s="3">
        <f t="shared" si="138"/>
        <v>634</v>
      </c>
      <c r="U2251" s="3">
        <v>560</v>
      </c>
      <c r="V2251" s="3">
        <f t="shared" si="139"/>
        <v>404</v>
      </c>
      <c r="W2251" s="3">
        <v>160</v>
      </c>
      <c r="X2251" s="3">
        <f t="shared" si="140"/>
        <v>116</v>
      </c>
      <c r="Y2251" s="3" t="s">
        <v>34</v>
      </c>
    </row>
    <row r="2252" spans="1:25" x14ac:dyDescent="0.25">
      <c r="A2252" s="3" t="s">
        <v>16</v>
      </c>
      <c r="B2252" s="4" t="s">
        <v>34</v>
      </c>
      <c r="C2252" s="3">
        <v>1</v>
      </c>
      <c r="D2252" s="3" t="s">
        <v>348</v>
      </c>
      <c r="E2252" s="6">
        <v>84113320</v>
      </c>
      <c r="F2252" s="3" t="s">
        <v>349</v>
      </c>
      <c r="G2252" s="3"/>
      <c r="H2252" s="3" t="s">
        <v>17</v>
      </c>
      <c r="I2252" s="3" t="s">
        <v>18</v>
      </c>
      <c r="J2252" s="3" t="s">
        <v>19</v>
      </c>
      <c r="K2252" s="3" t="s">
        <v>20</v>
      </c>
      <c r="L2252" s="3" t="s">
        <v>21</v>
      </c>
      <c r="M2252" s="3" t="str">
        <f>CONCATENATE(E2252,"-E-P-N")</f>
        <v>84113320-E-P-N</v>
      </c>
      <c r="N2252" s="3" t="str">
        <f>$G$2</f>
        <v>E - 508 x 762</v>
      </c>
      <c r="O2252" s="3" t="str">
        <f>$C$3</f>
        <v>Photographic Paper</v>
      </c>
      <c r="P2252" s="3" t="str">
        <f>$D$3</f>
        <v>None</v>
      </c>
      <c r="Q2252" s="3">
        <f>$G$3</f>
        <v>760</v>
      </c>
      <c r="R2252" s="3">
        <f t="shared" si="137"/>
        <v>548</v>
      </c>
      <c r="S2252" s="3">
        <v>552</v>
      </c>
      <c r="T2252" s="3">
        <f t="shared" si="138"/>
        <v>398</v>
      </c>
      <c r="U2252" s="3">
        <v>345</v>
      </c>
      <c r="V2252" s="3">
        <f t="shared" si="139"/>
        <v>249</v>
      </c>
      <c r="W2252" s="3">
        <v>195</v>
      </c>
      <c r="X2252" s="3">
        <f t="shared" si="140"/>
        <v>141</v>
      </c>
      <c r="Y2252" s="3" t="s">
        <v>34</v>
      </c>
    </row>
    <row r="2253" spans="1:25" x14ac:dyDescent="0.25">
      <c r="A2253" s="3" t="s">
        <v>16</v>
      </c>
      <c r="B2253" s="4" t="s">
        <v>34</v>
      </c>
      <c r="C2253" s="3">
        <v>1</v>
      </c>
      <c r="D2253" s="3" t="s">
        <v>348</v>
      </c>
      <c r="E2253" s="6">
        <v>84113320</v>
      </c>
      <c r="F2253" s="3" t="s">
        <v>349</v>
      </c>
      <c r="G2253" s="3"/>
      <c r="H2253" s="3" t="s">
        <v>17</v>
      </c>
      <c r="I2253" s="3" t="s">
        <v>18</v>
      </c>
      <c r="J2253" s="3" t="s">
        <v>19</v>
      </c>
      <c r="K2253" s="3" t="s">
        <v>20</v>
      </c>
      <c r="L2253" s="3" t="s">
        <v>21</v>
      </c>
      <c r="M2253" s="3" t="str">
        <f>CONCATENATE(E2253,"-E-C-N")</f>
        <v>84113320-E-C-N</v>
      </c>
      <c r="N2253" s="3" t="str">
        <f>$G$2</f>
        <v>E - 508 x 762</v>
      </c>
      <c r="O2253" s="3" t="str">
        <f>$C$15</f>
        <v>Canvas</v>
      </c>
      <c r="P2253" s="3" t="str">
        <f>$D$15</f>
        <v>None</v>
      </c>
      <c r="Q2253" s="3">
        <f>$G$15</f>
        <v>1220</v>
      </c>
      <c r="R2253" s="3">
        <f t="shared" si="137"/>
        <v>879</v>
      </c>
      <c r="S2253" s="3">
        <v>832</v>
      </c>
      <c r="T2253" s="3">
        <f t="shared" si="138"/>
        <v>600</v>
      </c>
      <c r="U2253" s="3">
        <v>550</v>
      </c>
      <c r="V2253" s="3">
        <f t="shared" si="139"/>
        <v>396</v>
      </c>
      <c r="W2253" s="3">
        <v>195</v>
      </c>
      <c r="X2253" s="3">
        <f t="shared" si="140"/>
        <v>141</v>
      </c>
      <c r="Y2253" s="3" t="s">
        <v>34</v>
      </c>
    </row>
    <row r="2254" spans="1:25" x14ac:dyDescent="0.25">
      <c r="A2254" s="3" t="s">
        <v>16</v>
      </c>
      <c r="B2254" s="4" t="s">
        <v>34</v>
      </c>
      <c r="C2254" s="3">
        <v>1</v>
      </c>
      <c r="D2254" s="3" t="s">
        <v>348</v>
      </c>
      <c r="E2254" s="6">
        <v>84113320</v>
      </c>
      <c r="F2254" s="3" t="s">
        <v>349</v>
      </c>
      <c r="G2254" s="3"/>
      <c r="H2254" s="3" t="s">
        <v>17</v>
      </c>
      <c r="I2254" s="3" t="s">
        <v>18</v>
      </c>
      <c r="J2254" s="3" t="s">
        <v>19</v>
      </c>
      <c r="K2254" s="3" t="s">
        <v>20</v>
      </c>
      <c r="L2254" s="3" t="s">
        <v>21</v>
      </c>
      <c r="M2254" s="3" t="str">
        <f>CONCATENATE(E2254,"-E-P-W")</f>
        <v>84113320-E-P-W</v>
      </c>
      <c r="N2254" s="3" t="str">
        <f>$G$2</f>
        <v>E - 508 x 762</v>
      </c>
      <c r="O2254" s="3" t="str">
        <f>$C$3</f>
        <v>Photographic Paper</v>
      </c>
      <c r="P2254" s="3" t="str">
        <f>$D$4</f>
        <v>White</v>
      </c>
      <c r="Q2254" s="3">
        <f>$G$4</f>
        <v>1530</v>
      </c>
      <c r="R2254" s="3">
        <f t="shared" si="137"/>
        <v>1102</v>
      </c>
      <c r="S2254" s="3">
        <v>1112</v>
      </c>
      <c r="T2254" s="3">
        <f t="shared" si="138"/>
        <v>801</v>
      </c>
      <c r="U2254" s="3">
        <v>760</v>
      </c>
      <c r="V2254" s="3">
        <f t="shared" si="139"/>
        <v>548</v>
      </c>
      <c r="W2254" s="3">
        <v>195</v>
      </c>
      <c r="X2254" s="3">
        <f t="shared" si="140"/>
        <v>141</v>
      </c>
      <c r="Y2254" s="3" t="s">
        <v>34</v>
      </c>
    </row>
    <row r="2255" spans="1:25" x14ac:dyDescent="0.25">
      <c r="A2255" s="3" t="s">
        <v>16</v>
      </c>
      <c r="B2255" s="4" t="s">
        <v>34</v>
      </c>
      <c r="C2255" s="3">
        <v>1</v>
      </c>
      <c r="D2255" s="3" t="s">
        <v>348</v>
      </c>
      <c r="E2255" s="6">
        <v>84113320</v>
      </c>
      <c r="F2255" s="3" t="s">
        <v>349</v>
      </c>
      <c r="G2255" s="3"/>
      <c r="H2255" s="3" t="s">
        <v>17</v>
      </c>
      <c r="I2255" s="3" t="s">
        <v>18</v>
      </c>
      <c r="J2255" s="3" t="s">
        <v>19</v>
      </c>
      <c r="K2255" s="3" t="s">
        <v>20</v>
      </c>
      <c r="L2255" s="3" t="s">
        <v>21</v>
      </c>
      <c r="M2255" s="3" t="str">
        <f>CONCATENATE(E2255,"-E-C-W")</f>
        <v>84113320-E-C-W</v>
      </c>
      <c r="N2255" s="3" t="str">
        <f>$G$2</f>
        <v>E - 508 x 762</v>
      </c>
      <c r="O2255" s="3" t="str">
        <f>$C$15</f>
        <v>Canvas</v>
      </c>
      <c r="P2255" s="3" t="str">
        <f>$D$16</f>
        <v xml:space="preserve">White </v>
      </c>
      <c r="Q2255" s="3">
        <f>$G$16</f>
        <v>1810</v>
      </c>
      <c r="R2255" s="3">
        <f t="shared" si="137"/>
        <v>1304</v>
      </c>
      <c r="S2255" s="3">
        <v>1320</v>
      </c>
      <c r="T2255" s="3">
        <f t="shared" si="138"/>
        <v>951</v>
      </c>
      <c r="U2255" s="3">
        <v>825</v>
      </c>
      <c r="V2255" s="3">
        <f t="shared" si="139"/>
        <v>594</v>
      </c>
      <c r="W2255" s="3">
        <v>195</v>
      </c>
      <c r="X2255" s="3">
        <f t="shared" si="140"/>
        <v>141</v>
      </c>
      <c r="Y2255" s="3" t="s">
        <v>34</v>
      </c>
    </row>
    <row r="2256" spans="1:25" x14ac:dyDescent="0.25">
      <c r="A2256" s="3" t="s">
        <v>16</v>
      </c>
      <c r="B2256" s="4" t="s">
        <v>34</v>
      </c>
      <c r="C2256" s="3">
        <v>1</v>
      </c>
      <c r="D2256" s="3" t="s">
        <v>348</v>
      </c>
      <c r="E2256" s="6">
        <v>84113320</v>
      </c>
      <c r="F2256" s="3" t="s">
        <v>349</v>
      </c>
      <c r="G2256" s="3"/>
      <c r="H2256" s="3" t="s">
        <v>17</v>
      </c>
      <c r="I2256" s="3" t="s">
        <v>18</v>
      </c>
      <c r="J2256" s="3" t="s">
        <v>19</v>
      </c>
      <c r="K2256" s="3" t="s">
        <v>20</v>
      </c>
      <c r="L2256" s="3" t="s">
        <v>21</v>
      </c>
      <c r="M2256" s="3" t="str">
        <f>CONCATENATE(E2256,"-F-P-N")</f>
        <v>84113320-F-P-N</v>
      </c>
      <c r="N2256" s="3" t="str">
        <f>$H$2</f>
        <v>F - 762 x 1016</v>
      </c>
      <c r="O2256" s="3" t="str">
        <f>$C$3</f>
        <v>Photographic Paper</v>
      </c>
      <c r="P2256" s="3" t="str">
        <f>$D$3</f>
        <v>None</v>
      </c>
      <c r="Q2256" s="3">
        <f>$H$3</f>
        <v>1300</v>
      </c>
      <c r="R2256" s="3">
        <f t="shared" si="137"/>
        <v>936</v>
      </c>
      <c r="S2256" s="3">
        <v>944</v>
      </c>
      <c r="T2256" s="3">
        <f t="shared" si="138"/>
        <v>680</v>
      </c>
      <c r="U2256" s="3">
        <v>590</v>
      </c>
      <c r="V2256" s="3">
        <f t="shared" si="139"/>
        <v>425</v>
      </c>
      <c r="W2256" s="3">
        <v>300</v>
      </c>
      <c r="X2256" s="3">
        <f t="shared" si="140"/>
        <v>216</v>
      </c>
      <c r="Y2256" s="3" t="s">
        <v>34</v>
      </c>
    </row>
    <row r="2257" spans="1:25" x14ac:dyDescent="0.25">
      <c r="A2257" s="3" t="s">
        <v>16</v>
      </c>
      <c r="B2257" s="4" t="s">
        <v>34</v>
      </c>
      <c r="C2257" s="3">
        <v>1</v>
      </c>
      <c r="D2257" s="3" t="s">
        <v>348</v>
      </c>
      <c r="E2257" s="6">
        <v>84113320</v>
      </c>
      <c r="F2257" s="3" t="s">
        <v>349</v>
      </c>
      <c r="G2257" s="3"/>
      <c r="H2257" s="3" t="s">
        <v>17</v>
      </c>
      <c r="I2257" s="3" t="s">
        <v>18</v>
      </c>
      <c r="J2257" s="3" t="s">
        <v>19</v>
      </c>
      <c r="K2257" s="3" t="s">
        <v>20</v>
      </c>
      <c r="L2257" s="3" t="s">
        <v>21</v>
      </c>
      <c r="M2257" s="3" t="str">
        <f>CONCATENATE(E2257,"-F-C-N")</f>
        <v>84113320-F-C-N</v>
      </c>
      <c r="N2257" s="3" t="str">
        <f>$H$2</f>
        <v>F - 762 x 1016</v>
      </c>
      <c r="O2257" s="3" t="str">
        <f>$C$15</f>
        <v>Canvas</v>
      </c>
      <c r="P2257" s="3" t="str">
        <f>$D$15</f>
        <v>None</v>
      </c>
      <c r="Q2257" s="3">
        <f>$H$15</f>
        <v>1760</v>
      </c>
      <c r="R2257" s="3">
        <f t="shared" si="137"/>
        <v>1268</v>
      </c>
      <c r="S2257" s="3">
        <v>1200</v>
      </c>
      <c r="T2257" s="3">
        <f t="shared" si="138"/>
        <v>864</v>
      </c>
      <c r="U2257" s="3">
        <v>800</v>
      </c>
      <c r="V2257" s="3">
        <f t="shared" si="139"/>
        <v>576</v>
      </c>
      <c r="W2257" s="3">
        <v>300</v>
      </c>
      <c r="X2257" s="3">
        <f t="shared" si="140"/>
        <v>216</v>
      </c>
      <c r="Y2257" s="3" t="s">
        <v>34</v>
      </c>
    </row>
    <row r="2258" spans="1:25" x14ac:dyDescent="0.25">
      <c r="A2258" s="3" t="s">
        <v>16</v>
      </c>
      <c r="B2258" s="4" t="s">
        <v>34</v>
      </c>
      <c r="C2258" s="3">
        <v>1</v>
      </c>
      <c r="D2258" s="3" t="s">
        <v>348</v>
      </c>
      <c r="E2258" s="6">
        <v>84113320</v>
      </c>
      <c r="F2258" s="3" t="s">
        <v>349</v>
      </c>
      <c r="G2258" s="3"/>
      <c r="H2258" s="3" t="s">
        <v>17</v>
      </c>
      <c r="I2258" s="3" t="s">
        <v>18</v>
      </c>
      <c r="J2258" s="3" t="s">
        <v>19</v>
      </c>
      <c r="K2258" s="3" t="s">
        <v>20</v>
      </c>
      <c r="L2258" s="3" t="s">
        <v>21</v>
      </c>
      <c r="M2258" s="3" t="str">
        <f>CONCATENATE(E2258,"-F-P-W")</f>
        <v>84113320-F-P-W</v>
      </c>
      <c r="N2258" s="3" t="str">
        <f>$H$2</f>
        <v>F - 762 x 1016</v>
      </c>
      <c r="O2258" s="3" t="str">
        <f>$C$3</f>
        <v>Photographic Paper</v>
      </c>
      <c r="P2258" s="3" t="str">
        <f>$D$4</f>
        <v>White</v>
      </c>
      <c r="Q2258" s="3">
        <f>$H$4</f>
        <v>2200</v>
      </c>
      <c r="R2258" s="3">
        <f t="shared" si="137"/>
        <v>1584</v>
      </c>
      <c r="S2258" s="3">
        <v>1510</v>
      </c>
      <c r="T2258" s="3">
        <f t="shared" si="138"/>
        <v>1088</v>
      </c>
      <c r="U2258" s="3">
        <v>1150</v>
      </c>
      <c r="V2258" s="3">
        <f t="shared" si="139"/>
        <v>828</v>
      </c>
      <c r="W2258" s="3">
        <v>300</v>
      </c>
      <c r="X2258" s="3">
        <f t="shared" si="140"/>
        <v>216</v>
      </c>
      <c r="Y2258" s="3" t="s">
        <v>34</v>
      </c>
    </row>
    <row r="2259" spans="1:25" x14ac:dyDescent="0.25">
      <c r="A2259" s="3" t="s">
        <v>16</v>
      </c>
      <c r="B2259" s="4" t="s">
        <v>34</v>
      </c>
      <c r="C2259" s="3">
        <v>1</v>
      </c>
      <c r="D2259" s="3" t="s">
        <v>348</v>
      </c>
      <c r="E2259" s="6">
        <v>84113320</v>
      </c>
      <c r="F2259" s="3" t="s">
        <v>349</v>
      </c>
      <c r="G2259" s="3"/>
      <c r="H2259" s="3" t="s">
        <v>17</v>
      </c>
      <c r="I2259" s="3" t="s">
        <v>18</v>
      </c>
      <c r="J2259" s="3" t="s">
        <v>19</v>
      </c>
      <c r="K2259" s="3" t="s">
        <v>20</v>
      </c>
      <c r="L2259" s="3" t="s">
        <v>21</v>
      </c>
      <c r="M2259" s="3" t="str">
        <f>CONCATENATE(E2259,"-F-C-W")</f>
        <v>84113320-F-C-W</v>
      </c>
      <c r="N2259" s="3" t="str">
        <f>$H$2</f>
        <v>F - 762 x 1016</v>
      </c>
      <c r="O2259" s="3" t="str">
        <f>$C$15</f>
        <v>Canvas</v>
      </c>
      <c r="P2259" s="3" t="str">
        <f>$D$16</f>
        <v xml:space="preserve">White </v>
      </c>
      <c r="Q2259" s="3">
        <f>$H$16</f>
        <v>2420</v>
      </c>
      <c r="R2259" s="3">
        <f t="shared" si="137"/>
        <v>1743</v>
      </c>
      <c r="S2259" s="3">
        <v>1760</v>
      </c>
      <c r="T2259" s="3">
        <f t="shared" si="138"/>
        <v>1268</v>
      </c>
      <c r="U2259" s="3">
        <v>1100</v>
      </c>
      <c r="V2259" s="3">
        <f t="shared" si="139"/>
        <v>792</v>
      </c>
      <c r="W2259" s="3">
        <v>300</v>
      </c>
      <c r="X2259" s="3">
        <f t="shared" si="140"/>
        <v>216</v>
      </c>
      <c r="Y2259" s="3" t="s">
        <v>34</v>
      </c>
    </row>
    <row r="2260" spans="1:25" x14ac:dyDescent="0.25">
      <c r="A2260" s="3" t="s">
        <v>16</v>
      </c>
      <c r="B2260" s="4" t="s">
        <v>34</v>
      </c>
      <c r="C2260" s="3">
        <v>1</v>
      </c>
      <c r="D2260" s="3" t="s">
        <v>348</v>
      </c>
      <c r="E2260" s="6">
        <v>84113320</v>
      </c>
      <c r="F2260" s="3" t="s">
        <v>349</v>
      </c>
      <c r="G2260" s="3"/>
      <c r="H2260" s="3" t="s">
        <v>17</v>
      </c>
      <c r="I2260" s="3" t="s">
        <v>18</v>
      </c>
      <c r="J2260" s="3" t="s">
        <v>19</v>
      </c>
      <c r="K2260" s="3" t="s">
        <v>20</v>
      </c>
      <c r="L2260" s="3" t="s">
        <v>21</v>
      </c>
      <c r="M2260" s="3" t="str">
        <f>CONCATENATE(E2260,"-G-P-N")</f>
        <v>84113320-G-P-N</v>
      </c>
      <c r="N2260" s="3" t="str">
        <f>$I$2</f>
        <v>G - 1016 x 1525</v>
      </c>
      <c r="O2260" s="3" t="str">
        <f>$C$3</f>
        <v>Photographic Paper</v>
      </c>
      <c r="P2260" s="3" t="str">
        <f>$D$3</f>
        <v>None</v>
      </c>
      <c r="Q2260" s="3">
        <f>$I$3</f>
        <v>1625</v>
      </c>
      <c r="R2260" s="3">
        <f t="shared" si="137"/>
        <v>1170</v>
      </c>
      <c r="S2260" s="3">
        <v>1180</v>
      </c>
      <c r="T2260" s="3">
        <f t="shared" si="138"/>
        <v>850</v>
      </c>
      <c r="U2260" s="3">
        <v>735</v>
      </c>
      <c r="V2260" s="3">
        <f t="shared" si="139"/>
        <v>530</v>
      </c>
      <c r="W2260" s="3">
        <v>390</v>
      </c>
      <c r="X2260" s="3">
        <f t="shared" si="140"/>
        <v>281</v>
      </c>
      <c r="Y2260" s="3" t="s">
        <v>34</v>
      </c>
    </row>
    <row r="2261" spans="1:25" x14ac:dyDescent="0.25">
      <c r="A2261" s="3" t="s">
        <v>16</v>
      </c>
      <c r="B2261" s="4" t="s">
        <v>34</v>
      </c>
      <c r="C2261" s="3">
        <v>1</v>
      </c>
      <c r="D2261" s="3" t="s">
        <v>348</v>
      </c>
      <c r="E2261" s="6">
        <v>84113320</v>
      </c>
      <c r="F2261" s="3" t="s">
        <v>349</v>
      </c>
      <c r="G2261" s="3"/>
      <c r="H2261" s="3" t="s">
        <v>17</v>
      </c>
      <c r="I2261" s="3" t="s">
        <v>18</v>
      </c>
      <c r="J2261" s="3" t="s">
        <v>19</v>
      </c>
      <c r="K2261" s="3" t="s">
        <v>20</v>
      </c>
      <c r="L2261" s="3" t="s">
        <v>21</v>
      </c>
      <c r="M2261" s="3" t="str">
        <f>CONCATENATE(E2261,"-G-C-N")</f>
        <v>84113320-G-C-N</v>
      </c>
      <c r="N2261" s="3" t="str">
        <f>$I$2</f>
        <v>G - 1016 x 1525</v>
      </c>
      <c r="O2261" s="3" t="str">
        <f>$C$15</f>
        <v>Canvas</v>
      </c>
      <c r="P2261" s="3" t="str">
        <f>$D$15</f>
        <v>None</v>
      </c>
      <c r="Q2261" s="3">
        <f>$I$15</f>
        <v>1870</v>
      </c>
      <c r="R2261" s="3">
        <f t="shared" si="137"/>
        <v>1347</v>
      </c>
      <c r="S2261" s="3">
        <v>1275</v>
      </c>
      <c r="T2261" s="3">
        <f t="shared" si="138"/>
        <v>918</v>
      </c>
      <c r="U2261" s="3">
        <v>850</v>
      </c>
      <c r="V2261" s="3">
        <f t="shared" si="139"/>
        <v>612</v>
      </c>
      <c r="W2261" s="3">
        <v>390</v>
      </c>
      <c r="X2261" s="3">
        <f t="shared" si="140"/>
        <v>281</v>
      </c>
      <c r="Y2261" s="3" t="s">
        <v>34</v>
      </c>
    </row>
    <row r="2262" spans="1:25" x14ac:dyDescent="0.25">
      <c r="A2262" s="3" t="s">
        <v>16</v>
      </c>
      <c r="B2262" s="4" t="s">
        <v>34</v>
      </c>
      <c r="C2262" s="3">
        <v>1</v>
      </c>
      <c r="D2262" s="3" t="s">
        <v>348</v>
      </c>
      <c r="E2262" s="6">
        <v>84113320</v>
      </c>
      <c r="F2262" s="3" t="s">
        <v>349</v>
      </c>
      <c r="G2262" s="3"/>
      <c r="H2262" s="3" t="s">
        <v>17</v>
      </c>
      <c r="I2262" s="3" t="s">
        <v>18</v>
      </c>
      <c r="J2262" s="3" t="s">
        <v>19</v>
      </c>
      <c r="K2262" s="3" t="s">
        <v>20</v>
      </c>
      <c r="L2262" s="3" t="s">
        <v>21</v>
      </c>
      <c r="M2262" s="3" t="str">
        <f>CONCATENATE(E2262,"-G-P-W")</f>
        <v>84113320-G-P-W</v>
      </c>
      <c r="N2262" s="3" t="str">
        <f>$I$2</f>
        <v>G - 1016 x 1525</v>
      </c>
      <c r="O2262" s="3" t="str">
        <f>$C$3</f>
        <v>Photographic Paper</v>
      </c>
      <c r="P2262" s="3" t="str">
        <f>$D$4</f>
        <v>White</v>
      </c>
      <c r="Q2262" s="3">
        <f>$I$4</f>
        <v>2950</v>
      </c>
      <c r="R2262" s="3">
        <f t="shared" si="137"/>
        <v>2124</v>
      </c>
      <c r="S2262" s="3">
        <v>2000</v>
      </c>
      <c r="T2262" s="3">
        <f t="shared" si="138"/>
        <v>1440</v>
      </c>
      <c r="U2262" s="3">
        <v>1535</v>
      </c>
      <c r="V2262" s="3">
        <f t="shared" si="139"/>
        <v>1106</v>
      </c>
      <c r="W2262" s="3">
        <v>390</v>
      </c>
      <c r="X2262" s="3">
        <f t="shared" si="140"/>
        <v>281</v>
      </c>
      <c r="Y2262" s="3" t="s">
        <v>34</v>
      </c>
    </row>
    <row r="2263" spans="1:25" x14ac:dyDescent="0.25">
      <c r="A2263" s="3" t="s">
        <v>16</v>
      </c>
      <c r="B2263" s="4" t="s">
        <v>34</v>
      </c>
      <c r="C2263" s="3">
        <v>1</v>
      </c>
      <c r="D2263" s="3" t="s">
        <v>348</v>
      </c>
      <c r="E2263" s="6">
        <v>84113320</v>
      </c>
      <c r="F2263" s="3" t="s">
        <v>349</v>
      </c>
      <c r="G2263" s="3"/>
      <c r="H2263" s="3" t="s">
        <v>17</v>
      </c>
      <c r="I2263" s="3" t="s">
        <v>18</v>
      </c>
      <c r="J2263" s="3" t="s">
        <v>19</v>
      </c>
      <c r="K2263" s="3" t="s">
        <v>20</v>
      </c>
      <c r="L2263" s="3" t="s">
        <v>21</v>
      </c>
      <c r="M2263" s="3" t="str">
        <f>CONCATENATE(E2263,"-G-C-W")</f>
        <v>84113320-G-C-W</v>
      </c>
      <c r="N2263" s="3" t="str">
        <f>$I$2</f>
        <v>G - 1016 x 1525</v>
      </c>
      <c r="O2263" s="3" t="str">
        <f>$C$15</f>
        <v>Canvas</v>
      </c>
      <c r="P2263" s="3" t="str">
        <f>$D$16</f>
        <v xml:space="preserve">White </v>
      </c>
      <c r="Q2263" s="3">
        <f>$I$16</f>
        <v>2750</v>
      </c>
      <c r="R2263" s="3">
        <f t="shared" si="137"/>
        <v>1980</v>
      </c>
      <c r="S2263" s="3">
        <v>2000</v>
      </c>
      <c r="T2263" s="3">
        <f t="shared" si="138"/>
        <v>1440</v>
      </c>
      <c r="U2263" s="3">
        <v>1250</v>
      </c>
      <c r="V2263" s="3">
        <f t="shared" si="139"/>
        <v>900</v>
      </c>
      <c r="W2263" s="3">
        <v>390</v>
      </c>
      <c r="X2263" s="3">
        <f t="shared" si="140"/>
        <v>281</v>
      </c>
      <c r="Y2263" s="3" t="s">
        <v>34</v>
      </c>
    </row>
    <row r="2264" spans="1:25" x14ac:dyDescent="0.25">
      <c r="A2264" s="3" t="s">
        <v>16</v>
      </c>
      <c r="B2264" s="4" t="s">
        <v>34</v>
      </c>
      <c r="C2264" s="3">
        <v>1</v>
      </c>
      <c r="D2264" s="3" t="s">
        <v>351</v>
      </c>
      <c r="E2264" s="6">
        <v>51196662</v>
      </c>
      <c r="F2264" s="3" t="s">
        <v>352</v>
      </c>
      <c r="G2264" s="3"/>
      <c r="H2264" s="3" t="s">
        <v>17</v>
      </c>
      <c r="I2264" s="3" t="s">
        <v>18</v>
      </c>
      <c r="J2264" s="3" t="s">
        <v>19</v>
      </c>
      <c r="K2264" s="3" t="s">
        <v>20</v>
      </c>
      <c r="L2264" s="3" t="s">
        <v>21</v>
      </c>
      <c r="M2264" s="3" t="str">
        <f>CONCATENATE(E2264,"-C-P-N")</f>
        <v>51196662-C-P-N</v>
      </c>
      <c r="N2264" s="3" t="str">
        <f>$E$2</f>
        <v>C - 406 x 508</v>
      </c>
      <c r="O2264" s="3" t="str">
        <f>$C$3</f>
        <v>Photographic Paper</v>
      </c>
      <c r="P2264" s="3" t="str">
        <f>$D$3</f>
        <v>None</v>
      </c>
      <c r="Q2264" s="3">
        <f>$E$3</f>
        <v>510</v>
      </c>
      <c r="R2264" s="3">
        <f t="shared" si="137"/>
        <v>368</v>
      </c>
      <c r="S2264" s="3">
        <v>360</v>
      </c>
      <c r="T2264" s="3">
        <f t="shared" si="138"/>
        <v>260</v>
      </c>
      <c r="U2264" s="3">
        <v>230</v>
      </c>
      <c r="V2264" s="3">
        <f t="shared" si="139"/>
        <v>166</v>
      </c>
      <c r="W2264" s="3">
        <v>130</v>
      </c>
      <c r="X2264" s="3">
        <f t="shared" si="140"/>
        <v>94</v>
      </c>
      <c r="Y2264" s="3" t="s">
        <v>34</v>
      </c>
    </row>
    <row r="2265" spans="1:25" x14ac:dyDescent="0.25">
      <c r="A2265" s="3" t="s">
        <v>16</v>
      </c>
      <c r="B2265" s="4" t="s">
        <v>34</v>
      </c>
      <c r="C2265" s="3">
        <v>1</v>
      </c>
      <c r="D2265" s="3" t="s">
        <v>351</v>
      </c>
      <c r="E2265" s="6">
        <v>51196662</v>
      </c>
      <c r="F2265" s="3" t="s">
        <v>352</v>
      </c>
      <c r="G2265" s="3"/>
      <c r="H2265" s="3" t="s">
        <v>17</v>
      </c>
      <c r="I2265" s="3" t="s">
        <v>18</v>
      </c>
      <c r="J2265" s="3" t="s">
        <v>19</v>
      </c>
      <c r="K2265" s="3" t="s">
        <v>20</v>
      </c>
      <c r="L2265" s="3" t="s">
        <v>21</v>
      </c>
      <c r="M2265" s="3" t="str">
        <f>CONCATENATE(E2265,"-C-P-W")</f>
        <v>51196662-C-P-W</v>
      </c>
      <c r="N2265" s="3" t="str">
        <f>$E$2</f>
        <v>C - 406 x 508</v>
      </c>
      <c r="O2265" s="3" t="str">
        <f>$C$3</f>
        <v>Photographic Paper</v>
      </c>
      <c r="P2265" s="3" t="str">
        <f>$D$4</f>
        <v>White</v>
      </c>
      <c r="Q2265" s="3">
        <f>$E$4</f>
        <v>970</v>
      </c>
      <c r="R2265" s="3">
        <f t="shared" ref="R2265:R2328" si="141">ROUNDUP(Q2265*$K$3,0)</f>
        <v>699</v>
      </c>
      <c r="S2265" s="3">
        <v>704</v>
      </c>
      <c r="T2265" s="3">
        <f t="shared" ref="T2265:T2328" si="142">ROUNDUP(S2265*$K$3,0)</f>
        <v>507</v>
      </c>
      <c r="U2265" s="3">
        <v>440</v>
      </c>
      <c r="V2265" s="3">
        <f t="shared" ref="V2265:V2328" si="143">ROUNDUP(U2265*$K$3,0)</f>
        <v>317</v>
      </c>
      <c r="W2265" s="3">
        <v>130</v>
      </c>
      <c r="X2265" s="3">
        <f t="shared" ref="X2265:X2328" si="144">ROUNDUP(W2265*$K$3,0)</f>
        <v>94</v>
      </c>
      <c r="Y2265" s="3" t="s">
        <v>34</v>
      </c>
    </row>
    <row r="2266" spans="1:25" x14ac:dyDescent="0.25">
      <c r="A2266" s="3" t="s">
        <v>16</v>
      </c>
      <c r="B2266" s="4" t="s">
        <v>34</v>
      </c>
      <c r="C2266" s="3">
        <v>1</v>
      </c>
      <c r="D2266" s="3" t="s">
        <v>351</v>
      </c>
      <c r="E2266" s="6">
        <v>51196662</v>
      </c>
      <c r="F2266" s="3" t="s">
        <v>352</v>
      </c>
      <c r="G2266" s="3"/>
      <c r="H2266" s="3" t="s">
        <v>17</v>
      </c>
      <c r="I2266" s="3" t="s">
        <v>18</v>
      </c>
      <c r="J2266" s="3" t="s">
        <v>19</v>
      </c>
      <c r="K2266" s="3" t="s">
        <v>20</v>
      </c>
      <c r="L2266" s="3" t="s">
        <v>21</v>
      </c>
      <c r="M2266" s="3" t="str">
        <f>CONCATENATE(E2266,"-D-P-N")</f>
        <v>51196662-D-P-N</v>
      </c>
      <c r="N2266" s="3" t="str">
        <f>$F$2</f>
        <v>D - 508 x 610</v>
      </c>
      <c r="O2266" s="3" t="str">
        <f>$C$3</f>
        <v>Photographic Paper</v>
      </c>
      <c r="P2266" s="3" t="str">
        <f>$D$3</f>
        <v>None</v>
      </c>
      <c r="Q2266" s="3">
        <f>$F$3</f>
        <v>595</v>
      </c>
      <c r="R2266" s="3">
        <f t="shared" si="141"/>
        <v>429</v>
      </c>
      <c r="S2266" s="3">
        <v>432</v>
      </c>
      <c r="T2266" s="3">
        <f t="shared" si="142"/>
        <v>312</v>
      </c>
      <c r="U2266" s="3">
        <v>270</v>
      </c>
      <c r="V2266" s="3">
        <f t="shared" si="143"/>
        <v>195</v>
      </c>
      <c r="W2266" s="3">
        <v>160</v>
      </c>
      <c r="X2266" s="3">
        <f t="shared" si="144"/>
        <v>116</v>
      </c>
      <c r="Y2266" s="3" t="s">
        <v>34</v>
      </c>
    </row>
    <row r="2267" spans="1:25" x14ac:dyDescent="0.25">
      <c r="A2267" s="3" t="s">
        <v>16</v>
      </c>
      <c r="B2267" s="4" t="s">
        <v>34</v>
      </c>
      <c r="C2267" s="3">
        <v>1</v>
      </c>
      <c r="D2267" s="3" t="s">
        <v>351</v>
      </c>
      <c r="E2267" s="6">
        <v>51196662</v>
      </c>
      <c r="F2267" s="3" t="s">
        <v>352</v>
      </c>
      <c r="G2267" s="3"/>
      <c r="H2267" s="3" t="s">
        <v>17</v>
      </c>
      <c r="I2267" s="3" t="s">
        <v>18</v>
      </c>
      <c r="J2267" s="3" t="s">
        <v>19</v>
      </c>
      <c r="K2267" s="3" t="s">
        <v>20</v>
      </c>
      <c r="L2267" s="3" t="s">
        <v>21</v>
      </c>
      <c r="M2267" s="3" t="str">
        <f>CONCATENATE(E2267,"-D-P-W")</f>
        <v>51196662-D-P-W</v>
      </c>
      <c r="N2267" s="3" t="str">
        <f>$F$2</f>
        <v>D - 508 x 610</v>
      </c>
      <c r="O2267" s="3" t="str">
        <f>$C$3</f>
        <v>Photographic Paper</v>
      </c>
      <c r="P2267" s="3" t="str">
        <f>$D$4</f>
        <v>White</v>
      </c>
      <c r="Q2267" s="3">
        <f>$F$4</f>
        <v>1210</v>
      </c>
      <c r="R2267" s="3">
        <f t="shared" si="141"/>
        <v>872</v>
      </c>
      <c r="S2267" s="3">
        <v>880</v>
      </c>
      <c r="T2267" s="3">
        <f t="shared" si="142"/>
        <v>634</v>
      </c>
      <c r="U2267" s="3">
        <v>560</v>
      </c>
      <c r="V2267" s="3">
        <f t="shared" si="143"/>
        <v>404</v>
      </c>
      <c r="W2267" s="3">
        <v>160</v>
      </c>
      <c r="X2267" s="3">
        <f t="shared" si="144"/>
        <v>116</v>
      </c>
      <c r="Y2267" s="3" t="s">
        <v>34</v>
      </c>
    </row>
    <row r="2268" spans="1:25" x14ac:dyDescent="0.25">
      <c r="A2268" s="3" t="s">
        <v>16</v>
      </c>
      <c r="B2268" s="4" t="s">
        <v>34</v>
      </c>
      <c r="C2268" s="3">
        <v>1</v>
      </c>
      <c r="D2268" s="3" t="s">
        <v>351</v>
      </c>
      <c r="E2268" s="6">
        <v>51196662</v>
      </c>
      <c r="F2268" s="3" t="s">
        <v>352</v>
      </c>
      <c r="G2268" s="3"/>
      <c r="H2268" s="3" t="s">
        <v>17</v>
      </c>
      <c r="I2268" s="3" t="s">
        <v>18</v>
      </c>
      <c r="J2268" s="3" t="s">
        <v>19</v>
      </c>
      <c r="K2268" s="3" t="s">
        <v>20</v>
      </c>
      <c r="L2268" s="3" t="s">
        <v>21</v>
      </c>
      <c r="M2268" s="3" t="str">
        <f>CONCATENATE(E2268,"-E-P-N")</f>
        <v>51196662-E-P-N</v>
      </c>
      <c r="N2268" s="3" t="str">
        <f>$G$2</f>
        <v>E - 508 x 762</v>
      </c>
      <c r="O2268" s="3" t="str">
        <f>$C$3</f>
        <v>Photographic Paper</v>
      </c>
      <c r="P2268" s="3" t="str">
        <f>$D$3</f>
        <v>None</v>
      </c>
      <c r="Q2268" s="3">
        <f>$G$3</f>
        <v>760</v>
      </c>
      <c r="R2268" s="3">
        <f t="shared" si="141"/>
        <v>548</v>
      </c>
      <c r="S2268" s="3">
        <v>552</v>
      </c>
      <c r="T2268" s="3">
        <f t="shared" si="142"/>
        <v>398</v>
      </c>
      <c r="U2268" s="3">
        <v>345</v>
      </c>
      <c r="V2268" s="3">
        <f t="shared" si="143"/>
        <v>249</v>
      </c>
      <c r="W2268" s="3">
        <v>195</v>
      </c>
      <c r="X2268" s="3">
        <f t="shared" si="144"/>
        <v>141</v>
      </c>
      <c r="Y2268" s="3" t="s">
        <v>34</v>
      </c>
    </row>
    <row r="2269" spans="1:25" x14ac:dyDescent="0.25">
      <c r="A2269" s="3" t="s">
        <v>16</v>
      </c>
      <c r="B2269" s="4" t="s">
        <v>34</v>
      </c>
      <c r="C2269" s="3">
        <v>1</v>
      </c>
      <c r="D2269" s="3" t="s">
        <v>351</v>
      </c>
      <c r="E2269" s="6">
        <v>51196662</v>
      </c>
      <c r="F2269" s="3" t="s">
        <v>352</v>
      </c>
      <c r="G2269" s="3"/>
      <c r="H2269" s="3" t="s">
        <v>17</v>
      </c>
      <c r="I2269" s="3" t="s">
        <v>18</v>
      </c>
      <c r="J2269" s="3" t="s">
        <v>19</v>
      </c>
      <c r="K2269" s="3" t="s">
        <v>20</v>
      </c>
      <c r="L2269" s="3" t="s">
        <v>21</v>
      </c>
      <c r="M2269" s="3" t="str">
        <f>CONCATENATE(E2269,"-E-C-N")</f>
        <v>51196662-E-C-N</v>
      </c>
      <c r="N2269" s="3" t="str">
        <f>$G$2</f>
        <v>E - 508 x 762</v>
      </c>
      <c r="O2269" s="3" t="str">
        <f>$C$15</f>
        <v>Canvas</v>
      </c>
      <c r="P2269" s="3" t="str">
        <f>$D$15</f>
        <v>None</v>
      </c>
      <c r="Q2269" s="3">
        <f>$G$15</f>
        <v>1220</v>
      </c>
      <c r="R2269" s="3">
        <f t="shared" si="141"/>
        <v>879</v>
      </c>
      <c r="S2269" s="3">
        <v>832</v>
      </c>
      <c r="T2269" s="3">
        <f t="shared" si="142"/>
        <v>600</v>
      </c>
      <c r="U2269" s="3">
        <v>550</v>
      </c>
      <c r="V2269" s="3">
        <f t="shared" si="143"/>
        <v>396</v>
      </c>
      <c r="W2269" s="3">
        <v>195</v>
      </c>
      <c r="X2269" s="3">
        <f t="shared" si="144"/>
        <v>141</v>
      </c>
      <c r="Y2269" s="3" t="s">
        <v>34</v>
      </c>
    </row>
    <row r="2270" spans="1:25" x14ac:dyDescent="0.25">
      <c r="A2270" s="3" t="s">
        <v>16</v>
      </c>
      <c r="B2270" s="4" t="s">
        <v>34</v>
      </c>
      <c r="C2270" s="3">
        <v>1</v>
      </c>
      <c r="D2270" s="3" t="s">
        <v>351</v>
      </c>
      <c r="E2270" s="6">
        <v>51196662</v>
      </c>
      <c r="F2270" s="3" t="s">
        <v>352</v>
      </c>
      <c r="G2270" s="3"/>
      <c r="H2270" s="3" t="s">
        <v>17</v>
      </c>
      <c r="I2270" s="3" t="s">
        <v>18</v>
      </c>
      <c r="J2270" s="3" t="s">
        <v>19</v>
      </c>
      <c r="K2270" s="3" t="s">
        <v>20</v>
      </c>
      <c r="L2270" s="3" t="s">
        <v>21</v>
      </c>
      <c r="M2270" s="3" t="str">
        <f>CONCATENATE(E2270,"-E-P-W")</f>
        <v>51196662-E-P-W</v>
      </c>
      <c r="N2270" s="3" t="str">
        <f>$G$2</f>
        <v>E - 508 x 762</v>
      </c>
      <c r="O2270" s="3" t="str">
        <f>$C$3</f>
        <v>Photographic Paper</v>
      </c>
      <c r="P2270" s="3" t="str">
        <f>$D$4</f>
        <v>White</v>
      </c>
      <c r="Q2270" s="3">
        <f>$G$4</f>
        <v>1530</v>
      </c>
      <c r="R2270" s="3">
        <f t="shared" si="141"/>
        <v>1102</v>
      </c>
      <c r="S2270" s="3">
        <v>1112</v>
      </c>
      <c r="T2270" s="3">
        <f t="shared" si="142"/>
        <v>801</v>
      </c>
      <c r="U2270" s="3">
        <v>760</v>
      </c>
      <c r="V2270" s="3">
        <f t="shared" si="143"/>
        <v>548</v>
      </c>
      <c r="W2270" s="3">
        <v>195</v>
      </c>
      <c r="X2270" s="3">
        <f t="shared" si="144"/>
        <v>141</v>
      </c>
      <c r="Y2270" s="3" t="s">
        <v>34</v>
      </c>
    </row>
    <row r="2271" spans="1:25" x14ac:dyDescent="0.25">
      <c r="A2271" s="3" t="s">
        <v>16</v>
      </c>
      <c r="B2271" s="4" t="s">
        <v>34</v>
      </c>
      <c r="C2271" s="3">
        <v>1</v>
      </c>
      <c r="D2271" s="3" t="s">
        <v>351</v>
      </c>
      <c r="E2271" s="6">
        <v>51196662</v>
      </c>
      <c r="F2271" s="3" t="s">
        <v>352</v>
      </c>
      <c r="G2271" s="3"/>
      <c r="H2271" s="3" t="s">
        <v>17</v>
      </c>
      <c r="I2271" s="3" t="s">
        <v>18</v>
      </c>
      <c r="J2271" s="3" t="s">
        <v>19</v>
      </c>
      <c r="K2271" s="3" t="s">
        <v>20</v>
      </c>
      <c r="L2271" s="3" t="s">
        <v>21</v>
      </c>
      <c r="M2271" s="3" t="str">
        <f>CONCATENATE(E2271,"-E-C-W")</f>
        <v>51196662-E-C-W</v>
      </c>
      <c r="N2271" s="3" t="str">
        <f>$G$2</f>
        <v>E - 508 x 762</v>
      </c>
      <c r="O2271" s="3" t="str">
        <f>$C$15</f>
        <v>Canvas</v>
      </c>
      <c r="P2271" s="3" t="str">
        <f>$D$16</f>
        <v xml:space="preserve">White </v>
      </c>
      <c r="Q2271" s="3">
        <f>$G$16</f>
        <v>1810</v>
      </c>
      <c r="R2271" s="3">
        <f t="shared" si="141"/>
        <v>1304</v>
      </c>
      <c r="S2271" s="3">
        <v>1320</v>
      </c>
      <c r="T2271" s="3">
        <f t="shared" si="142"/>
        <v>951</v>
      </c>
      <c r="U2271" s="3">
        <v>825</v>
      </c>
      <c r="V2271" s="3">
        <f t="shared" si="143"/>
        <v>594</v>
      </c>
      <c r="W2271" s="3">
        <v>195</v>
      </c>
      <c r="X2271" s="3">
        <f t="shared" si="144"/>
        <v>141</v>
      </c>
      <c r="Y2271" s="3" t="s">
        <v>34</v>
      </c>
    </row>
    <row r="2272" spans="1:25" x14ac:dyDescent="0.25">
      <c r="A2272" s="3" t="s">
        <v>16</v>
      </c>
      <c r="B2272" s="4" t="s">
        <v>34</v>
      </c>
      <c r="C2272" s="3">
        <v>1</v>
      </c>
      <c r="D2272" s="3" t="s">
        <v>351</v>
      </c>
      <c r="E2272" s="6">
        <v>51196662</v>
      </c>
      <c r="F2272" s="3" t="s">
        <v>352</v>
      </c>
      <c r="G2272" s="3"/>
      <c r="H2272" s="3" t="s">
        <v>17</v>
      </c>
      <c r="I2272" s="3" t="s">
        <v>18</v>
      </c>
      <c r="J2272" s="3" t="s">
        <v>19</v>
      </c>
      <c r="K2272" s="3" t="s">
        <v>20</v>
      </c>
      <c r="L2272" s="3" t="s">
        <v>21</v>
      </c>
      <c r="M2272" s="3" t="str">
        <f>CONCATENATE(E2272,"-F-P-N")</f>
        <v>51196662-F-P-N</v>
      </c>
      <c r="N2272" s="3" t="str">
        <f>$H$2</f>
        <v>F - 762 x 1016</v>
      </c>
      <c r="O2272" s="3" t="str">
        <f>$C$3</f>
        <v>Photographic Paper</v>
      </c>
      <c r="P2272" s="3" t="str">
        <f>$D$3</f>
        <v>None</v>
      </c>
      <c r="Q2272" s="3">
        <f>$H$3</f>
        <v>1300</v>
      </c>
      <c r="R2272" s="3">
        <f t="shared" si="141"/>
        <v>936</v>
      </c>
      <c r="S2272" s="3">
        <v>944</v>
      </c>
      <c r="T2272" s="3">
        <f t="shared" si="142"/>
        <v>680</v>
      </c>
      <c r="U2272" s="3">
        <v>590</v>
      </c>
      <c r="V2272" s="3">
        <f t="shared" si="143"/>
        <v>425</v>
      </c>
      <c r="W2272" s="3">
        <v>300</v>
      </c>
      <c r="X2272" s="3">
        <f t="shared" si="144"/>
        <v>216</v>
      </c>
      <c r="Y2272" s="3" t="s">
        <v>34</v>
      </c>
    </row>
    <row r="2273" spans="1:25" x14ac:dyDescent="0.25">
      <c r="A2273" s="3" t="s">
        <v>16</v>
      </c>
      <c r="B2273" s="4" t="s">
        <v>34</v>
      </c>
      <c r="C2273" s="3">
        <v>1</v>
      </c>
      <c r="D2273" s="3" t="s">
        <v>351</v>
      </c>
      <c r="E2273" s="6">
        <v>51196662</v>
      </c>
      <c r="F2273" s="3" t="s">
        <v>352</v>
      </c>
      <c r="G2273" s="3"/>
      <c r="H2273" s="3" t="s">
        <v>17</v>
      </c>
      <c r="I2273" s="3" t="s">
        <v>18</v>
      </c>
      <c r="J2273" s="3" t="s">
        <v>19</v>
      </c>
      <c r="K2273" s="3" t="s">
        <v>20</v>
      </c>
      <c r="L2273" s="3" t="s">
        <v>21</v>
      </c>
      <c r="M2273" s="3" t="str">
        <f>CONCATENATE(E2273,"-F-C-N")</f>
        <v>51196662-F-C-N</v>
      </c>
      <c r="N2273" s="3" t="str">
        <f>$H$2</f>
        <v>F - 762 x 1016</v>
      </c>
      <c r="O2273" s="3" t="str">
        <f>$C$15</f>
        <v>Canvas</v>
      </c>
      <c r="P2273" s="3" t="str">
        <f>$D$15</f>
        <v>None</v>
      </c>
      <c r="Q2273" s="3">
        <f>$H$15</f>
        <v>1760</v>
      </c>
      <c r="R2273" s="3">
        <f t="shared" si="141"/>
        <v>1268</v>
      </c>
      <c r="S2273" s="3">
        <v>1200</v>
      </c>
      <c r="T2273" s="3">
        <f t="shared" si="142"/>
        <v>864</v>
      </c>
      <c r="U2273" s="3">
        <v>800</v>
      </c>
      <c r="V2273" s="3">
        <f t="shared" si="143"/>
        <v>576</v>
      </c>
      <c r="W2273" s="3">
        <v>300</v>
      </c>
      <c r="X2273" s="3">
        <f t="shared" si="144"/>
        <v>216</v>
      </c>
      <c r="Y2273" s="3" t="s">
        <v>34</v>
      </c>
    </row>
    <row r="2274" spans="1:25" x14ac:dyDescent="0.25">
      <c r="A2274" s="3" t="s">
        <v>16</v>
      </c>
      <c r="B2274" s="4" t="s">
        <v>34</v>
      </c>
      <c r="C2274" s="3">
        <v>1</v>
      </c>
      <c r="D2274" s="3" t="s">
        <v>351</v>
      </c>
      <c r="E2274" s="6">
        <v>51196662</v>
      </c>
      <c r="F2274" s="3" t="s">
        <v>352</v>
      </c>
      <c r="G2274" s="3"/>
      <c r="H2274" s="3" t="s">
        <v>17</v>
      </c>
      <c r="I2274" s="3" t="s">
        <v>18</v>
      </c>
      <c r="J2274" s="3" t="s">
        <v>19</v>
      </c>
      <c r="K2274" s="3" t="s">
        <v>20</v>
      </c>
      <c r="L2274" s="3" t="s">
        <v>21</v>
      </c>
      <c r="M2274" s="3" t="str">
        <f>CONCATENATE(E2274,"-F-P-W")</f>
        <v>51196662-F-P-W</v>
      </c>
      <c r="N2274" s="3" t="str">
        <f>$H$2</f>
        <v>F - 762 x 1016</v>
      </c>
      <c r="O2274" s="3" t="str">
        <f>$C$3</f>
        <v>Photographic Paper</v>
      </c>
      <c r="P2274" s="3" t="str">
        <f>$D$4</f>
        <v>White</v>
      </c>
      <c r="Q2274" s="3">
        <f>$H$4</f>
        <v>2200</v>
      </c>
      <c r="R2274" s="3">
        <f t="shared" si="141"/>
        <v>1584</v>
      </c>
      <c r="S2274" s="3">
        <v>1510</v>
      </c>
      <c r="T2274" s="3">
        <f t="shared" si="142"/>
        <v>1088</v>
      </c>
      <c r="U2274" s="3">
        <v>1150</v>
      </c>
      <c r="V2274" s="3">
        <f t="shared" si="143"/>
        <v>828</v>
      </c>
      <c r="W2274" s="3">
        <v>300</v>
      </c>
      <c r="X2274" s="3">
        <f t="shared" si="144"/>
        <v>216</v>
      </c>
      <c r="Y2274" s="3" t="s">
        <v>34</v>
      </c>
    </row>
    <row r="2275" spans="1:25" x14ac:dyDescent="0.25">
      <c r="A2275" s="3" t="s">
        <v>16</v>
      </c>
      <c r="B2275" s="4" t="s">
        <v>34</v>
      </c>
      <c r="C2275" s="3">
        <v>1</v>
      </c>
      <c r="D2275" s="3" t="s">
        <v>351</v>
      </c>
      <c r="E2275" s="6">
        <v>51196662</v>
      </c>
      <c r="F2275" s="3" t="s">
        <v>352</v>
      </c>
      <c r="G2275" s="3"/>
      <c r="H2275" s="3" t="s">
        <v>17</v>
      </c>
      <c r="I2275" s="3" t="s">
        <v>18</v>
      </c>
      <c r="J2275" s="3" t="s">
        <v>19</v>
      </c>
      <c r="K2275" s="3" t="s">
        <v>20</v>
      </c>
      <c r="L2275" s="3" t="s">
        <v>21</v>
      </c>
      <c r="M2275" s="3" t="str">
        <f>CONCATENATE(E2275,"-F-C-W")</f>
        <v>51196662-F-C-W</v>
      </c>
      <c r="N2275" s="3" t="str">
        <f>$H$2</f>
        <v>F - 762 x 1016</v>
      </c>
      <c r="O2275" s="3" t="str">
        <f>$C$15</f>
        <v>Canvas</v>
      </c>
      <c r="P2275" s="3" t="str">
        <f>$D$16</f>
        <v xml:space="preserve">White </v>
      </c>
      <c r="Q2275" s="3">
        <f>$H$16</f>
        <v>2420</v>
      </c>
      <c r="R2275" s="3">
        <f t="shared" si="141"/>
        <v>1743</v>
      </c>
      <c r="S2275" s="3">
        <v>1760</v>
      </c>
      <c r="T2275" s="3">
        <f t="shared" si="142"/>
        <v>1268</v>
      </c>
      <c r="U2275" s="3">
        <v>1100</v>
      </c>
      <c r="V2275" s="3">
        <f t="shared" si="143"/>
        <v>792</v>
      </c>
      <c r="W2275" s="3">
        <v>300</v>
      </c>
      <c r="X2275" s="3">
        <f t="shared" si="144"/>
        <v>216</v>
      </c>
      <c r="Y2275" s="3" t="s">
        <v>34</v>
      </c>
    </row>
    <row r="2276" spans="1:25" x14ac:dyDescent="0.25">
      <c r="A2276" s="3" t="s">
        <v>16</v>
      </c>
      <c r="B2276" s="4" t="s">
        <v>34</v>
      </c>
      <c r="C2276" s="3">
        <v>1</v>
      </c>
      <c r="D2276" s="3" t="s">
        <v>351</v>
      </c>
      <c r="E2276" s="6">
        <v>51196662</v>
      </c>
      <c r="F2276" s="3" t="s">
        <v>352</v>
      </c>
      <c r="G2276" s="3"/>
      <c r="H2276" s="3" t="s">
        <v>17</v>
      </c>
      <c r="I2276" s="3" t="s">
        <v>18</v>
      </c>
      <c r="J2276" s="3" t="s">
        <v>19</v>
      </c>
      <c r="K2276" s="3" t="s">
        <v>20</v>
      </c>
      <c r="L2276" s="3" t="s">
        <v>21</v>
      </c>
      <c r="M2276" s="3" t="str">
        <f>CONCATENATE(E2276,"-G-P-N")</f>
        <v>51196662-G-P-N</v>
      </c>
      <c r="N2276" s="3" t="str">
        <f>$I$2</f>
        <v>G - 1016 x 1525</v>
      </c>
      <c r="O2276" s="3" t="str">
        <f>$C$3</f>
        <v>Photographic Paper</v>
      </c>
      <c r="P2276" s="3" t="str">
        <f>$D$3</f>
        <v>None</v>
      </c>
      <c r="Q2276" s="3">
        <f>$I$3</f>
        <v>1625</v>
      </c>
      <c r="R2276" s="3">
        <f t="shared" si="141"/>
        <v>1170</v>
      </c>
      <c r="S2276" s="3">
        <v>1180</v>
      </c>
      <c r="T2276" s="3">
        <f t="shared" si="142"/>
        <v>850</v>
      </c>
      <c r="U2276" s="3">
        <v>735</v>
      </c>
      <c r="V2276" s="3">
        <f t="shared" si="143"/>
        <v>530</v>
      </c>
      <c r="W2276" s="3">
        <v>390</v>
      </c>
      <c r="X2276" s="3">
        <f t="shared" si="144"/>
        <v>281</v>
      </c>
      <c r="Y2276" s="3" t="s">
        <v>34</v>
      </c>
    </row>
    <row r="2277" spans="1:25" x14ac:dyDescent="0.25">
      <c r="A2277" s="3" t="s">
        <v>16</v>
      </c>
      <c r="B2277" s="4" t="s">
        <v>34</v>
      </c>
      <c r="C2277" s="3">
        <v>1</v>
      </c>
      <c r="D2277" s="3" t="s">
        <v>351</v>
      </c>
      <c r="E2277" s="6">
        <v>51196662</v>
      </c>
      <c r="F2277" s="3" t="s">
        <v>352</v>
      </c>
      <c r="G2277" s="3"/>
      <c r="H2277" s="3" t="s">
        <v>17</v>
      </c>
      <c r="I2277" s="3" t="s">
        <v>18</v>
      </c>
      <c r="J2277" s="3" t="s">
        <v>19</v>
      </c>
      <c r="K2277" s="3" t="s">
        <v>20</v>
      </c>
      <c r="L2277" s="3" t="s">
        <v>21</v>
      </c>
      <c r="M2277" s="3" t="str">
        <f>CONCATENATE(E2277,"-G-C-N")</f>
        <v>51196662-G-C-N</v>
      </c>
      <c r="N2277" s="3" t="str">
        <f>$I$2</f>
        <v>G - 1016 x 1525</v>
      </c>
      <c r="O2277" s="3" t="str">
        <f>$C$15</f>
        <v>Canvas</v>
      </c>
      <c r="P2277" s="3" t="str">
        <f>$D$15</f>
        <v>None</v>
      </c>
      <c r="Q2277" s="3">
        <f>$I$15</f>
        <v>1870</v>
      </c>
      <c r="R2277" s="3">
        <f t="shared" si="141"/>
        <v>1347</v>
      </c>
      <c r="S2277" s="3">
        <v>1275</v>
      </c>
      <c r="T2277" s="3">
        <f t="shared" si="142"/>
        <v>918</v>
      </c>
      <c r="U2277" s="3">
        <v>850</v>
      </c>
      <c r="V2277" s="3">
        <f t="shared" si="143"/>
        <v>612</v>
      </c>
      <c r="W2277" s="3">
        <v>390</v>
      </c>
      <c r="X2277" s="3">
        <f t="shared" si="144"/>
        <v>281</v>
      </c>
      <c r="Y2277" s="3" t="s">
        <v>34</v>
      </c>
    </row>
    <row r="2278" spans="1:25" x14ac:dyDescent="0.25">
      <c r="A2278" s="3" t="s">
        <v>16</v>
      </c>
      <c r="B2278" s="4" t="s">
        <v>34</v>
      </c>
      <c r="C2278" s="3">
        <v>1</v>
      </c>
      <c r="D2278" s="3" t="s">
        <v>351</v>
      </c>
      <c r="E2278" s="6">
        <v>51196662</v>
      </c>
      <c r="F2278" s="3" t="s">
        <v>352</v>
      </c>
      <c r="G2278" s="3"/>
      <c r="H2278" s="3" t="s">
        <v>17</v>
      </c>
      <c r="I2278" s="3" t="s">
        <v>18</v>
      </c>
      <c r="J2278" s="3" t="s">
        <v>19</v>
      </c>
      <c r="K2278" s="3" t="s">
        <v>20</v>
      </c>
      <c r="L2278" s="3" t="s">
        <v>21</v>
      </c>
      <c r="M2278" s="3" t="str">
        <f>CONCATENATE(E2278,"-G-P-W")</f>
        <v>51196662-G-P-W</v>
      </c>
      <c r="N2278" s="3" t="str">
        <f>$I$2</f>
        <v>G - 1016 x 1525</v>
      </c>
      <c r="O2278" s="3" t="str">
        <f>$C$3</f>
        <v>Photographic Paper</v>
      </c>
      <c r="P2278" s="3" t="str">
        <f>$D$4</f>
        <v>White</v>
      </c>
      <c r="Q2278" s="3">
        <f>$I$4</f>
        <v>2950</v>
      </c>
      <c r="R2278" s="3">
        <f t="shared" si="141"/>
        <v>2124</v>
      </c>
      <c r="S2278" s="3">
        <v>2000</v>
      </c>
      <c r="T2278" s="3">
        <f t="shared" si="142"/>
        <v>1440</v>
      </c>
      <c r="U2278" s="3">
        <v>1535</v>
      </c>
      <c r="V2278" s="3">
        <f t="shared" si="143"/>
        <v>1106</v>
      </c>
      <c r="W2278" s="3">
        <v>390</v>
      </c>
      <c r="X2278" s="3">
        <f t="shared" si="144"/>
        <v>281</v>
      </c>
      <c r="Y2278" s="3" t="s">
        <v>34</v>
      </c>
    </row>
    <row r="2279" spans="1:25" x14ac:dyDescent="0.25">
      <c r="A2279" s="3" t="s">
        <v>16</v>
      </c>
      <c r="B2279" s="4" t="s">
        <v>34</v>
      </c>
      <c r="C2279" s="3">
        <v>1</v>
      </c>
      <c r="D2279" s="3" t="s">
        <v>351</v>
      </c>
      <c r="E2279" s="6">
        <v>51196662</v>
      </c>
      <c r="F2279" s="3" t="s">
        <v>352</v>
      </c>
      <c r="G2279" s="3"/>
      <c r="H2279" s="3" t="s">
        <v>17</v>
      </c>
      <c r="I2279" s="3" t="s">
        <v>18</v>
      </c>
      <c r="J2279" s="3" t="s">
        <v>19</v>
      </c>
      <c r="K2279" s="3" t="s">
        <v>20</v>
      </c>
      <c r="L2279" s="3" t="s">
        <v>21</v>
      </c>
      <c r="M2279" s="3" t="str">
        <f>CONCATENATE(E2279,"-G-C-W")</f>
        <v>51196662-G-C-W</v>
      </c>
      <c r="N2279" s="3" t="str">
        <f>$I$2</f>
        <v>G - 1016 x 1525</v>
      </c>
      <c r="O2279" s="3" t="str">
        <f>$C$15</f>
        <v>Canvas</v>
      </c>
      <c r="P2279" s="3" t="str">
        <f>$D$16</f>
        <v xml:space="preserve">White </v>
      </c>
      <c r="Q2279" s="3">
        <f>$I$16</f>
        <v>2750</v>
      </c>
      <c r="R2279" s="3">
        <f t="shared" si="141"/>
        <v>1980</v>
      </c>
      <c r="S2279" s="3">
        <v>2000</v>
      </c>
      <c r="T2279" s="3">
        <f t="shared" si="142"/>
        <v>1440</v>
      </c>
      <c r="U2279" s="3">
        <v>1250</v>
      </c>
      <c r="V2279" s="3">
        <f t="shared" si="143"/>
        <v>900</v>
      </c>
      <c r="W2279" s="3">
        <v>390</v>
      </c>
      <c r="X2279" s="3">
        <f t="shared" si="144"/>
        <v>281</v>
      </c>
      <c r="Y2279" s="3" t="s">
        <v>34</v>
      </c>
    </row>
    <row r="2280" spans="1:25" x14ac:dyDescent="0.25">
      <c r="A2280" s="3" t="s">
        <v>16</v>
      </c>
      <c r="B2280" s="4" t="s">
        <v>34</v>
      </c>
      <c r="C2280" s="3">
        <v>1</v>
      </c>
      <c r="D2280" s="3" t="s">
        <v>353</v>
      </c>
      <c r="E2280" s="6">
        <v>52021099</v>
      </c>
      <c r="F2280" s="3" t="s">
        <v>354</v>
      </c>
      <c r="G2280" s="3"/>
      <c r="H2280" s="3" t="s">
        <v>17</v>
      </c>
      <c r="I2280" s="3" t="s">
        <v>18</v>
      </c>
      <c r="J2280" s="3" t="s">
        <v>19</v>
      </c>
      <c r="K2280" s="3" t="s">
        <v>20</v>
      </c>
      <c r="L2280" s="3" t="s">
        <v>21</v>
      </c>
      <c r="M2280" s="3" t="str">
        <f>CONCATENATE(E2280,"-C-P-N")</f>
        <v>52021099-C-P-N</v>
      </c>
      <c r="N2280" s="3" t="str">
        <f>$E$2</f>
        <v>C - 406 x 508</v>
      </c>
      <c r="O2280" s="3" t="str">
        <f>$C$3</f>
        <v>Photographic Paper</v>
      </c>
      <c r="P2280" s="3" t="str">
        <f>$D$3</f>
        <v>None</v>
      </c>
      <c r="Q2280" s="3">
        <f>$E$3</f>
        <v>510</v>
      </c>
      <c r="R2280" s="3">
        <f t="shared" si="141"/>
        <v>368</v>
      </c>
      <c r="S2280" s="3">
        <v>360</v>
      </c>
      <c r="T2280" s="3">
        <f t="shared" si="142"/>
        <v>260</v>
      </c>
      <c r="U2280" s="3">
        <v>230</v>
      </c>
      <c r="V2280" s="3">
        <f t="shared" si="143"/>
        <v>166</v>
      </c>
      <c r="W2280" s="3">
        <v>130</v>
      </c>
      <c r="X2280" s="3">
        <f t="shared" si="144"/>
        <v>94</v>
      </c>
      <c r="Y2280" s="3" t="s">
        <v>34</v>
      </c>
    </row>
    <row r="2281" spans="1:25" x14ac:dyDescent="0.25">
      <c r="A2281" s="3" t="s">
        <v>16</v>
      </c>
      <c r="B2281" s="4" t="s">
        <v>34</v>
      </c>
      <c r="C2281" s="3">
        <v>1</v>
      </c>
      <c r="D2281" s="3" t="s">
        <v>353</v>
      </c>
      <c r="E2281" s="6">
        <v>52021099</v>
      </c>
      <c r="F2281" s="3" t="s">
        <v>354</v>
      </c>
      <c r="G2281" s="3"/>
      <c r="H2281" s="3" t="s">
        <v>17</v>
      </c>
      <c r="I2281" s="3" t="s">
        <v>18</v>
      </c>
      <c r="J2281" s="3" t="s">
        <v>19</v>
      </c>
      <c r="K2281" s="3" t="s">
        <v>20</v>
      </c>
      <c r="L2281" s="3" t="s">
        <v>21</v>
      </c>
      <c r="M2281" s="3" t="str">
        <f>CONCATENATE(E2281,"-C-P-W")</f>
        <v>52021099-C-P-W</v>
      </c>
      <c r="N2281" s="3" t="str">
        <f>$E$2</f>
        <v>C - 406 x 508</v>
      </c>
      <c r="O2281" s="3" t="str">
        <f>$C$3</f>
        <v>Photographic Paper</v>
      </c>
      <c r="P2281" s="3" t="str">
        <f>$D$4</f>
        <v>White</v>
      </c>
      <c r="Q2281" s="3">
        <f>$E$4</f>
        <v>970</v>
      </c>
      <c r="R2281" s="3">
        <f t="shared" si="141"/>
        <v>699</v>
      </c>
      <c r="S2281" s="3">
        <v>704</v>
      </c>
      <c r="T2281" s="3">
        <f t="shared" si="142"/>
        <v>507</v>
      </c>
      <c r="U2281" s="3">
        <v>440</v>
      </c>
      <c r="V2281" s="3">
        <f t="shared" si="143"/>
        <v>317</v>
      </c>
      <c r="W2281" s="3">
        <v>130</v>
      </c>
      <c r="X2281" s="3">
        <f t="shared" si="144"/>
        <v>94</v>
      </c>
      <c r="Y2281" s="3" t="s">
        <v>34</v>
      </c>
    </row>
    <row r="2282" spans="1:25" x14ac:dyDescent="0.25">
      <c r="A2282" s="3" t="s">
        <v>16</v>
      </c>
      <c r="B2282" s="4" t="s">
        <v>34</v>
      </c>
      <c r="C2282" s="3">
        <v>1</v>
      </c>
      <c r="D2282" s="3" t="s">
        <v>353</v>
      </c>
      <c r="E2282" s="6">
        <v>52021099</v>
      </c>
      <c r="F2282" s="3" t="s">
        <v>354</v>
      </c>
      <c r="G2282" s="3"/>
      <c r="H2282" s="3" t="s">
        <v>17</v>
      </c>
      <c r="I2282" s="3" t="s">
        <v>18</v>
      </c>
      <c r="J2282" s="3" t="s">
        <v>19</v>
      </c>
      <c r="K2282" s="3" t="s">
        <v>20</v>
      </c>
      <c r="L2282" s="3" t="s">
        <v>21</v>
      </c>
      <c r="M2282" s="3" t="str">
        <f>CONCATENATE(E2282,"-D-P-N")</f>
        <v>52021099-D-P-N</v>
      </c>
      <c r="N2282" s="3" t="str">
        <f>$F$2</f>
        <v>D - 508 x 610</v>
      </c>
      <c r="O2282" s="3" t="str">
        <f>$C$3</f>
        <v>Photographic Paper</v>
      </c>
      <c r="P2282" s="3" t="str">
        <f>$D$3</f>
        <v>None</v>
      </c>
      <c r="Q2282" s="3">
        <f>$F$3</f>
        <v>595</v>
      </c>
      <c r="R2282" s="3">
        <f t="shared" si="141"/>
        <v>429</v>
      </c>
      <c r="S2282" s="3">
        <v>432</v>
      </c>
      <c r="T2282" s="3">
        <f t="shared" si="142"/>
        <v>312</v>
      </c>
      <c r="U2282" s="3">
        <v>270</v>
      </c>
      <c r="V2282" s="3">
        <f t="shared" si="143"/>
        <v>195</v>
      </c>
      <c r="W2282" s="3">
        <v>160</v>
      </c>
      <c r="X2282" s="3">
        <f t="shared" si="144"/>
        <v>116</v>
      </c>
      <c r="Y2282" s="3" t="s">
        <v>34</v>
      </c>
    </row>
    <row r="2283" spans="1:25" x14ac:dyDescent="0.25">
      <c r="A2283" s="3" t="s">
        <v>16</v>
      </c>
      <c r="B2283" s="4" t="s">
        <v>34</v>
      </c>
      <c r="C2283" s="3">
        <v>1</v>
      </c>
      <c r="D2283" s="3" t="s">
        <v>353</v>
      </c>
      <c r="E2283" s="6">
        <v>52021099</v>
      </c>
      <c r="F2283" s="3" t="s">
        <v>354</v>
      </c>
      <c r="G2283" s="3"/>
      <c r="H2283" s="3" t="s">
        <v>17</v>
      </c>
      <c r="I2283" s="3" t="s">
        <v>18</v>
      </c>
      <c r="J2283" s="3" t="s">
        <v>19</v>
      </c>
      <c r="K2283" s="3" t="s">
        <v>20</v>
      </c>
      <c r="L2283" s="3" t="s">
        <v>21</v>
      </c>
      <c r="M2283" s="3" t="str">
        <f>CONCATENATE(E2283,"-D-P-W")</f>
        <v>52021099-D-P-W</v>
      </c>
      <c r="N2283" s="3" t="str">
        <f>$F$2</f>
        <v>D - 508 x 610</v>
      </c>
      <c r="O2283" s="3" t="str">
        <f>$C$3</f>
        <v>Photographic Paper</v>
      </c>
      <c r="P2283" s="3" t="str">
        <f>$D$4</f>
        <v>White</v>
      </c>
      <c r="Q2283" s="3">
        <f>$F$4</f>
        <v>1210</v>
      </c>
      <c r="R2283" s="3">
        <f t="shared" si="141"/>
        <v>872</v>
      </c>
      <c r="S2283" s="3">
        <v>880</v>
      </c>
      <c r="T2283" s="3">
        <f t="shared" si="142"/>
        <v>634</v>
      </c>
      <c r="U2283" s="3">
        <v>560</v>
      </c>
      <c r="V2283" s="3">
        <f t="shared" si="143"/>
        <v>404</v>
      </c>
      <c r="W2283" s="3">
        <v>160</v>
      </c>
      <c r="X2283" s="3">
        <f t="shared" si="144"/>
        <v>116</v>
      </c>
      <c r="Y2283" s="3" t="s">
        <v>34</v>
      </c>
    </row>
    <row r="2284" spans="1:25" x14ac:dyDescent="0.25">
      <c r="A2284" s="3" t="s">
        <v>16</v>
      </c>
      <c r="B2284" s="4" t="s">
        <v>34</v>
      </c>
      <c r="C2284" s="3">
        <v>1</v>
      </c>
      <c r="D2284" s="3" t="s">
        <v>353</v>
      </c>
      <c r="E2284" s="6">
        <v>52021099</v>
      </c>
      <c r="F2284" s="3" t="s">
        <v>354</v>
      </c>
      <c r="G2284" s="3"/>
      <c r="H2284" s="3" t="s">
        <v>17</v>
      </c>
      <c r="I2284" s="3" t="s">
        <v>18</v>
      </c>
      <c r="J2284" s="3" t="s">
        <v>19</v>
      </c>
      <c r="K2284" s="3" t="s">
        <v>20</v>
      </c>
      <c r="L2284" s="3" t="s">
        <v>21</v>
      </c>
      <c r="M2284" s="3" t="str">
        <f>CONCATENATE(E2284,"-E-P-N")</f>
        <v>52021099-E-P-N</v>
      </c>
      <c r="N2284" s="3" t="str">
        <f>$G$2</f>
        <v>E - 508 x 762</v>
      </c>
      <c r="O2284" s="3" t="str">
        <f>$C$3</f>
        <v>Photographic Paper</v>
      </c>
      <c r="P2284" s="3" t="str">
        <f>$D$3</f>
        <v>None</v>
      </c>
      <c r="Q2284" s="3">
        <f>$G$3</f>
        <v>760</v>
      </c>
      <c r="R2284" s="3">
        <f t="shared" si="141"/>
        <v>548</v>
      </c>
      <c r="S2284" s="3">
        <v>552</v>
      </c>
      <c r="T2284" s="3">
        <f t="shared" si="142"/>
        <v>398</v>
      </c>
      <c r="U2284" s="3">
        <v>345</v>
      </c>
      <c r="V2284" s="3">
        <f t="shared" si="143"/>
        <v>249</v>
      </c>
      <c r="W2284" s="3">
        <v>195</v>
      </c>
      <c r="X2284" s="3">
        <f t="shared" si="144"/>
        <v>141</v>
      </c>
      <c r="Y2284" s="3" t="s">
        <v>34</v>
      </c>
    </row>
    <row r="2285" spans="1:25" x14ac:dyDescent="0.25">
      <c r="A2285" s="3" t="s">
        <v>16</v>
      </c>
      <c r="B2285" s="4" t="s">
        <v>34</v>
      </c>
      <c r="C2285" s="3">
        <v>1</v>
      </c>
      <c r="D2285" s="3" t="s">
        <v>353</v>
      </c>
      <c r="E2285" s="6">
        <v>52021099</v>
      </c>
      <c r="F2285" s="3" t="s">
        <v>354</v>
      </c>
      <c r="G2285" s="3"/>
      <c r="H2285" s="3" t="s">
        <v>17</v>
      </c>
      <c r="I2285" s="3" t="s">
        <v>18</v>
      </c>
      <c r="J2285" s="3" t="s">
        <v>19</v>
      </c>
      <c r="K2285" s="3" t="s">
        <v>20</v>
      </c>
      <c r="L2285" s="3" t="s">
        <v>21</v>
      </c>
      <c r="M2285" s="3" t="str">
        <f>CONCATENATE(E2285,"-E-C-N")</f>
        <v>52021099-E-C-N</v>
      </c>
      <c r="N2285" s="3" t="str">
        <f>$G$2</f>
        <v>E - 508 x 762</v>
      </c>
      <c r="O2285" s="3" t="str">
        <f>$C$15</f>
        <v>Canvas</v>
      </c>
      <c r="P2285" s="3" t="str">
        <f>$D$15</f>
        <v>None</v>
      </c>
      <c r="Q2285" s="3">
        <f>$G$15</f>
        <v>1220</v>
      </c>
      <c r="R2285" s="3">
        <f t="shared" si="141"/>
        <v>879</v>
      </c>
      <c r="S2285" s="3">
        <v>832</v>
      </c>
      <c r="T2285" s="3">
        <f t="shared" si="142"/>
        <v>600</v>
      </c>
      <c r="U2285" s="3">
        <v>550</v>
      </c>
      <c r="V2285" s="3">
        <f t="shared" si="143"/>
        <v>396</v>
      </c>
      <c r="W2285" s="3">
        <v>195</v>
      </c>
      <c r="X2285" s="3">
        <f t="shared" si="144"/>
        <v>141</v>
      </c>
      <c r="Y2285" s="3" t="s">
        <v>34</v>
      </c>
    </row>
    <row r="2286" spans="1:25" x14ac:dyDescent="0.25">
      <c r="A2286" s="3" t="s">
        <v>16</v>
      </c>
      <c r="B2286" s="4" t="s">
        <v>34</v>
      </c>
      <c r="C2286" s="3">
        <v>1</v>
      </c>
      <c r="D2286" s="3" t="s">
        <v>353</v>
      </c>
      <c r="E2286" s="6">
        <v>52021099</v>
      </c>
      <c r="F2286" s="3" t="s">
        <v>354</v>
      </c>
      <c r="G2286" s="3"/>
      <c r="H2286" s="3" t="s">
        <v>17</v>
      </c>
      <c r="I2286" s="3" t="s">
        <v>18</v>
      </c>
      <c r="J2286" s="3" t="s">
        <v>19</v>
      </c>
      <c r="K2286" s="3" t="s">
        <v>20</v>
      </c>
      <c r="L2286" s="3" t="s">
        <v>21</v>
      </c>
      <c r="M2286" s="3" t="str">
        <f>CONCATENATE(E2286,"-E-P-W")</f>
        <v>52021099-E-P-W</v>
      </c>
      <c r="N2286" s="3" t="str">
        <f>$G$2</f>
        <v>E - 508 x 762</v>
      </c>
      <c r="O2286" s="3" t="str">
        <f>$C$3</f>
        <v>Photographic Paper</v>
      </c>
      <c r="P2286" s="3" t="str">
        <f>$D$4</f>
        <v>White</v>
      </c>
      <c r="Q2286" s="3">
        <f>$G$4</f>
        <v>1530</v>
      </c>
      <c r="R2286" s="3">
        <f t="shared" si="141"/>
        <v>1102</v>
      </c>
      <c r="S2286" s="3">
        <v>1112</v>
      </c>
      <c r="T2286" s="3">
        <f t="shared" si="142"/>
        <v>801</v>
      </c>
      <c r="U2286" s="3">
        <v>760</v>
      </c>
      <c r="V2286" s="3">
        <f t="shared" si="143"/>
        <v>548</v>
      </c>
      <c r="W2286" s="3">
        <v>195</v>
      </c>
      <c r="X2286" s="3">
        <f t="shared" si="144"/>
        <v>141</v>
      </c>
      <c r="Y2286" s="3" t="s">
        <v>34</v>
      </c>
    </row>
    <row r="2287" spans="1:25" x14ac:dyDescent="0.25">
      <c r="A2287" s="3" t="s">
        <v>16</v>
      </c>
      <c r="B2287" s="4" t="s">
        <v>34</v>
      </c>
      <c r="C2287" s="3">
        <v>1</v>
      </c>
      <c r="D2287" s="3" t="s">
        <v>353</v>
      </c>
      <c r="E2287" s="6">
        <v>52021099</v>
      </c>
      <c r="F2287" s="3" t="s">
        <v>354</v>
      </c>
      <c r="G2287" s="3"/>
      <c r="H2287" s="3" t="s">
        <v>17</v>
      </c>
      <c r="I2287" s="3" t="s">
        <v>18</v>
      </c>
      <c r="J2287" s="3" t="s">
        <v>19</v>
      </c>
      <c r="K2287" s="3" t="s">
        <v>20</v>
      </c>
      <c r="L2287" s="3" t="s">
        <v>21</v>
      </c>
      <c r="M2287" s="3" t="str">
        <f>CONCATENATE(E2287,"-E-C-W")</f>
        <v>52021099-E-C-W</v>
      </c>
      <c r="N2287" s="3" t="str">
        <f>$G$2</f>
        <v>E - 508 x 762</v>
      </c>
      <c r="O2287" s="3" t="str">
        <f>$C$15</f>
        <v>Canvas</v>
      </c>
      <c r="P2287" s="3" t="str">
        <f>$D$16</f>
        <v xml:space="preserve">White </v>
      </c>
      <c r="Q2287" s="3">
        <f>$G$16</f>
        <v>1810</v>
      </c>
      <c r="R2287" s="3">
        <f t="shared" si="141"/>
        <v>1304</v>
      </c>
      <c r="S2287" s="3">
        <v>1320</v>
      </c>
      <c r="T2287" s="3">
        <f t="shared" si="142"/>
        <v>951</v>
      </c>
      <c r="U2287" s="3">
        <v>825</v>
      </c>
      <c r="V2287" s="3">
        <f t="shared" si="143"/>
        <v>594</v>
      </c>
      <c r="W2287" s="3">
        <v>195</v>
      </c>
      <c r="X2287" s="3">
        <f t="shared" si="144"/>
        <v>141</v>
      </c>
      <c r="Y2287" s="3" t="s">
        <v>34</v>
      </c>
    </row>
    <row r="2288" spans="1:25" x14ac:dyDescent="0.25">
      <c r="A2288" s="3" t="s">
        <v>16</v>
      </c>
      <c r="B2288" s="4" t="s">
        <v>34</v>
      </c>
      <c r="C2288" s="3">
        <v>1</v>
      </c>
      <c r="D2288" s="3" t="s">
        <v>353</v>
      </c>
      <c r="E2288" s="6">
        <v>52021099</v>
      </c>
      <c r="F2288" s="3" t="s">
        <v>354</v>
      </c>
      <c r="G2288" s="3"/>
      <c r="H2288" s="3" t="s">
        <v>17</v>
      </c>
      <c r="I2288" s="3" t="s">
        <v>18</v>
      </c>
      <c r="J2288" s="3" t="s">
        <v>19</v>
      </c>
      <c r="K2288" s="3" t="s">
        <v>20</v>
      </c>
      <c r="L2288" s="3" t="s">
        <v>21</v>
      </c>
      <c r="M2288" s="3" t="str">
        <f>CONCATENATE(E2288,"-F-P-N")</f>
        <v>52021099-F-P-N</v>
      </c>
      <c r="N2288" s="3" t="str">
        <f>$H$2</f>
        <v>F - 762 x 1016</v>
      </c>
      <c r="O2288" s="3" t="str">
        <f>$C$3</f>
        <v>Photographic Paper</v>
      </c>
      <c r="P2288" s="3" t="str">
        <f>$D$3</f>
        <v>None</v>
      </c>
      <c r="Q2288" s="3">
        <f>$H$3</f>
        <v>1300</v>
      </c>
      <c r="R2288" s="3">
        <f t="shared" si="141"/>
        <v>936</v>
      </c>
      <c r="S2288" s="3">
        <v>944</v>
      </c>
      <c r="T2288" s="3">
        <f t="shared" si="142"/>
        <v>680</v>
      </c>
      <c r="U2288" s="3">
        <v>590</v>
      </c>
      <c r="V2288" s="3">
        <f t="shared" si="143"/>
        <v>425</v>
      </c>
      <c r="W2288" s="3">
        <v>300</v>
      </c>
      <c r="X2288" s="3">
        <f t="shared" si="144"/>
        <v>216</v>
      </c>
      <c r="Y2288" s="3" t="s">
        <v>34</v>
      </c>
    </row>
    <row r="2289" spans="1:25" x14ac:dyDescent="0.25">
      <c r="A2289" s="3" t="s">
        <v>16</v>
      </c>
      <c r="B2289" s="4" t="s">
        <v>34</v>
      </c>
      <c r="C2289" s="3">
        <v>1</v>
      </c>
      <c r="D2289" s="3" t="s">
        <v>353</v>
      </c>
      <c r="E2289" s="6">
        <v>52021099</v>
      </c>
      <c r="F2289" s="3" t="s">
        <v>354</v>
      </c>
      <c r="G2289" s="3"/>
      <c r="H2289" s="3" t="s">
        <v>17</v>
      </c>
      <c r="I2289" s="3" t="s">
        <v>18</v>
      </c>
      <c r="J2289" s="3" t="s">
        <v>19</v>
      </c>
      <c r="K2289" s="3" t="s">
        <v>20</v>
      </c>
      <c r="L2289" s="3" t="s">
        <v>21</v>
      </c>
      <c r="M2289" s="3" t="str">
        <f>CONCATENATE(E2289,"-F-C-N")</f>
        <v>52021099-F-C-N</v>
      </c>
      <c r="N2289" s="3" t="str">
        <f>$H$2</f>
        <v>F - 762 x 1016</v>
      </c>
      <c r="O2289" s="3" t="str">
        <f>$C$15</f>
        <v>Canvas</v>
      </c>
      <c r="P2289" s="3" t="str">
        <f>$D$15</f>
        <v>None</v>
      </c>
      <c r="Q2289" s="3">
        <f>$H$15</f>
        <v>1760</v>
      </c>
      <c r="R2289" s="3">
        <f t="shared" si="141"/>
        <v>1268</v>
      </c>
      <c r="S2289" s="3">
        <v>1200</v>
      </c>
      <c r="T2289" s="3">
        <f t="shared" si="142"/>
        <v>864</v>
      </c>
      <c r="U2289" s="3">
        <v>800</v>
      </c>
      <c r="V2289" s="3">
        <f t="shared" si="143"/>
        <v>576</v>
      </c>
      <c r="W2289" s="3">
        <v>300</v>
      </c>
      <c r="X2289" s="3">
        <f t="shared" si="144"/>
        <v>216</v>
      </c>
      <c r="Y2289" s="3" t="s">
        <v>34</v>
      </c>
    </row>
    <row r="2290" spans="1:25" x14ac:dyDescent="0.25">
      <c r="A2290" s="3" t="s">
        <v>16</v>
      </c>
      <c r="B2290" s="4" t="s">
        <v>34</v>
      </c>
      <c r="C2290" s="3">
        <v>1</v>
      </c>
      <c r="D2290" s="3" t="s">
        <v>353</v>
      </c>
      <c r="E2290" s="6">
        <v>52021099</v>
      </c>
      <c r="F2290" s="3" t="s">
        <v>354</v>
      </c>
      <c r="G2290" s="3"/>
      <c r="H2290" s="3" t="s">
        <v>17</v>
      </c>
      <c r="I2290" s="3" t="s">
        <v>18</v>
      </c>
      <c r="J2290" s="3" t="s">
        <v>19</v>
      </c>
      <c r="K2290" s="3" t="s">
        <v>20</v>
      </c>
      <c r="L2290" s="3" t="s">
        <v>21</v>
      </c>
      <c r="M2290" s="3" t="str">
        <f>CONCATENATE(E2290,"-F-P-W")</f>
        <v>52021099-F-P-W</v>
      </c>
      <c r="N2290" s="3" t="str">
        <f>$H$2</f>
        <v>F - 762 x 1016</v>
      </c>
      <c r="O2290" s="3" t="str">
        <f>$C$3</f>
        <v>Photographic Paper</v>
      </c>
      <c r="P2290" s="3" t="str">
        <f>$D$4</f>
        <v>White</v>
      </c>
      <c r="Q2290" s="3">
        <f>$H$4</f>
        <v>2200</v>
      </c>
      <c r="R2290" s="3">
        <f t="shared" si="141"/>
        <v>1584</v>
      </c>
      <c r="S2290" s="3">
        <v>1510</v>
      </c>
      <c r="T2290" s="3">
        <f t="shared" si="142"/>
        <v>1088</v>
      </c>
      <c r="U2290" s="3">
        <v>1150</v>
      </c>
      <c r="V2290" s="3">
        <f t="shared" si="143"/>
        <v>828</v>
      </c>
      <c r="W2290" s="3">
        <v>300</v>
      </c>
      <c r="X2290" s="3">
        <f t="shared" si="144"/>
        <v>216</v>
      </c>
      <c r="Y2290" s="3" t="s">
        <v>34</v>
      </c>
    </row>
    <row r="2291" spans="1:25" x14ac:dyDescent="0.25">
      <c r="A2291" s="3" t="s">
        <v>16</v>
      </c>
      <c r="B2291" s="4" t="s">
        <v>34</v>
      </c>
      <c r="C2291" s="3">
        <v>1</v>
      </c>
      <c r="D2291" s="3" t="s">
        <v>353</v>
      </c>
      <c r="E2291" s="6">
        <v>52021099</v>
      </c>
      <c r="F2291" s="3" t="s">
        <v>354</v>
      </c>
      <c r="G2291" s="3"/>
      <c r="H2291" s="3" t="s">
        <v>17</v>
      </c>
      <c r="I2291" s="3" t="s">
        <v>18</v>
      </c>
      <c r="J2291" s="3" t="s">
        <v>19</v>
      </c>
      <c r="K2291" s="3" t="s">
        <v>20</v>
      </c>
      <c r="L2291" s="3" t="s">
        <v>21</v>
      </c>
      <c r="M2291" s="3" t="str">
        <f>CONCATENATE(E2291,"-F-C-W")</f>
        <v>52021099-F-C-W</v>
      </c>
      <c r="N2291" s="3" t="str">
        <f>$H$2</f>
        <v>F - 762 x 1016</v>
      </c>
      <c r="O2291" s="3" t="str">
        <f>$C$15</f>
        <v>Canvas</v>
      </c>
      <c r="P2291" s="3" t="str">
        <f>$D$16</f>
        <v xml:space="preserve">White </v>
      </c>
      <c r="Q2291" s="3">
        <f>$H$16</f>
        <v>2420</v>
      </c>
      <c r="R2291" s="3">
        <f t="shared" si="141"/>
        <v>1743</v>
      </c>
      <c r="S2291" s="3">
        <v>1760</v>
      </c>
      <c r="T2291" s="3">
        <f t="shared" si="142"/>
        <v>1268</v>
      </c>
      <c r="U2291" s="3">
        <v>1100</v>
      </c>
      <c r="V2291" s="3">
        <f t="shared" si="143"/>
        <v>792</v>
      </c>
      <c r="W2291" s="3">
        <v>300</v>
      </c>
      <c r="X2291" s="3">
        <f t="shared" si="144"/>
        <v>216</v>
      </c>
      <c r="Y2291" s="3" t="s">
        <v>34</v>
      </c>
    </row>
    <row r="2292" spans="1:25" x14ac:dyDescent="0.25">
      <c r="A2292" s="3" t="s">
        <v>16</v>
      </c>
      <c r="B2292" s="4" t="s">
        <v>34</v>
      </c>
      <c r="C2292" s="3">
        <v>1</v>
      </c>
      <c r="D2292" s="3" t="s">
        <v>353</v>
      </c>
      <c r="E2292" s="6">
        <v>52021099</v>
      </c>
      <c r="F2292" s="3" t="s">
        <v>354</v>
      </c>
      <c r="G2292" s="3"/>
      <c r="H2292" s="3" t="s">
        <v>17</v>
      </c>
      <c r="I2292" s="3" t="s">
        <v>18</v>
      </c>
      <c r="J2292" s="3" t="s">
        <v>19</v>
      </c>
      <c r="K2292" s="3" t="s">
        <v>20</v>
      </c>
      <c r="L2292" s="3" t="s">
        <v>21</v>
      </c>
      <c r="M2292" s="3" t="str">
        <f>CONCATENATE(E2292,"-G-P-N")</f>
        <v>52021099-G-P-N</v>
      </c>
      <c r="N2292" s="3" t="str">
        <f>$I$2</f>
        <v>G - 1016 x 1525</v>
      </c>
      <c r="O2292" s="3" t="str">
        <f>$C$3</f>
        <v>Photographic Paper</v>
      </c>
      <c r="P2292" s="3" t="str">
        <f>$D$3</f>
        <v>None</v>
      </c>
      <c r="Q2292" s="3">
        <f>$I$3</f>
        <v>1625</v>
      </c>
      <c r="R2292" s="3">
        <f t="shared" si="141"/>
        <v>1170</v>
      </c>
      <c r="S2292" s="3">
        <v>1180</v>
      </c>
      <c r="T2292" s="3">
        <f t="shared" si="142"/>
        <v>850</v>
      </c>
      <c r="U2292" s="3">
        <v>735</v>
      </c>
      <c r="V2292" s="3">
        <f t="shared" si="143"/>
        <v>530</v>
      </c>
      <c r="W2292" s="3">
        <v>390</v>
      </c>
      <c r="X2292" s="3">
        <f t="shared" si="144"/>
        <v>281</v>
      </c>
      <c r="Y2292" s="3" t="s">
        <v>34</v>
      </c>
    </row>
    <row r="2293" spans="1:25" x14ac:dyDescent="0.25">
      <c r="A2293" s="3" t="s">
        <v>16</v>
      </c>
      <c r="B2293" s="4" t="s">
        <v>34</v>
      </c>
      <c r="C2293" s="3">
        <v>1</v>
      </c>
      <c r="D2293" s="3" t="s">
        <v>353</v>
      </c>
      <c r="E2293" s="6">
        <v>52021099</v>
      </c>
      <c r="F2293" s="3" t="s">
        <v>354</v>
      </c>
      <c r="G2293" s="3"/>
      <c r="H2293" s="3" t="s">
        <v>17</v>
      </c>
      <c r="I2293" s="3" t="s">
        <v>18</v>
      </c>
      <c r="J2293" s="3" t="s">
        <v>19</v>
      </c>
      <c r="K2293" s="3" t="s">
        <v>20</v>
      </c>
      <c r="L2293" s="3" t="s">
        <v>21</v>
      </c>
      <c r="M2293" s="3" t="str">
        <f>CONCATENATE(E2293,"-G-C-N")</f>
        <v>52021099-G-C-N</v>
      </c>
      <c r="N2293" s="3" t="str">
        <f>$I$2</f>
        <v>G - 1016 x 1525</v>
      </c>
      <c r="O2293" s="3" t="str">
        <f>$C$15</f>
        <v>Canvas</v>
      </c>
      <c r="P2293" s="3" t="str">
        <f>$D$15</f>
        <v>None</v>
      </c>
      <c r="Q2293" s="3">
        <f>$I$15</f>
        <v>1870</v>
      </c>
      <c r="R2293" s="3">
        <f t="shared" si="141"/>
        <v>1347</v>
      </c>
      <c r="S2293" s="3">
        <v>1275</v>
      </c>
      <c r="T2293" s="3">
        <f t="shared" si="142"/>
        <v>918</v>
      </c>
      <c r="U2293" s="3">
        <v>850</v>
      </c>
      <c r="V2293" s="3">
        <f t="shared" si="143"/>
        <v>612</v>
      </c>
      <c r="W2293" s="3">
        <v>390</v>
      </c>
      <c r="X2293" s="3">
        <f t="shared" si="144"/>
        <v>281</v>
      </c>
      <c r="Y2293" s="3" t="s">
        <v>34</v>
      </c>
    </row>
    <row r="2294" spans="1:25" x14ac:dyDescent="0.25">
      <c r="A2294" s="3" t="s">
        <v>16</v>
      </c>
      <c r="B2294" s="4" t="s">
        <v>34</v>
      </c>
      <c r="C2294" s="3">
        <v>1</v>
      </c>
      <c r="D2294" s="3" t="s">
        <v>353</v>
      </c>
      <c r="E2294" s="6">
        <v>52021099</v>
      </c>
      <c r="F2294" s="3" t="s">
        <v>354</v>
      </c>
      <c r="G2294" s="3"/>
      <c r="H2294" s="3" t="s">
        <v>17</v>
      </c>
      <c r="I2294" s="3" t="s">
        <v>18</v>
      </c>
      <c r="J2294" s="3" t="s">
        <v>19</v>
      </c>
      <c r="K2294" s="3" t="s">
        <v>20</v>
      </c>
      <c r="L2294" s="3" t="s">
        <v>21</v>
      </c>
      <c r="M2294" s="3" t="str">
        <f>CONCATENATE(E2294,"-G-P-W")</f>
        <v>52021099-G-P-W</v>
      </c>
      <c r="N2294" s="3" t="str">
        <f>$I$2</f>
        <v>G - 1016 x 1525</v>
      </c>
      <c r="O2294" s="3" t="str">
        <f>$C$3</f>
        <v>Photographic Paper</v>
      </c>
      <c r="P2294" s="3" t="str">
        <f>$D$4</f>
        <v>White</v>
      </c>
      <c r="Q2294" s="3">
        <f>$I$4</f>
        <v>2950</v>
      </c>
      <c r="R2294" s="3">
        <f t="shared" si="141"/>
        <v>2124</v>
      </c>
      <c r="S2294" s="3">
        <v>2000</v>
      </c>
      <c r="T2294" s="3">
        <f t="shared" si="142"/>
        <v>1440</v>
      </c>
      <c r="U2294" s="3">
        <v>1535</v>
      </c>
      <c r="V2294" s="3">
        <f t="shared" si="143"/>
        <v>1106</v>
      </c>
      <c r="W2294" s="3">
        <v>390</v>
      </c>
      <c r="X2294" s="3">
        <f t="shared" si="144"/>
        <v>281</v>
      </c>
      <c r="Y2294" s="3" t="s">
        <v>34</v>
      </c>
    </row>
    <row r="2295" spans="1:25" x14ac:dyDescent="0.25">
      <c r="A2295" s="3" t="s">
        <v>16</v>
      </c>
      <c r="B2295" s="4" t="s">
        <v>34</v>
      </c>
      <c r="C2295" s="3">
        <v>1</v>
      </c>
      <c r="D2295" s="3" t="s">
        <v>353</v>
      </c>
      <c r="E2295" s="6">
        <v>52021099</v>
      </c>
      <c r="F2295" s="3" t="s">
        <v>354</v>
      </c>
      <c r="G2295" s="3"/>
      <c r="H2295" s="3" t="s">
        <v>17</v>
      </c>
      <c r="I2295" s="3" t="s">
        <v>18</v>
      </c>
      <c r="J2295" s="3" t="s">
        <v>19</v>
      </c>
      <c r="K2295" s="3" t="s">
        <v>20</v>
      </c>
      <c r="L2295" s="3" t="s">
        <v>21</v>
      </c>
      <c r="M2295" s="3" t="str">
        <f>CONCATENATE(E2295,"-G-C-W")</f>
        <v>52021099-G-C-W</v>
      </c>
      <c r="N2295" s="3" t="str">
        <f>$I$2</f>
        <v>G - 1016 x 1525</v>
      </c>
      <c r="O2295" s="3" t="str">
        <f>$C$15</f>
        <v>Canvas</v>
      </c>
      <c r="P2295" s="3" t="str">
        <f>$D$16</f>
        <v xml:space="preserve">White </v>
      </c>
      <c r="Q2295" s="3">
        <f>$I$16</f>
        <v>2750</v>
      </c>
      <c r="R2295" s="3">
        <f t="shared" si="141"/>
        <v>1980</v>
      </c>
      <c r="S2295" s="3">
        <v>2000</v>
      </c>
      <c r="T2295" s="3">
        <f t="shared" si="142"/>
        <v>1440</v>
      </c>
      <c r="U2295" s="3">
        <v>1250</v>
      </c>
      <c r="V2295" s="3">
        <f t="shared" si="143"/>
        <v>900</v>
      </c>
      <c r="W2295" s="3">
        <v>390</v>
      </c>
      <c r="X2295" s="3">
        <f t="shared" si="144"/>
        <v>281</v>
      </c>
      <c r="Y2295" s="3" t="s">
        <v>34</v>
      </c>
    </row>
    <row r="2296" spans="1:25" x14ac:dyDescent="0.25">
      <c r="A2296" s="3" t="s">
        <v>16</v>
      </c>
      <c r="B2296" s="4" t="s">
        <v>34</v>
      </c>
      <c r="C2296" s="3">
        <v>1</v>
      </c>
      <c r="D2296" s="3" t="s">
        <v>355</v>
      </c>
      <c r="E2296" s="6">
        <v>52171005</v>
      </c>
      <c r="F2296" s="3" t="s">
        <v>354</v>
      </c>
      <c r="G2296" s="3"/>
      <c r="H2296" s="3" t="s">
        <v>17</v>
      </c>
      <c r="I2296" s="3" t="s">
        <v>18</v>
      </c>
      <c r="J2296" s="3" t="s">
        <v>19</v>
      </c>
      <c r="K2296" s="3" t="s">
        <v>20</v>
      </c>
      <c r="L2296" s="3" t="s">
        <v>21</v>
      </c>
      <c r="M2296" s="3" t="str">
        <f>CONCATENATE(E2296,"-C-P-N")</f>
        <v>52171005-C-P-N</v>
      </c>
      <c r="N2296" s="3" t="str">
        <f>$E$2</f>
        <v>C - 406 x 508</v>
      </c>
      <c r="O2296" s="3" t="str">
        <f>$C$3</f>
        <v>Photographic Paper</v>
      </c>
      <c r="P2296" s="3" t="str">
        <f>$D$3</f>
        <v>None</v>
      </c>
      <c r="Q2296" s="3">
        <f>$E$3</f>
        <v>510</v>
      </c>
      <c r="R2296" s="3">
        <f t="shared" si="141"/>
        <v>368</v>
      </c>
      <c r="S2296" s="3">
        <v>360</v>
      </c>
      <c r="T2296" s="3">
        <f t="shared" si="142"/>
        <v>260</v>
      </c>
      <c r="U2296" s="3">
        <v>230</v>
      </c>
      <c r="V2296" s="3">
        <f t="shared" si="143"/>
        <v>166</v>
      </c>
      <c r="W2296" s="3">
        <v>130</v>
      </c>
      <c r="X2296" s="3">
        <f t="shared" si="144"/>
        <v>94</v>
      </c>
      <c r="Y2296" s="3" t="s">
        <v>34</v>
      </c>
    </row>
    <row r="2297" spans="1:25" x14ac:dyDescent="0.25">
      <c r="A2297" s="3" t="s">
        <v>16</v>
      </c>
      <c r="B2297" s="4" t="s">
        <v>34</v>
      </c>
      <c r="C2297" s="3">
        <v>1</v>
      </c>
      <c r="D2297" s="3" t="s">
        <v>355</v>
      </c>
      <c r="E2297" s="6">
        <v>52171005</v>
      </c>
      <c r="F2297" s="3" t="s">
        <v>354</v>
      </c>
      <c r="G2297" s="3"/>
      <c r="H2297" s="3" t="s">
        <v>17</v>
      </c>
      <c r="I2297" s="3" t="s">
        <v>18</v>
      </c>
      <c r="J2297" s="3" t="s">
        <v>19</v>
      </c>
      <c r="K2297" s="3" t="s">
        <v>20</v>
      </c>
      <c r="L2297" s="3" t="s">
        <v>21</v>
      </c>
      <c r="M2297" s="3" t="str">
        <f>CONCATENATE(E2297,"-C-P-W")</f>
        <v>52171005-C-P-W</v>
      </c>
      <c r="N2297" s="3" t="str">
        <f>$E$2</f>
        <v>C - 406 x 508</v>
      </c>
      <c r="O2297" s="3" t="str">
        <f>$C$3</f>
        <v>Photographic Paper</v>
      </c>
      <c r="P2297" s="3" t="str">
        <f>$D$4</f>
        <v>White</v>
      </c>
      <c r="Q2297" s="3">
        <f>$E$4</f>
        <v>970</v>
      </c>
      <c r="R2297" s="3">
        <f t="shared" si="141"/>
        <v>699</v>
      </c>
      <c r="S2297" s="3">
        <v>704</v>
      </c>
      <c r="T2297" s="3">
        <f t="shared" si="142"/>
        <v>507</v>
      </c>
      <c r="U2297" s="3">
        <v>440</v>
      </c>
      <c r="V2297" s="3">
        <f t="shared" si="143"/>
        <v>317</v>
      </c>
      <c r="W2297" s="3">
        <v>130</v>
      </c>
      <c r="X2297" s="3">
        <f t="shared" si="144"/>
        <v>94</v>
      </c>
      <c r="Y2297" s="3" t="s">
        <v>34</v>
      </c>
    </row>
    <row r="2298" spans="1:25" x14ac:dyDescent="0.25">
      <c r="A2298" s="3" t="s">
        <v>16</v>
      </c>
      <c r="B2298" s="4" t="s">
        <v>34</v>
      </c>
      <c r="C2298" s="3">
        <v>1</v>
      </c>
      <c r="D2298" s="3" t="s">
        <v>355</v>
      </c>
      <c r="E2298" s="6">
        <v>52171005</v>
      </c>
      <c r="F2298" s="3" t="s">
        <v>354</v>
      </c>
      <c r="G2298" s="3"/>
      <c r="H2298" s="3" t="s">
        <v>17</v>
      </c>
      <c r="I2298" s="3" t="s">
        <v>18</v>
      </c>
      <c r="J2298" s="3" t="s">
        <v>19</v>
      </c>
      <c r="K2298" s="3" t="s">
        <v>20</v>
      </c>
      <c r="L2298" s="3" t="s">
        <v>21</v>
      </c>
      <c r="M2298" s="3" t="str">
        <f>CONCATENATE(E2298,"-D-P-N")</f>
        <v>52171005-D-P-N</v>
      </c>
      <c r="N2298" s="3" t="str">
        <f>$F$2</f>
        <v>D - 508 x 610</v>
      </c>
      <c r="O2298" s="3" t="str">
        <f>$C$3</f>
        <v>Photographic Paper</v>
      </c>
      <c r="P2298" s="3" t="str">
        <f>$D$3</f>
        <v>None</v>
      </c>
      <c r="Q2298" s="3">
        <f>$F$3</f>
        <v>595</v>
      </c>
      <c r="R2298" s="3">
        <f t="shared" si="141"/>
        <v>429</v>
      </c>
      <c r="S2298" s="3">
        <v>432</v>
      </c>
      <c r="T2298" s="3">
        <f t="shared" si="142"/>
        <v>312</v>
      </c>
      <c r="U2298" s="3">
        <v>270</v>
      </c>
      <c r="V2298" s="3">
        <f t="shared" si="143"/>
        <v>195</v>
      </c>
      <c r="W2298" s="3">
        <v>160</v>
      </c>
      <c r="X2298" s="3">
        <f t="shared" si="144"/>
        <v>116</v>
      </c>
      <c r="Y2298" s="3" t="s">
        <v>34</v>
      </c>
    </row>
    <row r="2299" spans="1:25" x14ac:dyDescent="0.25">
      <c r="A2299" s="3" t="s">
        <v>16</v>
      </c>
      <c r="B2299" s="4" t="s">
        <v>34</v>
      </c>
      <c r="C2299" s="3">
        <v>1</v>
      </c>
      <c r="D2299" s="3" t="s">
        <v>355</v>
      </c>
      <c r="E2299" s="6">
        <v>52171005</v>
      </c>
      <c r="F2299" s="3" t="s">
        <v>354</v>
      </c>
      <c r="G2299" s="3"/>
      <c r="H2299" s="3" t="s">
        <v>17</v>
      </c>
      <c r="I2299" s="3" t="s">
        <v>18</v>
      </c>
      <c r="J2299" s="3" t="s">
        <v>19</v>
      </c>
      <c r="K2299" s="3" t="s">
        <v>20</v>
      </c>
      <c r="L2299" s="3" t="s">
        <v>21</v>
      </c>
      <c r="M2299" s="3" t="str">
        <f>CONCATENATE(E2299,"-D-P-W")</f>
        <v>52171005-D-P-W</v>
      </c>
      <c r="N2299" s="3" t="str">
        <f>$F$2</f>
        <v>D - 508 x 610</v>
      </c>
      <c r="O2299" s="3" t="str">
        <f>$C$3</f>
        <v>Photographic Paper</v>
      </c>
      <c r="P2299" s="3" t="str">
        <f>$D$4</f>
        <v>White</v>
      </c>
      <c r="Q2299" s="3">
        <f>$F$4</f>
        <v>1210</v>
      </c>
      <c r="R2299" s="3">
        <f t="shared" si="141"/>
        <v>872</v>
      </c>
      <c r="S2299" s="3">
        <v>880</v>
      </c>
      <c r="T2299" s="3">
        <f t="shared" si="142"/>
        <v>634</v>
      </c>
      <c r="U2299" s="3">
        <v>560</v>
      </c>
      <c r="V2299" s="3">
        <f t="shared" si="143"/>
        <v>404</v>
      </c>
      <c r="W2299" s="3">
        <v>160</v>
      </c>
      <c r="X2299" s="3">
        <f t="shared" si="144"/>
        <v>116</v>
      </c>
      <c r="Y2299" s="3" t="s">
        <v>34</v>
      </c>
    </row>
    <row r="2300" spans="1:25" x14ac:dyDescent="0.25">
      <c r="A2300" s="3" t="s">
        <v>16</v>
      </c>
      <c r="B2300" s="4" t="s">
        <v>34</v>
      </c>
      <c r="C2300" s="3">
        <v>1</v>
      </c>
      <c r="D2300" s="3" t="s">
        <v>355</v>
      </c>
      <c r="E2300" s="6">
        <v>52171005</v>
      </c>
      <c r="F2300" s="3" t="s">
        <v>354</v>
      </c>
      <c r="G2300" s="3"/>
      <c r="H2300" s="3" t="s">
        <v>17</v>
      </c>
      <c r="I2300" s="3" t="s">
        <v>18</v>
      </c>
      <c r="J2300" s="3" t="s">
        <v>19</v>
      </c>
      <c r="K2300" s="3" t="s">
        <v>20</v>
      </c>
      <c r="L2300" s="3" t="s">
        <v>21</v>
      </c>
      <c r="M2300" s="3" t="str">
        <f>CONCATENATE(E2300,"-E-P-N")</f>
        <v>52171005-E-P-N</v>
      </c>
      <c r="N2300" s="3" t="str">
        <f>$G$2</f>
        <v>E - 508 x 762</v>
      </c>
      <c r="O2300" s="3" t="str">
        <f>$C$3</f>
        <v>Photographic Paper</v>
      </c>
      <c r="P2300" s="3" t="str">
        <f>$D$3</f>
        <v>None</v>
      </c>
      <c r="Q2300" s="3">
        <f>$G$3</f>
        <v>760</v>
      </c>
      <c r="R2300" s="3">
        <f t="shared" si="141"/>
        <v>548</v>
      </c>
      <c r="S2300" s="3">
        <v>552</v>
      </c>
      <c r="T2300" s="3">
        <f t="shared" si="142"/>
        <v>398</v>
      </c>
      <c r="U2300" s="3">
        <v>345</v>
      </c>
      <c r="V2300" s="3">
        <f t="shared" si="143"/>
        <v>249</v>
      </c>
      <c r="W2300" s="3">
        <v>195</v>
      </c>
      <c r="X2300" s="3">
        <f t="shared" si="144"/>
        <v>141</v>
      </c>
      <c r="Y2300" s="3" t="s">
        <v>34</v>
      </c>
    </row>
    <row r="2301" spans="1:25" x14ac:dyDescent="0.25">
      <c r="A2301" s="3" t="s">
        <v>16</v>
      </c>
      <c r="B2301" s="4" t="s">
        <v>34</v>
      </c>
      <c r="C2301" s="3">
        <v>1</v>
      </c>
      <c r="D2301" s="3" t="s">
        <v>355</v>
      </c>
      <c r="E2301" s="6">
        <v>52171005</v>
      </c>
      <c r="F2301" s="3" t="s">
        <v>354</v>
      </c>
      <c r="G2301" s="3"/>
      <c r="H2301" s="3" t="s">
        <v>17</v>
      </c>
      <c r="I2301" s="3" t="s">
        <v>18</v>
      </c>
      <c r="J2301" s="3" t="s">
        <v>19</v>
      </c>
      <c r="K2301" s="3" t="s">
        <v>20</v>
      </c>
      <c r="L2301" s="3" t="s">
        <v>21</v>
      </c>
      <c r="M2301" s="3" t="str">
        <f>CONCATENATE(E2301,"-E-C-N")</f>
        <v>52171005-E-C-N</v>
      </c>
      <c r="N2301" s="3" t="str">
        <f>$G$2</f>
        <v>E - 508 x 762</v>
      </c>
      <c r="O2301" s="3" t="str">
        <f>$C$15</f>
        <v>Canvas</v>
      </c>
      <c r="P2301" s="3" t="str">
        <f>$D$15</f>
        <v>None</v>
      </c>
      <c r="Q2301" s="3">
        <f>$G$15</f>
        <v>1220</v>
      </c>
      <c r="R2301" s="3">
        <f t="shared" si="141"/>
        <v>879</v>
      </c>
      <c r="S2301" s="3">
        <v>832</v>
      </c>
      <c r="T2301" s="3">
        <f t="shared" si="142"/>
        <v>600</v>
      </c>
      <c r="U2301" s="3">
        <v>550</v>
      </c>
      <c r="V2301" s="3">
        <f t="shared" si="143"/>
        <v>396</v>
      </c>
      <c r="W2301" s="3">
        <v>195</v>
      </c>
      <c r="X2301" s="3">
        <f t="shared" si="144"/>
        <v>141</v>
      </c>
      <c r="Y2301" s="3" t="s">
        <v>34</v>
      </c>
    </row>
    <row r="2302" spans="1:25" x14ac:dyDescent="0.25">
      <c r="A2302" s="3" t="s">
        <v>16</v>
      </c>
      <c r="B2302" s="4" t="s">
        <v>34</v>
      </c>
      <c r="C2302" s="3">
        <v>1</v>
      </c>
      <c r="D2302" s="3" t="s">
        <v>355</v>
      </c>
      <c r="E2302" s="6">
        <v>52171005</v>
      </c>
      <c r="F2302" s="3" t="s">
        <v>354</v>
      </c>
      <c r="G2302" s="3"/>
      <c r="H2302" s="3" t="s">
        <v>17</v>
      </c>
      <c r="I2302" s="3" t="s">
        <v>18</v>
      </c>
      <c r="J2302" s="3" t="s">
        <v>19</v>
      </c>
      <c r="K2302" s="3" t="s">
        <v>20</v>
      </c>
      <c r="L2302" s="3" t="s">
        <v>21</v>
      </c>
      <c r="M2302" s="3" t="str">
        <f>CONCATENATE(E2302,"-E-P-W")</f>
        <v>52171005-E-P-W</v>
      </c>
      <c r="N2302" s="3" t="str">
        <f>$G$2</f>
        <v>E - 508 x 762</v>
      </c>
      <c r="O2302" s="3" t="str">
        <f>$C$3</f>
        <v>Photographic Paper</v>
      </c>
      <c r="P2302" s="3" t="str">
        <f>$D$4</f>
        <v>White</v>
      </c>
      <c r="Q2302" s="3">
        <f>$G$4</f>
        <v>1530</v>
      </c>
      <c r="R2302" s="3">
        <f t="shared" si="141"/>
        <v>1102</v>
      </c>
      <c r="S2302" s="3">
        <v>1112</v>
      </c>
      <c r="T2302" s="3">
        <f t="shared" si="142"/>
        <v>801</v>
      </c>
      <c r="U2302" s="3">
        <v>760</v>
      </c>
      <c r="V2302" s="3">
        <f t="shared" si="143"/>
        <v>548</v>
      </c>
      <c r="W2302" s="3">
        <v>195</v>
      </c>
      <c r="X2302" s="3">
        <f t="shared" si="144"/>
        <v>141</v>
      </c>
      <c r="Y2302" s="3" t="s">
        <v>34</v>
      </c>
    </row>
    <row r="2303" spans="1:25" x14ac:dyDescent="0.25">
      <c r="A2303" s="3" t="s">
        <v>16</v>
      </c>
      <c r="B2303" s="4" t="s">
        <v>34</v>
      </c>
      <c r="C2303" s="3">
        <v>1</v>
      </c>
      <c r="D2303" s="3" t="s">
        <v>355</v>
      </c>
      <c r="E2303" s="6">
        <v>52171005</v>
      </c>
      <c r="F2303" s="3" t="s">
        <v>354</v>
      </c>
      <c r="G2303" s="3"/>
      <c r="H2303" s="3" t="s">
        <v>17</v>
      </c>
      <c r="I2303" s="3" t="s">
        <v>18</v>
      </c>
      <c r="J2303" s="3" t="s">
        <v>19</v>
      </c>
      <c r="K2303" s="3" t="s">
        <v>20</v>
      </c>
      <c r="L2303" s="3" t="s">
        <v>21</v>
      </c>
      <c r="M2303" s="3" t="str">
        <f>CONCATENATE(E2303,"-E-C-W")</f>
        <v>52171005-E-C-W</v>
      </c>
      <c r="N2303" s="3" t="str">
        <f>$G$2</f>
        <v>E - 508 x 762</v>
      </c>
      <c r="O2303" s="3" t="str">
        <f>$C$15</f>
        <v>Canvas</v>
      </c>
      <c r="P2303" s="3" t="str">
        <f>$D$16</f>
        <v xml:space="preserve">White </v>
      </c>
      <c r="Q2303" s="3">
        <f>$G$16</f>
        <v>1810</v>
      </c>
      <c r="R2303" s="3">
        <f t="shared" si="141"/>
        <v>1304</v>
      </c>
      <c r="S2303" s="3">
        <v>1320</v>
      </c>
      <c r="T2303" s="3">
        <f t="shared" si="142"/>
        <v>951</v>
      </c>
      <c r="U2303" s="3">
        <v>825</v>
      </c>
      <c r="V2303" s="3">
        <f t="shared" si="143"/>
        <v>594</v>
      </c>
      <c r="W2303" s="3">
        <v>195</v>
      </c>
      <c r="X2303" s="3">
        <f t="shared" si="144"/>
        <v>141</v>
      </c>
      <c r="Y2303" s="3" t="s">
        <v>34</v>
      </c>
    </row>
    <row r="2304" spans="1:25" x14ac:dyDescent="0.25">
      <c r="A2304" s="3" t="s">
        <v>16</v>
      </c>
      <c r="B2304" s="4" t="s">
        <v>34</v>
      </c>
      <c r="C2304" s="3">
        <v>1</v>
      </c>
      <c r="D2304" s="3" t="s">
        <v>355</v>
      </c>
      <c r="E2304" s="6">
        <v>52171005</v>
      </c>
      <c r="F2304" s="3" t="s">
        <v>354</v>
      </c>
      <c r="G2304" s="3"/>
      <c r="H2304" s="3" t="s">
        <v>17</v>
      </c>
      <c r="I2304" s="3" t="s">
        <v>18</v>
      </c>
      <c r="J2304" s="3" t="s">
        <v>19</v>
      </c>
      <c r="K2304" s="3" t="s">
        <v>20</v>
      </c>
      <c r="L2304" s="3" t="s">
        <v>21</v>
      </c>
      <c r="M2304" s="3" t="str">
        <f>CONCATENATE(E2304,"-F-P-N")</f>
        <v>52171005-F-P-N</v>
      </c>
      <c r="N2304" s="3" t="str">
        <f>$H$2</f>
        <v>F - 762 x 1016</v>
      </c>
      <c r="O2304" s="3" t="str">
        <f>$C$3</f>
        <v>Photographic Paper</v>
      </c>
      <c r="P2304" s="3" t="str">
        <f>$D$3</f>
        <v>None</v>
      </c>
      <c r="Q2304" s="3">
        <f>$H$3</f>
        <v>1300</v>
      </c>
      <c r="R2304" s="3">
        <f t="shared" si="141"/>
        <v>936</v>
      </c>
      <c r="S2304" s="3">
        <v>944</v>
      </c>
      <c r="T2304" s="3">
        <f t="shared" si="142"/>
        <v>680</v>
      </c>
      <c r="U2304" s="3">
        <v>590</v>
      </c>
      <c r="V2304" s="3">
        <f t="shared" si="143"/>
        <v>425</v>
      </c>
      <c r="W2304" s="3">
        <v>300</v>
      </c>
      <c r="X2304" s="3">
        <f t="shared" si="144"/>
        <v>216</v>
      </c>
      <c r="Y2304" s="3" t="s">
        <v>34</v>
      </c>
    </row>
    <row r="2305" spans="1:25" x14ac:dyDescent="0.25">
      <c r="A2305" s="3" t="s">
        <v>16</v>
      </c>
      <c r="B2305" s="4" t="s">
        <v>34</v>
      </c>
      <c r="C2305" s="3">
        <v>1</v>
      </c>
      <c r="D2305" s="3" t="s">
        <v>355</v>
      </c>
      <c r="E2305" s="6">
        <v>52171005</v>
      </c>
      <c r="F2305" s="3" t="s">
        <v>354</v>
      </c>
      <c r="G2305" s="3"/>
      <c r="H2305" s="3" t="s">
        <v>17</v>
      </c>
      <c r="I2305" s="3" t="s">
        <v>18</v>
      </c>
      <c r="J2305" s="3" t="s">
        <v>19</v>
      </c>
      <c r="K2305" s="3" t="s">
        <v>20</v>
      </c>
      <c r="L2305" s="3" t="s">
        <v>21</v>
      </c>
      <c r="M2305" s="3" t="str">
        <f>CONCATENATE(E2305,"-F-C-N")</f>
        <v>52171005-F-C-N</v>
      </c>
      <c r="N2305" s="3" t="str">
        <f>$H$2</f>
        <v>F - 762 x 1016</v>
      </c>
      <c r="O2305" s="3" t="str">
        <f>$C$15</f>
        <v>Canvas</v>
      </c>
      <c r="P2305" s="3" t="str">
        <f>$D$15</f>
        <v>None</v>
      </c>
      <c r="Q2305" s="3">
        <f>$H$15</f>
        <v>1760</v>
      </c>
      <c r="R2305" s="3">
        <f t="shared" si="141"/>
        <v>1268</v>
      </c>
      <c r="S2305" s="3">
        <v>1200</v>
      </c>
      <c r="T2305" s="3">
        <f t="shared" si="142"/>
        <v>864</v>
      </c>
      <c r="U2305" s="3">
        <v>800</v>
      </c>
      <c r="V2305" s="3">
        <f t="shared" si="143"/>
        <v>576</v>
      </c>
      <c r="W2305" s="3">
        <v>300</v>
      </c>
      <c r="X2305" s="3">
        <f t="shared" si="144"/>
        <v>216</v>
      </c>
      <c r="Y2305" s="3" t="s">
        <v>34</v>
      </c>
    </row>
    <row r="2306" spans="1:25" x14ac:dyDescent="0.25">
      <c r="A2306" s="3" t="s">
        <v>16</v>
      </c>
      <c r="B2306" s="4" t="s">
        <v>34</v>
      </c>
      <c r="C2306" s="3">
        <v>1</v>
      </c>
      <c r="D2306" s="3" t="s">
        <v>355</v>
      </c>
      <c r="E2306" s="6">
        <v>52171005</v>
      </c>
      <c r="F2306" s="3" t="s">
        <v>354</v>
      </c>
      <c r="G2306" s="3"/>
      <c r="H2306" s="3" t="s">
        <v>17</v>
      </c>
      <c r="I2306" s="3" t="s">
        <v>18</v>
      </c>
      <c r="J2306" s="3" t="s">
        <v>19</v>
      </c>
      <c r="K2306" s="3" t="s">
        <v>20</v>
      </c>
      <c r="L2306" s="3" t="s">
        <v>21</v>
      </c>
      <c r="M2306" s="3" t="str">
        <f>CONCATENATE(E2306,"-F-P-W")</f>
        <v>52171005-F-P-W</v>
      </c>
      <c r="N2306" s="3" t="str">
        <f>$H$2</f>
        <v>F - 762 x 1016</v>
      </c>
      <c r="O2306" s="3" t="str">
        <f>$C$3</f>
        <v>Photographic Paper</v>
      </c>
      <c r="P2306" s="3" t="str">
        <f>$D$4</f>
        <v>White</v>
      </c>
      <c r="Q2306" s="3">
        <f>$H$4</f>
        <v>2200</v>
      </c>
      <c r="R2306" s="3">
        <f t="shared" si="141"/>
        <v>1584</v>
      </c>
      <c r="S2306" s="3">
        <v>1510</v>
      </c>
      <c r="T2306" s="3">
        <f t="shared" si="142"/>
        <v>1088</v>
      </c>
      <c r="U2306" s="3">
        <v>1150</v>
      </c>
      <c r="V2306" s="3">
        <f t="shared" si="143"/>
        <v>828</v>
      </c>
      <c r="W2306" s="3">
        <v>300</v>
      </c>
      <c r="X2306" s="3">
        <f t="shared" si="144"/>
        <v>216</v>
      </c>
      <c r="Y2306" s="3" t="s">
        <v>34</v>
      </c>
    </row>
    <row r="2307" spans="1:25" x14ac:dyDescent="0.25">
      <c r="A2307" s="3" t="s">
        <v>16</v>
      </c>
      <c r="B2307" s="4" t="s">
        <v>34</v>
      </c>
      <c r="C2307" s="3">
        <v>1</v>
      </c>
      <c r="D2307" s="3" t="s">
        <v>355</v>
      </c>
      <c r="E2307" s="6">
        <v>52171005</v>
      </c>
      <c r="F2307" s="3" t="s">
        <v>354</v>
      </c>
      <c r="G2307" s="3"/>
      <c r="H2307" s="3" t="s">
        <v>17</v>
      </c>
      <c r="I2307" s="3" t="s">
        <v>18</v>
      </c>
      <c r="J2307" s="3" t="s">
        <v>19</v>
      </c>
      <c r="K2307" s="3" t="s">
        <v>20</v>
      </c>
      <c r="L2307" s="3" t="s">
        <v>21</v>
      </c>
      <c r="M2307" s="3" t="str">
        <f>CONCATENATE(E2307,"-F-C-W")</f>
        <v>52171005-F-C-W</v>
      </c>
      <c r="N2307" s="3" t="str">
        <f>$H$2</f>
        <v>F - 762 x 1016</v>
      </c>
      <c r="O2307" s="3" t="str">
        <f>$C$15</f>
        <v>Canvas</v>
      </c>
      <c r="P2307" s="3" t="str">
        <f>$D$16</f>
        <v xml:space="preserve">White </v>
      </c>
      <c r="Q2307" s="3">
        <f>$H$16</f>
        <v>2420</v>
      </c>
      <c r="R2307" s="3">
        <f t="shared" si="141"/>
        <v>1743</v>
      </c>
      <c r="S2307" s="3">
        <v>1760</v>
      </c>
      <c r="T2307" s="3">
        <f t="shared" si="142"/>
        <v>1268</v>
      </c>
      <c r="U2307" s="3">
        <v>1100</v>
      </c>
      <c r="V2307" s="3">
        <f t="shared" si="143"/>
        <v>792</v>
      </c>
      <c r="W2307" s="3">
        <v>300</v>
      </c>
      <c r="X2307" s="3">
        <f t="shared" si="144"/>
        <v>216</v>
      </c>
      <c r="Y2307" s="3" t="s">
        <v>34</v>
      </c>
    </row>
    <row r="2308" spans="1:25" x14ac:dyDescent="0.25">
      <c r="A2308" s="3" t="s">
        <v>16</v>
      </c>
      <c r="B2308" s="4" t="s">
        <v>34</v>
      </c>
      <c r="C2308" s="3">
        <v>1</v>
      </c>
      <c r="D2308" s="3" t="s">
        <v>355</v>
      </c>
      <c r="E2308" s="6">
        <v>52171005</v>
      </c>
      <c r="F2308" s="3" t="s">
        <v>354</v>
      </c>
      <c r="G2308" s="3"/>
      <c r="H2308" s="3" t="s">
        <v>17</v>
      </c>
      <c r="I2308" s="3" t="s">
        <v>18</v>
      </c>
      <c r="J2308" s="3" t="s">
        <v>19</v>
      </c>
      <c r="K2308" s="3" t="s">
        <v>20</v>
      </c>
      <c r="L2308" s="3" t="s">
        <v>21</v>
      </c>
      <c r="M2308" s="3" t="str">
        <f>CONCATENATE(E2308,"-G-P-N")</f>
        <v>52171005-G-P-N</v>
      </c>
      <c r="N2308" s="3" t="str">
        <f>$I$2</f>
        <v>G - 1016 x 1525</v>
      </c>
      <c r="O2308" s="3" t="str">
        <f>$C$3</f>
        <v>Photographic Paper</v>
      </c>
      <c r="P2308" s="3" t="str">
        <f>$D$3</f>
        <v>None</v>
      </c>
      <c r="Q2308" s="3">
        <f>$I$3</f>
        <v>1625</v>
      </c>
      <c r="R2308" s="3">
        <f t="shared" si="141"/>
        <v>1170</v>
      </c>
      <c r="S2308" s="3">
        <v>1180</v>
      </c>
      <c r="T2308" s="3">
        <f t="shared" si="142"/>
        <v>850</v>
      </c>
      <c r="U2308" s="3">
        <v>735</v>
      </c>
      <c r="V2308" s="3">
        <f t="shared" si="143"/>
        <v>530</v>
      </c>
      <c r="W2308" s="3">
        <v>390</v>
      </c>
      <c r="X2308" s="3">
        <f t="shared" si="144"/>
        <v>281</v>
      </c>
      <c r="Y2308" s="3" t="s">
        <v>34</v>
      </c>
    </row>
    <row r="2309" spans="1:25" x14ac:dyDescent="0.25">
      <c r="A2309" s="3" t="s">
        <v>16</v>
      </c>
      <c r="B2309" s="4" t="s">
        <v>34</v>
      </c>
      <c r="C2309" s="3">
        <v>1</v>
      </c>
      <c r="D2309" s="3" t="s">
        <v>355</v>
      </c>
      <c r="E2309" s="6">
        <v>52171005</v>
      </c>
      <c r="F2309" s="3" t="s">
        <v>354</v>
      </c>
      <c r="G2309" s="3"/>
      <c r="H2309" s="3" t="s">
        <v>17</v>
      </c>
      <c r="I2309" s="3" t="s">
        <v>18</v>
      </c>
      <c r="J2309" s="3" t="s">
        <v>19</v>
      </c>
      <c r="K2309" s="3" t="s">
        <v>20</v>
      </c>
      <c r="L2309" s="3" t="s">
        <v>21</v>
      </c>
      <c r="M2309" s="3" t="str">
        <f>CONCATENATE(E2309,"-G-C-N")</f>
        <v>52171005-G-C-N</v>
      </c>
      <c r="N2309" s="3" t="str">
        <f>$I$2</f>
        <v>G - 1016 x 1525</v>
      </c>
      <c r="O2309" s="3" t="str">
        <f>$C$15</f>
        <v>Canvas</v>
      </c>
      <c r="P2309" s="3" t="str">
        <f>$D$15</f>
        <v>None</v>
      </c>
      <c r="Q2309" s="3">
        <f>$I$15</f>
        <v>1870</v>
      </c>
      <c r="R2309" s="3">
        <f t="shared" si="141"/>
        <v>1347</v>
      </c>
      <c r="S2309" s="3">
        <v>1275</v>
      </c>
      <c r="T2309" s="3">
        <f t="shared" si="142"/>
        <v>918</v>
      </c>
      <c r="U2309" s="3">
        <v>850</v>
      </c>
      <c r="V2309" s="3">
        <f t="shared" si="143"/>
        <v>612</v>
      </c>
      <c r="W2309" s="3">
        <v>390</v>
      </c>
      <c r="X2309" s="3">
        <f t="shared" si="144"/>
        <v>281</v>
      </c>
      <c r="Y2309" s="3" t="s">
        <v>34</v>
      </c>
    </row>
    <row r="2310" spans="1:25" x14ac:dyDescent="0.25">
      <c r="A2310" s="3" t="s">
        <v>16</v>
      </c>
      <c r="B2310" s="4" t="s">
        <v>34</v>
      </c>
      <c r="C2310" s="3">
        <v>1</v>
      </c>
      <c r="D2310" s="3" t="s">
        <v>355</v>
      </c>
      <c r="E2310" s="6">
        <v>52171005</v>
      </c>
      <c r="F2310" s="3" t="s">
        <v>354</v>
      </c>
      <c r="G2310" s="3"/>
      <c r="H2310" s="3" t="s">
        <v>17</v>
      </c>
      <c r="I2310" s="3" t="s">
        <v>18</v>
      </c>
      <c r="J2310" s="3" t="s">
        <v>19</v>
      </c>
      <c r="K2310" s="3" t="s">
        <v>20</v>
      </c>
      <c r="L2310" s="3" t="s">
        <v>21</v>
      </c>
      <c r="M2310" s="3" t="str">
        <f>CONCATENATE(E2310,"-G-P-W")</f>
        <v>52171005-G-P-W</v>
      </c>
      <c r="N2310" s="3" t="str">
        <f>$I$2</f>
        <v>G - 1016 x 1525</v>
      </c>
      <c r="O2310" s="3" t="str">
        <f>$C$3</f>
        <v>Photographic Paper</v>
      </c>
      <c r="P2310" s="3" t="str">
        <f>$D$4</f>
        <v>White</v>
      </c>
      <c r="Q2310" s="3">
        <f>$I$4</f>
        <v>2950</v>
      </c>
      <c r="R2310" s="3">
        <f t="shared" si="141"/>
        <v>2124</v>
      </c>
      <c r="S2310" s="3">
        <v>2000</v>
      </c>
      <c r="T2310" s="3">
        <f t="shared" si="142"/>
        <v>1440</v>
      </c>
      <c r="U2310" s="3">
        <v>1535</v>
      </c>
      <c r="V2310" s="3">
        <f t="shared" si="143"/>
        <v>1106</v>
      </c>
      <c r="W2310" s="3">
        <v>390</v>
      </c>
      <c r="X2310" s="3">
        <f t="shared" si="144"/>
        <v>281</v>
      </c>
      <c r="Y2310" s="3" t="s">
        <v>34</v>
      </c>
    </row>
    <row r="2311" spans="1:25" x14ac:dyDescent="0.25">
      <c r="A2311" s="3" t="s">
        <v>16</v>
      </c>
      <c r="B2311" s="4" t="s">
        <v>34</v>
      </c>
      <c r="C2311" s="3">
        <v>1</v>
      </c>
      <c r="D2311" s="3" t="s">
        <v>355</v>
      </c>
      <c r="E2311" s="6">
        <v>52171005</v>
      </c>
      <c r="F2311" s="3" t="s">
        <v>354</v>
      </c>
      <c r="G2311" s="3"/>
      <c r="H2311" s="3" t="s">
        <v>17</v>
      </c>
      <c r="I2311" s="3" t="s">
        <v>18</v>
      </c>
      <c r="J2311" s="3" t="s">
        <v>19</v>
      </c>
      <c r="K2311" s="3" t="s">
        <v>20</v>
      </c>
      <c r="L2311" s="3" t="s">
        <v>21</v>
      </c>
      <c r="M2311" s="3" t="str">
        <f>CONCATENATE(E2311,"-G-C-W")</f>
        <v>52171005-G-C-W</v>
      </c>
      <c r="N2311" s="3" t="str">
        <f>$I$2</f>
        <v>G - 1016 x 1525</v>
      </c>
      <c r="O2311" s="3" t="str">
        <f>$C$15</f>
        <v>Canvas</v>
      </c>
      <c r="P2311" s="3" t="str">
        <f>$D$16</f>
        <v xml:space="preserve">White </v>
      </c>
      <c r="Q2311" s="3">
        <f>$I$16</f>
        <v>2750</v>
      </c>
      <c r="R2311" s="3">
        <f t="shared" si="141"/>
        <v>1980</v>
      </c>
      <c r="S2311" s="3">
        <v>2000</v>
      </c>
      <c r="T2311" s="3">
        <f t="shared" si="142"/>
        <v>1440</v>
      </c>
      <c r="U2311" s="3">
        <v>1250</v>
      </c>
      <c r="V2311" s="3">
        <f t="shared" si="143"/>
        <v>900</v>
      </c>
      <c r="W2311" s="3">
        <v>390</v>
      </c>
      <c r="X2311" s="3">
        <f t="shared" si="144"/>
        <v>281</v>
      </c>
      <c r="Y2311" s="3" t="s">
        <v>34</v>
      </c>
    </row>
    <row r="2312" spans="1:25" x14ac:dyDescent="0.25">
      <c r="A2312" s="3" t="s">
        <v>16</v>
      </c>
      <c r="B2312" s="4" t="s">
        <v>34</v>
      </c>
      <c r="C2312" s="3">
        <v>1</v>
      </c>
      <c r="D2312" s="3" t="s">
        <v>356</v>
      </c>
      <c r="E2312" s="6">
        <v>53403584</v>
      </c>
      <c r="F2312" s="3" t="s">
        <v>357</v>
      </c>
      <c r="G2312" s="3"/>
      <c r="H2312" s="3" t="s">
        <v>17</v>
      </c>
      <c r="I2312" s="3" t="s">
        <v>18</v>
      </c>
      <c r="J2312" s="3" t="s">
        <v>19</v>
      </c>
      <c r="K2312" s="3" t="s">
        <v>20</v>
      </c>
      <c r="L2312" s="3" t="s">
        <v>21</v>
      </c>
      <c r="M2312" s="3" t="str">
        <f>CONCATENATE(E2312,"-C-P-N")</f>
        <v>53403584-C-P-N</v>
      </c>
      <c r="N2312" s="3" t="str">
        <f>$E$2</f>
        <v>C - 406 x 508</v>
      </c>
      <c r="O2312" s="3" t="str">
        <f>$C$3</f>
        <v>Photographic Paper</v>
      </c>
      <c r="P2312" s="3" t="str">
        <f>$D$3</f>
        <v>None</v>
      </c>
      <c r="Q2312" s="3">
        <f>$E$3</f>
        <v>510</v>
      </c>
      <c r="R2312" s="3">
        <f t="shared" si="141"/>
        <v>368</v>
      </c>
      <c r="S2312" s="3">
        <v>360</v>
      </c>
      <c r="T2312" s="3">
        <f t="shared" si="142"/>
        <v>260</v>
      </c>
      <c r="U2312" s="3">
        <v>230</v>
      </c>
      <c r="V2312" s="3">
        <f t="shared" si="143"/>
        <v>166</v>
      </c>
      <c r="W2312" s="3">
        <v>130</v>
      </c>
      <c r="X2312" s="3">
        <f t="shared" si="144"/>
        <v>94</v>
      </c>
      <c r="Y2312" s="3" t="s">
        <v>34</v>
      </c>
    </row>
    <row r="2313" spans="1:25" x14ac:dyDescent="0.25">
      <c r="A2313" s="3" t="s">
        <v>16</v>
      </c>
      <c r="B2313" s="4" t="s">
        <v>34</v>
      </c>
      <c r="C2313" s="3">
        <v>1</v>
      </c>
      <c r="D2313" s="3" t="s">
        <v>356</v>
      </c>
      <c r="E2313" s="6">
        <v>53403584</v>
      </c>
      <c r="F2313" s="3" t="s">
        <v>357</v>
      </c>
      <c r="G2313" s="3"/>
      <c r="H2313" s="3" t="s">
        <v>17</v>
      </c>
      <c r="I2313" s="3" t="s">
        <v>18</v>
      </c>
      <c r="J2313" s="3" t="s">
        <v>19</v>
      </c>
      <c r="K2313" s="3" t="s">
        <v>20</v>
      </c>
      <c r="L2313" s="3" t="s">
        <v>21</v>
      </c>
      <c r="M2313" s="3" t="str">
        <f>CONCATENATE(E2313,"-C-P-W")</f>
        <v>53403584-C-P-W</v>
      </c>
      <c r="N2313" s="3" t="str">
        <f>$E$2</f>
        <v>C - 406 x 508</v>
      </c>
      <c r="O2313" s="3" t="str">
        <f>$C$3</f>
        <v>Photographic Paper</v>
      </c>
      <c r="P2313" s="3" t="str">
        <f>$D$4</f>
        <v>White</v>
      </c>
      <c r="Q2313" s="3">
        <f>$E$4</f>
        <v>970</v>
      </c>
      <c r="R2313" s="3">
        <f t="shared" si="141"/>
        <v>699</v>
      </c>
      <c r="S2313" s="3">
        <v>704</v>
      </c>
      <c r="T2313" s="3">
        <f t="shared" si="142"/>
        <v>507</v>
      </c>
      <c r="U2313" s="3">
        <v>440</v>
      </c>
      <c r="V2313" s="3">
        <f t="shared" si="143"/>
        <v>317</v>
      </c>
      <c r="W2313" s="3">
        <v>130</v>
      </c>
      <c r="X2313" s="3">
        <f t="shared" si="144"/>
        <v>94</v>
      </c>
      <c r="Y2313" s="3" t="s">
        <v>34</v>
      </c>
    </row>
    <row r="2314" spans="1:25" x14ac:dyDescent="0.25">
      <c r="A2314" s="3" t="s">
        <v>16</v>
      </c>
      <c r="B2314" s="4" t="s">
        <v>34</v>
      </c>
      <c r="C2314" s="3">
        <v>1</v>
      </c>
      <c r="D2314" s="3" t="s">
        <v>356</v>
      </c>
      <c r="E2314" s="6">
        <v>53403584</v>
      </c>
      <c r="F2314" s="3" t="s">
        <v>357</v>
      </c>
      <c r="G2314" s="3"/>
      <c r="H2314" s="3" t="s">
        <v>17</v>
      </c>
      <c r="I2314" s="3" t="s">
        <v>18</v>
      </c>
      <c r="J2314" s="3" t="s">
        <v>19</v>
      </c>
      <c r="K2314" s="3" t="s">
        <v>20</v>
      </c>
      <c r="L2314" s="3" t="s">
        <v>21</v>
      </c>
      <c r="M2314" s="3" t="str">
        <f>CONCATENATE(E2314,"-D-P-N")</f>
        <v>53403584-D-P-N</v>
      </c>
      <c r="N2314" s="3" t="str">
        <f>$F$2</f>
        <v>D - 508 x 610</v>
      </c>
      <c r="O2314" s="3" t="str">
        <f>$C$3</f>
        <v>Photographic Paper</v>
      </c>
      <c r="P2314" s="3" t="str">
        <f>$D$3</f>
        <v>None</v>
      </c>
      <c r="Q2314" s="3">
        <f>$F$3</f>
        <v>595</v>
      </c>
      <c r="R2314" s="3">
        <f t="shared" si="141"/>
        <v>429</v>
      </c>
      <c r="S2314" s="3">
        <v>432</v>
      </c>
      <c r="T2314" s="3">
        <f t="shared" si="142"/>
        <v>312</v>
      </c>
      <c r="U2314" s="3">
        <v>270</v>
      </c>
      <c r="V2314" s="3">
        <f t="shared" si="143"/>
        <v>195</v>
      </c>
      <c r="W2314" s="3">
        <v>160</v>
      </c>
      <c r="X2314" s="3">
        <f t="shared" si="144"/>
        <v>116</v>
      </c>
      <c r="Y2314" s="3" t="s">
        <v>34</v>
      </c>
    </row>
    <row r="2315" spans="1:25" x14ac:dyDescent="0.25">
      <c r="A2315" s="3" t="s">
        <v>16</v>
      </c>
      <c r="B2315" s="4" t="s">
        <v>34</v>
      </c>
      <c r="C2315" s="3">
        <v>1</v>
      </c>
      <c r="D2315" s="3" t="s">
        <v>356</v>
      </c>
      <c r="E2315" s="6">
        <v>53403584</v>
      </c>
      <c r="F2315" s="3" t="s">
        <v>357</v>
      </c>
      <c r="G2315" s="3"/>
      <c r="H2315" s="3" t="s">
        <v>17</v>
      </c>
      <c r="I2315" s="3" t="s">
        <v>18</v>
      </c>
      <c r="J2315" s="3" t="s">
        <v>19</v>
      </c>
      <c r="K2315" s="3" t="s">
        <v>20</v>
      </c>
      <c r="L2315" s="3" t="s">
        <v>21</v>
      </c>
      <c r="M2315" s="3" t="str">
        <f>CONCATENATE(E2315,"-D-P-W")</f>
        <v>53403584-D-P-W</v>
      </c>
      <c r="N2315" s="3" t="str">
        <f>$F$2</f>
        <v>D - 508 x 610</v>
      </c>
      <c r="O2315" s="3" t="str">
        <f>$C$3</f>
        <v>Photographic Paper</v>
      </c>
      <c r="P2315" s="3" t="str">
        <f>$D$4</f>
        <v>White</v>
      </c>
      <c r="Q2315" s="3">
        <f>$F$4</f>
        <v>1210</v>
      </c>
      <c r="R2315" s="3">
        <f t="shared" si="141"/>
        <v>872</v>
      </c>
      <c r="S2315" s="3">
        <v>880</v>
      </c>
      <c r="T2315" s="3">
        <f t="shared" si="142"/>
        <v>634</v>
      </c>
      <c r="U2315" s="3">
        <v>560</v>
      </c>
      <c r="V2315" s="3">
        <f t="shared" si="143"/>
        <v>404</v>
      </c>
      <c r="W2315" s="3">
        <v>160</v>
      </c>
      <c r="X2315" s="3">
        <f t="shared" si="144"/>
        <v>116</v>
      </c>
      <c r="Y2315" s="3" t="s">
        <v>34</v>
      </c>
    </row>
    <row r="2316" spans="1:25" x14ac:dyDescent="0.25">
      <c r="A2316" s="3" t="s">
        <v>16</v>
      </c>
      <c r="B2316" s="4" t="s">
        <v>34</v>
      </c>
      <c r="C2316" s="3">
        <v>1</v>
      </c>
      <c r="D2316" s="3" t="s">
        <v>356</v>
      </c>
      <c r="E2316" s="6">
        <v>53403584</v>
      </c>
      <c r="F2316" s="3" t="s">
        <v>357</v>
      </c>
      <c r="G2316" s="3"/>
      <c r="H2316" s="3" t="s">
        <v>17</v>
      </c>
      <c r="I2316" s="3" t="s">
        <v>18</v>
      </c>
      <c r="J2316" s="3" t="s">
        <v>19</v>
      </c>
      <c r="K2316" s="3" t="s">
        <v>20</v>
      </c>
      <c r="L2316" s="3" t="s">
        <v>21</v>
      </c>
      <c r="M2316" s="3" t="str">
        <f>CONCATENATE(E2316,"-E-P-N")</f>
        <v>53403584-E-P-N</v>
      </c>
      <c r="N2316" s="3" t="str">
        <f>$G$2</f>
        <v>E - 508 x 762</v>
      </c>
      <c r="O2316" s="3" t="str">
        <f>$C$3</f>
        <v>Photographic Paper</v>
      </c>
      <c r="P2316" s="3" t="str">
        <f>$D$3</f>
        <v>None</v>
      </c>
      <c r="Q2316" s="3">
        <f>$G$3</f>
        <v>760</v>
      </c>
      <c r="R2316" s="3">
        <f t="shared" si="141"/>
        <v>548</v>
      </c>
      <c r="S2316" s="3">
        <v>552</v>
      </c>
      <c r="T2316" s="3">
        <f t="shared" si="142"/>
        <v>398</v>
      </c>
      <c r="U2316" s="3">
        <v>345</v>
      </c>
      <c r="V2316" s="3">
        <f t="shared" si="143"/>
        <v>249</v>
      </c>
      <c r="W2316" s="3">
        <v>195</v>
      </c>
      <c r="X2316" s="3">
        <f t="shared" si="144"/>
        <v>141</v>
      </c>
      <c r="Y2316" s="3" t="s">
        <v>34</v>
      </c>
    </row>
    <row r="2317" spans="1:25" x14ac:dyDescent="0.25">
      <c r="A2317" s="3" t="s">
        <v>16</v>
      </c>
      <c r="B2317" s="4" t="s">
        <v>34</v>
      </c>
      <c r="C2317" s="3">
        <v>1</v>
      </c>
      <c r="D2317" s="3" t="s">
        <v>356</v>
      </c>
      <c r="E2317" s="6">
        <v>53403584</v>
      </c>
      <c r="F2317" s="3" t="s">
        <v>357</v>
      </c>
      <c r="G2317" s="3"/>
      <c r="H2317" s="3" t="s">
        <v>17</v>
      </c>
      <c r="I2317" s="3" t="s">
        <v>18</v>
      </c>
      <c r="J2317" s="3" t="s">
        <v>19</v>
      </c>
      <c r="K2317" s="3" t="s">
        <v>20</v>
      </c>
      <c r="L2317" s="3" t="s">
        <v>21</v>
      </c>
      <c r="M2317" s="3" t="str">
        <f>CONCATENATE(E2317,"-E-C-N")</f>
        <v>53403584-E-C-N</v>
      </c>
      <c r="N2317" s="3" t="str">
        <f>$G$2</f>
        <v>E - 508 x 762</v>
      </c>
      <c r="O2317" s="3" t="str">
        <f>$C$15</f>
        <v>Canvas</v>
      </c>
      <c r="P2317" s="3" t="str">
        <f>$D$15</f>
        <v>None</v>
      </c>
      <c r="Q2317" s="3">
        <f>$G$15</f>
        <v>1220</v>
      </c>
      <c r="R2317" s="3">
        <f t="shared" si="141"/>
        <v>879</v>
      </c>
      <c r="S2317" s="3">
        <v>832</v>
      </c>
      <c r="T2317" s="3">
        <f t="shared" si="142"/>
        <v>600</v>
      </c>
      <c r="U2317" s="3">
        <v>550</v>
      </c>
      <c r="V2317" s="3">
        <f t="shared" si="143"/>
        <v>396</v>
      </c>
      <c r="W2317" s="3">
        <v>195</v>
      </c>
      <c r="X2317" s="3">
        <f t="shared" si="144"/>
        <v>141</v>
      </c>
      <c r="Y2317" s="3" t="s">
        <v>34</v>
      </c>
    </row>
    <row r="2318" spans="1:25" x14ac:dyDescent="0.25">
      <c r="A2318" s="3" t="s">
        <v>16</v>
      </c>
      <c r="B2318" s="4" t="s">
        <v>34</v>
      </c>
      <c r="C2318" s="3">
        <v>1</v>
      </c>
      <c r="D2318" s="3" t="s">
        <v>356</v>
      </c>
      <c r="E2318" s="6">
        <v>53403584</v>
      </c>
      <c r="F2318" s="3" t="s">
        <v>357</v>
      </c>
      <c r="G2318" s="3"/>
      <c r="H2318" s="3" t="s">
        <v>17</v>
      </c>
      <c r="I2318" s="3" t="s">
        <v>18</v>
      </c>
      <c r="J2318" s="3" t="s">
        <v>19</v>
      </c>
      <c r="K2318" s="3" t="s">
        <v>20</v>
      </c>
      <c r="L2318" s="3" t="s">
        <v>21</v>
      </c>
      <c r="M2318" s="3" t="str">
        <f>CONCATENATE(E2318,"-E-P-W")</f>
        <v>53403584-E-P-W</v>
      </c>
      <c r="N2318" s="3" t="str">
        <f>$G$2</f>
        <v>E - 508 x 762</v>
      </c>
      <c r="O2318" s="3" t="str">
        <f>$C$3</f>
        <v>Photographic Paper</v>
      </c>
      <c r="P2318" s="3" t="str">
        <f>$D$4</f>
        <v>White</v>
      </c>
      <c r="Q2318" s="3">
        <f>$G$4</f>
        <v>1530</v>
      </c>
      <c r="R2318" s="3">
        <f t="shared" si="141"/>
        <v>1102</v>
      </c>
      <c r="S2318" s="3">
        <v>1112</v>
      </c>
      <c r="T2318" s="3">
        <f t="shared" si="142"/>
        <v>801</v>
      </c>
      <c r="U2318" s="3">
        <v>760</v>
      </c>
      <c r="V2318" s="3">
        <f t="shared" si="143"/>
        <v>548</v>
      </c>
      <c r="W2318" s="3">
        <v>195</v>
      </c>
      <c r="X2318" s="3">
        <f t="shared" si="144"/>
        <v>141</v>
      </c>
      <c r="Y2318" s="3" t="s">
        <v>34</v>
      </c>
    </row>
    <row r="2319" spans="1:25" x14ac:dyDescent="0.25">
      <c r="A2319" s="3" t="s">
        <v>16</v>
      </c>
      <c r="B2319" s="4" t="s">
        <v>34</v>
      </c>
      <c r="C2319" s="3">
        <v>1</v>
      </c>
      <c r="D2319" s="3" t="s">
        <v>356</v>
      </c>
      <c r="E2319" s="6">
        <v>53403584</v>
      </c>
      <c r="F2319" s="3" t="s">
        <v>357</v>
      </c>
      <c r="G2319" s="3"/>
      <c r="H2319" s="3" t="s">
        <v>17</v>
      </c>
      <c r="I2319" s="3" t="s">
        <v>18</v>
      </c>
      <c r="J2319" s="3" t="s">
        <v>19</v>
      </c>
      <c r="K2319" s="3" t="s">
        <v>20</v>
      </c>
      <c r="L2319" s="3" t="s">
        <v>21</v>
      </c>
      <c r="M2319" s="3" t="str">
        <f>CONCATENATE(E2319,"-E-C-W")</f>
        <v>53403584-E-C-W</v>
      </c>
      <c r="N2319" s="3" t="str">
        <f>$G$2</f>
        <v>E - 508 x 762</v>
      </c>
      <c r="O2319" s="3" t="str">
        <f>$C$15</f>
        <v>Canvas</v>
      </c>
      <c r="P2319" s="3" t="str">
        <f>$D$16</f>
        <v xml:space="preserve">White </v>
      </c>
      <c r="Q2319" s="3">
        <f>$G$16</f>
        <v>1810</v>
      </c>
      <c r="R2319" s="3">
        <f t="shared" si="141"/>
        <v>1304</v>
      </c>
      <c r="S2319" s="3">
        <v>1320</v>
      </c>
      <c r="T2319" s="3">
        <f t="shared" si="142"/>
        <v>951</v>
      </c>
      <c r="U2319" s="3">
        <v>825</v>
      </c>
      <c r="V2319" s="3">
        <f t="shared" si="143"/>
        <v>594</v>
      </c>
      <c r="W2319" s="3">
        <v>195</v>
      </c>
      <c r="X2319" s="3">
        <f t="shared" si="144"/>
        <v>141</v>
      </c>
      <c r="Y2319" s="3" t="s">
        <v>34</v>
      </c>
    </row>
    <row r="2320" spans="1:25" x14ac:dyDescent="0.25">
      <c r="A2320" s="3" t="s">
        <v>16</v>
      </c>
      <c r="B2320" s="4" t="s">
        <v>34</v>
      </c>
      <c r="C2320" s="3">
        <v>1</v>
      </c>
      <c r="D2320" s="3" t="s">
        <v>356</v>
      </c>
      <c r="E2320" s="6">
        <v>53403584</v>
      </c>
      <c r="F2320" s="3" t="s">
        <v>357</v>
      </c>
      <c r="G2320" s="3"/>
      <c r="H2320" s="3" t="s">
        <v>17</v>
      </c>
      <c r="I2320" s="3" t="s">
        <v>18</v>
      </c>
      <c r="J2320" s="3" t="s">
        <v>19</v>
      </c>
      <c r="K2320" s="3" t="s">
        <v>20</v>
      </c>
      <c r="L2320" s="3" t="s">
        <v>21</v>
      </c>
      <c r="M2320" s="3" t="str">
        <f>CONCATENATE(E2320,"-F-P-N")</f>
        <v>53403584-F-P-N</v>
      </c>
      <c r="N2320" s="3" t="str">
        <f>$H$2</f>
        <v>F - 762 x 1016</v>
      </c>
      <c r="O2320" s="3" t="str">
        <f>$C$3</f>
        <v>Photographic Paper</v>
      </c>
      <c r="P2320" s="3" t="str">
        <f>$D$3</f>
        <v>None</v>
      </c>
      <c r="Q2320" s="3">
        <f>$H$3</f>
        <v>1300</v>
      </c>
      <c r="R2320" s="3">
        <f t="shared" si="141"/>
        <v>936</v>
      </c>
      <c r="S2320" s="3">
        <v>944</v>
      </c>
      <c r="T2320" s="3">
        <f t="shared" si="142"/>
        <v>680</v>
      </c>
      <c r="U2320" s="3">
        <v>590</v>
      </c>
      <c r="V2320" s="3">
        <f t="shared" si="143"/>
        <v>425</v>
      </c>
      <c r="W2320" s="3">
        <v>300</v>
      </c>
      <c r="X2320" s="3">
        <f t="shared" si="144"/>
        <v>216</v>
      </c>
      <c r="Y2320" s="3" t="s">
        <v>34</v>
      </c>
    </row>
    <row r="2321" spans="1:25" x14ac:dyDescent="0.25">
      <c r="A2321" s="3" t="s">
        <v>16</v>
      </c>
      <c r="B2321" s="4" t="s">
        <v>34</v>
      </c>
      <c r="C2321" s="3">
        <v>1</v>
      </c>
      <c r="D2321" s="3" t="s">
        <v>356</v>
      </c>
      <c r="E2321" s="6">
        <v>53403584</v>
      </c>
      <c r="F2321" s="3" t="s">
        <v>357</v>
      </c>
      <c r="G2321" s="3"/>
      <c r="H2321" s="3" t="s">
        <v>17</v>
      </c>
      <c r="I2321" s="3" t="s">
        <v>18</v>
      </c>
      <c r="J2321" s="3" t="s">
        <v>19</v>
      </c>
      <c r="K2321" s="3" t="s">
        <v>20</v>
      </c>
      <c r="L2321" s="3" t="s">
        <v>21</v>
      </c>
      <c r="M2321" s="3" t="str">
        <f>CONCATENATE(E2321,"-F-C-N")</f>
        <v>53403584-F-C-N</v>
      </c>
      <c r="N2321" s="3" t="str">
        <f>$H$2</f>
        <v>F - 762 x 1016</v>
      </c>
      <c r="O2321" s="3" t="str">
        <f>$C$15</f>
        <v>Canvas</v>
      </c>
      <c r="P2321" s="3" t="str">
        <f>$D$15</f>
        <v>None</v>
      </c>
      <c r="Q2321" s="3">
        <f>$H$15</f>
        <v>1760</v>
      </c>
      <c r="R2321" s="3">
        <f t="shared" si="141"/>
        <v>1268</v>
      </c>
      <c r="S2321" s="3">
        <v>1200</v>
      </c>
      <c r="T2321" s="3">
        <f t="shared" si="142"/>
        <v>864</v>
      </c>
      <c r="U2321" s="3">
        <v>800</v>
      </c>
      <c r="V2321" s="3">
        <f t="shared" si="143"/>
        <v>576</v>
      </c>
      <c r="W2321" s="3">
        <v>300</v>
      </c>
      <c r="X2321" s="3">
        <f t="shared" si="144"/>
        <v>216</v>
      </c>
      <c r="Y2321" s="3" t="s">
        <v>34</v>
      </c>
    </row>
    <row r="2322" spans="1:25" x14ac:dyDescent="0.25">
      <c r="A2322" s="3" t="s">
        <v>16</v>
      </c>
      <c r="B2322" s="4" t="s">
        <v>34</v>
      </c>
      <c r="C2322" s="3">
        <v>1</v>
      </c>
      <c r="D2322" s="3" t="s">
        <v>356</v>
      </c>
      <c r="E2322" s="6">
        <v>53403584</v>
      </c>
      <c r="F2322" s="3" t="s">
        <v>357</v>
      </c>
      <c r="G2322" s="3"/>
      <c r="H2322" s="3" t="s">
        <v>17</v>
      </c>
      <c r="I2322" s="3" t="s">
        <v>18</v>
      </c>
      <c r="J2322" s="3" t="s">
        <v>19</v>
      </c>
      <c r="K2322" s="3" t="s">
        <v>20</v>
      </c>
      <c r="L2322" s="3" t="s">
        <v>21</v>
      </c>
      <c r="M2322" s="3" t="str">
        <f>CONCATENATE(E2322,"-F-P-W")</f>
        <v>53403584-F-P-W</v>
      </c>
      <c r="N2322" s="3" t="str">
        <f>$H$2</f>
        <v>F - 762 x 1016</v>
      </c>
      <c r="O2322" s="3" t="str">
        <f>$C$3</f>
        <v>Photographic Paper</v>
      </c>
      <c r="P2322" s="3" t="str">
        <f>$D$4</f>
        <v>White</v>
      </c>
      <c r="Q2322" s="3">
        <f>$H$4</f>
        <v>2200</v>
      </c>
      <c r="R2322" s="3">
        <f t="shared" si="141"/>
        <v>1584</v>
      </c>
      <c r="S2322" s="3">
        <v>1510</v>
      </c>
      <c r="T2322" s="3">
        <f t="shared" si="142"/>
        <v>1088</v>
      </c>
      <c r="U2322" s="3">
        <v>1150</v>
      </c>
      <c r="V2322" s="3">
        <f t="shared" si="143"/>
        <v>828</v>
      </c>
      <c r="W2322" s="3">
        <v>300</v>
      </c>
      <c r="X2322" s="3">
        <f t="shared" si="144"/>
        <v>216</v>
      </c>
      <c r="Y2322" s="3" t="s">
        <v>34</v>
      </c>
    </row>
    <row r="2323" spans="1:25" x14ac:dyDescent="0.25">
      <c r="A2323" s="3" t="s">
        <v>16</v>
      </c>
      <c r="B2323" s="4" t="s">
        <v>34</v>
      </c>
      <c r="C2323" s="3">
        <v>1</v>
      </c>
      <c r="D2323" s="3" t="s">
        <v>356</v>
      </c>
      <c r="E2323" s="6">
        <v>53403584</v>
      </c>
      <c r="F2323" s="3" t="s">
        <v>357</v>
      </c>
      <c r="G2323" s="3"/>
      <c r="H2323" s="3" t="s">
        <v>17</v>
      </c>
      <c r="I2323" s="3" t="s">
        <v>18</v>
      </c>
      <c r="J2323" s="3" t="s">
        <v>19</v>
      </c>
      <c r="K2323" s="3" t="s">
        <v>20</v>
      </c>
      <c r="L2323" s="3" t="s">
        <v>21</v>
      </c>
      <c r="M2323" s="3" t="str">
        <f>CONCATENATE(E2323,"-F-C-W")</f>
        <v>53403584-F-C-W</v>
      </c>
      <c r="N2323" s="3" t="str">
        <f>$H$2</f>
        <v>F - 762 x 1016</v>
      </c>
      <c r="O2323" s="3" t="str">
        <f>$C$15</f>
        <v>Canvas</v>
      </c>
      <c r="P2323" s="3" t="str">
        <f>$D$16</f>
        <v xml:space="preserve">White </v>
      </c>
      <c r="Q2323" s="3">
        <f>$H$16</f>
        <v>2420</v>
      </c>
      <c r="R2323" s="3">
        <f t="shared" si="141"/>
        <v>1743</v>
      </c>
      <c r="S2323" s="3">
        <v>1760</v>
      </c>
      <c r="T2323" s="3">
        <f t="shared" si="142"/>
        <v>1268</v>
      </c>
      <c r="U2323" s="3">
        <v>1100</v>
      </c>
      <c r="V2323" s="3">
        <f t="shared" si="143"/>
        <v>792</v>
      </c>
      <c r="W2323" s="3">
        <v>300</v>
      </c>
      <c r="X2323" s="3">
        <f t="shared" si="144"/>
        <v>216</v>
      </c>
      <c r="Y2323" s="3" t="s">
        <v>34</v>
      </c>
    </row>
    <row r="2324" spans="1:25" x14ac:dyDescent="0.25">
      <c r="A2324" s="3" t="s">
        <v>16</v>
      </c>
      <c r="B2324" s="4" t="s">
        <v>34</v>
      </c>
      <c r="C2324" s="3">
        <v>1</v>
      </c>
      <c r="D2324" s="3" t="s">
        <v>356</v>
      </c>
      <c r="E2324" s="6">
        <v>53403584</v>
      </c>
      <c r="F2324" s="3" t="s">
        <v>357</v>
      </c>
      <c r="G2324" s="3"/>
      <c r="H2324" s="3" t="s">
        <v>17</v>
      </c>
      <c r="I2324" s="3" t="s">
        <v>18</v>
      </c>
      <c r="J2324" s="3" t="s">
        <v>19</v>
      </c>
      <c r="K2324" s="3" t="s">
        <v>20</v>
      </c>
      <c r="L2324" s="3" t="s">
        <v>21</v>
      </c>
      <c r="M2324" s="3" t="str">
        <f>CONCATENATE(E2324,"-G-P-N")</f>
        <v>53403584-G-P-N</v>
      </c>
      <c r="N2324" s="3" t="str">
        <f>$I$2</f>
        <v>G - 1016 x 1525</v>
      </c>
      <c r="O2324" s="3" t="str">
        <f>$C$3</f>
        <v>Photographic Paper</v>
      </c>
      <c r="P2324" s="3" t="str">
        <f>$D$3</f>
        <v>None</v>
      </c>
      <c r="Q2324" s="3">
        <f>$I$3</f>
        <v>1625</v>
      </c>
      <c r="R2324" s="3">
        <f t="shared" si="141"/>
        <v>1170</v>
      </c>
      <c r="S2324" s="3">
        <v>1180</v>
      </c>
      <c r="T2324" s="3">
        <f t="shared" si="142"/>
        <v>850</v>
      </c>
      <c r="U2324" s="3">
        <v>735</v>
      </c>
      <c r="V2324" s="3">
        <f t="shared" si="143"/>
        <v>530</v>
      </c>
      <c r="W2324" s="3">
        <v>390</v>
      </c>
      <c r="X2324" s="3">
        <f t="shared" si="144"/>
        <v>281</v>
      </c>
      <c r="Y2324" s="3" t="s">
        <v>34</v>
      </c>
    </row>
    <row r="2325" spans="1:25" x14ac:dyDescent="0.25">
      <c r="A2325" s="3" t="s">
        <v>16</v>
      </c>
      <c r="B2325" s="4" t="s">
        <v>34</v>
      </c>
      <c r="C2325" s="3">
        <v>1</v>
      </c>
      <c r="D2325" s="3" t="s">
        <v>356</v>
      </c>
      <c r="E2325" s="6">
        <v>53403584</v>
      </c>
      <c r="F2325" s="3" t="s">
        <v>357</v>
      </c>
      <c r="G2325" s="3"/>
      <c r="H2325" s="3" t="s">
        <v>17</v>
      </c>
      <c r="I2325" s="3" t="s">
        <v>18</v>
      </c>
      <c r="J2325" s="3" t="s">
        <v>19</v>
      </c>
      <c r="K2325" s="3" t="s">
        <v>20</v>
      </c>
      <c r="L2325" s="3" t="s">
        <v>21</v>
      </c>
      <c r="M2325" s="3" t="str">
        <f>CONCATENATE(E2325,"-G-C-N")</f>
        <v>53403584-G-C-N</v>
      </c>
      <c r="N2325" s="3" t="str">
        <f>$I$2</f>
        <v>G - 1016 x 1525</v>
      </c>
      <c r="O2325" s="3" t="str">
        <f>$C$15</f>
        <v>Canvas</v>
      </c>
      <c r="P2325" s="3" t="str">
        <f>$D$15</f>
        <v>None</v>
      </c>
      <c r="Q2325" s="3">
        <f>$I$15</f>
        <v>1870</v>
      </c>
      <c r="R2325" s="3">
        <f t="shared" si="141"/>
        <v>1347</v>
      </c>
      <c r="S2325" s="3">
        <v>1275</v>
      </c>
      <c r="T2325" s="3">
        <f t="shared" si="142"/>
        <v>918</v>
      </c>
      <c r="U2325" s="3">
        <v>850</v>
      </c>
      <c r="V2325" s="3">
        <f t="shared" si="143"/>
        <v>612</v>
      </c>
      <c r="W2325" s="3">
        <v>390</v>
      </c>
      <c r="X2325" s="3">
        <f t="shared" si="144"/>
        <v>281</v>
      </c>
      <c r="Y2325" s="3" t="s">
        <v>34</v>
      </c>
    </row>
    <row r="2326" spans="1:25" x14ac:dyDescent="0.25">
      <c r="A2326" s="3" t="s">
        <v>16</v>
      </c>
      <c r="B2326" s="4" t="s">
        <v>34</v>
      </c>
      <c r="C2326" s="3">
        <v>1</v>
      </c>
      <c r="D2326" s="3" t="s">
        <v>356</v>
      </c>
      <c r="E2326" s="6">
        <v>53403584</v>
      </c>
      <c r="F2326" s="3" t="s">
        <v>357</v>
      </c>
      <c r="G2326" s="3"/>
      <c r="H2326" s="3" t="s">
        <v>17</v>
      </c>
      <c r="I2326" s="3" t="s">
        <v>18</v>
      </c>
      <c r="J2326" s="3" t="s">
        <v>19</v>
      </c>
      <c r="K2326" s="3" t="s">
        <v>20</v>
      </c>
      <c r="L2326" s="3" t="s">
        <v>21</v>
      </c>
      <c r="M2326" s="3" t="str">
        <f>CONCATENATE(E2326,"-G-P-W")</f>
        <v>53403584-G-P-W</v>
      </c>
      <c r="N2326" s="3" t="str">
        <f>$I$2</f>
        <v>G - 1016 x 1525</v>
      </c>
      <c r="O2326" s="3" t="str">
        <f>$C$3</f>
        <v>Photographic Paper</v>
      </c>
      <c r="P2326" s="3" t="str">
        <f>$D$4</f>
        <v>White</v>
      </c>
      <c r="Q2326" s="3">
        <f>$I$4</f>
        <v>2950</v>
      </c>
      <c r="R2326" s="3">
        <f t="shared" si="141"/>
        <v>2124</v>
      </c>
      <c r="S2326" s="3">
        <v>2000</v>
      </c>
      <c r="T2326" s="3">
        <f t="shared" si="142"/>
        <v>1440</v>
      </c>
      <c r="U2326" s="3">
        <v>1535</v>
      </c>
      <c r="V2326" s="3">
        <f t="shared" si="143"/>
        <v>1106</v>
      </c>
      <c r="W2326" s="3">
        <v>390</v>
      </c>
      <c r="X2326" s="3">
        <f t="shared" si="144"/>
        <v>281</v>
      </c>
      <c r="Y2326" s="3" t="s">
        <v>34</v>
      </c>
    </row>
    <row r="2327" spans="1:25" x14ac:dyDescent="0.25">
      <c r="A2327" s="3" t="s">
        <v>16</v>
      </c>
      <c r="B2327" s="4" t="s">
        <v>34</v>
      </c>
      <c r="C2327" s="3">
        <v>1</v>
      </c>
      <c r="D2327" s="3" t="s">
        <v>356</v>
      </c>
      <c r="E2327" s="6">
        <v>53403584</v>
      </c>
      <c r="F2327" s="3" t="s">
        <v>357</v>
      </c>
      <c r="G2327" s="3"/>
      <c r="H2327" s="3" t="s">
        <v>17</v>
      </c>
      <c r="I2327" s="3" t="s">
        <v>18</v>
      </c>
      <c r="J2327" s="3" t="s">
        <v>19</v>
      </c>
      <c r="K2327" s="3" t="s">
        <v>20</v>
      </c>
      <c r="L2327" s="3" t="s">
        <v>21</v>
      </c>
      <c r="M2327" s="3" t="str">
        <f>CONCATENATE(E2327,"-G-C-W")</f>
        <v>53403584-G-C-W</v>
      </c>
      <c r="N2327" s="3" t="str">
        <f>$I$2</f>
        <v>G - 1016 x 1525</v>
      </c>
      <c r="O2327" s="3" t="str">
        <f>$C$15</f>
        <v>Canvas</v>
      </c>
      <c r="P2327" s="3" t="str">
        <f>$D$16</f>
        <v xml:space="preserve">White </v>
      </c>
      <c r="Q2327" s="3">
        <f>$I$16</f>
        <v>2750</v>
      </c>
      <c r="R2327" s="3">
        <f t="shared" si="141"/>
        <v>1980</v>
      </c>
      <c r="S2327" s="3">
        <v>2000</v>
      </c>
      <c r="T2327" s="3">
        <f t="shared" si="142"/>
        <v>1440</v>
      </c>
      <c r="U2327" s="3">
        <v>1250</v>
      </c>
      <c r="V2327" s="3">
        <f t="shared" si="143"/>
        <v>900</v>
      </c>
      <c r="W2327" s="3">
        <v>390</v>
      </c>
      <c r="X2327" s="3">
        <f t="shared" si="144"/>
        <v>281</v>
      </c>
      <c r="Y2327" s="3" t="s">
        <v>34</v>
      </c>
    </row>
    <row r="2328" spans="1:25" x14ac:dyDescent="0.25">
      <c r="A2328" s="3" t="s">
        <v>16</v>
      </c>
      <c r="B2328" s="4" t="s">
        <v>34</v>
      </c>
      <c r="C2328" s="3">
        <v>1</v>
      </c>
      <c r="D2328" s="3" t="s">
        <v>358</v>
      </c>
      <c r="E2328" s="6">
        <v>53403681</v>
      </c>
      <c r="F2328" s="3" t="s">
        <v>359</v>
      </c>
      <c r="G2328" s="3"/>
      <c r="H2328" s="3" t="s">
        <v>17</v>
      </c>
      <c r="I2328" s="3" t="s">
        <v>18</v>
      </c>
      <c r="J2328" s="3" t="s">
        <v>19</v>
      </c>
      <c r="K2328" s="3" t="s">
        <v>20</v>
      </c>
      <c r="L2328" s="3" t="s">
        <v>21</v>
      </c>
      <c r="M2328" s="3" t="str">
        <f>CONCATENATE(E2328,"-C-P-N")</f>
        <v>53403681-C-P-N</v>
      </c>
      <c r="N2328" s="3" t="str">
        <f>$E$2</f>
        <v>C - 406 x 508</v>
      </c>
      <c r="O2328" s="3" t="str">
        <f>$C$3</f>
        <v>Photographic Paper</v>
      </c>
      <c r="P2328" s="3" t="str">
        <f>$D$3</f>
        <v>None</v>
      </c>
      <c r="Q2328" s="3">
        <f>$E$3</f>
        <v>510</v>
      </c>
      <c r="R2328" s="3">
        <f t="shared" si="141"/>
        <v>368</v>
      </c>
      <c r="S2328" s="3">
        <v>360</v>
      </c>
      <c r="T2328" s="3">
        <f t="shared" si="142"/>
        <v>260</v>
      </c>
      <c r="U2328" s="3">
        <v>230</v>
      </c>
      <c r="V2328" s="3">
        <f t="shared" si="143"/>
        <v>166</v>
      </c>
      <c r="W2328" s="3">
        <v>130</v>
      </c>
      <c r="X2328" s="3">
        <f t="shared" si="144"/>
        <v>94</v>
      </c>
      <c r="Y2328" s="3" t="s">
        <v>34</v>
      </c>
    </row>
    <row r="2329" spans="1:25" x14ac:dyDescent="0.25">
      <c r="A2329" s="3" t="s">
        <v>16</v>
      </c>
      <c r="B2329" s="4" t="s">
        <v>34</v>
      </c>
      <c r="C2329" s="3">
        <v>1</v>
      </c>
      <c r="D2329" s="3" t="s">
        <v>358</v>
      </c>
      <c r="E2329" s="6">
        <v>53403681</v>
      </c>
      <c r="F2329" s="3" t="s">
        <v>359</v>
      </c>
      <c r="G2329" s="3"/>
      <c r="H2329" s="3" t="s">
        <v>17</v>
      </c>
      <c r="I2329" s="3" t="s">
        <v>18</v>
      </c>
      <c r="J2329" s="3" t="s">
        <v>19</v>
      </c>
      <c r="K2329" s="3" t="s">
        <v>20</v>
      </c>
      <c r="L2329" s="3" t="s">
        <v>21</v>
      </c>
      <c r="M2329" s="3" t="str">
        <f>CONCATENATE(E2329,"-C-P-W")</f>
        <v>53403681-C-P-W</v>
      </c>
      <c r="N2329" s="3" t="str">
        <f>$E$2</f>
        <v>C - 406 x 508</v>
      </c>
      <c r="O2329" s="3" t="str">
        <f>$C$3</f>
        <v>Photographic Paper</v>
      </c>
      <c r="P2329" s="3" t="str">
        <f>$D$4</f>
        <v>White</v>
      </c>
      <c r="Q2329" s="3">
        <f>$E$4</f>
        <v>970</v>
      </c>
      <c r="R2329" s="3">
        <f t="shared" ref="R2329:R2392" si="145">ROUNDUP(Q2329*$K$3,0)</f>
        <v>699</v>
      </c>
      <c r="S2329" s="3">
        <v>704</v>
      </c>
      <c r="T2329" s="3">
        <f t="shared" ref="T2329:T2392" si="146">ROUNDUP(S2329*$K$3,0)</f>
        <v>507</v>
      </c>
      <c r="U2329" s="3">
        <v>440</v>
      </c>
      <c r="V2329" s="3">
        <f t="shared" ref="V2329:V2392" si="147">ROUNDUP(U2329*$K$3,0)</f>
        <v>317</v>
      </c>
      <c r="W2329" s="3">
        <v>130</v>
      </c>
      <c r="X2329" s="3">
        <f t="shared" ref="X2329:X2392" si="148">ROUNDUP(W2329*$K$3,0)</f>
        <v>94</v>
      </c>
      <c r="Y2329" s="3" t="s">
        <v>34</v>
      </c>
    </row>
    <row r="2330" spans="1:25" x14ac:dyDescent="0.25">
      <c r="A2330" s="3" t="s">
        <v>16</v>
      </c>
      <c r="B2330" s="4" t="s">
        <v>34</v>
      </c>
      <c r="C2330" s="3">
        <v>1</v>
      </c>
      <c r="D2330" s="3" t="s">
        <v>358</v>
      </c>
      <c r="E2330" s="6">
        <v>53403681</v>
      </c>
      <c r="F2330" s="3" t="s">
        <v>359</v>
      </c>
      <c r="G2330" s="3"/>
      <c r="H2330" s="3" t="s">
        <v>17</v>
      </c>
      <c r="I2330" s="3" t="s">
        <v>18</v>
      </c>
      <c r="J2330" s="3" t="s">
        <v>19</v>
      </c>
      <c r="K2330" s="3" t="s">
        <v>20</v>
      </c>
      <c r="L2330" s="3" t="s">
        <v>21</v>
      </c>
      <c r="M2330" s="3" t="str">
        <f>CONCATENATE(E2330,"-D-P-N")</f>
        <v>53403681-D-P-N</v>
      </c>
      <c r="N2330" s="3" t="str">
        <f>$F$2</f>
        <v>D - 508 x 610</v>
      </c>
      <c r="O2330" s="3" t="str">
        <f>$C$3</f>
        <v>Photographic Paper</v>
      </c>
      <c r="P2330" s="3" t="str">
        <f>$D$3</f>
        <v>None</v>
      </c>
      <c r="Q2330" s="3">
        <f>$F$3</f>
        <v>595</v>
      </c>
      <c r="R2330" s="3">
        <f t="shared" si="145"/>
        <v>429</v>
      </c>
      <c r="S2330" s="3">
        <v>432</v>
      </c>
      <c r="T2330" s="3">
        <f t="shared" si="146"/>
        <v>312</v>
      </c>
      <c r="U2330" s="3">
        <v>270</v>
      </c>
      <c r="V2330" s="3">
        <f t="shared" si="147"/>
        <v>195</v>
      </c>
      <c r="W2330" s="3">
        <v>160</v>
      </c>
      <c r="X2330" s="3">
        <f t="shared" si="148"/>
        <v>116</v>
      </c>
      <c r="Y2330" s="3" t="s">
        <v>34</v>
      </c>
    </row>
    <row r="2331" spans="1:25" x14ac:dyDescent="0.25">
      <c r="A2331" s="3" t="s">
        <v>16</v>
      </c>
      <c r="B2331" s="4" t="s">
        <v>34</v>
      </c>
      <c r="C2331" s="3">
        <v>1</v>
      </c>
      <c r="D2331" s="3" t="s">
        <v>358</v>
      </c>
      <c r="E2331" s="6">
        <v>53403681</v>
      </c>
      <c r="F2331" s="3" t="s">
        <v>359</v>
      </c>
      <c r="G2331" s="3"/>
      <c r="H2331" s="3" t="s">
        <v>17</v>
      </c>
      <c r="I2331" s="3" t="s">
        <v>18</v>
      </c>
      <c r="J2331" s="3" t="s">
        <v>19</v>
      </c>
      <c r="K2331" s="3" t="s">
        <v>20</v>
      </c>
      <c r="L2331" s="3" t="s">
        <v>21</v>
      </c>
      <c r="M2331" s="3" t="str">
        <f>CONCATENATE(E2331,"-D-P-W")</f>
        <v>53403681-D-P-W</v>
      </c>
      <c r="N2331" s="3" t="str">
        <f>$F$2</f>
        <v>D - 508 x 610</v>
      </c>
      <c r="O2331" s="3" t="str">
        <f>$C$3</f>
        <v>Photographic Paper</v>
      </c>
      <c r="P2331" s="3" t="str">
        <f>$D$4</f>
        <v>White</v>
      </c>
      <c r="Q2331" s="3">
        <f>$F$4</f>
        <v>1210</v>
      </c>
      <c r="R2331" s="3">
        <f t="shared" si="145"/>
        <v>872</v>
      </c>
      <c r="S2331" s="3">
        <v>880</v>
      </c>
      <c r="T2331" s="3">
        <f t="shared" si="146"/>
        <v>634</v>
      </c>
      <c r="U2331" s="3">
        <v>560</v>
      </c>
      <c r="V2331" s="3">
        <f t="shared" si="147"/>
        <v>404</v>
      </c>
      <c r="W2331" s="3">
        <v>160</v>
      </c>
      <c r="X2331" s="3">
        <f t="shared" si="148"/>
        <v>116</v>
      </c>
      <c r="Y2331" s="3" t="s">
        <v>34</v>
      </c>
    </row>
    <row r="2332" spans="1:25" x14ac:dyDescent="0.25">
      <c r="A2332" s="3" t="s">
        <v>16</v>
      </c>
      <c r="B2332" s="4" t="s">
        <v>34</v>
      </c>
      <c r="C2332" s="3">
        <v>1</v>
      </c>
      <c r="D2332" s="3" t="s">
        <v>358</v>
      </c>
      <c r="E2332" s="6">
        <v>53403681</v>
      </c>
      <c r="F2332" s="3" t="s">
        <v>359</v>
      </c>
      <c r="G2332" s="3"/>
      <c r="H2332" s="3" t="s">
        <v>17</v>
      </c>
      <c r="I2332" s="3" t="s">
        <v>18</v>
      </c>
      <c r="J2332" s="3" t="s">
        <v>19</v>
      </c>
      <c r="K2332" s="3" t="s">
        <v>20</v>
      </c>
      <c r="L2332" s="3" t="s">
        <v>21</v>
      </c>
      <c r="M2332" s="3" t="str">
        <f>CONCATENATE(E2332,"-E-P-N")</f>
        <v>53403681-E-P-N</v>
      </c>
      <c r="N2332" s="3" t="str">
        <f>$G$2</f>
        <v>E - 508 x 762</v>
      </c>
      <c r="O2332" s="3" t="str">
        <f>$C$3</f>
        <v>Photographic Paper</v>
      </c>
      <c r="P2332" s="3" t="str">
        <f>$D$3</f>
        <v>None</v>
      </c>
      <c r="Q2332" s="3">
        <f>$G$3</f>
        <v>760</v>
      </c>
      <c r="R2332" s="3">
        <f t="shared" si="145"/>
        <v>548</v>
      </c>
      <c r="S2332" s="3">
        <v>552</v>
      </c>
      <c r="T2332" s="3">
        <f t="shared" si="146"/>
        <v>398</v>
      </c>
      <c r="U2332" s="3">
        <v>345</v>
      </c>
      <c r="V2332" s="3">
        <f t="shared" si="147"/>
        <v>249</v>
      </c>
      <c r="W2332" s="3">
        <v>195</v>
      </c>
      <c r="X2332" s="3">
        <f t="shared" si="148"/>
        <v>141</v>
      </c>
      <c r="Y2332" s="3" t="s">
        <v>34</v>
      </c>
    </row>
    <row r="2333" spans="1:25" x14ac:dyDescent="0.25">
      <c r="A2333" s="3" t="s">
        <v>16</v>
      </c>
      <c r="B2333" s="4" t="s">
        <v>34</v>
      </c>
      <c r="C2333" s="3">
        <v>1</v>
      </c>
      <c r="D2333" s="3" t="s">
        <v>358</v>
      </c>
      <c r="E2333" s="6">
        <v>53403681</v>
      </c>
      <c r="F2333" s="3" t="s">
        <v>359</v>
      </c>
      <c r="G2333" s="3"/>
      <c r="H2333" s="3" t="s">
        <v>17</v>
      </c>
      <c r="I2333" s="3" t="s">
        <v>18</v>
      </c>
      <c r="J2333" s="3" t="s">
        <v>19</v>
      </c>
      <c r="K2333" s="3" t="s">
        <v>20</v>
      </c>
      <c r="L2333" s="3" t="s">
        <v>21</v>
      </c>
      <c r="M2333" s="3" t="str">
        <f>CONCATENATE(E2333,"-E-C-N")</f>
        <v>53403681-E-C-N</v>
      </c>
      <c r="N2333" s="3" t="str">
        <f>$G$2</f>
        <v>E - 508 x 762</v>
      </c>
      <c r="O2333" s="3" t="str">
        <f>$C$15</f>
        <v>Canvas</v>
      </c>
      <c r="P2333" s="3" t="str">
        <f>$D$15</f>
        <v>None</v>
      </c>
      <c r="Q2333" s="3">
        <f>$G$15</f>
        <v>1220</v>
      </c>
      <c r="R2333" s="3">
        <f t="shared" si="145"/>
        <v>879</v>
      </c>
      <c r="S2333" s="3">
        <v>832</v>
      </c>
      <c r="T2333" s="3">
        <f t="shared" si="146"/>
        <v>600</v>
      </c>
      <c r="U2333" s="3">
        <v>550</v>
      </c>
      <c r="V2333" s="3">
        <f t="shared" si="147"/>
        <v>396</v>
      </c>
      <c r="W2333" s="3">
        <v>195</v>
      </c>
      <c r="X2333" s="3">
        <f t="shared" si="148"/>
        <v>141</v>
      </c>
      <c r="Y2333" s="3" t="s">
        <v>34</v>
      </c>
    </row>
    <row r="2334" spans="1:25" x14ac:dyDescent="0.25">
      <c r="A2334" s="3" t="s">
        <v>16</v>
      </c>
      <c r="B2334" s="4" t="s">
        <v>34</v>
      </c>
      <c r="C2334" s="3">
        <v>1</v>
      </c>
      <c r="D2334" s="3" t="s">
        <v>358</v>
      </c>
      <c r="E2334" s="6">
        <v>53403681</v>
      </c>
      <c r="F2334" s="3" t="s">
        <v>359</v>
      </c>
      <c r="G2334" s="3"/>
      <c r="H2334" s="3" t="s">
        <v>17</v>
      </c>
      <c r="I2334" s="3" t="s">
        <v>18</v>
      </c>
      <c r="J2334" s="3" t="s">
        <v>19</v>
      </c>
      <c r="K2334" s="3" t="s">
        <v>20</v>
      </c>
      <c r="L2334" s="3" t="s">
        <v>21</v>
      </c>
      <c r="M2334" s="3" t="str">
        <f>CONCATENATE(E2334,"-E-P-W")</f>
        <v>53403681-E-P-W</v>
      </c>
      <c r="N2334" s="3" t="str">
        <f>$G$2</f>
        <v>E - 508 x 762</v>
      </c>
      <c r="O2334" s="3" t="str">
        <f>$C$3</f>
        <v>Photographic Paper</v>
      </c>
      <c r="P2334" s="3" t="str">
        <f>$D$4</f>
        <v>White</v>
      </c>
      <c r="Q2334" s="3">
        <f>$G$4</f>
        <v>1530</v>
      </c>
      <c r="R2334" s="3">
        <f t="shared" si="145"/>
        <v>1102</v>
      </c>
      <c r="S2334" s="3">
        <v>1112</v>
      </c>
      <c r="T2334" s="3">
        <f t="shared" si="146"/>
        <v>801</v>
      </c>
      <c r="U2334" s="3">
        <v>760</v>
      </c>
      <c r="V2334" s="3">
        <f t="shared" si="147"/>
        <v>548</v>
      </c>
      <c r="W2334" s="3">
        <v>195</v>
      </c>
      <c r="X2334" s="3">
        <f t="shared" si="148"/>
        <v>141</v>
      </c>
      <c r="Y2334" s="3" t="s">
        <v>34</v>
      </c>
    </row>
    <row r="2335" spans="1:25" x14ac:dyDescent="0.25">
      <c r="A2335" s="3" t="s">
        <v>16</v>
      </c>
      <c r="B2335" s="4" t="s">
        <v>34</v>
      </c>
      <c r="C2335" s="3">
        <v>1</v>
      </c>
      <c r="D2335" s="3" t="s">
        <v>358</v>
      </c>
      <c r="E2335" s="6">
        <v>53403681</v>
      </c>
      <c r="F2335" s="3" t="s">
        <v>359</v>
      </c>
      <c r="G2335" s="3"/>
      <c r="H2335" s="3" t="s">
        <v>17</v>
      </c>
      <c r="I2335" s="3" t="s">
        <v>18</v>
      </c>
      <c r="J2335" s="3" t="s">
        <v>19</v>
      </c>
      <c r="K2335" s="3" t="s">
        <v>20</v>
      </c>
      <c r="L2335" s="3" t="s">
        <v>21</v>
      </c>
      <c r="M2335" s="3" t="str">
        <f>CONCATENATE(E2335,"-E-C-W")</f>
        <v>53403681-E-C-W</v>
      </c>
      <c r="N2335" s="3" t="str">
        <f>$G$2</f>
        <v>E - 508 x 762</v>
      </c>
      <c r="O2335" s="3" t="str">
        <f>$C$15</f>
        <v>Canvas</v>
      </c>
      <c r="P2335" s="3" t="str">
        <f>$D$16</f>
        <v xml:space="preserve">White </v>
      </c>
      <c r="Q2335" s="3">
        <f>$G$16</f>
        <v>1810</v>
      </c>
      <c r="R2335" s="3">
        <f t="shared" si="145"/>
        <v>1304</v>
      </c>
      <c r="S2335" s="3">
        <v>1320</v>
      </c>
      <c r="T2335" s="3">
        <f t="shared" si="146"/>
        <v>951</v>
      </c>
      <c r="U2335" s="3">
        <v>825</v>
      </c>
      <c r="V2335" s="3">
        <f t="shared" si="147"/>
        <v>594</v>
      </c>
      <c r="W2335" s="3">
        <v>195</v>
      </c>
      <c r="X2335" s="3">
        <f t="shared" si="148"/>
        <v>141</v>
      </c>
      <c r="Y2335" s="3" t="s">
        <v>34</v>
      </c>
    </row>
    <row r="2336" spans="1:25" x14ac:dyDescent="0.25">
      <c r="A2336" s="3" t="s">
        <v>16</v>
      </c>
      <c r="B2336" s="4" t="s">
        <v>34</v>
      </c>
      <c r="C2336" s="3">
        <v>1</v>
      </c>
      <c r="D2336" s="3" t="s">
        <v>358</v>
      </c>
      <c r="E2336" s="6">
        <v>53403681</v>
      </c>
      <c r="F2336" s="3" t="s">
        <v>359</v>
      </c>
      <c r="G2336" s="3"/>
      <c r="H2336" s="3" t="s">
        <v>17</v>
      </c>
      <c r="I2336" s="3" t="s">
        <v>18</v>
      </c>
      <c r="J2336" s="3" t="s">
        <v>19</v>
      </c>
      <c r="K2336" s="3" t="s">
        <v>20</v>
      </c>
      <c r="L2336" s="3" t="s">
        <v>21</v>
      </c>
      <c r="M2336" s="3" t="str">
        <f>CONCATENATE(E2336,"-F-P-N")</f>
        <v>53403681-F-P-N</v>
      </c>
      <c r="N2336" s="3" t="str">
        <f>$H$2</f>
        <v>F - 762 x 1016</v>
      </c>
      <c r="O2336" s="3" t="str">
        <f>$C$3</f>
        <v>Photographic Paper</v>
      </c>
      <c r="P2336" s="3" t="str">
        <f>$D$3</f>
        <v>None</v>
      </c>
      <c r="Q2336" s="3">
        <f>$H$3</f>
        <v>1300</v>
      </c>
      <c r="R2336" s="3">
        <f t="shared" si="145"/>
        <v>936</v>
      </c>
      <c r="S2336" s="3">
        <v>944</v>
      </c>
      <c r="T2336" s="3">
        <f t="shared" si="146"/>
        <v>680</v>
      </c>
      <c r="U2336" s="3">
        <v>590</v>
      </c>
      <c r="V2336" s="3">
        <f t="shared" si="147"/>
        <v>425</v>
      </c>
      <c r="W2336" s="3">
        <v>300</v>
      </c>
      <c r="X2336" s="3">
        <f t="shared" si="148"/>
        <v>216</v>
      </c>
      <c r="Y2336" s="3" t="s">
        <v>34</v>
      </c>
    </row>
    <row r="2337" spans="1:25" x14ac:dyDescent="0.25">
      <c r="A2337" s="3" t="s">
        <v>16</v>
      </c>
      <c r="B2337" s="4" t="s">
        <v>34</v>
      </c>
      <c r="C2337" s="3">
        <v>1</v>
      </c>
      <c r="D2337" s="3" t="s">
        <v>358</v>
      </c>
      <c r="E2337" s="6">
        <v>53403681</v>
      </c>
      <c r="F2337" s="3" t="s">
        <v>359</v>
      </c>
      <c r="G2337" s="3"/>
      <c r="H2337" s="3" t="s">
        <v>17</v>
      </c>
      <c r="I2337" s="3" t="s">
        <v>18</v>
      </c>
      <c r="J2337" s="3" t="s">
        <v>19</v>
      </c>
      <c r="K2337" s="3" t="s">
        <v>20</v>
      </c>
      <c r="L2337" s="3" t="s">
        <v>21</v>
      </c>
      <c r="M2337" s="3" t="str">
        <f>CONCATENATE(E2337,"-F-C-N")</f>
        <v>53403681-F-C-N</v>
      </c>
      <c r="N2337" s="3" t="str">
        <f>$H$2</f>
        <v>F - 762 x 1016</v>
      </c>
      <c r="O2337" s="3" t="str">
        <f>$C$15</f>
        <v>Canvas</v>
      </c>
      <c r="P2337" s="3" t="str">
        <f>$D$15</f>
        <v>None</v>
      </c>
      <c r="Q2337" s="3">
        <f>$H$15</f>
        <v>1760</v>
      </c>
      <c r="R2337" s="3">
        <f t="shared" si="145"/>
        <v>1268</v>
      </c>
      <c r="S2337" s="3">
        <v>1200</v>
      </c>
      <c r="T2337" s="3">
        <f t="shared" si="146"/>
        <v>864</v>
      </c>
      <c r="U2337" s="3">
        <v>800</v>
      </c>
      <c r="V2337" s="3">
        <f t="shared" si="147"/>
        <v>576</v>
      </c>
      <c r="W2337" s="3">
        <v>300</v>
      </c>
      <c r="X2337" s="3">
        <f t="shared" si="148"/>
        <v>216</v>
      </c>
      <c r="Y2337" s="3" t="s">
        <v>34</v>
      </c>
    </row>
    <row r="2338" spans="1:25" x14ac:dyDescent="0.25">
      <c r="A2338" s="3" t="s">
        <v>16</v>
      </c>
      <c r="B2338" s="4" t="s">
        <v>34</v>
      </c>
      <c r="C2338" s="3">
        <v>1</v>
      </c>
      <c r="D2338" s="3" t="s">
        <v>358</v>
      </c>
      <c r="E2338" s="6">
        <v>53403681</v>
      </c>
      <c r="F2338" s="3" t="s">
        <v>359</v>
      </c>
      <c r="G2338" s="3"/>
      <c r="H2338" s="3" t="s">
        <v>17</v>
      </c>
      <c r="I2338" s="3" t="s">
        <v>18</v>
      </c>
      <c r="J2338" s="3" t="s">
        <v>19</v>
      </c>
      <c r="K2338" s="3" t="s">
        <v>20</v>
      </c>
      <c r="L2338" s="3" t="s">
        <v>21</v>
      </c>
      <c r="M2338" s="3" t="str">
        <f>CONCATENATE(E2338,"-F-P-W")</f>
        <v>53403681-F-P-W</v>
      </c>
      <c r="N2338" s="3" t="str">
        <f>$H$2</f>
        <v>F - 762 x 1016</v>
      </c>
      <c r="O2338" s="3" t="str">
        <f>$C$3</f>
        <v>Photographic Paper</v>
      </c>
      <c r="P2338" s="3" t="str">
        <f>$D$4</f>
        <v>White</v>
      </c>
      <c r="Q2338" s="3">
        <f>$H$4</f>
        <v>2200</v>
      </c>
      <c r="R2338" s="3">
        <f t="shared" si="145"/>
        <v>1584</v>
      </c>
      <c r="S2338" s="3">
        <v>1510</v>
      </c>
      <c r="T2338" s="3">
        <f t="shared" si="146"/>
        <v>1088</v>
      </c>
      <c r="U2338" s="3">
        <v>1150</v>
      </c>
      <c r="V2338" s="3">
        <f t="shared" si="147"/>
        <v>828</v>
      </c>
      <c r="W2338" s="3">
        <v>300</v>
      </c>
      <c r="X2338" s="3">
        <f t="shared" si="148"/>
        <v>216</v>
      </c>
      <c r="Y2338" s="3" t="s">
        <v>34</v>
      </c>
    </row>
    <row r="2339" spans="1:25" x14ac:dyDescent="0.25">
      <c r="A2339" s="3" t="s">
        <v>16</v>
      </c>
      <c r="B2339" s="4" t="s">
        <v>34</v>
      </c>
      <c r="C2339" s="3">
        <v>1</v>
      </c>
      <c r="D2339" s="3" t="s">
        <v>358</v>
      </c>
      <c r="E2339" s="6">
        <v>53403681</v>
      </c>
      <c r="F2339" s="3" t="s">
        <v>359</v>
      </c>
      <c r="G2339" s="3"/>
      <c r="H2339" s="3" t="s">
        <v>17</v>
      </c>
      <c r="I2339" s="3" t="s">
        <v>18</v>
      </c>
      <c r="J2339" s="3" t="s">
        <v>19</v>
      </c>
      <c r="K2339" s="3" t="s">
        <v>20</v>
      </c>
      <c r="L2339" s="3" t="s">
        <v>21</v>
      </c>
      <c r="M2339" s="3" t="str">
        <f>CONCATENATE(E2339,"-F-C-W")</f>
        <v>53403681-F-C-W</v>
      </c>
      <c r="N2339" s="3" t="str">
        <f>$H$2</f>
        <v>F - 762 x 1016</v>
      </c>
      <c r="O2339" s="3" t="str">
        <f>$C$15</f>
        <v>Canvas</v>
      </c>
      <c r="P2339" s="3" t="str">
        <f>$D$16</f>
        <v xml:space="preserve">White </v>
      </c>
      <c r="Q2339" s="3">
        <f>$H$16</f>
        <v>2420</v>
      </c>
      <c r="R2339" s="3">
        <f t="shared" si="145"/>
        <v>1743</v>
      </c>
      <c r="S2339" s="3">
        <v>1760</v>
      </c>
      <c r="T2339" s="3">
        <f t="shared" si="146"/>
        <v>1268</v>
      </c>
      <c r="U2339" s="3">
        <v>1100</v>
      </c>
      <c r="V2339" s="3">
        <f t="shared" si="147"/>
        <v>792</v>
      </c>
      <c r="W2339" s="3">
        <v>300</v>
      </c>
      <c r="X2339" s="3">
        <f t="shared" si="148"/>
        <v>216</v>
      </c>
      <c r="Y2339" s="3" t="s">
        <v>34</v>
      </c>
    </row>
    <row r="2340" spans="1:25" x14ac:dyDescent="0.25">
      <c r="A2340" s="3" t="s">
        <v>16</v>
      </c>
      <c r="B2340" s="4" t="s">
        <v>34</v>
      </c>
      <c r="C2340" s="3">
        <v>1</v>
      </c>
      <c r="D2340" s="3" t="s">
        <v>358</v>
      </c>
      <c r="E2340" s="6">
        <v>53403681</v>
      </c>
      <c r="F2340" s="3" t="s">
        <v>359</v>
      </c>
      <c r="G2340" s="3"/>
      <c r="H2340" s="3" t="s">
        <v>17</v>
      </c>
      <c r="I2340" s="3" t="s">
        <v>18</v>
      </c>
      <c r="J2340" s="3" t="s">
        <v>19</v>
      </c>
      <c r="K2340" s="3" t="s">
        <v>20</v>
      </c>
      <c r="L2340" s="3" t="s">
        <v>21</v>
      </c>
      <c r="M2340" s="3" t="str">
        <f>CONCATENATE(E2340,"-G-P-N")</f>
        <v>53403681-G-P-N</v>
      </c>
      <c r="N2340" s="3" t="str">
        <f>$I$2</f>
        <v>G - 1016 x 1525</v>
      </c>
      <c r="O2340" s="3" t="str">
        <f>$C$3</f>
        <v>Photographic Paper</v>
      </c>
      <c r="P2340" s="3" t="str">
        <f>$D$3</f>
        <v>None</v>
      </c>
      <c r="Q2340" s="3">
        <f>$I$3</f>
        <v>1625</v>
      </c>
      <c r="R2340" s="3">
        <f t="shared" si="145"/>
        <v>1170</v>
      </c>
      <c r="S2340" s="3">
        <v>1180</v>
      </c>
      <c r="T2340" s="3">
        <f t="shared" si="146"/>
        <v>850</v>
      </c>
      <c r="U2340" s="3">
        <v>735</v>
      </c>
      <c r="V2340" s="3">
        <f t="shared" si="147"/>
        <v>530</v>
      </c>
      <c r="W2340" s="3">
        <v>390</v>
      </c>
      <c r="X2340" s="3">
        <f t="shared" si="148"/>
        <v>281</v>
      </c>
      <c r="Y2340" s="3" t="s">
        <v>34</v>
      </c>
    </row>
    <row r="2341" spans="1:25" x14ac:dyDescent="0.25">
      <c r="A2341" s="3" t="s">
        <v>16</v>
      </c>
      <c r="B2341" s="4" t="s">
        <v>34</v>
      </c>
      <c r="C2341" s="3">
        <v>1</v>
      </c>
      <c r="D2341" s="3" t="s">
        <v>358</v>
      </c>
      <c r="E2341" s="6">
        <v>53403681</v>
      </c>
      <c r="F2341" s="3" t="s">
        <v>359</v>
      </c>
      <c r="G2341" s="3"/>
      <c r="H2341" s="3" t="s">
        <v>17</v>
      </c>
      <c r="I2341" s="3" t="s">
        <v>18</v>
      </c>
      <c r="J2341" s="3" t="s">
        <v>19</v>
      </c>
      <c r="K2341" s="3" t="s">
        <v>20</v>
      </c>
      <c r="L2341" s="3" t="s">
        <v>21</v>
      </c>
      <c r="M2341" s="3" t="str">
        <f>CONCATENATE(E2341,"-G-C-N")</f>
        <v>53403681-G-C-N</v>
      </c>
      <c r="N2341" s="3" t="str">
        <f>$I$2</f>
        <v>G - 1016 x 1525</v>
      </c>
      <c r="O2341" s="3" t="str">
        <f>$C$15</f>
        <v>Canvas</v>
      </c>
      <c r="P2341" s="3" t="str">
        <f>$D$15</f>
        <v>None</v>
      </c>
      <c r="Q2341" s="3">
        <f>$I$15</f>
        <v>1870</v>
      </c>
      <c r="R2341" s="3">
        <f t="shared" si="145"/>
        <v>1347</v>
      </c>
      <c r="S2341" s="3">
        <v>1275</v>
      </c>
      <c r="T2341" s="3">
        <f t="shared" si="146"/>
        <v>918</v>
      </c>
      <c r="U2341" s="3">
        <v>850</v>
      </c>
      <c r="V2341" s="3">
        <f t="shared" si="147"/>
        <v>612</v>
      </c>
      <c r="W2341" s="3">
        <v>390</v>
      </c>
      <c r="X2341" s="3">
        <f t="shared" si="148"/>
        <v>281</v>
      </c>
      <c r="Y2341" s="3" t="s">
        <v>34</v>
      </c>
    </row>
    <row r="2342" spans="1:25" x14ac:dyDescent="0.25">
      <c r="A2342" s="3" t="s">
        <v>16</v>
      </c>
      <c r="B2342" s="4" t="s">
        <v>34</v>
      </c>
      <c r="C2342" s="3">
        <v>1</v>
      </c>
      <c r="D2342" s="3" t="s">
        <v>358</v>
      </c>
      <c r="E2342" s="6">
        <v>53403681</v>
      </c>
      <c r="F2342" s="3" t="s">
        <v>359</v>
      </c>
      <c r="G2342" s="3"/>
      <c r="H2342" s="3" t="s">
        <v>17</v>
      </c>
      <c r="I2342" s="3" t="s">
        <v>18</v>
      </c>
      <c r="J2342" s="3" t="s">
        <v>19</v>
      </c>
      <c r="K2342" s="3" t="s">
        <v>20</v>
      </c>
      <c r="L2342" s="3" t="s">
        <v>21</v>
      </c>
      <c r="M2342" s="3" t="str">
        <f>CONCATENATE(E2342,"-G-P-W")</f>
        <v>53403681-G-P-W</v>
      </c>
      <c r="N2342" s="3" t="str">
        <f>$I$2</f>
        <v>G - 1016 x 1525</v>
      </c>
      <c r="O2342" s="3" t="str">
        <f>$C$3</f>
        <v>Photographic Paper</v>
      </c>
      <c r="P2342" s="3" t="str">
        <f>$D$4</f>
        <v>White</v>
      </c>
      <c r="Q2342" s="3">
        <f>$I$4</f>
        <v>2950</v>
      </c>
      <c r="R2342" s="3">
        <f t="shared" si="145"/>
        <v>2124</v>
      </c>
      <c r="S2342" s="3">
        <v>2000</v>
      </c>
      <c r="T2342" s="3">
        <f t="shared" si="146"/>
        <v>1440</v>
      </c>
      <c r="U2342" s="3">
        <v>1535</v>
      </c>
      <c r="V2342" s="3">
        <f t="shared" si="147"/>
        <v>1106</v>
      </c>
      <c r="W2342" s="3">
        <v>390</v>
      </c>
      <c r="X2342" s="3">
        <f t="shared" si="148"/>
        <v>281</v>
      </c>
      <c r="Y2342" s="3" t="s">
        <v>34</v>
      </c>
    </row>
    <row r="2343" spans="1:25" x14ac:dyDescent="0.25">
      <c r="A2343" s="3" t="s">
        <v>16</v>
      </c>
      <c r="B2343" s="4" t="s">
        <v>34</v>
      </c>
      <c r="C2343" s="3">
        <v>1</v>
      </c>
      <c r="D2343" s="3" t="s">
        <v>358</v>
      </c>
      <c r="E2343" s="6">
        <v>53403681</v>
      </c>
      <c r="F2343" s="3" t="s">
        <v>359</v>
      </c>
      <c r="G2343" s="3"/>
      <c r="H2343" s="3" t="s">
        <v>17</v>
      </c>
      <c r="I2343" s="3" t="s">
        <v>18</v>
      </c>
      <c r="J2343" s="3" t="s">
        <v>19</v>
      </c>
      <c r="K2343" s="3" t="s">
        <v>20</v>
      </c>
      <c r="L2343" s="3" t="s">
        <v>21</v>
      </c>
      <c r="M2343" s="3" t="str">
        <f>CONCATENATE(E2343,"-G-C-W")</f>
        <v>53403681-G-C-W</v>
      </c>
      <c r="N2343" s="3" t="str">
        <f>$I$2</f>
        <v>G - 1016 x 1525</v>
      </c>
      <c r="O2343" s="3" t="str">
        <f>$C$15</f>
        <v>Canvas</v>
      </c>
      <c r="P2343" s="3" t="str">
        <f>$D$16</f>
        <v xml:space="preserve">White </v>
      </c>
      <c r="Q2343" s="3">
        <f>$I$16</f>
        <v>2750</v>
      </c>
      <c r="R2343" s="3">
        <f t="shared" si="145"/>
        <v>1980</v>
      </c>
      <c r="S2343" s="3">
        <v>2000</v>
      </c>
      <c r="T2343" s="3">
        <f t="shared" si="146"/>
        <v>1440</v>
      </c>
      <c r="U2343" s="3">
        <v>1250</v>
      </c>
      <c r="V2343" s="3">
        <f t="shared" si="147"/>
        <v>900</v>
      </c>
      <c r="W2343" s="3">
        <v>390</v>
      </c>
      <c r="X2343" s="3">
        <f t="shared" si="148"/>
        <v>281</v>
      </c>
      <c r="Y2343" s="3" t="s">
        <v>34</v>
      </c>
    </row>
    <row r="2344" spans="1:25" x14ac:dyDescent="0.25">
      <c r="A2344" s="3" t="s">
        <v>16</v>
      </c>
      <c r="B2344" s="4" t="s">
        <v>34</v>
      </c>
      <c r="C2344" s="3">
        <v>1</v>
      </c>
      <c r="D2344" s="3" t="s">
        <v>360</v>
      </c>
      <c r="E2344" s="6">
        <v>74155619</v>
      </c>
      <c r="F2344" s="3" t="s">
        <v>361</v>
      </c>
      <c r="G2344" s="3"/>
      <c r="H2344" s="3" t="s">
        <v>17</v>
      </c>
      <c r="I2344" s="3" t="s">
        <v>18</v>
      </c>
      <c r="J2344" s="3" t="s">
        <v>19</v>
      </c>
      <c r="K2344" s="3" t="s">
        <v>20</v>
      </c>
      <c r="L2344" s="3" t="s">
        <v>21</v>
      </c>
      <c r="M2344" s="3" t="str">
        <f>CONCATENATE(E2344,"-C-P-N")</f>
        <v>74155619-C-P-N</v>
      </c>
      <c r="N2344" s="3" t="str">
        <f>$E$2</f>
        <v>C - 406 x 508</v>
      </c>
      <c r="O2344" s="3" t="str">
        <f>$C$3</f>
        <v>Photographic Paper</v>
      </c>
      <c r="P2344" s="3" t="str">
        <f>$D$3</f>
        <v>None</v>
      </c>
      <c r="Q2344" s="3">
        <f>$E$3</f>
        <v>510</v>
      </c>
      <c r="R2344" s="3">
        <f t="shared" si="145"/>
        <v>368</v>
      </c>
      <c r="S2344" s="3">
        <v>360</v>
      </c>
      <c r="T2344" s="3">
        <f t="shared" si="146"/>
        <v>260</v>
      </c>
      <c r="U2344" s="3">
        <v>230</v>
      </c>
      <c r="V2344" s="3">
        <f t="shared" si="147"/>
        <v>166</v>
      </c>
      <c r="W2344" s="3">
        <v>130</v>
      </c>
      <c r="X2344" s="3">
        <f t="shared" si="148"/>
        <v>94</v>
      </c>
      <c r="Y2344" s="3" t="s">
        <v>34</v>
      </c>
    </row>
    <row r="2345" spans="1:25" x14ac:dyDescent="0.25">
      <c r="A2345" s="3" t="s">
        <v>16</v>
      </c>
      <c r="B2345" s="4" t="s">
        <v>34</v>
      </c>
      <c r="C2345" s="3">
        <v>1</v>
      </c>
      <c r="D2345" s="3" t="s">
        <v>360</v>
      </c>
      <c r="E2345" s="6">
        <v>74155619</v>
      </c>
      <c r="F2345" s="3" t="s">
        <v>361</v>
      </c>
      <c r="G2345" s="3"/>
      <c r="H2345" s="3" t="s">
        <v>17</v>
      </c>
      <c r="I2345" s="3" t="s">
        <v>18</v>
      </c>
      <c r="J2345" s="3" t="s">
        <v>19</v>
      </c>
      <c r="K2345" s="3" t="s">
        <v>20</v>
      </c>
      <c r="L2345" s="3" t="s">
        <v>21</v>
      </c>
      <c r="M2345" s="3" t="str">
        <f>CONCATENATE(E2345,"-C-P-W")</f>
        <v>74155619-C-P-W</v>
      </c>
      <c r="N2345" s="3" t="str">
        <f>$E$2</f>
        <v>C - 406 x 508</v>
      </c>
      <c r="O2345" s="3" t="str">
        <f>$C$3</f>
        <v>Photographic Paper</v>
      </c>
      <c r="P2345" s="3" t="str">
        <f>$D$4</f>
        <v>White</v>
      </c>
      <c r="Q2345" s="3">
        <f>$E$4</f>
        <v>970</v>
      </c>
      <c r="R2345" s="3">
        <f t="shared" si="145"/>
        <v>699</v>
      </c>
      <c r="S2345" s="3">
        <v>704</v>
      </c>
      <c r="T2345" s="3">
        <f t="shared" si="146"/>
        <v>507</v>
      </c>
      <c r="U2345" s="3">
        <v>440</v>
      </c>
      <c r="V2345" s="3">
        <f t="shared" si="147"/>
        <v>317</v>
      </c>
      <c r="W2345" s="3">
        <v>130</v>
      </c>
      <c r="X2345" s="3">
        <f t="shared" si="148"/>
        <v>94</v>
      </c>
      <c r="Y2345" s="3" t="s">
        <v>34</v>
      </c>
    </row>
    <row r="2346" spans="1:25" x14ac:dyDescent="0.25">
      <c r="A2346" s="3" t="s">
        <v>16</v>
      </c>
      <c r="B2346" s="4" t="s">
        <v>34</v>
      </c>
      <c r="C2346" s="3">
        <v>1</v>
      </c>
      <c r="D2346" s="3" t="s">
        <v>360</v>
      </c>
      <c r="E2346" s="6">
        <v>74155619</v>
      </c>
      <c r="F2346" s="3" t="s">
        <v>361</v>
      </c>
      <c r="G2346" s="3"/>
      <c r="H2346" s="3" t="s">
        <v>17</v>
      </c>
      <c r="I2346" s="3" t="s">
        <v>18</v>
      </c>
      <c r="J2346" s="3" t="s">
        <v>19</v>
      </c>
      <c r="K2346" s="3" t="s">
        <v>20</v>
      </c>
      <c r="L2346" s="3" t="s">
        <v>21</v>
      </c>
      <c r="M2346" s="3" t="str">
        <f>CONCATENATE(E2346,"-D-P-N")</f>
        <v>74155619-D-P-N</v>
      </c>
      <c r="N2346" s="3" t="str">
        <f>$F$2</f>
        <v>D - 508 x 610</v>
      </c>
      <c r="O2346" s="3" t="str">
        <f>$C$3</f>
        <v>Photographic Paper</v>
      </c>
      <c r="P2346" s="3" t="str">
        <f>$D$3</f>
        <v>None</v>
      </c>
      <c r="Q2346" s="3">
        <f>$F$3</f>
        <v>595</v>
      </c>
      <c r="R2346" s="3">
        <f t="shared" si="145"/>
        <v>429</v>
      </c>
      <c r="S2346" s="3">
        <v>432</v>
      </c>
      <c r="T2346" s="3">
        <f t="shared" si="146"/>
        <v>312</v>
      </c>
      <c r="U2346" s="3">
        <v>270</v>
      </c>
      <c r="V2346" s="3">
        <f t="shared" si="147"/>
        <v>195</v>
      </c>
      <c r="W2346" s="3">
        <v>160</v>
      </c>
      <c r="X2346" s="3">
        <f t="shared" si="148"/>
        <v>116</v>
      </c>
      <c r="Y2346" s="3" t="s">
        <v>34</v>
      </c>
    </row>
    <row r="2347" spans="1:25" x14ac:dyDescent="0.25">
      <c r="A2347" s="3" t="s">
        <v>16</v>
      </c>
      <c r="B2347" s="4" t="s">
        <v>34</v>
      </c>
      <c r="C2347" s="3">
        <v>1</v>
      </c>
      <c r="D2347" s="3" t="s">
        <v>360</v>
      </c>
      <c r="E2347" s="6">
        <v>74155619</v>
      </c>
      <c r="F2347" s="3" t="s">
        <v>361</v>
      </c>
      <c r="G2347" s="3"/>
      <c r="H2347" s="3" t="s">
        <v>17</v>
      </c>
      <c r="I2347" s="3" t="s">
        <v>18</v>
      </c>
      <c r="J2347" s="3" t="s">
        <v>19</v>
      </c>
      <c r="K2347" s="3" t="s">
        <v>20</v>
      </c>
      <c r="L2347" s="3" t="s">
        <v>21</v>
      </c>
      <c r="M2347" s="3" t="str">
        <f>CONCATENATE(E2347,"-D-P-W")</f>
        <v>74155619-D-P-W</v>
      </c>
      <c r="N2347" s="3" t="str">
        <f>$F$2</f>
        <v>D - 508 x 610</v>
      </c>
      <c r="O2347" s="3" t="str">
        <f>$C$3</f>
        <v>Photographic Paper</v>
      </c>
      <c r="P2347" s="3" t="str">
        <f>$D$4</f>
        <v>White</v>
      </c>
      <c r="Q2347" s="3">
        <f>$F$4</f>
        <v>1210</v>
      </c>
      <c r="R2347" s="3">
        <f t="shared" si="145"/>
        <v>872</v>
      </c>
      <c r="S2347" s="3">
        <v>880</v>
      </c>
      <c r="T2347" s="3">
        <f t="shared" si="146"/>
        <v>634</v>
      </c>
      <c r="U2347" s="3">
        <v>560</v>
      </c>
      <c r="V2347" s="3">
        <f t="shared" si="147"/>
        <v>404</v>
      </c>
      <c r="W2347" s="3">
        <v>160</v>
      </c>
      <c r="X2347" s="3">
        <f t="shared" si="148"/>
        <v>116</v>
      </c>
      <c r="Y2347" s="3" t="s">
        <v>34</v>
      </c>
    </row>
    <row r="2348" spans="1:25" x14ac:dyDescent="0.25">
      <c r="A2348" s="3" t="s">
        <v>16</v>
      </c>
      <c r="B2348" s="4" t="s">
        <v>34</v>
      </c>
      <c r="C2348" s="3">
        <v>1</v>
      </c>
      <c r="D2348" s="3" t="s">
        <v>360</v>
      </c>
      <c r="E2348" s="6">
        <v>74155619</v>
      </c>
      <c r="F2348" s="3" t="s">
        <v>361</v>
      </c>
      <c r="G2348" s="3"/>
      <c r="H2348" s="3" t="s">
        <v>17</v>
      </c>
      <c r="I2348" s="3" t="s">
        <v>18</v>
      </c>
      <c r="J2348" s="3" t="s">
        <v>19</v>
      </c>
      <c r="K2348" s="3" t="s">
        <v>20</v>
      </c>
      <c r="L2348" s="3" t="s">
        <v>21</v>
      </c>
      <c r="M2348" s="3" t="str">
        <f>CONCATENATE(E2348,"-E-P-N")</f>
        <v>74155619-E-P-N</v>
      </c>
      <c r="N2348" s="3" t="str">
        <f>$G$2</f>
        <v>E - 508 x 762</v>
      </c>
      <c r="O2348" s="3" t="str">
        <f>$C$3</f>
        <v>Photographic Paper</v>
      </c>
      <c r="P2348" s="3" t="str">
        <f>$D$3</f>
        <v>None</v>
      </c>
      <c r="Q2348" s="3">
        <f>$G$3</f>
        <v>760</v>
      </c>
      <c r="R2348" s="3">
        <f t="shared" si="145"/>
        <v>548</v>
      </c>
      <c r="S2348" s="3">
        <v>552</v>
      </c>
      <c r="T2348" s="3">
        <f t="shared" si="146"/>
        <v>398</v>
      </c>
      <c r="U2348" s="3">
        <v>345</v>
      </c>
      <c r="V2348" s="3">
        <f t="shared" si="147"/>
        <v>249</v>
      </c>
      <c r="W2348" s="3">
        <v>195</v>
      </c>
      <c r="X2348" s="3">
        <f t="shared" si="148"/>
        <v>141</v>
      </c>
      <c r="Y2348" s="3" t="s">
        <v>34</v>
      </c>
    </row>
    <row r="2349" spans="1:25" x14ac:dyDescent="0.25">
      <c r="A2349" s="3" t="s">
        <v>16</v>
      </c>
      <c r="B2349" s="4" t="s">
        <v>34</v>
      </c>
      <c r="C2349" s="3">
        <v>1</v>
      </c>
      <c r="D2349" s="3" t="s">
        <v>360</v>
      </c>
      <c r="E2349" s="6">
        <v>74155619</v>
      </c>
      <c r="F2349" s="3" t="s">
        <v>361</v>
      </c>
      <c r="G2349" s="3"/>
      <c r="H2349" s="3" t="s">
        <v>17</v>
      </c>
      <c r="I2349" s="3" t="s">
        <v>18</v>
      </c>
      <c r="J2349" s="3" t="s">
        <v>19</v>
      </c>
      <c r="K2349" s="3" t="s">
        <v>20</v>
      </c>
      <c r="L2349" s="3" t="s">
        <v>21</v>
      </c>
      <c r="M2349" s="3" t="str">
        <f>CONCATENATE(E2349,"-E-C-N")</f>
        <v>74155619-E-C-N</v>
      </c>
      <c r="N2349" s="3" t="str">
        <f>$G$2</f>
        <v>E - 508 x 762</v>
      </c>
      <c r="O2349" s="3" t="str">
        <f>$C$15</f>
        <v>Canvas</v>
      </c>
      <c r="P2349" s="3" t="str">
        <f>$D$15</f>
        <v>None</v>
      </c>
      <c r="Q2349" s="3">
        <f>$G$15</f>
        <v>1220</v>
      </c>
      <c r="R2349" s="3">
        <f t="shared" si="145"/>
        <v>879</v>
      </c>
      <c r="S2349" s="3">
        <v>832</v>
      </c>
      <c r="T2349" s="3">
        <f t="shared" si="146"/>
        <v>600</v>
      </c>
      <c r="U2349" s="3">
        <v>550</v>
      </c>
      <c r="V2349" s="3">
        <f t="shared" si="147"/>
        <v>396</v>
      </c>
      <c r="W2349" s="3">
        <v>195</v>
      </c>
      <c r="X2349" s="3">
        <f t="shared" si="148"/>
        <v>141</v>
      </c>
      <c r="Y2349" s="3" t="s">
        <v>34</v>
      </c>
    </row>
    <row r="2350" spans="1:25" x14ac:dyDescent="0.25">
      <c r="A2350" s="3" t="s">
        <v>16</v>
      </c>
      <c r="B2350" s="4" t="s">
        <v>34</v>
      </c>
      <c r="C2350" s="3">
        <v>1</v>
      </c>
      <c r="D2350" s="3" t="s">
        <v>360</v>
      </c>
      <c r="E2350" s="6">
        <v>74155619</v>
      </c>
      <c r="F2350" s="3" t="s">
        <v>361</v>
      </c>
      <c r="G2350" s="3"/>
      <c r="H2350" s="3" t="s">
        <v>17</v>
      </c>
      <c r="I2350" s="3" t="s">
        <v>18</v>
      </c>
      <c r="J2350" s="3" t="s">
        <v>19</v>
      </c>
      <c r="K2350" s="3" t="s">
        <v>20</v>
      </c>
      <c r="L2350" s="3" t="s">
        <v>21</v>
      </c>
      <c r="M2350" s="3" t="str">
        <f>CONCATENATE(E2350,"-E-P-W")</f>
        <v>74155619-E-P-W</v>
      </c>
      <c r="N2350" s="3" t="str">
        <f>$G$2</f>
        <v>E - 508 x 762</v>
      </c>
      <c r="O2350" s="3" t="str">
        <f>$C$3</f>
        <v>Photographic Paper</v>
      </c>
      <c r="P2350" s="3" t="str">
        <f>$D$4</f>
        <v>White</v>
      </c>
      <c r="Q2350" s="3">
        <f>$G$4</f>
        <v>1530</v>
      </c>
      <c r="R2350" s="3">
        <f t="shared" si="145"/>
        <v>1102</v>
      </c>
      <c r="S2350" s="3">
        <v>1112</v>
      </c>
      <c r="T2350" s="3">
        <f t="shared" si="146"/>
        <v>801</v>
      </c>
      <c r="U2350" s="3">
        <v>760</v>
      </c>
      <c r="V2350" s="3">
        <f t="shared" si="147"/>
        <v>548</v>
      </c>
      <c r="W2350" s="3">
        <v>195</v>
      </c>
      <c r="X2350" s="3">
        <f t="shared" si="148"/>
        <v>141</v>
      </c>
      <c r="Y2350" s="3" t="s">
        <v>34</v>
      </c>
    </row>
    <row r="2351" spans="1:25" x14ac:dyDescent="0.25">
      <c r="A2351" s="3" t="s">
        <v>16</v>
      </c>
      <c r="B2351" s="4" t="s">
        <v>34</v>
      </c>
      <c r="C2351" s="3">
        <v>1</v>
      </c>
      <c r="D2351" s="3" t="s">
        <v>360</v>
      </c>
      <c r="E2351" s="6">
        <v>74155619</v>
      </c>
      <c r="F2351" s="3" t="s">
        <v>361</v>
      </c>
      <c r="G2351" s="3"/>
      <c r="H2351" s="3" t="s">
        <v>17</v>
      </c>
      <c r="I2351" s="3" t="s">
        <v>18</v>
      </c>
      <c r="J2351" s="3" t="s">
        <v>19</v>
      </c>
      <c r="K2351" s="3" t="s">
        <v>20</v>
      </c>
      <c r="L2351" s="3" t="s">
        <v>21</v>
      </c>
      <c r="M2351" s="3" t="str">
        <f>CONCATENATE(E2351,"-E-C-W")</f>
        <v>74155619-E-C-W</v>
      </c>
      <c r="N2351" s="3" t="str">
        <f>$G$2</f>
        <v>E - 508 x 762</v>
      </c>
      <c r="O2351" s="3" t="str">
        <f>$C$15</f>
        <v>Canvas</v>
      </c>
      <c r="P2351" s="3" t="str">
        <f>$D$16</f>
        <v xml:space="preserve">White </v>
      </c>
      <c r="Q2351" s="3">
        <f>$G$16</f>
        <v>1810</v>
      </c>
      <c r="R2351" s="3">
        <f t="shared" si="145"/>
        <v>1304</v>
      </c>
      <c r="S2351" s="3">
        <v>1320</v>
      </c>
      <c r="T2351" s="3">
        <f t="shared" si="146"/>
        <v>951</v>
      </c>
      <c r="U2351" s="3">
        <v>825</v>
      </c>
      <c r="V2351" s="3">
        <f t="shared" si="147"/>
        <v>594</v>
      </c>
      <c r="W2351" s="3">
        <v>195</v>
      </c>
      <c r="X2351" s="3">
        <f t="shared" si="148"/>
        <v>141</v>
      </c>
      <c r="Y2351" s="3" t="s">
        <v>34</v>
      </c>
    </row>
    <row r="2352" spans="1:25" x14ac:dyDescent="0.25">
      <c r="A2352" s="3" t="s">
        <v>16</v>
      </c>
      <c r="B2352" s="4" t="s">
        <v>34</v>
      </c>
      <c r="C2352" s="3">
        <v>1</v>
      </c>
      <c r="D2352" s="3" t="s">
        <v>360</v>
      </c>
      <c r="E2352" s="6">
        <v>74155619</v>
      </c>
      <c r="F2352" s="3" t="s">
        <v>361</v>
      </c>
      <c r="G2352" s="3"/>
      <c r="H2352" s="3" t="s">
        <v>17</v>
      </c>
      <c r="I2352" s="3" t="s">
        <v>18</v>
      </c>
      <c r="J2352" s="3" t="s">
        <v>19</v>
      </c>
      <c r="K2352" s="3" t="s">
        <v>20</v>
      </c>
      <c r="L2352" s="3" t="s">
        <v>21</v>
      </c>
      <c r="M2352" s="3" t="str">
        <f>CONCATENATE(E2352,"-F-P-N")</f>
        <v>74155619-F-P-N</v>
      </c>
      <c r="N2352" s="3" t="str">
        <f>$H$2</f>
        <v>F - 762 x 1016</v>
      </c>
      <c r="O2352" s="3" t="str">
        <f>$C$3</f>
        <v>Photographic Paper</v>
      </c>
      <c r="P2352" s="3" t="str">
        <f>$D$3</f>
        <v>None</v>
      </c>
      <c r="Q2352" s="3">
        <f>$H$3</f>
        <v>1300</v>
      </c>
      <c r="R2352" s="3">
        <f t="shared" si="145"/>
        <v>936</v>
      </c>
      <c r="S2352" s="3">
        <v>944</v>
      </c>
      <c r="T2352" s="3">
        <f t="shared" si="146"/>
        <v>680</v>
      </c>
      <c r="U2352" s="3">
        <v>590</v>
      </c>
      <c r="V2352" s="3">
        <f t="shared" si="147"/>
        <v>425</v>
      </c>
      <c r="W2352" s="3">
        <v>300</v>
      </c>
      <c r="X2352" s="3">
        <f t="shared" si="148"/>
        <v>216</v>
      </c>
      <c r="Y2352" s="3" t="s">
        <v>34</v>
      </c>
    </row>
    <row r="2353" spans="1:25" x14ac:dyDescent="0.25">
      <c r="A2353" s="3" t="s">
        <v>16</v>
      </c>
      <c r="B2353" s="4" t="s">
        <v>34</v>
      </c>
      <c r="C2353" s="3">
        <v>1</v>
      </c>
      <c r="D2353" s="3" t="s">
        <v>360</v>
      </c>
      <c r="E2353" s="6">
        <v>74155619</v>
      </c>
      <c r="F2353" s="3" t="s">
        <v>361</v>
      </c>
      <c r="G2353" s="3"/>
      <c r="H2353" s="3" t="s">
        <v>17</v>
      </c>
      <c r="I2353" s="3" t="s">
        <v>18</v>
      </c>
      <c r="J2353" s="3" t="s">
        <v>19</v>
      </c>
      <c r="K2353" s="3" t="s">
        <v>20</v>
      </c>
      <c r="L2353" s="3" t="s">
        <v>21</v>
      </c>
      <c r="M2353" s="3" t="str">
        <f>CONCATENATE(E2353,"-F-C-N")</f>
        <v>74155619-F-C-N</v>
      </c>
      <c r="N2353" s="3" t="str">
        <f>$H$2</f>
        <v>F - 762 x 1016</v>
      </c>
      <c r="O2353" s="3" t="str">
        <f>$C$15</f>
        <v>Canvas</v>
      </c>
      <c r="P2353" s="3" t="str">
        <f>$D$15</f>
        <v>None</v>
      </c>
      <c r="Q2353" s="3">
        <f>$H$15</f>
        <v>1760</v>
      </c>
      <c r="R2353" s="3">
        <f t="shared" si="145"/>
        <v>1268</v>
      </c>
      <c r="S2353" s="3">
        <v>1200</v>
      </c>
      <c r="T2353" s="3">
        <f t="shared" si="146"/>
        <v>864</v>
      </c>
      <c r="U2353" s="3">
        <v>800</v>
      </c>
      <c r="V2353" s="3">
        <f t="shared" si="147"/>
        <v>576</v>
      </c>
      <c r="W2353" s="3">
        <v>300</v>
      </c>
      <c r="X2353" s="3">
        <f t="shared" si="148"/>
        <v>216</v>
      </c>
      <c r="Y2353" s="3" t="s">
        <v>34</v>
      </c>
    </row>
    <row r="2354" spans="1:25" x14ac:dyDescent="0.25">
      <c r="A2354" s="3" t="s">
        <v>16</v>
      </c>
      <c r="B2354" s="4" t="s">
        <v>34</v>
      </c>
      <c r="C2354" s="3">
        <v>1</v>
      </c>
      <c r="D2354" s="3" t="s">
        <v>360</v>
      </c>
      <c r="E2354" s="6">
        <v>74155619</v>
      </c>
      <c r="F2354" s="3" t="s">
        <v>361</v>
      </c>
      <c r="G2354" s="3"/>
      <c r="H2354" s="3" t="s">
        <v>17</v>
      </c>
      <c r="I2354" s="3" t="s">
        <v>18</v>
      </c>
      <c r="J2354" s="3" t="s">
        <v>19</v>
      </c>
      <c r="K2354" s="3" t="s">
        <v>20</v>
      </c>
      <c r="L2354" s="3" t="s">
        <v>21</v>
      </c>
      <c r="M2354" s="3" t="str">
        <f>CONCATENATE(E2354,"-F-P-W")</f>
        <v>74155619-F-P-W</v>
      </c>
      <c r="N2354" s="3" t="str">
        <f>$H$2</f>
        <v>F - 762 x 1016</v>
      </c>
      <c r="O2354" s="3" t="str">
        <f>$C$3</f>
        <v>Photographic Paper</v>
      </c>
      <c r="P2354" s="3" t="str">
        <f>$D$4</f>
        <v>White</v>
      </c>
      <c r="Q2354" s="3">
        <f>$H$4</f>
        <v>2200</v>
      </c>
      <c r="R2354" s="3">
        <f t="shared" si="145"/>
        <v>1584</v>
      </c>
      <c r="S2354" s="3">
        <v>1510</v>
      </c>
      <c r="T2354" s="3">
        <f t="shared" si="146"/>
        <v>1088</v>
      </c>
      <c r="U2354" s="3">
        <v>1150</v>
      </c>
      <c r="V2354" s="3">
        <f t="shared" si="147"/>
        <v>828</v>
      </c>
      <c r="W2354" s="3">
        <v>300</v>
      </c>
      <c r="X2354" s="3">
        <f t="shared" si="148"/>
        <v>216</v>
      </c>
      <c r="Y2354" s="3" t="s">
        <v>34</v>
      </c>
    </row>
    <row r="2355" spans="1:25" x14ac:dyDescent="0.25">
      <c r="A2355" s="3" t="s">
        <v>16</v>
      </c>
      <c r="B2355" s="4" t="s">
        <v>34</v>
      </c>
      <c r="C2355" s="3">
        <v>1</v>
      </c>
      <c r="D2355" s="3" t="s">
        <v>360</v>
      </c>
      <c r="E2355" s="6">
        <v>74155619</v>
      </c>
      <c r="F2355" s="3" t="s">
        <v>361</v>
      </c>
      <c r="G2355" s="3"/>
      <c r="H2355" s="3" t="s">
        <v>17</v>
      </c>
      <c r="I2355" s="3" t="s">
        <v>18</v>
      </c>
      <c r="J2355" s="3" t="s">
        <v>19</v>
      </c>
      <c r="K2355" s="3" t="s">
        <v>20</v>
      </c>
      <c r="L2355" s="3" t="s">
        <v>21</v>
      </c>
      <c r="M2355" s="3" t="str">
        <f>CONCATENATE(E2355,"-F-C-W")</f>
        <v>74155619-F-C-W</v>
      </c>
      <c r="N2355" s="3" t="str">
        <f>$H$2</f>
        <v>F - 762 x 1016</v>
      </c>
      <c r="O2355" s="3" t="str">
        <f>$C$15</f>
        <v>Canvas</v>
      </c>
      <c r="P2355" s="3" t="str">
        <f>$D$16</f>
        <v xml:space="preserve">White </v>
      </c>
      <c r="Q2355" s="3">
        <f>$H$16</f>
        <v>2420</v>
      </c>
      <c r="R2355" s="3">
        <f t="shared" si="145"/>
        <v>1743</v>
      </c>
      <c r="S2355" s="3">
        <v>1760</v>
      </c>
      <c r="T2355" s="3">
        <f t="shared" si="146"/>
        <v>1268</v>
      </c>
      <c r="U2355" s="3">
        <v>1100</v>
      </c>
      <c r="V2355" s="3">
        <f t="shared" si="147"/>
        <v>792</v>
      </c>
      <c r="W2355" s="3">
        <v>300</v>
      </c>
      <c r="X2355" s="3">
        <f t="shared" si="148"/>
        <v>216</v>
      </c>
      <c r="Y2355" s="3" t="s">
        <v>34</v>
      </c>
    </row>
    <row r="2356" spans="1:25" x14ac:dyDescent="0.25">
      <c r="A2356" s="3" t="s">
        <v>16</v>
      </c>
      <c r="B2356" s="4" t="s">
        <v>34</v>
      </c>
      <c r="C2356" s="3">
        <v>1</v>
      </c>
      <c r="D2356" s="3" t="s">
        <v>360</v>
      </c>
      <c r="E2356" s="6">
        <v>74155619</v>
      </c>
      <c r="F2356" s="3" t="s">
        <v>361</v>
      </c>
      <c r="G2356" s="3"/>
      <c r="H2356" s="3" t="s">
        <v>17</v>
      </c>
      <c r="I2356" s="3" t="s">
        <v>18</v>
      </c>
      <c r="J2356" s="3" t="s">
        <v>19</v>
      </c>
      <c r="K2356" s="3" t="s">
        <v>20</v>
      </c>
      <c r="L2356" s="3" t="s">
        <v>21</v>
      </c>
      <c r="M2356" s="3" t="str">
        <f>CONCATENATE(E2356,"-G-P-N")</f>
        <v>74155619-G-P-N</v>
      </c>
      <c r="N2356" s="3" t="str">
        <f>$I$2</f>
        <v>G - 1016 x 1525</v>
      </c>
      <c r="O2356" s="3" t="str">
        <f>$C$3</f>
        <v>Photographic Paper</v>
      </c>
      <c r="P2356" s="3" t="str">
        <f>$D$3</f>
        <v>None</v>
      </c>
      <c r="Q2356" s="3">
        <f>$I$3</f>
        <v>1625</v>
      </c>
      <c r="R2356" s="3">
        <f t="shared" si="145"/>
        <v>1170</v>
      </c>
      <c r="S2356" s="3">
        <v>1180</v>
      </c>
      <c r="T2356" s="3">
        <f t="shared" si="146"/>
        <v>850</v>
      </c>
      <c r="U2356" s="3">
        <v>735</v>
      </c>
      <c r="V2356" s="3">
        <f t="shared" si="147"/>
        <v>530</v>
      </c>
      <c r="W2356" s="3">
        <v>390</v>
      </c>
      <c r="X2356" s="3">
        <f t="shared" si="148"/>
        <v>281</v>
      </c>
      <c r="Y2356" s="3" t="s">
        <v>34</v>
      </c>
    </row>
    <row r="2357" spans="1:25" x14ac:dyDescent="0.25">
      <c r="A2357" s="3" t="s">
        <v>16</v>
      </c>
      <c r="B2357" s="4" t="s">
        <v>34</v>
      </c>
      <c r="C2357" s="3">
        <v>1</v>
      </c>
      <c r="D2357" s="3" t="s">
        <v>360</v>
      </c>
      <c r="E2357" s="6">
        <v>74155619</v>
      </c>
      <c r="F2357" s="3" t="s">
        <v>361</v>
      </c>
      <c r="G2357" s="3"/>
      <c r="H2357" s="3" t="s">
        <v>17</v>
      </c>
      <c r="I2357" s="3" t="s">
        <v>18</v>
      </c>
      <c r="J2357" s="3" t="s">
        <v>19</v>
      </c>
      <c r="K2357" s="3" t="s">
        <v>20</v>
      </c>
      <c r="L2357" s="3" t="s">
        <v>21</v>
      </c>
      <c r="M2357" s="3" t="str">
        <f>CONCATENATE(E2357,"-G-C-N")</f>
        <v>74155619-G-C-N</v>
      </c>
      <c r="N2357" s="3" t="str">
        <f>$I$2</f>
        <v>G - 1016 x 1525</v>
      </c>
      <c r="O2357" s="3" t="str">
        <f>$C$15</f>
        <v>Canvas</v>
      </c>
      <c r="P2357" s="3" t="str">
        <f>$D$15</f>
        <v>None</v>
      </c>
      <c r="Q2357" s="3">
        <f>$I$15</f>
        <v>1870</v>
      </c>
      <c r="R2357" s="3">
        <f t="shared" si="145"/>
        <v>1347</v>
      </c>
      <c r="S2357" s="3">
        <v>1275</v>
      </c>
      <c r="T2357" s="3">
        <f t="shared" si="146"/>
        <v>918</v>
      </c>
      <c r="U2357" s="3">
        <v>850</v>
      </c>
      <c r="V2357" s="3">
        <f t="shared" si="147"/>
        <v>612</v>
      </c>
      <c r="W2357" s="3">
        <v>390</v>
      </c>
      <c r="X2357" s="3">
        <f t="shared" si="148"/>
        <v>281</v>
      </c>
      <c r="Y2357" s="3" t="s">
        <v>34</v>
      </c>
    </row>
    <row r="2358" spans="1:25" x14ac:dyDescent="0.25">
      <c r="A2358" s="3" t="s">
        <v>16</v>
      </c>
      <c r="B2358" s="4" t="s">
        <v>34</v>
      </c>
      <c r="C2358" s="3">
        <v>1</v>
      </c>
      <c r="D2358" s="3" t="s">
        <v>360</v>
      </c>
      <c r="E2358" s="6">
        <v>74155619</v>
      </c>
      <c r="F2358" s="3" t="s">
        <v>361</v>
      </c>
      <c r="G2358" s="3"/>
      <c r="H2358" s="3" t="s">
        <v>17</v>
      </c>
      <c r="I2358" s="3" t="s">
        <v>18</v>
      </c>
      <c r="J2358" s="3" t="s">
        <v>19</v>
      </c>
      <c r="K2358" s="3" t="s">
        <v>20</v>
      </c>
      <c r="L2358" s="3" t="s">
        <v>21</v>
      </c>
      <c r="M2358" s="3" t="str">
        <f>CONCATENATE(E2358,"-G-P-W")</f>
        <v>74155619-G-P-W</v>
      </c>
      <c r="N2358" s="3" t="str">
        <f>$I$2</f>
        <v>G - 1016 x 1525</v>
      </c>
      <c r="O2358" s="3" t="str">
        <f>$C$3</f>
        <v>Photographic Paper</v>
      </c>
      <c r="P2358" s="3" t="str">
        <f>$D$4</f>
        <v>White</v>
      </c>
      <c r="Q2358" s="3">
        <f>$I$4</f>
        <v>2950</v>
      </c>
      <c r="R2358" s="3">
        <f t="shared" si="145"/>
        <v>2124</v>
      </c>
      <c r="S2358" s="3">
        <v>2000</v>
      </c>
      <c r="T2358" s="3">
        <f t="shared" si="146"/>
        <v>1440</v>
      </c>
      <c r="U2358" s="3">
        <v>1535</v>
      </c>
      <c r="V2358" s="3">
        <f t="shared" si="147"/>
        <v>1106</v>
      </c>
      <c r="W2358" s="3">
        <v>390</v>
      </c>
      <c r="X2358" s="3">
        <f t="shared" si="148"/>
        <v>281</v>
      </c>
      <c r="Y2358" s="3" t="s">
        <v>34</v>
      </c>
    </row>
    <row r="2359" spans="1:25" x14ac:dyDescent="0.25">
      <c r="A2359" s="3" t="s">
        <v>16</v>
      </c>
      <c r="B2359" s="4" t="s">
        <v>34</v>
      </c>
      <c r="C2359" s="3">
        <v>1</v>
      </c>
      <c r="D2359" s="3" t="s">
        <v>360</v>
      </c>
      <c r="E2359" s="6">
        <v>74155619</v>
      </c>
      <c r="F2359" s="3" t="s">
        <v>361</v>
      </c>
      <c r="G2359" s="3"/>
      <c r="H2359" s="3" t="s">
        <v>17</v>
      </c>
      <c r="I2359" s="3" t="s">
        <v>18</v>
      </c>
      <c r="J2359" s="3" t="s">
        <v>19</v>
      </c>
      <c r="K2359" s="3" t="s">
        <v>20</v>
      </c>
      <c r="L2359" s="3" t="s">
        <v>21</v>
      </c>
      <c r="M2359" s="3" t="str">
        <f>CONCATENATE(E2359,"-G-C-W")</f>
        <v>74155619-G-C-W</v>
      </c>
      <c r="N2359" s="3" t="str">
        <f>$I$2</f>
        <v>G - 1016 x 1525</v>
      </c>
      <c r="O2359" s="3" t="str">
        <f>$C$15</f>
        <v>Canvas</v>
      </c>
      <c r="P2359" s="3" t="str">
        <f>$D$16</f>
        <v xml:space="preserve">White </v>
      </c>
      <c r="Q2359" s="3">
        <f>$I$16</f>
        <v>2750</v>
      </c>
      <c r="R2359" s="3">
        <f t="shared" si="145"/>
        <v>1980</v>
      </c>
      <c r="S2359" s="3">
        <v>2000</v>
      </c>
      <c r="T2359" s="3">
        <f t="shared" si="146"/>
        <v>1440</v>
      </c>
      <c r="U2359" s="3">
        <v>1250</v>
      </c>
      <c r="V2359" s="3">
        <f t="shared" si="147"/>
        <v>900</v>
      </c>
      <c r="W2359" s="3">
        <v>390</v>
      </c>
      <c r="X2359" s="3">
        <f t="shared" si="148"/>
        <v>281</v>
      </c>
      <c r="Y2359" s="3" t="s">
        <v>34</v>
      </c>
    </row>
    <row r="2360" spans="1:25" x14ac:dyDescent="0.25">
      <c r="A2360" s="3" t="s">
        <v>16</v>
      </c>
      <c r="B2360" s="4" t="s">
        <v>34</v>
      </c>
      <c r="C2360" s="3">
        <v>1</v>
      </c>
      <c r="D2360" s="3" t="s">
        <v>362</v>
      </c>
      <c r="E2360" s="6">
        <v>74155648</v>
      </c>
      <c r="F2360" s="3" t="s">
        <v>363</v>
      </c>
      <c r="G2360" s="3"/>
      <c r="H2360" s="3" t="s">
        <v>17</v>
      </c>
      <c r="I2360" s="3" t="s">
        <v>18</v>
      </c>
      <c r="J2360" s="3" t="s">
        <v>19</v>
      </c>
      <c r="K2360" s="3" t="s">
        <v>20</v>
      </c>
      <c r="L2360" s="3" t="s">
        <v>21</v>
      </c>
      <c r="M2360" s="3" t="str">
        <f>CONCATENATE(E2360,"-C-P-N")</f>
        <v>74155648-C-P-N</v>
      </c>
      <c r="N2360" s="3" t="str">
        <f>$E$2</f>
        <v>C - 406 x 508</v>
      </c>
      <c r="O2360" s="3" t="str">
        <f>$C$3</f>
        <v>Photographic Paper</v>
      </c>
      <c r="P2360" s="3" t="str">
        <f>$D$3</f>
        <v>None</v>
      </c>
      <c r="Q2360" s="3">
        <f>$E$3</f>
        <v>510</v>
      </c>
      <c r="R2360" s="3">
        <f t="shared" si="145"/>
        <v>368</v>
      </c>
      <c r="S2360" s="3">
        <v>360</v>
      </c>
      <c r="T2360" s="3">
        <f t="shared" si="146"/>
        <v>260</v>
      </c>
      <c r="U2360" s="3">
        <v>230</v>
      </c>
      <c r="V2360" s="3">
        <f t="shared" si="147"/>
        <v>166</v>
      </c>
      <c r="W2360" s="3">
        <v>130</v>
      </c>
      <c r="X2360" s="3">
        <f t="shared" si="148"/>
        <v>94</v>
      </c>
      <c r="Y2360" s="3" t="s">
        <v>34</v>
      </c>
    </row>
    <row r="2361" spans="1:25" x14ac:dyDescent="0.25">
      <c r="A2361" s="3" t="s">
        <v>16</v>
      </c>
      <c r="B2361" s="4" t="s">
        <v>34</v>
      </c>
      <c r="C2361" s="3">
        <v>1</v>
      </c>
      <c r="D2361" s="3" t="s">
        <v>362</v>
      </c>
      <c r="E2361" s="6">
        <v>74155648</v>
      </c>
      <c r="F2361" s="3" t="s">
        <v>363</v>
      </c>
      <c r="G2361" s="3"/>
      <c r="H2361" s="3" t="s">
        <v>17</v>
      </c>
      <c r="I2361" s="3" t="s">
        <v>18</v>
      </c>
      <c r="J2361" s="3" t="s">
        <v>19</v>
      </c>
      <c r="K2361" s="3" t="s">
        <v>20</v>
      </c>
      <c r="L2361" s="3" t="s">
        <v>21</v>
      </c>
      <c r="M2361" s="3" t="str">
        <f>CONCATENATE(E2361,"-C-P-W")</f>
        <v>74155648-C-P-W</v>
      </c>
      <c r="N2361" s="3" t="str">
        <f>$E$2</f>
        <v>C - 406 x 508</v>
      </c>
      <c r="O2361" s="3" t="str">
        <f>$C$3</f>
        <v>Photographic Paper</v>
      </c>
      <c r="P2361" s="3" t="str">
        <f>$D$4</f>
        <v>White</v>
      </c>
      <c r="Q2361" s="3">
        <f>$E$4</f>
        <v>970</v>
      </c>
      <c r="R2361" s="3">
        <f t="shared" si="145"/>
        <v>699</v>
      </c>
      <c r="S2361" s="3">
        <v>704</v>
      </c>
      <c r="T2361" s="3">
        <f t="shared" si="146"/>
        <v>507</v>
      </c>
      <c r="U2361" s="3">
        <v>440</v>
      </c>
      <c r="V2361" s="3">
        <f t="shared" si="147"/>
        <v>317</v>
      </c>
      <c r="W2361" s="3">
        <v>130</v>
      </c>
      <c r="X2361" s="3">
        <f t="shared" si="148"/>
        <v>94</v>
      </c>
      <c r="Y2361" s="3" t="s">
        <v>34</v>
      </c>
    </row>
    <row r="2362" spans="1:25" x14ac:dyDescent="0.25">
      <c r="A2362" s="3" t="s">
        <v>16</v>
      </c>
      <c r="B2362" s="4" t="s">
        <v>34</v>
      </c>
      <c r="C2362" s="3">
        <v>1</v>
      </c>
      <c r="D2362" s="3" t="s">
        <v>362</v>
      </c>
      <c r="E2362" s="6">
        <v>74155648</v>
      </c>
      <c r="F2362" s="3" t="s">
        <v>363</v>
      </c>
      <c r="G2362" s="3"/>
      <c r="H2362" s="3" t="s">
        <v>17</v>
      </c>
      <c r="I2362" s="3" t="s">
        <v>18</v>
      </c>
      <c r="J2362" s="3" t="s">
        <v>19</v>
      </c>
      <c r="K2362" s="3" t="s">
        <v>20</v>
      </c>
      <c r="L2362" s="3" t="s">
        <v>21</v>
      </c>
      <c r="M2362" s="3" t="str">
        <f>CONCATENATE(E2362,"-D-P-N")</f>
        <v>74155648-D-P-N</v>
      </c>
      <c r="N2362" s="3" t="str">
        <f>$F$2</f>
        <v>D - 508 x 610</v>
      </c>
      <c r="O2362" s="3" t="str">
        <f>$C$3</f>
        <v>Photographic Paper</v>
      </c>
      <c r="P2362" s="3" t="str">
        <f>$D$3</f>
        <v>None</v>
      </c>
      <c r="Q2362" s="3">
        <f>$F$3</f>
        <v>595</v>
      </c>
      <c r="R2362" s="3">
        <f t="shared" si="145"/>
        <v>429</v>
      </c>
      <c r="S2362" s="3">
        <v>432</v>
      </c>
      <c r="T2362" s="3">
        <f t="shared" si="146"/>
        <v>312</v>
      </c>
      <c r="U2362" s="3">
        <v>270</v>
      </c>
      <c r="V2362" s="3">
        <f t="shared" si="147"/>
        <v>195</v>
      </c>
      <c r="W2362" s="3">
        <v>160</v>
      </c>
      <c r="X2362" s="3">
        <f t="shared" si="148"/>
        <v>116</v>
      </c>
      <c r="Y2362" s="3" t="s">
        <v>34</v>
      </c>
    </row>
    <row r="2363" spans="1:25" x14ac:dyDescent="0.25">
      <c r="A2363" s="3" t="s">
        <v>16</v>
      </c>
      <c r="B2363" s="4" t="s">
        <v>34</v>
      </c>
      <c r="C2363" s="3">
        <v>1</v>
      </c>
      <c r="D2363" s="3" t="s">
        <v>362</v>
      </c>
      <c r="E2363" s="6">
        <v>74155648</v>
      </c>
      <c r="F2363" s="3" t="s">
        <v>363</v>
      </c>
      <c r="G2363" s="3"/>
      <c r="H2363" s="3" t="s">
        <v>17</v>
      </c>
      <c r="I2363" s="3" t="s">
        <v>18</v>
      </c>
      <c r="J2363" s="3" t="s">
        <v>19</v>
      </c>
      <c r="K2363" s="3" t="s">
        <v>20</v>
      </c>
      <c r="L2363" s="3" t="s">
        <v>21</v>
      </c>
      <c r="M2363" s="3" t="str">
        <f>CONCATENATE(E2363,"-D-P-W")</f>
        <v>74155648-D-P-W</v>
      </c>
      <c r="N2363" s="3" t="str">
        <f>$F$2</f>
        <v>D - 508 x 610</v>
      </c>
      <c r="O2363" s="3" t="str">
        <f>$C$3</f>
        <v>Photographic Paper</v>
      </c>
      <c r="P2363" s="3" t="str">
        <f>$D$4</f>
        <v>White</v>
      </c>
      <c r="Q2363" s="3">
        <f>$F$4</f>
        <v>1210</v>
      </c>
      <c r="R2363" s="3">
        <f t="shared" si="145"/>
        <v>872</v>
      </c>
      <c r="S2363" s="3">
        <v>880</v>
      </c>
      <c r="T2363" s="3">
        <f t="shared" si="146"/>
        <v>634</v>
      </c>
      <c r="U2363" s="3">
        <v>560</v>
      </c>
      <c r="V2363" s="3">
        <f t="shared" si="147"/>
        <v>404</v>
      </c>
      <c r="W2363" s="3">
        <v>160</v>
      </c>
      <c r="X2363" s="3">
        <f t="shared" si="148"/>
        <v>116</v>
      </c>
      <c r="Y2363" s="3" t="s">
        <v>34</v>
      </c>
    </row>
    <row r="2364" spans="1:25" x14ac:dyDescent="0.25">
      <c r="A2364" s="3" t="s">
        <v>16</v>
      </c>
      <c r="B2364" s="4" t="s">
        <v>34</v>
      </c>
      <c r="C2364" s="3">
        <v>1</v>
      </c>
      <c r="D2364" s="3" t="s">
        <v>362</v>
      </c>
      <c r="E2364" s="6">
        <v>74155648</v>
      </c>
      <c r="F2364" s="3" t="s">
        <v>363</v>
      </c>
      <c r="G2364" s="3"/>
      <c r="H2364" s="3" t="s">
        <v>17</v>
      </c>
      <c r="I2364" s="3" t="s">
        <v>18</v>
      </c>
      <c r="J2364" s="3" t="s">
        <v>19</v>
      </c>
      <c r="K2364" s="3" t="s">
        <v>20</v>
      </c>
      <c r="L2364" s="3" t="s">
        <v>21</v>
      </c>
      <c r="M2364" s="3" t="str">
        <f>CONCATENATE(E2364,"-E-P-N")</f>
        <v>74155648-E-P-N</v>
      </c>
      <c r="N2364" s="3" t="str">
        <f>$G$2</f>
        <v>E - 508 x 762</v>
      </c>
      <c r="O2364" s="3" t="str">
        <f>$C$3</f>
        <v>Photographic Paper</v>
      </c>
      <c r="P2364" s="3" t="str">
        <f>$D$3</f>
        <v>None</v>
      </c>
      <c r="Q2364" s="3">
        <f>$G$3</f>
        <v>760</v>
      </c>
      <c r="R2364" s="3">
        <f t="shared" si="145"/>
        <v>548</v>
      </c>
      <c r="S2364" s="3">
        <v>552</v>
      </c>
      <c r="T2364" s="3">
        <f t="shared" si="146"/>
        <v>398</v>
      </c>
      <c r="U2364" s="3">
        <v>345</v>
      </c>
      <c r="V2364" s="3">
        <f t="shared" si="147"/>
        <v>249</v>
      </c>
      <c r="W2364" s="3">
        <v>195</v>
      </c>
      <c r="X2364" s="3">
        <f t="shared" si="148"/>
        <v>141</v>
      </c>
      <c r="Y2364" s="3" t="s">
        <v>34</v>
      </c>
    </row>
    <row r="2365" spans="1:25" x14ac:dyDescent="0.25">
      <c r="A2365" s="3" t="s">
        <v>16</v>
      </c>
      <c r="B2365" s="4" t="s">
        <v>34</v>
      </c>
      <c r="C2365" s="3">
        <v>1</v>
      </c>
      <c r="D2365" s="3" t="s">
        <v>362</v>
      </c>
      <c r="E2365" s="6">
        <v>74155648</v>
      </c>
      <c r="F2365" s="3" t="s">
        <v>363</v>
      </c>
      <c r="G2365" s="3"/>
      <c r="H2365" s="3" t="s">
        <v>17</v>
      </c>
      <c r="I2365" s="3" t="s">
        <v>18</v>
      </c>
      <c r="J2365" s="3" t="s">
        <v>19</v>
      </c>
      <c r="K2365" s="3" t="s">
        <v>20</v>
      </c>
      <c r="L2365" s="3" t="s">
        <v>21</v>
      </c>
      <c r="M2365" s="3" t="str">
        <f>CONCATENATE(E2365,"-E-C-N")</f>
        <v>74155648-E-C-N</v>
      </c>
      <c r="N2365" s="3" t="str">
        <f>$G$2</f>
        <v>E - 508 x 762</v>
      </c>
      <c r="O2365" s="3" t="str">
        <f>$C$15</f>
        <v>Canvas</v>
      </c>
      <c r="P2365" s="3" t="str">
        <f>$D$15</f>
        <v>None</v>
      </c>
      <c r="Q2365" s="3">
        <f>$G$15</f>
        <v>1220</v>
      </c>
      <c r="R2365" s="3">
        <f t="shared" si="145"/>
        <v>879</v>
      </c>
      <c r="S2365" s="3">
        <v>832</v>
      </c>
      <c r="T2365" s="3">
        <f t="shared" si="146"/>
        <v>600</v>
      </c>
      <c r="U2365" s="3">
        <v>550</v>
      </c>
      <c r="V2365" s="3">
        <f t="shared" si="147"/>
        <v>396</v>
      </c>
      <c r="W2365" s="3">
        <v>195</v>
      </c>
      <c r="X2365" s="3">
        <f t="shared" si="148"/>
        <v>141</v>
      </c>
      <c r="Y2365" s="3" t="s">
        <v>34</v>
      </c>
    </row>
    <row r="2366" spans="1:25" x14ac:dyDescent="0.25">
      <c r="A2366" s="3" t="s">
        <v>16</v>
      </c>
      <c r="B2366" s="4" t="s">
        <v>34</v>
      </c>
      <c r="C2366" s="3">
        <v>1</v>
      </c>
      <c r="D2366" s="3" t="s">
        <v>362</v>
      </c>
      <c r="E2366" s="6">
        <v>74155648</v>
      </c>
      <c r="F2366" s="3" t="s">
        <v>363</v>
      </c>
      <c r="G2366" s="3"/>
      <c r="H2366" s="3" t="s">
        <v>17</v>
      </c>
      <c r="I2366" s="3" t="s">
        <v>18</v>
      </c>
      <c r="J2366" s="3" t="s">
        <v>19</v>
      </c>
      <c r="K2366" s="3" t="s">
        <v>20</v>
      </c>
      <c r="L2366" s="3" t="s">
        <v>21</v>
      </c>
      <c r="M2366" s="3" t="str">
        <f>CONCATENATE(E2366,"-E-P-W")</f>
        <v>74155648-E-P-W</v>
      </c>
      <c r="N2366" s="3" t="str">
        <f>$G$2</f>
        <v>E - 508 x 762</v>
      </c>
      <c r="O2366" s="3" t="str">
        <f>$C$3</f>
        <v>Photographic Paper</v>
      </c>
      <c r="P2366" s="3" t="str">
        <f>$D$4</f>
        <v>White</v>
      </c>
      <c r="Q2366" s="3">
        <f>$G$4</f>
        <v>1530</v>
      </c>
      <c r="R2366" s="3">
        <f t="shared" si="145"/>
        <v>1102</v>
      </c>
      <c r="S2366" s="3">
        <v>1112</v>
      </c>
      <c r="T2366" s="3">
        <f t="shared" si="146"/>
        <v>801</v>
      </c>
      <c r="U2366" s="3">
        <v>760</v>
      </c>
      <c r="V2366" s="3">
        <f t="shared" si="147"/>
        <v>548</v>
      </c>
      <c r="W2366" s="3">
        <v>195</v>
      </c>
      <c r="X2366" s="3">
        <f t="shared" si="148"/>
        <v>141</v>
      </c>
      <c r="Y2366" s="3" t="s">
        <v>34</v>
      </c>
    </row>
    <row r="2367" spans="1:25" x14ac:dyDescent="0.25">
      <c r="A2367" s="3" t="s">
        <v>16</v>
      </c>
      <c r="B2367" s="4" t="s">
        <v>34</v>
      </c>
      <c r="C2367" s="3">
        <v>1</v>
      </c>
      <c r="D2367" s="3" t="s">
        <v>362</v>
      </c>
      <c r="E2367" s="6">
        <v>74155648</v>
      </c>
      <c r="F2367" s="3" t="s">
        <v>363</v>
      </c>
      <c r="G2367" s="3"/>
      <c r="H2367" s="3" t="s">
        <v>17</v>
      </c>
      <c r="I2367" s="3" t="s">
        <v>18</v>
      </c>
      <c r="J2367" s="3" t="s">
        <v>19</v>
      </c>
      <c r="K2367" s="3" t="s">
        <v>20</v>
      </c>
      <c r="L2367" s="3" t="s">
        <v>21</v>
      </c>
      <c r="M2367" s="3" t="str">
        <f>CONCATENATE(E2367,"-E-C-W")</f>
        <v>74155648-E-C-W</v>
      </c>
      <c r="N2367" s="3" t="str">
        <f>$G$2</f>
        <v>E - 508 x 762</v>
      </c>
      <c r="O2367" s="3" t="str">
        <f>$C$15</f>
        <v>Canvas</v>
      </c>
      <c r="P2367" s="3" t="str">
        <f>$D$16</f>
        <v xml:space="preserve">White </v>
      </c>
      <c r="Q2367" s="3">
        <f>$G$16</f>
        <v>1810</v>
      </c>
      <c r="R2367" s="3">
        <f t="shared" si="145"/>
        <v>1304</v>
      </c>
      <c r="S2367" s="3">
        <v>1320</v>
      </c>
      <c r="T2367" s="3">
        <f t="shared" si="146"/>
        <v>951</v>
      </c>
      <c r="U2367" s="3">
        <v>825</v>
      </c>
      <c r="V2367" s="3">
        <f t="shared" si="147"/>
        <v>594</v>
      </c>
      <c r="W2367" s="3">
        <v>195</v>
      </c>
      <c r="X2367" s="3">
        <f t="shared" si="148"/>
        <v>141</v>
      </c>
      <c r="Y2367" s="3" t="s">
        <v>34</v>
      </c>
    </row>
    <row r="2368" spans="1:25" x14ac:dyDescent="0.25">
      <c r="A2368" s="3" t="s">
        <v>16</v>
      </c>
      <c r="B2368" s="4" t="s">
        <v>34</v>
      </c>
      <c r="C2368" s="3">
        <v>1</v>
      </c>
      <c r="D2368" s="3" t="s">
        <v>362</v>
      </c>
      <c r="E2368" s="6">
        <v>74155648</v>
      </c>
      <c r="F2368" s="3" t="s">
        <v>363</v>
      </c>
      <c r="G2368" s="3"/>
      <c r="H2368" s="3" t="s">
        <v>17</v>
      </c>
      <c r="I2368" s="3" t="s">
        <v>18</v>
      </c>
      <c r="J2368" s="3" t="s">
        <v>19</v>
      </c>
      <c r="K2368" s="3" t="s">
        <v>20</v>
      </c>
      <c r="L2368" s="3" t="s">
        <v>21</v>
      </c>
      <c r="M2368" s="3" t="str">
        <f>CONCATENATE(E2368,"-F-P-N")</f>
        <v>74155648-F-P-N</v>
      </c>
      <c r="N2368" s="3" t="str">
        <f>$H$2</f>
        <v>F - 762 x 1016</v>
      </c>
      <c r="O2368" s="3" t="str">
        <f>$C$3</f>
        <v>Photographic Paper</v>
      </c>
      <c r="P2368" s="3" t="str">
        <f>$D$3</f>
        <v>None</v>
      </c>
      <c r="Q2368" s="3">
        <f>$H$3</f>
        <v>1300</v>
      </c>
      <c r="R2368" s="3">
        <f t="shared" si="145"/>
        <v>936</v>
      </c>
      <c r="S2368" s="3">
        <v>944</v>
      </c>
      <c r="T2368" s="3">
        <f t="shared" si="146"/>
        <v>680</v>
      </c>
      <c r="U2368" s="3">
        <v>590</v>
      </c>
      <c r="V2368" s="3">
        <f t="shared" si="147"/>
        <v>425</v>
      </c>
      <c r="W2368" s="3">
        <v>300</v>
      </c>
      <c r="X2368" s="3">
        <f t="shared" si="148"/>
        <v>216</v>
      </c>
      <c r="Y2368" s="3" t="s">
        <v>34</v>
      </c>
    </row>
    <row r="2369" spans="1:25" x14ac:dyDescent="0.25">
      <c r="A2369" s="3" t="s">
        <v>16</v>
      </c>
      <c r="B2369" s="4" t="s">
        <v>34</v>
      </c>
      <c r="C2369" s="3">
        <v>1</v>
      </c>
      <c r="D2369" s="3" t="s">
        <v>362</v>
      </c>
      <c r="E2369" s="6">
        <v>74155648</v>
      </c>
      <c r="F2369" s="3" t="s">
        <v>363</v>
      </c>
      <c r="G2369" s="3"/>
      <c r="H2369" s="3" t="s">
        <v>17</v>
      </c>
      <c r="I2369" s="3" t="s">
        <v>18</v>
      </c>
      <c r="J2369" s="3" t="s">
        <v>19</v>
      </c>
      <c r="K2369" s="3" t="s">
        <v>20</v>
      </c>
      <c r="L2369" s="3" t="s">
        <v>21</v>
      </c>
      <c r="M2369" s="3" t="str">
        <f>CONCATENATE(E2369,"-F-C-N")</f>
        <v>74155648-F-C-N</v>
      </c>
      <c r="N2369" s="3" t="str">
        <f>$H$2</f>
        <v>F - 762 x 1016</v>
      </c>
      <c r="O2369" s="3" t="str">
        <f>$C$15</f>
        <v>Canvas</v>
      </c>
      <c r="P2369" s="3" t="str">
        <f>$D$15</f>
        <v>None</v>
      </c>
      <c r="Q2369" s="3">
        <f>$H$15</f>
        <v>1760</v>
      </c>
      <c r="R2369" s="3">
        <f t="shared" si="145"/>
        <v>1268</v>
      </c>
      <c r="S2369" s="3">
        <v>1200</v>
      </c>
      <c r="T2369" s="3">
        <f t="shared" si="146"/>
        <v>864</v>
      </c>
      <c r="U2369" s="3">
        <v>800</v>
      </c>
      <c r="V2369" s="3">
        <f t="shared" si="147"/>
        <v>576</v>
      </c>
      <c r="W2369" s="3">
        <v>300</v>
      </c>
      <c r="X2369" s="3">
        <f t="shared" si="148"/>
        <v>216</v>
      </c>
      <c r="Y2369" s="3" t="s">
        <v>34</v>
      </c>
    </row>
    <row r="2370" spans="1:25" x14ac:dyDescent="0.25">
      <c r="A2370" s="3" t="s">
        <v>16</v>
      </c>
      <c r="B2370" s="4" t="s">
        <v>34</v>
      </c>
      <c r="C2370" s="3">
        <v>1</v>
      </c>
      <c r="D2370" s="3" t="s">
        <v>362</v>
      </c>
      <c r="E2370" s="6">
        <v>74155648</v>
      </c>
      <c r="F2370" s="3" t="s">
        <v>363</v>
      </c>
      <c r="G2370" s="3"/>
      <c r="H2370" s="3" t="s">
        <v>17</v>
      </c>
      <c r="I2370" s="3" t="s">
        <v>18</v>
      </c>
      <c r="J2370" s="3" t="s">
        <v>19</v>
      </c>
      <c r="K2370" s="3" t="s">
        <v>20</v>
      </c>
      <c r="L2370" s="3" t="s">
        <v>21</v>
      </c>
      <c r="M2370" s="3" t="str">
        <f>CONCATENATE(E2370,"-F-P-W")</f>
        <v>74155648-F-P-W</v>
      </c>
      <c r="N2370" s="3" t="str">
        <f>$H$2</f>
        <v>F - 762 x 1016</v>
      </c>
      <c r="O2370" s="3" t="str">
        <f>$C$3</f>
        <v>Photographic Paper</v>
      </c>
      <c r="P2370" s="3" t="str">
        <f>$D$4</f>
        <v>White</v>
      </c>
      <c r="Q2370" s="3">
        <f>$H$4</f>
        <v>2200</v>
      </c>
      <c r="R2370" s="3">
        <f t="shared" si="145"/>
        <v>1584</v>
      </c>
      <c r="S2370" s="3">
        <v>1510</v>
      </c>
      <c r="T2370" s="3">
        <f t="shared" si="146"/>
        <v>1088</v>
      </c>
      <c r="U2370" s="3">
        <v>1150</v>
      </c>
      <c r="V2370" s="3">
        <f t="shared" si="147"/>
        <v>828</v>
      </c>
      <c r="W2370" s="3">
        <v>300</v>
      </c>
      <c r="X2370" s="3">
        <f t="shared" si="148"/>
        <v>216</v>
      </c>
      <c r="Y2370" s="3" t="s">
        <v>34</v>
      </c>
    </row>
    <row r="2371" spans="1:25" x14ac:dyDescent="0.25">
      <c r="A2371" s="3" t="s">
        <v>16</v>
      </c>
      <c r="B2371" s="4" t="s">
        <v>34</v>
      </c>
      <c r="C2371" s="3">
        <v>1</v>
      </c>
      <c r="D2371" s="3" t="s">
        <v>362</v>
      </c>
      <c r="E2371" s="6">
        <v>74155648</v>
      </c>
      <c r="F2371" s="3" t="s">
        <v>363</v>
      </c>
      <c r="G2371" s="3"/>
      <c r="H2371" s="3" t="s">
        <v>17</v>
      </c>
      <c r="I2371" s="3" t="s">
        <v>18</v>
      </c>
      <c r="J2371" s="3" t="s">
        <v>19</v>
      </c>
      <c r="K2371" s="3" t="s">
        <v>20</v>
      </c>
      <c r="L2371" s="3" t="s">
        <v>21</v>
      </c>
      <c r="M2371" s="3" t="str">
        <f>CONCATENATE(E2371,"-F-C-W")</f>
        <v>74155648-F-C-W</v>
      </c>
      <c r="N2371" s="3" t="str">
        <f>$H$2</f>
        <v>F - 762 x 1016</v>
      </c>
      <c r="O2371" s="3" t="str">
        <f>$C$15</f>
        <v>Canvas</v>
      </c>
      <c r="P2371" s="3" t="str">
        <f>$D$16</f>
        <v xml:space="preserve">White </v>
      </c>
      <c r="Q2371" s="3">
        <f>$H$16</f>
        <v>2420</v>
      </c>
      <c r="R2371" s="3">
        <f t="shared" si="145"/>
        <v>1743</v>
      </c>
      <c r="S2371" s="3">
        <v>1760</v>
      </c>
      <c r="T2371" s="3">
        <f t="shared" si="146"/>
        <v>1268</v>
      </c>
      <c r="U2371" s="3">
        <v>1100</v>
      </c>
      <c r="V2371" s="3">
        <f t="shared" si="147"/>
        <v>792</v>
      </c>
      <c r="W2371" s="3">
        <v>300</v>
      </c>
      <c r="X2371" s="3">
        <f t="shared" si="148"/>
        <v>216</v>
      </c>
      <c r="Y2371" s="3" t="s">
        <v>34</v>
      </c>
    </row>
    <row r="2372" spans="1:25" x14ac:dyDescent="0.25">
      <c r="A2372" s="3" t="s">
        <v>16</v>
      </c>
      <c r="B2372" s="4" t="s">
        <v>34</v>
      </c>
      <c r="C2372" s="3">
        <v>1</v>
      </c>
      <c r="D2372" s="3" t="s">
        <v>362</v>
      </c>
      <c r="E2372" s="6">
        <v>74155648</v>
      </c>
      <c r="F2372" s="3" t="s">
        <v>363</v>
      </c>
      <c r="G2372" s="3"/>
      <c r="H2372" s="3" t="s">
        <v>17</v>
      </c>
      <c r="I2372" s="3" t="s">
        <v>18</v>
      </c>
      <c r="J2372" s="3" t="s">
        <v>19</v>
      </c>
      <c r="K2372" s="3" t="s">
        <v>20</v>
      </c>
      <c r="L2372" s="3" t="s">
        <v>21</v>
      </c>
      <c r="M2372" s="3" t="str">
        <f>CONCATENATE(E2372,"-G-P-N")</f>
        <v>74155648-G-P-N</v>
      </c>
      <c r="N2372" s="3" t="str">
        <f>$I$2</f>
        <v>G - 1016 x 1525</v>
      </c>
      <c r="O2372" s="3" t="str">
        <f>$C$3</f>
        <v>Photographic Paper</v>
      </c>
      <c r="P2372" s="3" t="str">
        <f>$D$3</f>
        <v>None</v>
      </c>
      <c r="Q2372" s="3">
        <f>$I$3</f>
        <v>1625</v>
      </c>
      <c r="R2372" s="3">
        <f t="shared" si="145"/>
        <v>1170</v>
      </c>
      <c r="S2372" s="3">
        <v>1180</v>
      </c>
      <c r="T2372" s="3">
        <f t="shared" si="146"/>
        <v>850</v>
      </c>
      <c r="U2372" s="3">
        <v>735</v>
      </c>
      <c r="V2372" s="3">
        <f t="shared" si="147"/>
        <v>530</v>
      </c>
      <c r="W2372" s="3">
        <v>390</v>
      </c>
      <c r="X2372" s="3">
        <f t="shared" si="148"/>
        <v>281</v>
      </c>
      <c r="Y2372" s="3" t="s">
        <v>34</v>
      </c>
    </row>
    <row r="2373" spans="1:25" x14ac:dyDescent="0.25">
      <c r="A2373" s="3" t="s">
        <v>16</v>
      </c>
      <c r="B2373" s="4" t="s">
        <v>34</v>
      </c>
      <c r="C2373" s="3">
        <v>1</v>
      </c>
      <c r="D2373" s="3" t="s">
        <v>362</v>
      </c>
      <c r="E2373" s="6">
        <v>74155648</v>
      </c>
      <c r="F2373" s="3" t="s">
        <v>363</v>
      </c>
      <c r="G2373" s="3"/>
      <c r="H2373" s="3" t="s">
        <v>17</v>
      </c>
      <c r="I2373" s="3" t="s">
        <v>18</v>
      </c>
      <c r="J2373" s="3" t="s">
        <v>19</v>
      </c>
      <c r="K2373" s="3" t="s">
        <v>20</v>
      </c>
      <c r="L2373" s="3" t="s">
        <v>21</v>
      </c>
      <c r="M2373" s="3" t="str">
        <f>CONCATENATE(E2373,"-G-C-N")</f>
        <v>74155648-G-C-N</v>
      </c>
      <c r="N2373" s="3" t="str">
        <f>$I$2</f>
        <v>G - 1016 x 1525</v>
      </c>
      <c r="O2373" s="3" t="str">
        <f>$C$15</f>
        <v>Canvas</v>
      </c>
      <c r="P2373" s="3" t="str">
        <f>$D$15</f>
        <v>None</v>
      </c>
      <c r="Q2373" s="3">
        <f>$I$15</f>
        <v>1870</v>
      </c>
      <c r="R2373" s="3">
        <f t="shared" si="145"/>
        <v>1347</v>
      </c>
      <c r="S2373" s="3">
        <v>1275</v>
      </c>
      <c r="T2373" s="3">
        <f t="shared" si="146"/>
        <v>918</v>
      </c>
      <c r="U2373" s="3">
        <v>850</v>
      </c>
      <c r="V2373" s="3">
        <f t="shared" si="147"/>
        <v>612</v>
      </c>
      <c r="W2373" s="3">
        <v>390</v>
      </c>
      <c r="X2373" s="3">
        <f t="shared" si="148"/>
        <v>281</v>
      </c>
      <c r="Y2373" s="3" t="s">
        <v>34</v>
      </c>
    </row>
    <row r="2374" spans="1:25" x14ac:dyDescent="0.25">
      <c r="A2374" s="3" t="s">
        <v>16</v>
      </c>
      <c r="B2374" s="4" t="s">
        <v>34</v>
      </c>
      <c r="C2374" s="3">
        <v>1</v>
      </c>
      <c r="D2374" s="3" t="s">
        <v>362</v>
      </c>
      <c r="E2374" s="6">
        <v>74155648</v>
      </c>
      <c r="F2374" s="3" t="s">
        <v>363</v>
      </c>
      <c r="G2374" s="3"/>
      <c r="H2374" s="3" t="s">
        <v>17</v>
      </c>
      <c r="I2374" s="3" t="s">
        <v>18</v>
      </c>
      <c r="J2374" s="3" t="s">
        <v>19</v>
      </c>
      <c r="K2374" s="3" t="s">
        <v>20</v>
      </c>
      <c r="L2374" s="3" t="s">
        <v>21</v>
      </c>
      <c r="M2374" s="3" t="str">
        <f>CONCATENATE(E2374,"-G-P-W")</f>
        <v>74155648-G-P-W</v>
      </c>
      <c r="N2374" s="3" t="str">
        <f>$I$2</f>
        <v>G - 1016 x 1525</v>
      </c>
      <c r="O2374" s="3" t="str">
        <f>$C$3</f>
        <v>Photographic Paper</v>
      </c>
      <c r="P2374" s="3" t="str">
        <f>$D$4</f>
        <v>White</v>
      </c>
      <c r="Q2374" s="3">
        <f>$I$4</f>
        <v>2950</v>
      </c>
      <c r="R2374" s="3">
        <f t="shared" si="145"/>
        <v>2124</v>
      </c>
      <c r="S2374" s="3">
        <v>2000</v>
      </c>
      <c r="T2374" s="3">
        <f t="shared" si="146"/>
        <v>1440</v>
      </c>
      <c r="U2374" s="3">
        <v>1535</v>
      </c>
      <c r="V2374" s="3">
        <f t="shared" si="147"/>
        <v>1106</v>
      </c>
      <c r="W2374" s="3">
        <v>390</v>
      </c>
      <c r="X2374" s="3">
        <f t="shared" si="148"/>
        <v>281</v>
      </c>
      <c r="Y2374" s="3" t="s">
        <v>34</v>
      </c>
    </row>
    <row r="2375" spans="1:25" x14ac:dyDescent="0.25">
      <c r="A2375" s="3" t="s">
        <v>16</v>
      </c>
      <c r="B2375" s="4" t="s">
        <v>34</v>
      </c>
      <c r="C2375" s="3">
        <v>1</v>
      </c>
      <c r="D2375" s="3" t="s">
        <v>362</v>
      </c>
      <c r="E2375" s="6">
        <v>74155648</v>
      </c>
      <c r="F2375" s="3" t="s">
        <v>363</v>
      </c>
      <c r="G2375" s="3"/>
      <c r="H2375" s="3" t="s">
        <v>17</v>
      </c>
      <c r="I2375" s="3" t="s">
        <v>18</v>
      </c>
      <c r="J2375" s="3" t="s">
        <v>19</v>
      </c>
      <c r="K2375" s="3" t="s">
        <v>20</v>
      </c>
      <c r="L2375" s="3" t="s">
        <v>21</v>
      </c>
      <c r="M2375" s="3" t="str">
        <f>CONCATENATE(E2375,"-G-C-W")</f>
        <v>74155648-G-C-W</v>
      </c>
      <c r="N2375" s="3" t="str">
        <f>$I$2</f>
        <v>G - 1016 x 1525</v>
      </c>
      <c r="O2375" s="3" t="str">
        <f>$C$15</f>
        <v>Canvas</v>
      </c>
      <c r="P2375" s="3" t="str">
        <f>$D$16</f>
        <v xml:space="preserve">White </v>
      </c>
      <c r="Q2375" s="3">
        <f>$I$16</f>
        <v>2750</v>
      </c>
      <c r="R2375" s="3">
        <f t="shared" si="145"/>
        <v>1980</v>
      </c>
      <c r="S2375" s="3">
        <v>2000</v>
      </c>
      <c r="T2375" s="3">
        <f t="shared" si="146"/>
        <v>1440</v>
      </c>
      <c r="U2375" s="3">
        <v>1250</v>
      </c>
      <c r="V2375" s="3">
        <f t="shared" si="147"/>
        <v>900</v>
      </c>
      <c r="W2375" s="3">
        <v>390</v>
      </c>
      <c r="X2375" s="3">
        <f t="shared" si="148"/>
        <v>281</v>
      </c>
      <c r="Y2375" s="3" t="s">
        <v>34</v>
      </c>
    </row>
    <row r="2376" spans="1:25" x14ac:dyDescent="0.25">
      <c r="A2376" s="3" t="s">
        <v>16</v>
      </c>
      <c r="B2376" s="4" t="s">
        <v>34</v>
      </c>
      <c r="C2376" s="3">
        <v>1</v>
      </c>
      <c r="D2376" s="3" t="s">
        <v>364</v>
      </c>
      <c r="E2376" s="6">
        <v>74155648</v>
      </c>
      <c r="F2376" s="3" t="s">
        <v>363</v>
      </c>
      <c r="G2376" s="3"/>
      <c r="H2376" s="3" t="s">
        <v>17</v>
      </c>
      <c r="I2376" s="3" t="s">
        <v>18</v>
      </c>
      <c r="J2376" s="3" t="s">
        <v>19</v>
      </c>
      <c r="K2376" s="3" t="s">
        <v>20</v>
      </c>
      <c r="L2376" s="3" t="s">
        <v>21</v>
      </c>
      <c r="M2376" s="3" t="str">
        <f>CONCATENATE(E2376,"-C-P-N")</f>
        <v>74155648-C-P-N</v>
      </c>
      <c r="N2376" s="3" t="str">
        <f>$E$2</f>
        <v>C - 406 x 508</v>
      </c>
      <c r="O2376" s="3" t="str">
        <f>$C$3</f>
        <v>Photographic Paper</v>
      </c>
      <c r="P2376" s="3" t="str">
        <f>$D$3</f>
        <v>None</v>
      </c>
      <c r="Q2376" s="3">
        <f>$E$3</f>
        <v>510</v>
      </c>
      <c r="R2376" s="3">
        <f t="shared" si="145"/>
        <v>368</v>
      </c>
      <c r="S2376" s="3">
        <v>360</v>
      </c>
      <c r="T2376" s="3">
        <f t="shared" si="146"/>
        <v>260</v>
      </c>
      <c r="U2376" s="3">
        <v>230</v>
      </c>
      <c r="V2376" s="3">
        <f t="shared" si="147"/>
        <v>166</v>
      </c>
      <c r="W2376" s="3">
        <v>130</v>
      </c>
      <c r="X2376" s="3">
        <f t="shared" si="148"/>
        <v>94</v>
      </c>
      <c r="Y2376" s="3" t="s">
        <v>34</v>
      </c>
    </row>
    <row r="2377" spans="1:25" x14ac:dyDescent="0.25">
      <c r="A2377" s="3" t="s">
        <v>16</v>
      </c>
      <c r="B2377" s="4" t="s">
        <v>34</v>
      </c>
      <c r="C2377" s="3">
        <v>1</v>
      </c>
      <c r="D2377" s="3" t="s">
        <v>364</v>
      </c>
      <c r="E2377" s="6">
        <v>74155648</v>
      </c>
      <c r="F2377" s="3" t="s">
        <v>363</v>
      </c>
      <c r="G2377" s="3"/>
      <c r="H2377" s="3" t="s">
        <v>17</v>
      </c>
      <c r="I2377" s="3" t="s">
        <v>18</v>
      </c>
      <c r="J2377" s="3" t="s">
        <v>19</v>
      </c>
      <c r="K2377" s="3" t="s">
        <v>20</v>
      </c>
      <c r="L2377" s="3" t="s">
        <v>21</v>
      </c>
      <c r="M2377" s="3" t="str">
        <f>CONCATENATE(E2377,"-C-P-W")</f>
        <v>74155648-C-P-W</v>
      </c>
      <c r="N2377" s="3" t="str">
        <f>$E$2</f>
        <v>C - 406 x 508</v>
      </c>
      <c r="O2377" s="3" t="str">
        <f>$C$3</f>
        <v>Photographic Paper</v>
      </c>
      <c r="P2377" s="3" t="str">
        <f>$D$4</f>
        <v>White</v>
      </c>
      <c r="Q2377" s="3">
        <f>$E$4</f>
        <v>970</v>
      </c>
      <c r="R2377" s="3">
        <f t="shared" si="145"/>
        <v>699</v>
      </c>
      <c r="S2377" s="3">
        <v>704</v>
      </c>
      <c r="T2377" s="3">
        <f t="shared" si="146"/>
        <v>507</v>
      </c>
      <c r="U2377" s="3">
        <v>440</v>
      </c>
      <c r="V2377" s="3">
        <f t="shared" si="147"/>
        <v>317</v>
      </c>
      <c r="W2377" s="3">
        <v>130</v>
      </c>
      <c r="X2377" s="3">
        <f t="shared" si="148"/>
        <v>94</v>
      </c>
      <c r="Y2377" s="3" t="s">
        <v>34</v>
      </c>
    </row>
    <row r="2378" spans="1:25" x14ac:dyDescent="0.25">
      <c r="A2378" s="3" t="s">
        <v>16</v>
      </c>
      <c r="B2378" s="4" t="s">
        <v>34</v>
      </c>
      <c r="C2378" s="3">
        <v>1</v>
      </c>
      <c r="D2378" s="3" t="s">
        <v>364</v>
      </c>
      <c r="E2378" s="6">
        <v>74155648</v>
      </c>
      <c r="F2378" s="3" t="s">
        <v>363</v>
      </c>
      <c r="G2378" s="3"/>
      <c r="H2378" s="3" t="s">
        <v>17</v>
      </c>
      <c r="I2378" s="3" t="s">
        <v>18</v>
      </c>
      <c r="J2378" s="3" t="s">
        <v>19</v>
      </c>
      <c r="K2378" s="3" t="s">
        <v>20</v>
      </c>
      <c r="L2378" s="3" t="s">
        <v>21</v>
      </c>
      <c r="M2378" s="3" t="str">
        <f>CONCATENATE(E2378,"-D-P-N")</f>
        <v>74155648-D-P-N</v>
      </c>
      <c r="N2378" s="3" t="str">
        <f>$F$2</f>
        <v>D - 508 x 610</v>
      </c>
      <c r="O2378" s="3" t="str">
        <f>$C$3</f>
        <v>Photographic Paper</v>
      </c>
      <c r="P2378" s="3" t="str">
        <f>$D$3</f>
        <v>None</v>
      </c>
      <c r="Q2378" s="3">
        <f>$F$3</f>
        <v>595</v>
      </c>
      <c r="R2378" s="3">
        <f t="shared" si="145"/>
        <v>429</v>
      </c>
      <c r="S2378" s="3">
        <v>432</v>
      </c>
      <c r="T2378" s="3">
        <f t="shared" si="146"/>
        <v>312</v>
      </c>
      <c r="U2378" s="3">
        <v>270</v>
      </c>
      <c r="V2378" s="3">
        <f t="shared" si="147"/>
        <v>195</v>
      </c>
      <c r="W2378" s="3">
        <v>160</v>
      </c>
      <c r="X2378" s="3">
        <f t="shared" si="148"/>
        <v>116</v>
      </c>
      <c r="Y2378" s="3" t="s">
        <v>34</v>
      </c>
    </row>
    <row r="2379" spans="1:25" x14ac:dyDescent="0.25">
      <c r="A2379" s="3" t="s">
        <v>16</v>
      </c>
      <c r="B2379" s="4" t="s">
        <v>34</v>
      </c>
      <c r="C2379" s="3">
        <v>1</v>
      </c>
      <c r="D2379" s="3" t="s">
        <v>364</v>
      </c>
      <c r="E2379" s="6">
        <v>74155648</v>
      </c>
      <c r="F2379" s="3" t="s">
        <v>363</v>
      </c>
      <c r="G2379" s="3"/>
      <c r="H2379" s="3" t="s">
        <v>17</v>
      </c>
      <c r="I2379" s="3" t="s">
        <v>18</v>
      </c>
      <c r="J2379" s="3" t="s">
        <v>19</v>
      </c>
      <c r="K2379" s="3" t="s">
        <v>20</v>
      </c>
      <c r="L2379" s="3" t="s">
        <v>21</v>
      </c>
      <c r="M2379" s="3" t="str">
        <f>CONCATENATE(E2379,"-D-P-W")</f>
        <v>74155648-D-P-W</v>
      </c>
      <c r="N2379" s="3" t="str">
        <f>$F$2</f>
        <v>D - 508 x 610</v>
      </c>
      <c r="O2379" s="3" t="str">
        <f>$C$3</f>
        <v>Photographic Paper</v>
      </c>
      <c r="P2379" s="3" t="str">
        <f>$D$4</f>
        <v>White</v>
      </c>
      <c r="Q2379" s="3">
        <f>$F$4</f>
        <v>1210</v>
      </c>
      <c r="R2379" s="3">
        <f t="shared" si="145"/>
        <v>872</v>
      </c>
      <c r="S2379" s="3">
        <v>880</v>
      </c>
      <c r="T2379" s="3">
        <f t="shared" si="146"/>
        <v>634</v>
      </c>
      <c r="U2379" s="3">
        <v>560</v>
      </c>
      <c r="V2379" s="3">
        <f t="shared" si="147"/>
        <v>404</v>
      </c>
      <c r="W2379" s="3">
        <v>160</v>
      </c>
      <c r="X2379" s="3">
        <f t="shared" si="148"/>
        <v>116</v>
      </c>
      <c r="Y2379" s="3" t="s">
        <v>34</v>
      </c>
    </row>
    <row r="2380" spans="1:25" x14ac:dyDescent="0.25">
      <c r="A2380" s="3" t="s">
        <v>16</v>
      </c>
      <c r="B2380" s="4" t="s">
        <v>34</v>
      </c>
      <c r="C2380" s="3">
        <v>1</v>
      </c>
      <c r="D2380" s="3" t="s">
        <v>364</v>
      </c>
      <c r="E2380" s="6">
        <v>74155648</v>
      </c>
      <c r="F2380" s="3" t="s">
        <v>363</v>
      </c>
      <c r="G2380" s="3"/>
      <c r="H2380" s="3" t="s">
        <v>17</v>
      </c>
      <c r="I2380" s="3" t="s">
        <v>18</v>
      </c>
      <c r="J2380" s="3" t="s">
        <v>19</v>
      </c>
      <c r="K2380" s="3" t="s">
        <v>20</v>
      </c>
      <c r="L2380" s="3" t="s">
        <v>21</v>
      </c>
      <c r="M2380" s="3" t="str">
        <f>CONCATENATE(E2380,"-E-P-N")</f>
        <v>74155648-E-P-N</v>
      </c>
      <c r="N2380" s="3" t="str">
        <f>$G$2</f>
        <v>E - 508 x 762</v>
      </c>
      <c r="O2380" s="3" t="str">
        <f>$C$3</f>
        <v>Photographic Paper</v>
      </c>
      <c r="P2380" s="3" t="str">
        <f>$D$3</f>
        <v>None</v>
      </c>
      <c r="Q2380" s="3">
        <f>$G$3</f>
        <v>760</v>
      </c>
      <c r="R2380" s="3">
        <f t="shared" si="145"/>
        <v>548</v>
      </c>
      <c r="S2380" s="3">
        <v>552</v>
      </c>
      <c r="T2380" s="3">
        <f t="shared" si="146"/>
        <v>398</v>
      </c>
      <c r="U2380" s="3">
        <v>345</v>
      </c>
      <c r="V2380" s="3">
        <f t="shared" si="147"/>
        <v>249</v>
      </c>
      <c r="W2380" s="3">
        <v>195</v>
      </c>
      <c r="X2380" s="3">
        <f t="shared" si="148"/>
        <v>141</v>
      </c>
      <c r="Y2380" s="3" t="s">
        <v>34</v>
      </c>
    </row>
    <row r="2381" spans="1:25" x14ac:dyDescent="0.25">
      <c r="A2381" s="3" t="s">
        <v>16</v>
      </c>
      <c r="B2381" s="4" t="s">
        <v>34</v>
      </c>
      <c r="C2381" s="3">
        <v>1</v>
      </c>
      <c r="D2381" s="3" t="s">
        <v>364</v>
      </c>
      <c r="E2381" s="6">
        <v>74155648</v>
      </c>
      <c r="F2381" s="3" t="s">
        <v>363</v>
      </c>
      <c r="G2381" s="3"/>
      <c r="H2381" s="3" t="s">
        <v>17</v>
      </c>
      <c r="I2381" s="3" t="s">
        <v>18</v>
      </c>
      <c r="J2381" s="3" t="s">
        <v>19</v>
      </c>
      <c r="K2381" s="3" t="s">
        <v>20</v>
      </c>
      <c r="L2381" s="3" t="s">
        <v>21</v>
      </c>
      <c r="M2381" s="3" t="str">
        <f>CONCATENATE(E2381,"-E-C-N")</f>
        <v>74155648-E-C-N</v>
      </c>
      <c r="N2381" s="3" t="str">
        <f>$G$2</f>
        <v>E - 508 x 762</v>
      </c>
      <c r="O2381" s="3" t="str">
        <f>$C$15</f>
        <v>Canvas</v>
      </c>
      <c r="P2381" s="3" t="str">
        <f>$D$15</f>
        <v>None</v>
      </c>
      <c r="Q2381" s="3">
        <f>$G$15</f>
        <v>1220</v>
      </c>
      <c r="R2381" s="3">
        <f t="shared" si="145"/>
        <v>879</v>
      </c>
      <c r="S2381" s="3">
        <v>832</v>
      </c>
      <c r="T2381" s="3">
        <f t="shared" si="146"/>
        <v>600</v>
      </c>
      <c r="U2381" s="3">
        <v>550</v>
      </c>
      <c r="V2381" s="3">
        <f t="shared" si="147"/>
        <v>396</v>
      </c>
      <c r="W2381" s="3">
        <v>195</v>
      </c>
      <c r="X2381" s="3">
        <f t="shared" si="148"/>
        <v>141</v>
      </c>
      <c r="Y2381" s="3" t="s">
        <v>34</v>
      </c>
    </row>
    <row r="2382" spans="1:25" x14ac:dyDescent="0.25">
      <c r="A2382" s="3" t="s">
        <v>16</v>
      </c>
      <c r="B2382" s="4" t="s">
        <v>34</v>
      </c>
      <c r="C2382" s="3">
        <v>1</v>
      </c>
      <c r="D2382" s="3" t="s">
        <v>364</v>
      </c>
      <c r="E2382" s="6">
        <v>74155648</v>
      </c>
      <c r="F2382" s="3" t="s">
        <v>363</v>
      </c>
      <c r="G2382" s="3"/>
      <c r="H2382" s="3" t="s">
        <v>17</v>
      </c>
      <c r="I2382" s="3" t="s">
        <v>18</v>
      </c>
      <c r="J2382" s="3" t="s">
        <v>19</v>
      </c>
      <c r="K2382" s="3" t="s">
        <v>20</v>
      </c>
      <c r="L2382" s="3" t="s">
        <v>21</v>
      </c>
      <c r="M2382" s="3" t="str">
        <f>CONCATENATE(E2382,"-E-P-W")</f>
        <v>74155648-E-P-W</v>
      </c>
      <c r="N2382" s="3" t="str">
        <f>$G$2</f>
        <v>E - 508 x 762</v>
      </c>
      <c r="O2382" s="3" t="str">
        <f>$C$3</f>
        <v>Photographic Paper</v>
      </c>
      <c r="P2382" s="3" t="str">
        <f>$D$4</f>
        <v>White</v>
      </c>
      <c r="Q2382" s="3">
        <f>$G$4</f>
        <v>1530</v>
      </c>
      <c r="R2382" s="3">
        <f t="shared" si="145"/>
        <v>1102</v>
      </c>
      <c r="S2382" s="3">
        <v>1112</v>
      </c>
      <c r="T2382" s="3">
        <f t="shared" si="146"/>
        <v>801</v>
      </c>
      <c r="U2382" s="3">
        <v>760</v>
      </c>
      <c r="V2382" s="3">
        <f t="shared" si="147"/>
        <v>548</v>
      </c>
      <c r="W2382" s="3">
        <v>195</v>
      </c>
      <c r="X2382" s="3">
        <f t="shared" si="148"/>
        <v>141</v>
      </c>
      <c r="Y2382" s="3" t="s">
        <v>34</v>
      </c>
    </row>
    <row r="2383" spans="1:25" x14ac:dyDescent="0.25">
      <c r="A2383" s="3" t="s">
        <v>16</v>
      </c>
      <c r="B2383" s="4" t="s">
        <v>34</v>
      </c>
      <c r="C2383" s="3">
        <v>1</v>
      </c>
      <c r="D2383" s="3" t="s">
        <v>364</v>
      </c>
      <c r="E2383" s="6">
        <v>74155648</v>
      </c>
      <c r="F2383" s="3" t="s">
        <v>363</v>
      </c>
      <c r="G2383" s="3"/>
      <c r="H2383" s="3" t="s">
        <v>17</v>
      </c>
      <c r="I2383" s="3" t="s">
        <v>18</v>
      </c>
      <c r="J2383" s="3" t="s">
        <v>19</v>
      </c>
      <c r="K2383" s="3" t="s">
        <v>20</v>
      </c>
      <c r="L2383" s="3" t="s">
        <v>21</v>
      </c>
      <c r="M2383" s="3" t="str">
        <f>CONCATENATE(E2383,"-E-C-W")</f>
        <v>74155648-E-C-W</v>
      </c>
      <c r="N2383" s="3" t="str">
        <f>$G$2</f>
        <v>E - 508 x 762</v>
      </c>
      <c r="O2383" s="3" t="str">
        <f>$C$15</f>
        <v>Canvas</v>
      </c>
      <c r="P2383" s="3" t="str">
        <f>$D$16</f>
        <v xml:space="preserve">White </v>
      </c>
      <c r="Q2383" s="3">
        <f>$G$16</f>
        <v>1810</v>
      </c>
      <c r="R2383" s="3">
        <f t="shared" si="145"/>
        <v>1304</v>
      </c>
      <c r="S2383" s="3">
        <v>1320</v>
      </c>
      <c r="T2383" s="3">
        <f t="shared" si="146"/>
        <v>951</v>
      </c>
      <c r="U2383" s="3">
        <v>825</v>
      </c>
      <c r="V2383" s="3">
        <f t="shared" si="147"/>
        <v>594</v>
      </c>
      <c r="W2383" s="3">
        <v>195</v>
      </c>
      <c r="X2383" s="3">
        <f t="shared" si="148"/>
        <v>141</v>
      </c>
      <c r="Y2383" s="3" t="s">
        <v>34</v>
      </c>
    </row>
    <row r="2384" spans="1:25" x14ac:dyDescent="0.25">
      <c r="A2384" s="3" t="s">
        <v>16</v>
      </c>
      <c r="B2384" s="4" t="s">
        <v>34</v>
      </c>
      <c r="C2384" s="3">
        <v>1</v>
      </c>
      <c r="D2384" s="3" t="s">
        <v>364</v>
      </c>
      <c r="E2384" s="6">
        <v>74155648</v>
      </c>
      <c r="F2384" s="3" t="s">
        <v>363</v>
      </c>
      <c r="G2384" s="3"/>
      <c r="H2384" s="3" t="s">
        <v>17</v>
      </c>
      <c r="I2384" s="3" t="s">
        <v>18</v>
      </c>
      <c r="J2384" s="3" t="s">
        <v>19</v>
      </c>
      <c r="K2384" s="3" t="s">
        <v>20</v>
      </c>
      <c r="L2384" s="3" t="s">
        <v>21</v>
      </c>
      <c r="M2384" s="3" t="str">
        <f>CONCATENATE(E2384,"-F-P-N")</f>
        <v>74155648-F-P-N</v>
      </c>
      <c r="N2384" s="3" t="str">
        <f>$H$2</f>
        <v>F - 762 x 1016</v>
      </c>
      <c r="O2384" s="3" t="str">
        <f>$C$3</f>
        <v>Photographic Paper</v>
      </c>
      <c r="P2384" s="3" t="str">
        <f>$D$3</f>
        <v>None</v>
      </c>
      <c r="Q2384" s="3">
        <f>$H$3</f>
        <v>1300</v>
      </c>
      <c r="R2384" s="3">
        <f t="shared" si="145"/>
        <v>936</v>
      </c>
      <c r="S2384" s="3">
        <v>944</v>
      </c>
      <c r="T2384" s="3">
        <f t="shared" si="146"/>
        <v>680</v>
      </c>
      <c r="U2384" s="3">
        <v>590</v>
      </c>
      <c r="V2384" s="3">
        <f t="shared" si="147"/>
        <v>425</v>
      </c>
      <c r="W2384" s="3">
        <v>300</v>
      </c>
      <c r="X2384" s="3">
        <f t="shared" si="148"/>
        <v>216</v>
      </c>
      <c r="Y2384" s="3" t="s">
        <v>34</v>
      </c>
    </row>
    <row r="2385" spans="1:25" x14ac:dyDescent="0.25">
      <c r="A2385" s="3" t="s">
        <v>16</v>
      </c>
      <c r="B2385" s="4" t="s">
        <v>34</v>
      </c>
      <c r="C2385" s="3">
        <v>1</v>
      </c>
      <c r="D2385" s="3" t="s">
        <v>364</v>
      </c>
      <c r="E2385" s="6">
        <v>74155648</v>
      </c>
      <c r="F2385" s="3" t="s">
        <v>363</v>
      </c>
      <c r="G2385" s="3"/>
      <c r="H2385" s="3" t="s">
        <v>17</v>
      </c>
      <c r="I2385" s="3" t="s">
        <v>18</v>
      </c>
      <c r="J2385" s="3" t="s">
        <v>19</v>
      </c>
      <c r="K2385" s="3" t="s">
        <v>20</v>
      </c>
      <c r="L2385" s="3" t="s">
        <v>21</v>
      </c>
      <c r="M2385" s="3" t="str">
        <f>CONCATENATE(E2385,"-F-C-N")</f>
        <v>74155648-F-C-N</v>
      </c>
      <c r="N2385" s="3" t="str">
        <f>$H$2</f>
        <v>F - 762 x 1016</v>
      </c>
      <c r="O2385" s="3" t="str">
        <f>$C$15</f>
        <v>Canvas</v>
      </c>
      <c r="P2385" s="3" t="str">
        <f>$D$15</f>
        <v>None</v>
      </c>
      <c r="Q2385" s="3">
        <f>$H$15</f>
        <v>1760</v>
      </c>
      <c r="R2385" s="3">
        <f t="shared" si="145"/>
        <v>1268</v>
      </c>
      <c r="S2385" s="3">
        <v>1200</v>
      </c>
      <c r="T2385" s="3">
        <f t="shared" si="146"/>
        <v>864</v>
      </c>
      <c r="U2385" s="3">
        <v>800</v>
      </c>
      <c r="V2385" s="3">
        <f t="shared" si="147"/>
        <v>576</v>
      </c>
      <c r="W2385" s="3">
        <v>300</v>
      </c>
      <c r="X2385" s="3">
        <f t="shared" si="148"/>
        <v>216</v>
      </c>
      <c r="Y2385" s="3" t="s">
        <v>34</v>
      </c>
    </row>
    <row r="2386" spans="1:25" x14ac:dyDescent="0.25">
      <c r="A2386" s="3" t="s">
        <v>16</v>
      </c>
      <c r="B2386" s="4" t="s">
        <v>34</v>
      </c>
      <c r="C2386" s="3">
        <v>1</v>
      </c>
      <c r="D2386" s="3" t="s">
        <v>364</v>
      </c>
      <c r="E2386" s="6">
        <v>74155648</v>
      </c>
      <c r="F2386" s="3" t="s">
        <v>363</v>
      </c>
      <c r="G2386" s="3"/>
      <c r="H2386" s="3" t="s">
        <v>17</v>
      </c>
      <c r="I2386" s="3" t="s">
        <v>18</v>
      </c>
      <c r="J2386" s="3" t="s">
        <v>19</v>
      </c>
      <c r="K2386" s="3" t="s">
        <v>20</v>
      </c>
      <c r="L2386" s="3" t="s">
        <v>21</v>
      </c>
      <c r="M2386" s="3" t="str">
        <f>CONCATENATE(E2386,"-F-P-W")</f>
        <v>74155648-F-P-W</v>
      </c>
      <c r="N2386" s="3" t="str">
        <f>$H$2</f>
        <v>F - 762 x 1016</v>
      </c>
      <c r="O2386" s="3" t="str">
        <f>$C$3</f>
        <v>Photographic Paper</v>
      </c>
      <c r="P2386" s="3" t="str">
        <f>$D$4</f>
        <v>White</v>
      </c>
      <c r="Q2386" s="3">
        <f>$H$4</f>
        <v>2200</v>
      </c>
      <c r="R2386" s="3">
        <f t="shared" si="145"/>
        <v>1584</v>
      </c>
      <c r="S2386" s="3">
        <v>1510</v>
      </c>
      <c r="T2386" s="3">
        <f t="shared" si="146"/>
        <v>1088</v>
      </c>
      <c r="U2386" s="3">
        <v>1150</v>
      </c>
      <c r="V2386" s="3">
        <f t="shared" si="147"/>
        <v>828</v>
      </c>
      <c r="W2386" s="3">
        <v>300</v>
      </c>
      <c r="X2386" s="3">
        <f t="shared" si="148"/>
        <v>216</v>
      </c>
      <c r="Y2386" s="3" t="s">
        <v>34</v>
      </c>
    </row>
    <row r="2387" spans="1:25" x14ac:dyDescent="0.25">
      <c r="A2387" s="3" t="s">
        <v>16</v>
      </c>
      <c r="B2387" s="4" t="s">
        <v>34</v>
      </c>
      <c r="C2387" s="3">
        <v>1</v>
      </c>
      <c r="D2387" s="3" t="s">
        <v>364</v>
      </c>
      <c r="E2387" s="6">
        <v>74155648</v>
      </c>
      <c r="F2387" s="3" t="s">
        <v>363</v>
      </c>
      <c r="G2387" s="3"/>
      <c r="H2387" s="3" t="s">
        <v>17</v>
      </c>
      <c r="I2387" s="3" t="s">
        <v>18</v>
      </c>
      <c r="J2387" s="3" t="s">
        <v>19</v>
      </c>
      <c r="K2387" s="3" t="s">
        <v>20</v>
      </c>
      <c r="L2387" s="3" t="s">
        <v>21</v>
      </c>
      <c r="M2387" s="3" t="str">
        <f>CONCATENATE(E2387,"-F-C-W")</f>
        <v>74155648-F-C-W</v>
      </c>
      <c r="N2387" s="3" t="str">
        <f>$H$2</f>
        <v>F - 762 x 1016</v>
      </c>
      <c r="O2387" s="3" t="str">
        <f>$C$15</f>
        <v>Canvas</v>
      </c>
      <c r="P2387" s="3" t="str">
        <f>$D$16</f>
        <v xml:space="preserve">White </v>
      </c>
      <c r="Q2387" s="3">
        <f>$H$16</f>
        <v>2420</v>
      </c>
      <c r="R2387" s="3">
        <f t="shared" si="145"/>
        <v>1743</v>
      </c>
      <c r="S2387" s="3">
        <v>1760</v>
      </c>
      <c r="T2387" s="3">
        <f t="shared" si="146"/>
        <v>1268</v>
      </c>
      <c r="U2387" s="3">
        <v>1100</v>
      </c>
      <c r="V2387" s="3">
        <f t="shared" si="147"/>
        <v>792</v>
      </c>
      <c r="W2387" s="3">
        <v>300</v>
      </c>
      <c r="X2387" s="3">
        <f t="shared" si="148"/>
        <v>216</v>
      </c>
      <c r="Y2387" s="3" t="s">
        <v>34</v>
      </c>
    </row>
    <row r="2388" spans="1:25" x14ac:dyDescent="0.25">
      <c r="A2388" s="3" t="s">
        <v>16</v>
      </c>
      <c r="B2388" s="4" t="s">
        <v>34</v>
      </c>
      <c r="C2388" s="3">
        <v>1</v>
      </c>
      <c r="D2388" s="3" t="s">
        <v>364</v>
      </c>
      <c r="E2388" s="6">
        <v>74155648</v>
      </c>
      <c r="F2388" s="3" t="s">
        <v>363</v>
      </c>
      <c r="G2388" s="3"/>
      <c r="H2388" s="3" t="s">
        <v>17</v>
      </c>
      <c r="I2388" s="3" t="s">
        <v>18</v>
      </c>
      <c r="J2388" s="3" t="s">
        <v>19</v>
      </c>
      <c r="K2388" s="3" t="s">
        <v>20</v>
      </c>
      <c r="L2388" s="3" t="s">
        <v>21</v>
      </c>
      <c r="M2388" s="3" t="str">
        <f>CONCATENATE(E2388,"-G-P-N")</f>
        <v>74155648-G-P-N</v>
      </c>
      <c r="N2388" s="3" t="str">
        <f>$I$2</f>
        <v>G - 1016 x 1525</v>
      </c>
      <c r="O2388" s="3" t="str">
        <f>$C$3</f>
        <v>Photographic Paper</v>
      </c>
      <c r="P2388" s="3" t="str">
        <f>$D$3</f>
        <v>None</v>
      </c>
      <c r="Q2388" s="3">
        <f>$I$3</f>
        <v>1625</v>
      </c>
      <c r="R2388" s="3">
        <f t="shared" si="145"/>
        <v>1170</v>
      </c>
      <c r="S2388" s="3">
        <v>1180</v>
      </c>
      <c r="T2388" s="3">
        <f t="shared" si="146"/>
        <v>850</v>
      </c>
      <c r="U2388" s="3">
        <v>735</v>
      </c>
      <c r="V2388" s="3">
        <f t="shared" si="147"/>
        <v>530</v>
      </c>
      <c r="W2388" s="3">
        <v>390</v>
      </c>
      <c r="X2388" s="3">
        <f t="shared" si="148"/>
        <v>281</v>
      </c>
      <c r="Y2388" s="3" t="s">
        <v>34</v>
      </c>
    </row>
    <row r="2389" spans="1:25" x14ac:dyDescent="0.25">
      <c r="A2389" s="3" t="s">
        <v>16</v>
      </c>
      <c r="B2389" s="4" t="s">
        <v>34</v>
      </c>
      <c r="C2389" s="3">
        <v>1</v>
      </c>
      <c r="D2389" s="3" t="s">
        <v>364</v>
      </c>
      <c r="E2389" s="6">
        <v>74155648</v>
      </c>
      <c r="F2389" s="3" t="s">
        <v>363</v>
      </c>
      <c r="G2389" s="3"/>
      <c r="H2389" s="3" t="s">
        <v>17</v>
      </c>
      <c r="I2389" s="3" t="s">
        <v>18</v>
      </c>
      <c r="J2389" s="3" t="s">
        <v>19</v>
      </c>
      <c r="K2389" s="3" t="s">
        <v>20</v>
      </c>
      <c r="L2389" s="3" t="s">
        <v>21</v>
      </c>
      <c r="M2389" s="3" t="str">
        <f>CONCATENATE(E2389,"-G-C-N")</f>
        <v>74155648-G-C-N</v>
      </c>
      <c r="N2389" s="3" t="str">
        <f>$I$2</f>
        <v>G - 1016 x 1525</v>
      </c>
      <c r="O2389" s="3" t="str">
        <f>$C$15</f>
        <v>Canvas</v>
      </c>
      <c r="P2389" s="3" t="str">
        <f>$D$15</f>
        <v>None</v>
      </c>
      <c r="Q2389" s="3">
        <f>$I$15</f>
        <v>1870</v>
      </c>
      <c r="R2389" s="3">
        <f t="shared" si="145"/>
        <v>1347</v>
      </c>
      <c r="S2389" s="3">
        <v>1275</v>
      </c>
      <c r="T2389" s="3">
        <f t="shared" si="146"/>
        <v>918</v>
      </c>
      <c r="U2389" s="3">
        <v>850</v>
      </c>
      <c r="V2389" s="3">
        <f t="shared" si="147"/>
        <v>612</v>
      </c>
      <c r="W2389" s="3">
        <v>390</v>
      </c>
      <c r="X2389" s="3">
        <f t="shared" si="148"/>
        <v>281</v>
      </c>
      <c r="Y2389" s="3" t="s">
        <v>34</v>
      </c>
    </row>
    <row r="2390" spans="1:25" x14ac:dyDescent="0.25">
      <c r="A2390" s="3" t="s">
        <v>16</v>
      </c>
      <c r="B2390" s="4" t="s">
        <v>34</v>
      </c>
      <c r="C2390" s="3">
        <v>1</v>
      </c>
      <c r="D2390" s="3" t="s">
        <v>364</v>
      </c>
      <c r="E2390" s="6">
        <v>74155648</v>
      </c>
      <c r="F2390" s="3" t="s">
        <v>363</v>
      </c>
      <c r="G2390" s="3"/>
      <c r="H2390" s="3" t="s">
        <v>17</v>
      </c>
      <c r="I2390" s="3" t="s">
        <v>18</v>
      </c>
      <c r="J2390" s="3" t="s">
        <v>19</v>
      </c>
      <c r="K2390" s="3" t="s">
        <v>20</v>
      </c>
      <c r="L2390" s="3" t="s">
        <v>21</v>
      </c>
      <c r="M2390" s="3" t="str">
        <f>CONCATENATE(E2390,"-G-P-W")</f>
        <v>74155648-G-P-W</v>
      </c>
      <c r="N2390" s="3" t="str">
        <f>$I$2</f>
        <v>G - 1016 x 1525</v>
      </c>
      <c r="O2390" s="3" t="str">
        <f>$C$3</f>
        <v>Photographic Paper</v>
      </c>
      <c r="P2390" s="3" t="str">
        <f>$D$4</f>
        <v>White</v>
      </c>
      <c r="Q2390" s="3">
        <f>$I$4</f>
        <v>2950</v>
      </c>
      <c r="R2390" s="3">
        <f t="shared" si="145"/>
        <v>2124</v>
      </c>
      <c r="S2390" s="3">
        <v>2000</v>
      </c>
      <c r="T2390" s="3">
        <f t="shared" si="146"/>
        <v>1440</v>
      </c>
      <c r="U2390" s="3">
        <v>1535</v>
      </c>
      <c r="V2390" s="3">
        <f t="shared" si="147"/>
        <v>1106</v>
      </c>
      <c r="W2390" s="3">
        <v>390</v>
      </c>
      <c r="X2390" s="3">
        <f t="shared" si="148"/>
        <v>281</v>
      </c>
      <c r="Y2390" s="3" t="s">
        <v>34</v>
      </c>
    </row>
    <row r="2391" spans="1:25" x14ac:dyDescent="0.25">
      <c r="A2391" s="3" t="s">
        <v>16</v>
      </c>
      <c r="B2391" s="4" t="s">
        <v>34</v>
      </c>
      <c r="C2391" s="3">
        <v>1</v>
      </c>
      <c r="D2391" s="3" t="s">
        <v>364</v>
      </c>
      <c r="E2391" s="6">
        <v>74155648</v>
      </c>
      <c r="F2391" s="3" t="s">
        <v>363</v>
      </c>
      <c r="G2391" s="3"/>
      <c r="H2391" s="3" t="s">
        <v>17</v>
      </c>
      <c r="I2391" s="3" t="s">
        <v>18</v>
      </c>
      <c r="J2391" s="3" t="s">
        <v>19</v>
      </c>
      <c r="K2391" s="3" t="s">
        <v>20</v>
      </c>
      <c r="L2391" s="3" t="s">
        <v>21</v>
      </c>
      <c r="M2391" s="3" t="str">
        <f>CONCATENATE(E2391,"-G-C-W")</f>
        <v>74155648-G-C-W</v>
      </c>
      <c r="N2391" s="3" t="str">
        <f>$I$2</f>
        <v>G - 1016 x 1525</v>
      </c>
      <c r="O2391" s="3" t="str">
        <f>$C$15</f>
        <v>Canvas</v>
      </c>
      <c r="P2391" s="3" t="str">
        <f>$D$16</f>
        <v xml:space="preserve">White </v>
      </c>
      <c r="Q2391" s="3">
        <f>$I$16</f>
        <v>2750</v>
      </c>
      <c r="R2391" s="3">
        <f t="shared" si="145"/>
        <v>1980</v>
      </c>
      <c r="S2391" s="3">
        <v>2000</v>
      </c>
      <c r="T2391" s="3">
        <f t="shared" si="146"/>
        <v>1440</v>
      </c>
      <c r="U2391" s="3">
        <v>1250</v>
      </c>
      <c r="V2391" s="3">
        <f t="shared" si="147"/>
        <v>900</v>
      </c>
      <c r="W2391" s="3">
        <v>390</v>
      </c>
      <c r="X2391" s="3">
        <f t="shared" si="148"/>
        <v>281</v>
      </c>
      <c r="Y2391" s="3" t="s">
        <v>34</v>
      </c>
    </row>
    <row r="2392" spans="1:25" x14ac:dyDescent="0.25">
      <c r="A2392" s="3" t="s">
        <v>16</v>
      </c>
      <c r="B2392" s="4" t="s">
        <v>34</v>
      </c>
      <c r="C2392" s="3">
        <v>1</v>
      </c>
      <c r="D2392" s="3" t="s">
        <v>365</v>
      </c>
      <c r="E2392" s="6">
        <v>84113314</v>
      </c>
      <c r="F2392" s="3" t="s">
        <v>366</v>
      </c>
      <c r="G2392" s="3"/>
      <c r="H2392" s="3" t="s">
        <v>17</v>
      </c>
      <c r="I2392" s="3" t="s">
        <v>18</v>
      </c>
      <c r="J2392" s="3" t="s">
        <v>19</v>
      </c>
      <c r="K2392" s="3" t="s">
        <v>20</v>
      </c>
      <c r="L2392" s="3" t="s">
        <v>21</v>
      </c>
      <c r="M2392" s="3" t="str">
        <f>CONCATENATE(E2392,"-C-P-N")</f>
        <v>84113314-C-P-N</v>
      </c>
      <c r="N2392" s="3" t="str">
        <f>$E$2</f>
        <v>C - 406 x 508</v>
      </c>
      <c r="O2392" s="3" t="str">
        <f>$C$3</f>
        <v>Photographic Paper</v>
      </c>
      <c r="P2392" s="3" t="str">
        <f>$D$3</f>
        <v>None</v>
      </c>
      <c r="Q2392" s="3">
        <f>$E$3</f>
        <v>510</v>
      </c>
      <c r="R2392" s="3">
        <f t="shared" si="145"/>
        <v>368</v>
      </c>
      <c r="S2392" s="3">
        <v>360</v>
      </c>
      <c r="T2392" s="3">
        <f t="shared" si="146"/>
        <v>260</v>
      </c>
      <c r="U2392" s="3">
        <v>230</v>
      </c>
      <c r="V2392" s="3">
        <f t="shared" si="147"/>
        <v>166</v>
      </c>
      <c r="W2392" s="3">
        <v>130</v>
      </c>
      <c r="X2392" s="3">
        <f t="shared" si="148"/>
        <v>94</v>
      </c>
      <c r="Y2392" s="3" t="s">
        <v>34</v>
      </c>
    </row>
    <row r="2393" spans="1:25" x14ac:dyDescent="0.25">
      <c r="A2393" s="3" t="s">
        <v>16</v>
      </c>
      <c r="B2393" s="4" t="s">
        <v>34</v>
      </c>
      <c r="C2393" s="3">
        <v>1</v>
      </c>
      <c r="D2393" s="3" t="s">
        <v>365</v>
      </c>
      <c r="E2393" s="6">
        <v>84113314</v>
      </c>
      <c r="F2393" s="3" t="s">
        <v>366</v>
      </c>
      <c r="G2393" s="3"/>
      <c r="H2393" s="3" t="s">
        <v>17</v>
      </c>
      <c r="I2393" s="3" t="s">
        <v>18</v>
      </c>
      <c r="J2393" s="3" t="s">
        <v>19</v>
      </c>
      <c r="K2393" s="3" t="s">
        <v>20</v>
      </c>
      <c r="L2393" s="3" t="s">
        <v>21</v>
      </c>
      <c r="M2393" s="3" t="str">
        <f>CONCATENATE(E2393,"-C-P-W")</f>
        <v>84113314-C-P-W</v>
      </c>
      <c r="N2393" s="3" t="str">
        <f>$E$2</f>
        <v>C - 406 x 508</v>
      </c>
      <c r="O2393" s="3" t="str">
        <f>$C$3</f>
        <v>Photographic Paper</v>
      </c>
      <c r="P2393" s="3" t="str">
        <f>$D$4</f>
        <v>White</v>
      </c>
      <c r="Q2393" s="3">
        <f>$E$4</f>
        <v>970</v>
      </c>
      <c r="R2393" s="3">
        <f t="shared" ref="R2393:R2456" si="149">ROUNDUP(Q2393*$K$3,0)</f>
        <v>699</v>
      </c>
      <c r="S2393" s="3">
        <v>704</v>
      </c>
      <c r="T2393" s="3">
        <f t="shared" ref="T2393:T2456" si="150">ROUNDUP(S2393*$K$3,0)</f>
        <v>507</v>
      </c>
      <c r="U2393" s="3">
        <v>440</v>
      </c>
      <c r="V2393" s="3">
        <f t="shared" ref="V2393:V2456" si="151">ROUNDUP(U2393*$K$3,0)</f>
        <v>317</v>
      </c>
      <c r="W2393" s="3">
        <v>130</v>
      </c>
      <c r="X2393" s="3">
        <f t="shared" ref="X2393:X2456" si="152">ROUNDUP(W2393*$K$3,0)</f>
        <v>94</v>
      </c>
      <c r="Y2393" s="3" t="s">
        <v>34</v>
      </c>
    </row>
    <row r="2394" spans="1:25" x14ac:dyDescent="0.25">
      <c r="A2394" s="3" t="s">
        <v>16</v>
      </c>
      <c r="B2394" s="4" t="s">
        <v>34</v>
      </c>
      <c r="C2394" s="3">
        <v>1</v>
      </c>
      <c r="D2394" s="3" t="s">
        <v>365</v>
      </c>
      <c r="E2394" s="6">
        <v>84113314</v>
      </c>
      <c r="F2394" s="3" t="s">
        <v>366</v>
      </c>
      <c r="G2394" s="3"/>
      <c r="H2394" s="3" t="s">
        <v>17</v>
      </c>
      <c r="I2394" s="3" t="s">
        <v>18</v>
      </c>
      <c r="J2394" s="3" t="s">
        <v>19</v>
      </c>
      <c r="K2394" s="3" t="s">
        <v>20</v>
      </c>
      <c r="L2394" s="3" t="s">
        <v>21</v>
      </c>
      <c r="M2394" s="3" t="str">
        <f>CONCATENATE(E2394,"-D-P-N")</f>
        <v>84113314-D-P-N</v>
      </c>
      <c r="N2394" s="3" t="str">
        <f>$F$2</f>
        <v>D - 508 x 610</v>
      </c>
      <c r="O2394" s="3" t="str">
        <f>$C$3</f>
        <v>Photographic Paper</v>
      </c>
      <c r="P2394" s="3" t="str">
        <f>$D$3</f>
        <v>None</v>
      </c>
      <c r="Q2394" s="3">
        <f>$F$3</f>
        <v>595</v>
      </c>
      <c r="R2394" s="3">
        <f t="shared" si="149"/>
        <v>429</v>
      </c>
      <c r="S2394" s="3">
        <v>432</v>
      </c>
      <c r="T2394" s="3">
        <f t="shared" si="150"/>
        <v>312</v>
      </c>
      <c r="U2394" s="3">
        <v>270</v>
      </c>
      <c r="V2394" s="3">
        <f t="shared" si="151"/>
        <v>195</v>
      </c>
      <c r="W2394" s="3">
        <v>160</v>
      </c>
      <c r="X2394" s="3">
        <f t="shared" si="152"/>
        <v>116</v>
      </c>
      <c r="Y2394" s="3" t="s">
        <v>34</v>
      </c>
    </row>
    <row r="2395" spans="1:25" x14ac:dyDescent="0.25">
      <c r="A2395" s="3" t="s">
        <v>16</v>
      </c>
      <c r="B2395" s="4" t="s">
        <v>34</v>
      </c>
      <c r="C2395" s="3">
        <v>1</v>
      </c>
      <c r="D2395" s="3" t="s">
        <v>365</v>
      </c>
      <c r="E2395" s="6">
        <v>84113314</v>
      </c>
      <c r="F2395" s="3" t="s">
        <v>366</v>
      </c>
      <c r="G2395" s="3"/>
      <c r="H2395" s="3" t="s">
        <v>17</v>
      </c>
      <c r="I2395" s="3" t="s">
        <v>18</v>
      </c>
      <c r="J2395" s="3" t="s">
        <v>19</v>
      </c>
      <c r="K2395" s="3" t="s">
        <v>20</v>
      </c>
      <c r="L2395" s="3" t="s">
        <v>21</v>
      </c>
      <c r="M2395" s="3" t="str">
        <f>CONCATENATE(E2395,"-D-P-W")</f>
        <v>84113314-D-P-W</v>
      </c>
      <c r="N2395" s="3" t="str">
        <f>$F$2</f>
        <v>D - 508 x 610</v>
      </c>
      <c r="O2395" s="3" t="str">
        <f>$C$3</f>
        <v>Photographic Paper</v>
      </c>
      <c r="P2395" s="3" t="str">
        <f>$D$4</f>
        <v>White</v>
      </c>
      <c r="Q2395" s="3">
        <f>$F$4</f>
        <v>1210</v>
      </c>
      <c r="R2395" s="3">
        <f t="shared" si="149"/>
        <v>872</v>
      </c>
      <c r="S2395" s="3">
        <v>880</v>
      </c>
      <c r="T2395" s="3">
        <f t="shared" si="150"/>
        <v>634</v>
      </c>
      <c r="U2395" s="3">
        <v>560</v>
      </c>
      <c r="V2395" s="3">
        <f t="shared" si="151"/>
        <v>404</v>
      </c>
      <c r="W2395" s="3">
        <v>160</v>
      </c>
      <c r="X2395" s="3">
        <f t="shared" si="152"/>
        <v>116</v>
      </c>
      <c r="Y2395" s="3" t="s">
        <v>34</v>
      </c>
    </row>
    <row r="2396" spans="1:25" x14ac:dyDescent="0.25">
      <c r="A2396" s="3" t="s">
        <v>16</v>
      </c>
      <c r="B2396" s="4" t="s">
        <v>34</v>
      </c>
      <c r="C2396" s="3">
        <v>1</v>
      </c>
      <c r="D2396" s="3" t="s">
        <v>365</v>
      </c>
      <c r="E2396" s="6">
        <v>84113314</v>
      </c>
      <c r="F2396" s="3" t="s">
        <v>366</v>
      </c>
      <c r="G2396" s="3"/>
      <c r="H2396" s="3" t="s">
        <v>17</v>
      </c>
      <c r="I2396" s="3" t="s">
        <v>18</v>
      </c>
      <c r="J2396" s="3" t="s">
        <v>19</v>
      </c>
      <c r="K2396" s="3" t="s">
        <v>20</v>
      </c>
      <c r="L2396" s="3" t="s">
        <v>21</v>
      </c>
      <c r="M2396" s="3" t="str">
        <f>CONCATENATE(E2396,"-E-P-N")</f>
        <v>84113314-E-P-N</v>
      </c>
      <c r="N2396" s="3" t="str">
        <f>$G$2</f>
        <v>E - 508 x 762</v>
      </c>
      <c r="O2396" s="3" t="str">
        <f>$C$3</f>
        <v>Photographic Paper</v>
      </c>
      <c r="P2396" s="3" t="str">
        <f>$D$3</f>
        <v>None</v>
      </c>
      <c r="Q2396" s="3">
        <f>$G$3</f>
        <v>760</v>
      </c>
      <c r="R2396" s="3">
        <f t="shared" si="149"/>
        <v>548</v>
      </c>
      <c r="S2396" s="3">
        <v>552</v>
      </c>
      <c r="T2396" s="3">
        <f t="shared" si="150"/>
        <v>398</v>
      </c>
      <c r="U2396" s="3">
        <v>345</v>
      </c>
      <c r="V2396" s="3">
        <f t="shared" si="151"/>
        <v>249</v>
      </c>
      <c r="W2396" s="3">
        <v>195</v>
      </c>
      <c r="X2396" s="3">
        <f t="shared" si="152"/>
        <v>141</v>
      </c>
      <c r="Y2396" s="3" t="s">
        <v>34</v>
      </c>
    </row>
    <row r="2397" spans="1:25" x14ac:dyDescent="0.25">
      <c r="A2397" s="3" t="s">
        <v>16</v>
      </c>
      <c r="B2397" s="4" t="s">
        <v>34</v>
      </c>
      <c r="C2397" s="3">
        <v>1</v>
      </c>
      <c r="D2397" s="3" t="s">
        <v>365</v>
      </c>
      <c r="E2397" s="6">
        <v>84113314</v>
      </c>
      <c r="F2397" s="3" t="s">
        <v>366</v>
      </c>
      <c r="G2397" s="3"/>
      <c r="H2397" s="3" t="s">
        <v>17</v>
      </c>
      <c r="I2397" s="3" t="s">
        <v>18</v>
      </c>
      <c r="J2397" s="3" t="s">
        <v>19</v>
      </c>
      <c r="K2397" s="3" t="s">
        <v>20</v>
      </c>
      <c r="L2397" s="3" t="s">
        <v>21</v>
      </c>
      <c r="M2397" s="3" t="str">
        <f>CONCATENATE(E2397,"-E-C-N")</f>
        <v>84113314-E-C-N</v>
      </c>
      <c r="N2397" s="3" t="str">
        <f>$G$2</f>
        <v>E - 508 x 762</v>
      </c>
      <c r="O2397" s="3" t="str">
        <f>$C$15</f>
        <v>Canvas</v>
      </c>
      <c r="P2397" s="3" t="str">
        <f>$D$15</f>
        <v>None</v>
      </c>
      <c r="Q2397" s="3">
        <f>$G$15</f>
        <v>1220</v>
      </c>
      <c r="R2397" s="3">
        <f t="shared" si="149"/>
        <v>879</v>
      </c>
      <c r="S2397" s="3">
        <v>832</v>
      </c>
      <c r="T2397" s="3">
        <f t="shared" si="150"/>
        <v>600</v>
      </c>
      <c r="U2397" s="3">
        <v>550</v>
      </c>
      <c r="V2397" s="3">
        <f t="shared" si="151"/>
        <v>396</v>
      </c>
      <c r="W2397" s="3">
        <v>195</v>
      </c>
      <c r="X2397" s="3">
        <f t="shared" si="152"/>
        <v>141</v>
      </c>
      <c r="Y2397" s="3" t="s">
        <v>34</v>
      </c>
    </row>
    <row r="2398" spans="1:25" x14ac:dyDescent="0.25">
      <c r="A2398" s="3" t="s">
        <v>16</v>
      </c>
      <c r="B2398" s="4" t="s">
        <v>34</v>
      </c>
      <c r="C2398" s="3">
        <v>1</v>
      </c>
      <c r="D2398" s="3" t="s">
        <v>365</v>
      </c>
      <c r="E2398" s="6">
        <v>84113314</v>
      </c>
      <c r="F2398" s="3" t="s">
        <v>366</v>
      </c>
      <c r="G2398" s="3"/>
      <c r="H2398" s="3" t="s">
        <v>17</v>
      </c>
      <c r="I2398" s="3" t="s">
        <v>18</v>
      </c>
      <c r="J2398" s="3" t="s">
        <v>19</v>
      </c>
      <c r="K2398" s="3" t="s">
        <v>20</v>
      </c>
      <c r="L2398" s="3" t="s">
        <v>21</v>
      </c>
      <c r="M2398" s="3" t="str">
        <f>CONCATENATE(E2398,"-E-P-W")</f>
        <v>84113314-E-P-W</v>
      </c>
      <c r="N2398" s="3" t="str">
        <f>$G$2</f>
        <v>E - 508 x 762</v>
      </c>
      <c r="O2398" s="3" t="str">
        <f>$C$3</f>
        <v>Photographic Paper</v>
      </c>
      <c r="P2398" s="3" t="str">
        <f>$D$4</f>
        <v>White</v>
      </c>
      <c r="Q2398" s="3">
        <f>$G$4</f>
        <v>1530</v>
      </c>
      <c r="R2398" s="3">
        <f t="shared" si="149"/>
        <v>1102</v>
      </c>
      <c r="S2398" s="3">
        <v>1112</v>
      </c>
      <c r="T2398" s="3">
        <f t="shared" si="150"/>
        <v>801</v>
      </c>
      <c r="U2398" s="3">
        <v>760</v>
      </c>
      <c r="V2398" s="3">
        <f t="shared" si="151"/>
        <v>548</v>
      </c>
      <c r="W2398" s="3">
        <v>195</v>
      </c>
      <c r="X2398" s="3">
        <f t="shared" si="152"/>
        <v>141</v>
      </c>
      <c r="Y2398" s="3" t="s">
        <v>34</v>
      </c>
    </row>
    <row r="2399" spans="1:25" x14ac:dyDescent="0.25">
      <c r="A2399" s="3" t="s">
        <v>16</v>
      </c>
      <c r="B2399" s="4" t="s">
        <v>34</v>
      </c>
      <c r="C2399" s="3">
        <v>1</v>
      </c>
      <c r="D2399" s="3" t="s">
        <v>365</v>
      </c>
      <c r="E2399" s="6">
        <v>84113314</v>
      </c>
      <c r="F2399" s="3" t="s">
        <v>366</v>
      </c>
      <c r="G2399" s="3"/>
      <c r="H2399" s="3" t="s">
        <v>17</v>
      </c>
      <c r="I2399" s="3" t="s">
        <v>18</v>
      </c>
      <c r="J2399" s="3" t="s">
        <v>19</v>
      </c>
      <c r="K2399" s="3" t="s">
        <v>20</v>
      </c>
      <c r="L2399" s="3" t="s">
        <v>21</v>
      </c>
      <c r="M2399" s="3" t="str">
        <f>CONCATENATE(E2399,"-E-C-W")</f>
        <v>84113314-E-C-W</v>
      </c>
      <c r="N2399" s="3" t="str">
        <f>$G$2</f>
        <v>E - 508 x 762</v>
      </c>
      <c r="O2399" s="3" t="str">
        <f>$C$15</f>
        <v>Canvas</v>
      </c>
      <c r="P2399" s="3" t="str">
        <f>$D$16</f>
        <v xml:space="preserve">White </v>
      </c>
      <c r="Q2399" s="3">
        <f>$G$16</f>
        <v>1810</v>
      </c>
      <c r="R2399" s="3">
        <f t="shared" si="149"/>
        <v>1304</v>
      </c>
      <c r="S2399" s="3">
        <v>1320</v>
      </c>
      <c r="T2399" s="3">
        <f t="shared" si="150"/>
        <v>951</v>
      </c>
      <c r="U2399" s="3">
        <v>825</v>
      </c>
      <c r="V2399" s="3">
        <f t="shared" si="151"/>
        <v>594</v>
      </c>
      <c r="W2399" s="3">
        <v>195</v>
      </c>
      <c r="X2399" s="3">
        <f t="shared" si="152"/>
        <v>141</v>
      </c>
      <c r="Y2399" s="3" t="s">
        <v>34</v>
      </c>
    </row>
    <row r="2400" spans="1:25" x14ac:dyDescent="0.25">
      <c r="A2400" s="3" t="s">
        <v>16</v>
      </c>
      <c r="B2400" s="4" t="s">
        <v>34</v>
      </c>
      <c r="C2400" s="3">
        <v>1</v>
      </c>
      <c r="D2400" s="3" t="s">
        <v>365</v>
      </c>
      <c r="E2400" s="6">
        <v>84113314</v>
      </c>
      <c r="F2400" s="3" t="s">
        <v>366</v>
      </c>
      <c r="G2400" s="3"/>
      <c r="H2400" s="3" t="s">
        <v>17</v>
      </c>
      <c r="I2400" s="3" t="s">
        <v>18</v>
      </c>
      <c r="J2400" s="3" t="s">
        <v>19</v>
      </c>
      <c r="K2400" s="3" t="s">
        <v>20</v>
      </c>
      <c r="L2400" s="3" t="s">
        <v>21</v>
      </c>
      <c r="M2400" s="3" t="str">
        <f>CONCATENATE(E2400,"-F-P-N")</f>
        <v>84113314-F-P-N</v>
      </c>
      <c r="N2400" s="3" t="str">
        <f>$H$2</f>
        <v>F - 762 x 1016</v>
      </c>
      <c r="O2400" s="3" t="str">
        <f>$C$3</f>
        <v>Photographic Paper</v>
      </c>
      <c r="P2400" s="3" t="str">
        <f>$D$3</f>
        <v>None</v>
      </c>
      <c r="Q2400" s="3">
        <f>$H$3</f>
        <v>1300</v>
      </c>
      <c r="R2400" s="3">
        <f t="shared" si="149"/>
        <v>936</v>
      </c>
      <c r="S2400" s="3">
        <v>944</v>
      </c>
      <c r="T2400" s="3">
        <f t="shared" si="150"/>
        <v>680</v>
      </c>
      <c r="U2400" s="3">
        <v>590</v>
      </c>
      <c r="V2400" s="3">
        <f t="shared" si="151"/>
        <v>425</v>
      </c>
      <c r="W2400" s="3">
        <v>300</v>
      </c>
      <c r="X2400" s="3">
        <f t="shared" si="152"/>
        <v>216</v>
      </c>
      <c r="Y2400" s="3" t="s">
        <v>34</v>
      </c>
    </row>
    <row r="2401" spans="1:25" x14ac:dyDescent="0.25">
      <c r="A2401" s="3" t="s">
        <v>16</v>
      </c>
      <c r="B2401" s="4" t="s">
        <v>34</v>
      </c>
      <c r="C2401" s="3">
        <v>1</v>
      </c>
      <c r="D2401" s="3" t="s">
        <v>365</v>
      </c>
      <c r="E2401" s="6">
        <v>84113314</v>
      </c>
      <c r="F2401" s="3" t="s">
        <v>366</v>
      </c>
      <c r="G2401" s="3"/>
      <c r="H2401" s="3" t="s">
        <v>17</v>
      </c>
      <c r="I2401" s="3" t="s">
        <v>18</v>
      </c>
      <c r="J2401" s="3" t="s">
        <v>19</v>
      </c>
      <c r="K2401" s="3" t="s">
        <v>20</v>
      </c>
      <c r="L2401" s="3" t="s">
        <v>21</v>
      </c>
      <c r="M2401" s="3" t="str">
        <f>CONCATENATE(E2401,"-F-C-N")</f>
        <v>84113314-F-C-N</v>
      </c>
      <c r="N2401" s="3" t="str">
        <f>$H$2</f>
        <v>F - 762 x 1016</v>
      </c>
      <c r="O2401" s="3" t="str">
        <f>$C$15</f>
        <v>Canvas</v>
      </c>
      <c r="P2401" s="3" t="str">
        <f>$D$15</f>
        <v>None</v>
      </c>
      <c r="Q2401" s="3">
        <f>$H$15</f>
        <v>1760</v>
      </c>
      <c r="R2401" s="3">
        <f t="shared" si="149"/>
        <v>1268</v>
      </c>
      <c r="S2401" s="3">
        <v>1200</v>
      </c>
      <c r="T2401" s="3">
        <f t="shared" si="150"/>
        <v>864</v>
      </c>
      <c r="U2401" s="3">
        <v>800</v>
      </c>
      <c r="V2401" s="3">
        <f t="shared" si="151"/>
        <v>576</v>
      </c>
      <c r="W2401" s="3">
        <v>300</v>
      </c>
      <c r="X2401" s="3">
        <f t="shared" si="152"/>
        <v>216</v>
      </c>
      <c r="Y2401" s="3" t="s">
        <v>34</v>
      </c>
    </row>
    <row r="2402" spans="1:25" x14ac:dyDescent="0.25">
      <c r="A2402" s="3" t="s">
        <v>16</v>
      </c>
      <c r="B2402" s="4" t="s">
        <v>34</v>
      </c>
      <c r="C2402" s="3">
        <v>1</v>
      </c>
      <c r="D2402" s="3" t="s">
        <v>365</v>
      </c>
      <c r="E2402" s="6">
        <v>84113314</v>
      </c>
      <c r="F2402" s="3" t="s">
        <v>366</v>
      </c>
      <c r="G2402" s="3"/>
      <c r="H2402" s="3" t="s">
        <v>17</v>
      </c>
      <c r="I2402" s="3" t="s">
        <v>18</v>
      </c>
      <c r="J2402" s="3" t="s">
        <v>19</v>
      </c>
      <c r="K2402" s="3" t="s">
        <v>20</v>
      </c>
      <c r="L2402" s="3" t="s">
        <v>21</v>
      </c>
      <c r="M2402" s="3" t="str">
        <f>CONCATENATE(E2402,"-F-P-W")</f>
        <v>84113314-F-P-W</v>
      </c>
      <c r="N2402" s="3" t="str">
        <f>$H$2</f>
        <v>F - 762 x 1016</v>
      </c>
      <c r="O2402" s="3" t="str">
        <f>$C$3</f>
        <v>Photographic Paper</v>
      </c>
      <c r="P2402" s="3" t="str">
        <f>$D$4</f>
        <v>White</v>
      </c>
      <c r="Q2402" s="3">
        <f>$H$4</f>
        <v>2200</v>
      </c>
      <c r="R2402" s="3">
        <f t="shared" si="149"/>
        <v>1584</v>
      </c>
      <c r="S2402" s="3">
        <v>1510</v>
      </c>
      <c r="T2402" s="3">
        <f t="shared" si="150"/>
        <v>1088</v>
      </c>
      <c r="U2402" s="3">
        <v>1150</v>
      </c>
      <c r="V2402" s="3">
        <f t="shared" si="151"/>
        <v>828</v>
      </c>
      <c r="W2402" s="3">
        <v>300</v>
      </c>
      <c r="X2402" s="3">
        <f t="shared" si="152"/>
        <v>216</v>
      </c>
      <c r="Y2402" s="3" t="s">
        <v>34</v>
      </c>
    </row>
    <row r="2403" spans="1:25" x14ac:dyDescent="0.25">
      <c r="A2403" s="3" t="s">
        <v>16</v>
      </c>
      <c r="B2403" s="4" t="s">
        <v>34</v>
      </c>
      <c r="C2403" s="3">
        <v>1</v>
      </c>
      <c r="D2403" s="3" t="s">
        <v>365</v>
      </c>
      <c r="E2403" s="6">
        <v>84113314</v>
      </c>
      <c r="F2403" s="3" t="s">
        <v>366</v>
      </c>
      <c r="G2403" s="3"/>
      <c r="H2403" s="3" t="s">
        <v>17</v>
      </c>
      <c r="I2403" s="3" t="s">
        <v>18</v>
      </c>
      <c r="J2403" s="3" t="s">
        <v>19</v>
      </c>
      <c r="K2403" s="3" t="s">
        <v>20</v>
      </c>
      <c r="L2403" s="3" t="s">
        <v>21</v>
      </c>
      <c r="M2403" s="3" t="str">
        <f>CONCATENATE(E2403,"-F-C-W")</f>
        <v>84113314-F-C-W</v>
      </c>
      <c r="N2403" s="3" t="str">
        <f>$H$2</f>
        <v>F - 762 x 1016</v>
      </c>
      <c r="O2403" s="3" t="str">
        <f>$C$15</f>
        <v>Canvas</v>
      </c>
      <c r="P2403" s="3" t="str">
        <f>$D$16</f>
        <v xml:space="preserve">White </v>
      </c>
      <c r="Q2403" s="3">
        <f>$H$16</f>
        <v>2420</v>
      </c>
      <c r="R2403" s="3">
        <f t="shared" si="149"/>
        <v>1743</v>
      </c>
      <c r="S2403" s="3">
        <v>1760</v>
      </c>
      <c r="T2403" s="3">
        <f t="shared" si="150"/>
        <v>1268</v>
      </c>
      <c r="U2403" s="3">
        <v>1100</v>
      </c>
      <c r="V2403" s="3">
        <f t="shared" si="151"/>
        <v>792</v>
      </c>
      <c r="W2403" s="3">
        <v>300</v>
      </c>
      <c r="X2403" s="3">
        <f t="shared" si="152"/>
        <v>216</v>
      </c>
      <c r="Y2403" s="3" t="s">
        <v>34</v>
      </c>
    </row>
    <row r="2404" spans="1:25" x14ac:dyDescent="0.25">
      <c r="A2404" s="3" t="s">
        <v>16</v>
      </c>
      <c r="B2404" s="4" t="s">
        <v>34</v>
      </c>
      <c r="C2404" s="3">
        <v>1</v>
      </c>
      <c r="D2404" s="3" t="s">
        <v>365</v>
      </c>
      <c r="E2404" s="6">
        <v>84113314</v>
      </c>
      <c r="F2404" s="3" t="s">
        <v>366</v>
      </c>
      <c r="G2404" s="3"/>
      <c r="H2404" s="3" t="s">
        <v>17</v>
      </c>
      <c r="I2404" s="3" t="s">
        <v>18</v>
      </c>
      <c r="J2404" s="3" t="s">
        <v>19</v>
      </c>
      <c r="K2404" s="3" t="s">
        <v>20</v>
      </c>
      <c r="L2404" s="3" t="s">
        <v>21</v>
      </c>
      <c r="M2404" s="3" t="str">
        <f>CONCATENATE(E2404,"-G-P-N")</f>
        <v>84113314-G-P-N</v>
      </c>
      <c r="N2404" s="3" t="str">
        <f>$I$2</f>
        <v>G - 1016 x 1525</v>
      </c>
      <c r="O2404" s="3" t="str">
        <f>$C$3</f>
        <v>Photographic Paper</v>
      </c>
      <c r="P2404" s="3" t="str">
        <f>$D$3</f>
        <v>None</v>
      </c>
      <c r="Q2404" s="3">
        <f>$I$3</f>
        <v>1625</v>
      </c>
      <c r="R2404" s="3">
        <f t="shared" si="149"/>
        <v>1170</v>
      </c>
      <c r="S2404" s="3">
        <v>1180</v>
      </c>
      <c r="T2404" s="3">
        <f t="shared" si="150"/>
        <v>850</v>
      </c>
      <c r="U2404" s="3">
        <v>735</v>
      </c>
      <c r="V2404" s="3">
        <f t="shared" si="151"/>
        <v>530</v>
      </c>
      <c r="W2404" s="3">
        <v>390</v>
      </c>
      <c r="X2404" s="3">
        <f t="shared" si="152"/>
        <v>281</v>
      </c>
      <c r="Y2404" s="3" t="s">
        <v>34</v>
      </c>
    </row>
    <row r="2405" spans="1:25" x14ac:dyDescent="0.25">
      <c r="A2405" s="3" t="s">
        <v>16</v>
      </c>
      <c r="B2405" s="4" t="s">
        <v>34</v>
      </c>
      <c r="C2405" s="3">
        <v>1</v>
      </c>
      <c r="D2405" s="3" t="s">
        <v>365</v>
      </c>
      <c r="E2405" s="6">
        <v>84113314</v>
      </c>
      <c r="F2405" s="3" t="s">
        <v>366</v>
      </c>
      <c r="G2405" s="3"/>
      <c r="H2405" s="3" t="s">
        <v>17</v>
      </c>
      <c r="I2405" s="3" t="s">
        <v>18</v>
      </c>
      <c r="J2405" s="3" t="s">
        <v>19</v>
      </c>
      <c r="K2405" s="3" t="s">
        <v>20</v>
      </c>
      <c r="L2405" s="3" t="s">
        <v>21</v>
      </c>
      <c r="M2405" s="3" t="str">
        <f>CONCATENATE(E2405,"-G-C-N")</f>
        <v>84113314-G-C-N</v>
      </c>
      <c r="N2405" s="3" t="str">
        <f>$I$2</f>
        <v>G - 1016 x 1525</v>
      </c>
      <c r="O2405" s="3" t="str">
        <f>$C$15</f>
        <v>Canvas</v>
      </c>
      <c r="P2405" s="3" t="str">
        <f>$D$15</f>
        <v>None</v>
      </c>
      <c r="Q2405" s="3">
        <f>$I$15</f>
        <v>1870</v>
      </c>
      <c r="R2405" s="3">
        <f t="shared" si="149"/>
        <v>1347</v>
      </c>
      <c r="S2405" s="3">
        <v>1275</v>
      </c>
      <c r="T2405" s="3">
        <f t="shared" si="150"/>
        <v>918</v>
      </c>
      <c r="U2405" s="3">
        <v>850</v>
      </c>
      <c r="V2405" s="3">
        <f t="shared" si="151"/>
        <v>612</v>
      </c>
      <c r="W2405" s="3">
        <v>390</v>
      </c>
      <c r="X2405" s="3">
        <f t="shared" si="152"/>
        <v>281</v>
      </c>
      <c r="Y2405" s="3" t="s">
        <v>34</v>
      </c>
    </row>
    <row r="2406" spans="1:25" x14ac:dyDescent="0.25">
      <c r="A2406" s="3" t="s">
        <v>16</v>
      </c>
      <c r="B2406" s="4" t="s">
        <v>34</v>
      </c>
      <c r="C2406" s="3">
        <v>1</v>
      </c>
      <c r="D2406" s="3" t="s">
        <v>365</v>
      </c>
      <c r="E2406" s="6">
        <v>84113314</v>
      </c>
      <c r="F2406" s="3" t="s">
        <v>366</v>
      </c>
      <c r="G2406" s="3"/>
      <c r="H2406" s="3" t="s">
        <v>17</v>
      </c>
      <c r="I2406" s="3" t="s">
        <v>18</v>
      </c>
      <c r="J2406" s="3" t="s">
        <v>19</v>
      </c>
      <c r="K2406" s="3" t="s">
        <v>20</v>
      </c>
      <c r="L2406" s="3" t="s">
        <v>21</v>
      </c>
      <c r="M2406" s="3" t="str">
        <f>CONCATENATE(E2406,"-G-P-W")</f>
        <v>84113314-G-P-W</v>
      </c>
      <c r="N2406" s="3" t="str">
        <f>$I$2</f>
        <v>G - 1016 x 1525</v>
      </c>
      <c r="O2406" s="3" t="str">
        <f>$C$3</f>
        <v>Photographic Paper</v>
      </c>
      <c r="P2406" s="3" t="str">
        <f>$D$4</f>
        <v>White</v>
      </c>
      <c r="Q2406" s="3">
        <f>$I$4</f>
        <v>2950</v>
      </c>
      <c r="R2406" s="3">
        <f t="shared" si="149"/>
        <v>2124</v>
      </c>
      <c r="S2406" s="3">
        <v>2000</v>
      </c>
      <c r="T2406" s="3">
        <f t="shared" si="150"/>
        <v>1440</v>
      </c>
      <c r="U2406" s="3">
        <v>1535</v>
      </c>
      <c r="V2406" s="3">
        <f t="shared" si="151"/>
        <v>1106</v>
      </c>
      <c r="W2406" s="3">
        <v>390</v>
      </c>
      <c r="X2406" s="3">
        <f t="shared" si="152"/>
        <v>281</v>
      </c>
      <c r="Y2406" s="3" t="s">
        <v>34</v>
      </c>
    </row>
    <row r="2407" spans="1:25" x14ac:dyDescent="0.25">
      <c r="A2407" s="3" t="s">
        <v>16</v>
      </c>
      <c r="B2407" s="4" t="s">
        <v>34</v>
      </c>
      <c r="C2407" s="3">
        <v>1</v>
      </c>
      <c r="D2407" s="3" t="s">
        <v>365</v>
      </c>
      <c r="E2407" s="6">
        <v>84113314</v>
      </c>
      <c r="F2407" s="3" t="s">
        <v>366</v>
      </c>
      <c r="G2407" s="3"/>
      <c r="H2407" s="3" t="s">
        <v>17</v>
      </c>
      <c r="I2407" s="3" t="s">
        <v>18</v>
      </c>
      <c r="J2407" s="3" t="s">
        <v>19</v>
      </c>
      <c r="K2407" s="3" t="s">
        <v>20</v>
      </c>
      <c r="L2407" s="3" t="s">
        <v>21</v>
      </c>
      <c r="M2407" s="3" t="str">
        <f>CONCATENATE(E2407,"-G-C-W")</f>
        <v>84113314-G-C-W</v>
      </c>
      <c r="N2407" s="3" t="str">
        <f>$I$2</f>
        <v>G - 1016 x 1525</v>
      </c>
      <c r="O2407" s="3" t="str">
        <f>$C$15</f>
        <v>Canvas</v>
      </c>
      <c r="P2407" s="3" t="str">
        <f>$D$16</f>
        <v xml:space="preserve">White </v>
      </c>
      <c r="Q2407" s="3">
        <f>$I$16</f>
        <v>2750</v>
      </c>
      <c r="R2407" s="3">
        <f t="shared" si="149"/>
        <v>1980</v>
      </c>
      <c r="S2407" s="3">
        <v>2000</v>
      </c>
      <c r="T2407" s="3">
        <f t="shared" si="150"/>
        <v>1440</v>
      </c>
      <c r="U2407" s="3">
        <v>1250</v>
      </c>
      <c r="V2407" s="3">
        <f t="shared" si="151"/>
        <v>900</v>
      </c>
      <c r="W2407" s="3">
        <v>390</v>
      </c>
      <c r="X2407" s="3">
        <f t="shared" si="152"/>
        <v>281</v>
      </c>
      <c r="Y2407" s="3" t="s">
        <v>34</v>
      </c>
    </row>
    <row r="2408" spans="1:25" x14ac:dyDescent="0.25">
      <c r="A2408" s="3" t="s">
        <v>16</v>
      </c>
      <c r="B2408" s="4" t="s">
        <v>34</v>
      </c>
      <c r="C2408" s="3">
        <v>1</v>
      </c>
      <c r="D2408" s="3" t="s">
        <v>348</v>
      </c>
      <c r="E2408" s="6">
        <v>84113320</v>
      </c>
      <c r="F2408" s="3" t="s">
        <v>367</v>
      </c>
      <c r="G2408" s="3"/>
      <c r="H2408" s="3" t="s">
        <v>17</v>
      </c>
      <c r="I2408" s="3" t="s">
        <v>18</v>
      </c>
      <c r="J2408" s="3" t="s">
        <v>19</v>
      </c>
      <c r="K2408" s="3" t="s">
        <v>20</v>
      </c>
      <c r="L2408" s="3" t="s">
        <v>21</v>
      </c>
      <c r="M2408" s="3" t="str">
        <f>CONCATENATE(E2408,"-C-P-N")</f>
        <v>84113320-C-P-N</v>
      </c>
      <c r="N2408" s="3" t="str">
        <f>$E$2</f>
        <v>C - 406 x 508</v>
      </c>
      <c r="O2408" s="3" t="str">
        <f>$C$3</f>
        <v>Photographic Paper</v>
      </c>
      <c r="P2408" s="3" t="str">
        <f>$D$3</f>
        <v>None</v>
      </c>
      <c r="Q2408" s="3">
        <f>$E$3</f>
        <v>510</v>
      </c>
      <c r="R2408" s="3">
        <f t="shared" si="149"/>
        <v>368</v>
      </c>
      <c r="S2408" s="3">
        <v>360</v>
      </c>
      <c r="T2408" s="3">
        <f t="shared" si="150"/>
        <v>260</v>
      </c>
      <c r="U2408" s="3">
        <v>230</v>
      </c>
      <c r="V2408" s="3">
        <f t="shared" si="151"/>
        <v>166</v>
      </c>
      <c r="W2408" s="3">
        <v>130</v>
      </c>
      <c r="X2408" s="3">
        <f t="shared" si="152"/>
        <v>94</v>
      </c>
      <c r="Y2408" s="3" t="s">
        <v>34</v>
      </c>
    </row>
    <row r="2409" spans="1:25" x14ac:dyDescent="0.25">
      <c r="A2409" s="3" t="s">
        <v>16</v>
      </c>
      <c r="B2409" s="4" t="s">
        <v>34</v>
      </c>
      <c r="C2409" s="3">
        <v>1</v>
      </c>
      <c r="D2409" s="3" t="s">
        <v>348</v>
      </c>
      <c r="E2409" s="6">
        <v>84113320</v>
      </c>
      <c r="F2409" s="3" t="s">
        <v>367</v>
      </c>
      <c r="G2409" s="3"/>
      <c r="H2409" s="3" t="s">
        <v>17</v>
      </c>
      <c r="I2409" s="3" t="s">
        <v>18</v>
      </c>
      <c r="J2409" s="3" t="s">
        <v>19</v>
      </c>
      <c r="K2409" s="3" t="s">
        <v>20</v>
      </c>
      <c r="L2409" s="3" t="s">
        <v>21</v>
      </c>
      <c r="M2409" s="3" t="str">
        <f>CONCATENATE(E2409,"-C-P-W")</f>
        <v>84113320-C-P-W</v>
      </c>
      <c r="N2409" s="3" t="str">
        <f>$E$2</f>
        <v>C - 406 x 508</v>
      </c>
      <c r="O2409" s="3" t="str">
        <f>$C$3</f>
        <v>Photographic Paper</v>
      </c>
      <c r="P2409" s="3" t="str">
        <f>$D$4</f>
        <v>White</v>
      </c>
      <c r="Q2409" s="3">
        <f>$E$4</f>
        <v>970</v>
      </c>
      <c r="R2409" s="3">
        <f t="shared" si="149"/>
        <v>699</v>
      </c>
      <c r="S2409" s="3">
        <v>704</v>
      </c>
      <c r="T2409" s="3">
        <f t="shared" si="150"/>
        <v>507</v>
      </c>
      <c r="U2409" s="3">
        <v>440</v>
      </c>
      <c r="V2409" s="3">
        <f t="shared" si="151"/>
        <v>317</v>
      </c>
      <c r="W2409" s="3">
        <v>130</v>
      </c>
      <c r="X2409" s="3">
        <f t="shared" si="152"/>
        <v>94</v>
      </c>
      <c r="Y2409" s="3" t="s">
        <v>34</v>
      </c>
    </row>
    <row r="2410" spans="1:25" x14ac:dyDescent="0.25">
      <c r="A2410" s="3" t="s">
        <v>16</v>
      </c>
      <c r="B2410" s="4" t="s">
        <v>34</v>
      </c>
      <c r="C2410" s="3">
        <v>1</v>
      </c>
      <c r="D2410" s="3" t="s">
        <v>348</v>
      </c>
      <c r="E2410" s="6">
        <v>84113320</v>
      </c>
      <c r="F2410" s="3" t="s">
        <v>367</v>
      </c>
      <c r="G2410" s="3"/>
      <c r="H2410" s="3" t="s">
        <v>17</v>
      </c>
      <c r="I2410" s="3" t="s">
        <v>18</v>
      </c>
      <c r="J2410" s="3" t="s">
        <v>19</v>
      </c>
      <c r="K2410" s="3" t="s">
        <v>20</v>
      </c>
      <c r="L2410" s="3" t="s">
        <v>21</v>
      </c>
      <c r="M2410" s="3" t="str">
        <f>CONCATENATE(E2410,"-D-P-N")</f>
        <v>84113320-D-P-N</v>
      </c>
      <c r="N2410" s="3" t="str">
        <f>$F$2</f>
        <v>D - 508 x 610</v>
      </c>
      <c r="O2410" s="3" t="str">
        <f>$C$3</f>
        <v>Photographic Paper</v>
      </c>
      <c r="P2410" s="3" t="str">
        <f>$D$3</f>
        <v>None</v>
      </c>
      <c r="Q2410" s="3">
        <f>$F$3</f>
        <v>595</v>
      </c>
      <c r="R2410" s="3">
        <f t="shared" si="149"/>
        <v>429</v>
      </c>
      <c r="S2410" s="3">
        <v>432</v>
      </c>
      <c r="T2410" s="3">
        <f t="shared" si="150"/>
        <v>312</v>
      </c>
      <c r="U2410" s="3">
        <v>270</v>
      </c>
      <c r="V2410" s="3">
        <f t="shared" si="151"/>
        <v>195</v>
      </c>
      <c r="W2410" s="3">
        <v>160</v>
      </c>
      <c r="X2410" s="3">
        <f t="shared" si="152"/>
        <v>116</v>
      </c>
      <c r="Y2410" s="3" t="s">
        <v>34</v>
      </c>
    </row>
    <row r="2411" spans="1:25" x14ac:dyDescent="0.25">
      <c r="A2411" s="3" t="s">
        <v>16</v>
      </c>
      <c r="B2411" s="4" t="s">
        <v>34</v>
      </c>
      <c r="C2411" s="3">
        <v>1</v>
      </c>
      <c r="D2411" s="3" t="s">
        <v>348</v>
      </c>
      <c r="E2411" s="6">
        <v>84113320</v>
      </c>
      <c r="F2411" s="3" t="s">
        <v>367</v>
      </c>
      <c r="G2411" s="3"/>
      <c r="H2411" s="3" t="s">
        <v>17</v>
      </c>
      <c r="I2411" s="3" t="s">
        <v>18</v>
      </c>
      <c r="J2411" s="3" t="s">
        <v>19</v>
      </c>
      <c r="K2411" s="3" t="s">
        <v>20</v>
      </c>
      <c r="L2411" s="3" t="s">
        <v>21</v>
      </c>
      <c r="M2411" s="3" t="str">
        <f>CONCATENATE(E2411,"-D-P-W")</f>
        <v>84113320-D-P-W</v>
      </c>
      <c r="N2411" s="3" t="str">
        <f>$F$2</f>
        <v>D - 508 x 610</v>
      </c>
      <c r="O2411" s="3" t="str">
        <f>$C$3</f>
        <v>Photographic Paper</v>
      </c>
      <c r="P2411" s="3" t="str">
        <f>$D$4</f>
        <v>White</v>
      </c>
      <c r="Q2411" s="3">
        <f>$F$4</f>
        <v>1210</v>
      </c>
      <c r="R2411" s="3">
        <f t="shared" si="149"/>
        <v>872</v>
      </c>
      <c r="S2411" s="3">
        <v>880</v>
      </c>
      <c r="T2411" s="3">
        <f t="shared" si="150"/>
        <v>634</v>
      </c>
      <c r="U2411" s="3">
        <v>560</v>
      </c>
      <c r="V2411" s="3">
        <f t="shared" si="151"/>
        <v>404</v>
      </c>
      <c r="W2411" s="3">
        <v>160</v>
      </c>
      <c r="X2411" s="3">
        <f t="shared" si="152"/>
        <v>116</v>
      </c>
      <c r="Y2411" s="3" t="s">
        <v>34</v>
      </c>
    </row>
    <row r="2412" spans="1:25" x14ac:dyDescent="0.25">
      <c r="A2412" s="3" t="s">
        <v>16</v>
      </c>
      <c r="B2412" s="4" t="s">
        <v>34</v>
      </c>
      <c r="C2412" s="3">
        <v>1</v>
      </c>
      <c r="D2412" s="3" t="s">
        <v>348</v>
      </c>
      <c r="E2412" s="6">
        <v>84113320</v>
      </c>
      <c r="F2412" s="3" t="s">
        <v>367</v>
      </c>
      <c r="G2412" s="3"/>
      <c r="H2412" s="3" t="s">
        <v>17</v>
      </c>
      <c r="I2412" s="3" t="s">
        <v>18</v>
      </c>
      <c r="J2412" s="3" t="s">
        <v>19</v>
      </c>
      <c r="K2412" s="3" t="s">
        <v>20</v>
      </c>
      <c r="L2412" s="3" t="s">
        <v>21</v>
      </c>
      <c r="M2412" s="3" t="str">
        <f>CONCATENATE(E2412,"-E-P-N")</f>
        <v>84113320-E-P-N</v>
      </c>
      <c r="N2412" s="3" t="str">
        <f>$G$2</f>
        <v>E - 508 x 762</v>
      </c>
      <c r="O2412" s="3" t="str">
        <f>$C$3</f>
        <v>Photographic Paper</v>
      </c>
      <c r="P2412" s="3" t="str">
        <f>$D$3</f>
        <v>None</v>
      </c>
      <c r="Q2412" s="3">
        <f>$G$3</f>
        <v>760</v>
      </c>
      <c r="R2412" s="3">
        <f t="shared" si="149"/>
        <v>548</v>
      </c>
      <c r="S2412" s="3">
        <v>552</v>
      </c>
      <c r="T2412" s="3">
        <f t="shared" si="150"/>
        <v>398</v>
      </c>
      <c r="U2412" s="3">
        <v>345</v>
      </c>
      <c r="V2412" s="3">
        <f t="shared" si="151"/>
        <v>249</v>
      </c>
      <c r="W2412" s="3">
        <v>195</v>
      </c>
      <c r="X2412" s="3">
        <f t="shared" si="152"/>
        <v>141</v>
      </c>
      <c r="Y2412" s="3" t="s">
        <v>34</v>
      </c>
    </row>
    <row r="2413" spans="1:25" x14ac:dyDescent="0.25">
      <c r="A2413" s="3" t="s">
        <v>16</v>
      </c>
      <c r="B2413" s="4" t="s">
        <v>34</v>
      </c>
      <c r="C2413" s="3">
        <v>1</v>
      </c>
      <c r="D2413" s="3" t="s">
        <v>348</v>
      </c>
      <c r="E2413" s="6">
        <v>84113320</v>
      </c>
      <c r="F2413" s="3" t="s">
        <v>367</v>
      </c>
      <c r="G2413" s="3"/>
      <c r="H2413" s="3" t="s">
        <v>17</v>
      </c>
      <c r="I2413" s="3" t="s">
        <v>18</v>
      </c>
      <c r="J2413" s="3" t="s">
        <v>19</v>
      </c>
      <c r="K2413" s="3" t="s">
        <v>20</v>
      </c>
      <c r="L2413" s="3" t="s">
        <v>21</v>
      </c>
      <c r="M2413" s="3" t="str">
        <f>CONCATENATE(E2413,"-E-C-N")</f>
        <v>84113320-E-C-N</v>
      </c>
      <c r="N2413" s="3" t="str">
        <f>$G$2</f>
        <v>E - 508 x 762</v>
      </c>
      <c r="O2413" s="3" t="str">
        <f>$C$15</f>
        <v>Canvas</v>
      </c>
      <c r="P2413" s="3" t="str">
        <f>$D$15</f>
        <v>None</v>
      </c>
      <c r="Q2413" s="3">
        <f>$G$15</f>
        <v>1220</v>
      </c>
      <c r="R2413" s="3">
        <f t="shared" si="149"/>
        <v>879</v>
      </c>
      <c r="S2413" s="3">
        <v>832</v>
      </c>
      <c r="T2413" s="3">
        <f t="shared" si="150"/>
        <v>600</v>
      </c>
      <c r="U2413" s="3">
        <v>550</v>
      </c>
      <c r="V2413" s="3">
        <f t="shared" si="151"/>
        <v>396</v>
      </c>
      <c r="W2413" s="3">
        <v>195</v>
      </c>
      <c r="X2413" s="3">
        <f t="shared" si="152"/>
        <v>141</v>
      </c>
      <c r="Y2413" s="3" t="s">
        <v>34</v>
      </c>
    </row>
    <row r="2414" spans="1:25" x14ac:dyDescent="0.25">
      <c r="A2414" s="3" t="s">
        <v>16</v>
      </c>
      <c r="B2414" s="4" t="s">
        <v>34</v>
      </c>
      <c r="C2414" s="3">
        <v>1</v>
      </c>
      <c r="D2414" s="3" t="s">
        <v>348</v>
      </c>
      <c r="E2414" s="6">
        <v>84113320</v>
      </c>
      <c r="F2414" s="3" t="s">
        <v>367</v>
      </c>
      <c r="G2414" s="3"/>
      <c r="H2414" s="3" t="s">
        <v>17</v>
      </c>
      <c r="I2414" s="3" t="s">
        <v>18</v>
      </c>
      <c r="J2414" s="3" t="s">
        <v>19</v>
      </c>
      <c r="K2414" s="3" t="s">
        <v>20</v>
      </c>
      <c r="L2414" s="3" t="s">
        <v>21</v>
      </c>
      <c r="M2414" s="3" t="str">
        <f>CONCATENATE(E2414,"-E-P-W")</f>
        <v>84113320-E-P-W</v>
      </c>
      <c r="N2414" s="3" t="str">
        <f>$G$2</f>
        <v>E - 508 x 762</v>
      </c>
      <c r="O2414" s="3" t="str">
        <f>$C$3</f>
        <v>Photographic Paper</v>
      </c>
      <c r="P2414" s="3" t="str">
        <f>$D$4</f>
        <v>White</v>
      </c>
      <c r="Q2414" s="3">
        <f>$G$4</f>
        <v>1530</v>
      </c>
      <c r="R2414" s="3">
        <f t="shared" si="149"/>
        <v>1102</v>
      </c>
      <c r="S2414" s="3">
        <v>1112</v>
      </c>
      <c r="T2414" s="3">
        <f t="shared" si="150"/>
        <v>801</v>
      </c>
      <c r="U2414" s="3">
        <v>760</v>
      </c>
      <c r="V2414" s="3">
        <f t="shared" si="151"/>
        <v>548</v>
      </c>
      <c r="W2414" s="3">
        <v>195</v>
      </c>
      <c r="X2414" s="3">
        <f t="shared" si="152"/>
        <v>141</v>
      </c>
      <c r="Y2414" s="3" t="s">
        <v>34</v>
      </c>
    </row>
    <row r="2415" spans="1:25" x14ac:dyDescent="0.25">
      <c r="A2415" s="3" t="s">
        <v>16</v>
      </c>
      <c r="B2415" s="4" t="s">
        <v>34</v>
      </c>
      <c r="C2415" s="3">
        <v>1</v>
      </c>
      <c r="D2415" s="3" t="s">
        <v>348</v>
      </c>
      <c r="E2415" s="6">
        <v>84113320</v>
      </c>
      <c r="F2415" s="3" t="s">
        <v>367</v>
      </c>
      <c r="G2415" s="3"/>
      <c r="H2415" s="3" t="s">
        <v>17</v>
      </c>
      <c r="I2415" s="3" t="s">
        <v>18</v>
      </c>
      <c r="J2415" s="3" t="s">
        <v>19</v>
      </c>
      <c r="K2415" s="3" t="s">
        <v>20</v>
      </c>
      <c r="L2415" s="3" t="s">
        <v>21</v>
      </c>
      <c r="M2415" s="3" t="str">
        <f>CONCATENATE(E2415,"-E-C-W")</f>
        <v>84113320-E-C-W</v>
      </c>
      <c r="N2415" s="3" t="str">
        <f>$G$2</f>
        <v>E - 508 x 762</v>
      </c>
      <c r="O2415" s="3" t="str">
        <f>$C$15</f>
        <v>Canvas</v>
      </c>
      <c r="P2415" s="3" t="str">
        <f>$D$16</f>
        <v xml:space="preserve">White </v>
      </c>
      <c r="Q2415" s="3">
        <f>$G$16</f>
        <v>1810</v>
      </c>
      <c r="R2415" s="3">
        <f t="shared" si="149"/>
        <v>1304</v>
      </c>
      <c r="S2415" s="3">
        <v>1320</v>
      </c>
      <c r="T2415" s="3">
        <f t="shared" si="150"/>
        <v>951</v>
      </c>
      <c r="U2415" s="3">
        <v>825</v>
      </c>
      <c r="V2415" s="3">
        <f t="shared" si="151"/>
        <v>594</v>
      </c>
      <c r="W2415" s="3">
        <v>195</v>
      </c>
      <c r="X2415" s="3">
        <f t="shared" si="152"/>
        <v>141</v>
      </c>
      <c r="Y2415" s="3" t="s">
        <v>34</v>
      </c>
    </row>
    <row r="2416" spans="1:25" x14ac:dyDescent="0.25">
      <c r="A2416" s="3" t="s">
        <v>16</v>
      </c>
      <c r="B2416" s="4" t="s">
        <v>34</v>
      </c>
      <c r="C2416" s="3">
        <v>1</v>
      </c>
      <c r="D2416" s="3" t="s">
        <v>348</v>
      </c>
      <c r="E2416" s="6">
        <v>84113320</v>
      </c>
      <c r="F2416" s="3" t="s">
        <v>367</v>
      </c>
      <c r="G2416" s="3"/>
      <c r="H2416" s="3" t="s">
        <v>17</v>
      </c>
      <c r="I2416" s="3" t="s">
        <v>18</v>
      </c>
      <c r="J2416" s="3" t="s">
        <v>19</v>
      </c>
      <c r="K2416" s="3" t="s">
        <v>20</v>
      </c>
      <c r="L2416" s="3" t="s">
        <v>21</v>
      </c>
      <c r="M2416" s="3" t="str">
        <f>CONCATENATE(E2416,"-F-P-N")</f>
        <v>84113320-F-P-N</v>
      </c>
      <c r="N2416" s="3" t="str">
        <f>$H$2</f>
        <v>F - 762 x 1016</v>
      </c>
      <c r="O2416" s="3" t="str">
        <f>$C$3</f>
        <v>Photographic Paper</v>
      </c>
      <c r="P2416" s="3" t="str">
        <f>$D$3</f>
        <v>None</v>
      </c>
      <c r="Q2416" s="3">
        <f>$H$3</f>
        <v>1300</v>
      </c>
      <c r="R2416" s="3">
        <f t="shared" si="149"/>
        <v>936</v>
      </c>
      <c r="S2416" s="3">
        <v>944</v>
      </c>
      <c r="T2416" s="3">
        <f t="shared" si="150"/>
        <v>680</v>
      </c>
      <c r="U2416" s="3">
        <v>590</v>
      </c>
      <c r="V2416" s="3">
        <f t="shared" si="151"/>
        <v>425</v>
      </c>
      <c r="W2416" s="3">
        <v>300</v>
      </c>
      <c r="X2416" s="3">
        <f t="shared" si="152"/>
        <v>216</v>
      </c>
      <c r="Y2416" s="3" t="s">
        <v>34</v>
      </c>
    </row>
    <row r="2417" spans="1:25" x14ac:dyDescent="0.25">
      <c r="A2417" s="3" t="s">
        <v>16</v>
      </c>
      <c r="B2417" s="4" t="s">
        <v>34</v>
      </c>
      <c r="C2417" s="3">
        <v>1</v>
      </c>
      <c r="D2417" s="3" t="s">
        <v>348</v>
      </c>
      <c r="E2417" s="6">
        <v>84113320</v>
      </c>
      <c r="F2417" s="3" t="s">
        <v>367</v>
      </c>
      <c r="G2417" s="3"/>
      <c r="H2417" s="3" t="s">
        <v>17</v>
      </c>
      <c r="I2417" s="3" t="s">
        <v>18</v>
      </c>
      <c r="J2417" s="3" t="s">
        <v>19</v>
      </c>
      <c r="K2417" s="3" t="s">
        <v>20</v>
      </c>
      <c r="L2417" s="3" t="s">
        <v>21</v>
      </c>
      <c r="M2417" s="3" t="str">
        <f>CONCATENATE(E2417,"-F-C-N")</f>
        <v>84113320-F-C-N</v>
      </c>
      <c r="N2417" s="3" t="str">
        <f>$H$2</f>
        <v>F - 762 x 1016</v>
      </c>
      <c r="O2417" s="3" t="str">
        <f>$C$15</f>
        <v>Canvas</v>
      </c>
      <c r="P2417" s="3" t="str">
        <f>$D$15</f>
        <v>None</v>
      </c>
      <c r="Q2417" s="3">
        <f>$H$15</f>
        <v>1760</v>
      </c>
      <c r="R2417" s="3">
        <f t="shared" si="149"/>
        <v>1268</v>
      </c>
      <c r="S2417" s="3">
        <v>1200</v>
      </c>
      <c r="T2417" s="3">
        <f t="shared" si="150"/>
        <v>864</v>
      </c>
      <c r="U2417" s="3">
        <v>800</v>
      </c>
      <c r="V2417" s="3">
        <f t="shared" si="151"/>
        <v>576</v>
      </c>
      <c r="W2417" s="3">
        <v>300</v>
      </c>
      <c r="X2417" s="3">
        <f t="shared" si="152"/>
        <v>216</v>
      </c>
      <c r="Y2417" s="3" t="s">
        <v>34</v>
      </c>
    </row>
    <row r="2418" spans="1:25" x14ac:dyDescent="0.25">
      <c r="A2418" s="3" t="s">
        <v>16</v>
      </c>
      <c r="B2418" s="4" t="s">
        <v>34</v>
      </c>
      <c r="C2418" s="3">
        <v>1</v>
      </c>
      <c r="D2418" s="3" t="s">
        <v>348</v>
      </c>
      <c r="E2418" s="6">
        <v>84113320</v>
      </c>
      <c r="F2418" s="3" t="s">
        <v>367</v>
      </c>
      <c r="G2418" s="3"/>
      <c r="H2418" s="3" t="s">
        <v>17</v>
      </c>
      <c r="I2418" s="3" t="s">
        <v>18</v>
      </c>
      <c r="J2418" s="3" t="s">
        <v>19</v>
      </c>
      <c r="K2418" s="3" t="s">
        <v>20</v>
      </c>
      <c r="L2418" s="3" t="s">
        <v>21</v>
      </c>
      <c r="M2418" s="3" t="str">
        <f>CONCATENATE(E2418,"-F-P-W")</f>
        <v>84113320-F-P-W</v>
      </c>
      <c r="N2418" s="3" t="str">
        <f>$H$2</f>
        <v>F - 762 x 1016</v>
      </c>
      <c r="O2418" s="3" t="str">
        <f>$C$3</f>
        <v>Photographic Paper</v>
      </c>
      <c r="P2418" s="3" t="str">
        <f>$D$4</f>
        <v>White</v>
      </c>
      <c r="Q2418" s="3">
        <f>$H$4</f>
        <v>2200</v>
      </c>
      <c r="R2418" s="3">
        <f t="shared" si="149"/>
        <v>1584</v>
      </c>
      <c r="S2418" s="3">
        <v>1510</v>
      </c>
      <c r="T2418" s="3">
        <f t="shared" si="150"/>
        <v>1088</v>
      </c>
      <c r="U2418" s="3">
        <v>1150</v>
      </c>
      <c r="V2418" s="3">
        <f t="shared" si="151"/>
        <v>828</v>
      </c>
      <c r="W2418" s="3">
        <v>300</v>
      </c>
      <c r="X2418" s="3">
        <f t="shared" si="152"/>
        <v>216</v>
      </c>
      <c r="Y2418" s="3" t="s">
        <v>34</v>
      </c>
    </row>
    <row r="2419" spans="1:25" x14ac:dyDescent="0.25">
      <c r="A2419" s="3" t="s">
        <v>16</v>
      </c>
      <c r="B2419" s="4" t="s">
        <v>34</v>
      </c>
      <c r="C2419" s="3">
        <v>1</v>
      </c>
      <c r="D2419" s="3" t="s">
        <v>348</v>
      </c>
      <c r="E2419" s="6">
        <v>84113320</v>
      </c>
      <c r="F2419" s="3" t="s">
        <v>367</v>
      </c>
      <c r="G2419" s="3"/>
      <c r="H2419" s="3" t="s">
        <v>17</v>
      </c>
      <c r="I2419" s="3" t="s">
        <v>18</v>
      </c>
      <c r="J2419" s="3" t="s">
        <v>19</v>
      </c>
      <c r="K2419" s="3" t="s">
        <v>20</v>
      </c>
      <c r="L2419" s="3" t="s">
        <v>21</v>
      </c>
      <c r="M2419" s="3" t="str">
        <f>CONCATENATE(E2419,"-F-C-W")</f>
        <v>84113320-F-C-W</v>
      </c>
      <c r="N2419" s="3" t="str">
        <f>$H$2</f>
        <v>F - 762 x 1016</v>
      </c>
      <c r="O2419" s="3" t="str">
        <f>$C$15</f>
        <v>Canvas</v>
      </c>
      <c r="P2419" s="3" t="str">
        <f>$D$16</f>
        <v xml:space="preserve">White </v>
      </c>
      <c r="Q2419" s="3">
        <f>$H$16</f>
        <v>2420</v>
      </c>
      <c r="R2419" s="3">
        <f t="shared" si="149"/>
        <v>1743</v>
      </c>
      <c r="S2419" s="3">
        <v>1760</v>
      </c>
      <c r="T2419" s="3">
        <f t="shared" si="150"/>
        <v>1268</v>
      </c>
      <c r="U2419" s="3">
        <v>1100</v>
      </c>
      <c r="V2419" s="3">
        <f t="shared" si="151"/>
        <v>792</v>
      </c>
      <c r="W2419" s="3">
        <v>300</v>
      </c>
      <c r="X2419" s="3">
        <f t="shared" si="152"/>
        <v>216</v>
      </c>
      <c r="Y2419" s="3" t="s">
        <v>34</v>
      </c>
    </row>
    <row r="2420" spans="1:25" x14ac:dyDescent="0.25">
      <c r="A2420" s="3" t="s">
        <v>16</v>
      </c>
      <c r="B2420" s="4" t="s">
        <v>34</v>
      </c>
      <c r="C2420" s="3">
        <v>1</v>
      </c>
      <c r="D2420" s="3" t="s">
        <v>348</v>
      </c>
      <c r="E2420" s="6">
        <v>84113320</v>
      </c>
      <c r="F2420" s="3" t="s">
        <v>367</v>
      </c>
      <c r="G2420" s="3"/>
      <c r="H2420" s="3" t="s">
        <v>17</v>
      </c>
      <c r="I2420" s="3" t="s">
        <v>18</v>
      </c>
      <c r="J2420" s="3" t="s">
        <v>19</v>
      </c>
      <c r="K2420" s="3" t="s">
        <v>20</v>
      </c>
      <c r="L2420" s="3" t="s">
        <v>21</v>
      </c>
      <c r="M2420" s="3" t="str">
        <f>CONCATENATE(E2420,"-G-P-N")</f>
        <v>84113320-G-P-N</v>
      </c>
      <c r="N2420" s="3" t="str">
        <f>$I$2</f>
        <v>G - 1016 x 1525</v>
      </c>
      <c r="O2420" s="3" t="str">
        <f>$C$3</f>
        <v>Photographic Paper</v>
      </c>
      <c r="P2420" s="3" t="str">
        <f>$D$3</f>
        <v>None</v>
      </c>
      <c r="Q2420" s="3">
        <f>$I$3</f>
        <v>1625</v>
      </c>
      <c r="R2420" s="3">
        <f t="shared" si="149"/>
        <v>1170</v>
      </c>
      <c r="S2420" s="3">
        <v>1180</v>
      </c>
      <c r="T2420" s="3">
        <f t="shared" si="150"/>
        <v>850</v>
      </c>
      <c r="U2420" s="3">
        <v>735</v>
      </c>
      <c r="V2420" s="3">
        <f t="shared" si="151"/>
        <v>530</v>
      </c>
      <c r="W2420" s="3">
        <v>390</v>
      </c>
      <c r="X2420" s="3">
        <f t="shared" si="152"/>
        <v>281</v>
      </c>
      <c r="Y2420" s="3" t="s">
        <v>34</v>
      </c>
    </row>
    <row r="2421" spans="1:25" x14ac:dyDescent="0.25">
      <c r="A2421" s="3" t="s">
        <v>16</v>
      </c>
      <c r="B2421" s="4" t="s">
        <v>34</v>
      </c>
      <c r="C2421" s="3">
        <v>1</v>
      </c>
      <c r="D2421" s="3" t="s">
        <v>348</v>
      </c>
      <c r="E2421" s="6">
        <v>84113320</v>
      </c>
      <c r="F2421" s="3" t="s">
        <v>367</v>
      </c>
      <c r="G2421" s="3"/>
      <c r="H2421" s="3" t="s">
        <v>17</v>
      </c>
      <c r="I2421" s="3" t="s">
        <v>18</v>
      </c>
      <c r="J2421" s="3" t="s">
        <v>19</v>
      </c>
      <c r="K2421" s="3" t="s">
        <v>20</v>
      </c>
      <c r="L2421" s="3" t="s">
        <v>21</v>
      </c>
      <c r="M2421" s="3" t="str">
        <f>CONCATENATE(E2421,"-G-C-N")</f>
        <v>84113320-G-C-N</v>
      </c>
      <c r="N2421" s="3" t="str">
        <f>$I$2</f>
        <v>G - 1016 x 1525</v>
      </c>
      <c r="O2421" s="3" t="str">
        <f>$C$15</f>
        <v>Canvas</v>
      </c>
      <c r="P2421" s="3" t="str">
        <f>$D$15</f>
        <v>None</v>
      </c>
      <c r="Q2421" s="3">
        <f>$I$15</f>
        <v>1870</v>
      </c>
      <c r="R2421" s="3">
        <f t="shared" si="149"/>
        <v>1347</v>
      </c>
      <c r="S2421" s="3">
        <v>1275</v>
      </c>
      <c r="T2421" s="3">
        <f t="shared" si="150"/>
        <v>918</v>
      </c>
      <c r="U2421" s="3">
        <v>850</v>
      </c>
      <c r="V2421" s="3">
        <f t="shared" si="151"/>
        <v>612</v>
      </c>
      <c r="W2421" s="3">
        <v>390</v>
      </c>
      <c r="X2421" s="3">
        <f t="shared" si="152"/>
        <v>281</v>
      </c>
      <c r="Y2421" s="3" t="s">
        <v>34</v>
      </c>
    </row>
    <row r="2422" spans="1:25" x14ac:dyDescent="0.25">
      <c r="A2422" s="3" t="s">
        <v>16</v>
      </c>
      <c r="B2422" s="4" t="s">
        <v>34</v>
      </c>
      <c r="C2422" s="3">
        <v>1</v>
      </c>
      <c r="D2422" s="3" t="s">
        <v>348</v>
      </c>
      <c r="E2422" s="6">
        <v>84113320</v>
      </c>
      <c r="F2422" s="3" t="s">
        <v>367</v>
      </c>
      <c r="G2422" s="3"/>
      <c r="H2422" s="3" t="s">
        <v>17</v>
      </c>
      <c r="I2422" s="3" t="s">
        <v>18</v>
      </c>
      <c r="J2422" s="3" t="s">
        <v>19</v>
      </c>
      <c r="K2422" s="3" t="s">
        <v>20</v>
      </c>
      <c r="L2422" s="3" t="s">
        <v>21</v>
      </c>
      <c r="M2422" s="3" t="str">
        <f>CONCATENATE(E2422,"-G-P-W")</f>
        <v>84113320-G-P-W</v>
      </c>
      <c r="N2422" s="3" t="str">
        <f>$I$2</f>
        <v>G - 1016 x 1525</v>
      </c>
      <c r="O2422" s="3" t="str">
        <f>$C$3</f>
        <v>Photographic Paper</v>
      </c>
      <c r="P2422" s="3" t="str">
        <f>$D$4</f>
        <v>White</v>
      </c>
      <c r="Q2422" s="3">
        <f>$I$4</f>
        <v>2950</v>
      </c>
      <c r="R2422" s="3">
        <f t="shared" si="149"/>
        <v>2124</v>
      </c>
      <c r="S2422" s="3">
        <v>2000</v>
      </c>
      <c r="T2422" s="3">
        <f t="shared" si="150"/>
        <v>1440</v>
      </c>
      <c r="U2422" s="3">
        <v>1535</v>
      </c>
      <c r="V2422" s="3">
        <f t="shared" si="151"/>
        <v>1106</v>
      </c>
      <c r="W2422" s="3">
        <v>390</v>
      </c>
      <c r="X2422" s="3">
        <f t="shared" si="152"/>
        <v>281</v>
      </c>
      <c r="Y2422" s="3" t="s">
        <v>34</v>
      </c>
    </row>
    <row r="2423" spans="1:25" x14ac:dyDescent="0.25">
      <c r="A2423" s="3" t="s">
        <v>16</v>
      </c>
      <c r="B2423" s="4" t="s">
        <v>34</v>
      </c>
      <c r="C2423" s="3">
        <v>1</v>
      </c>
      <c r="D2423" s="3" t="s">
        <v>348</v>
      </c>
      <c r="E2423" s="6">
        <v>84113320</v>
      </c>
      <c r="F2423" s="3" t="s">
        <v>367</v>
      </c>
      <c r="G2423" s="3"/>
      <c r="H2423" s="3" t="s">
        <v>17</v>
      </c>
      <c r="I2423" s="3" t="s">
        <v>18</v>
      </c>
      <c r="J2423" s="3" t="s">
        <v>19</v>
      </c>
      <c r="K2423" s="3" t="s">
        <v>20</v>
      </c>
      <c r="L2423" s="3" t="s">
        <v>21</v>
      </c>
      <c r="M2423" s="3" t="str">
        <f>CONCATENATE(E2423,"-G-C-W")</f>
        <v>84113320-G-C-W</v>
      </c>
      <c r="N2423" s="3" t="str">
        <f>$I$2</f>
        <v>G - 1016 x 1525</v>
      </c>
      <c r="O2423" s="3" t="str">
        <f>$C$15</f>
        <v>Canvas</v>
      </c>
      <c r="P2423" s="3" t="str">
        <f>$D$16</f>
        <v xml:space="preserve">White </v>
      </c>
      <c r="Q2423" s="3">
        <f>$I$16</f>
        <v>2750</v>
      </c>
      <c r="R2423" s="3">
        <f t="shared" si="149"/>
        <v>1980</v>
      </c>
      <c r="S2423" s="3">
        <v>2000</v>
      </c>
      <c r="T2423" s="3">
        <f t="shared" si="150"/>
        <v>1440</v>
      </c>
      <c r="U2423" s="3">
        <v>1250</v>
      </c>
      <c r="V2423" s="3">
        <f t="shared" si="151"/>
        <v>900</v>
      </c>
      <c r="W2423" s="3">
        <v>390</v>
      </c>
      <c r="X2423" s="3">
        <f t="shared" si="152"/>
        <v>281</v>
      </c>
      <c r="Y2423" s="3" t="s">
        <v>34</v>
      </c>
    </row>
    <row r="2424" spans="1:25" x14ac:dyDescent="0.25">
      <c r="A2424" s="3" t="s">
        <v>16</v>
      </c>
      <c r="B2424" s="4" t="s">
        <v>34</v>
      </c>
      <c r="C2424" s="3">
        <v>1</v>
      </c>
      <c r="D2424" s="3" t="s">
        <v>368</v>
      </c>
      <c r="E2424" s="6">
        <v>88154332</v>
      </c>
      <c r="F2424" s="3" t="s">
        <v>369</v>
      </c>
      <c r="G2424" s="3"/>
      <c r="H2424" s="3" t="s">
        <v>17</v>
      </c>
      <c r="I2424" s="3" t="s">
        <v>18</v>
      </c>
      <c r="J2424" s="3" t="s">
        <v>19</v>
      </c>
      <c r="K2424" s="3" t="s">
        <v>20</v>
      </c>
      <c r="L2424" s="3" t="s">
        <v>21</v>
      </c>
      <c r="M2424" s="3" t="str">
        <f>CONCATENATE(E2424,"-C-P-N")</f>
        <v>88154332-C-P-N</v>
      </c>
      <c r="N2424" s="3" t="str">
        <f>$E$2</f>
        <v>C - 406 x 508</v>
      </c>
      <c r="O2424" s="3" t="str">
        <f>$C$3</f>
        <v>Photographic Paper</v>
      </c>
      <c r="P2424" s="3" t="str">
        <f>$D$3</f>
        <v>None</v>
      </c>
      <c r="Q2424" s="3">
        <f>$E$3</f>
        <v>510</v>
      </c>
      <c r="R2424" s="3">
        <f t="shared" si="149"/>
        <v>368</v>
      </c>
      <c r="S2424" s="3">
        <v>360</v>
      </c>
      <c r="T2424" s="3">
        <f t="shared" si="150"/>
        <v>260</v>
      </c>
      <c r="U2424" s="3">
        <v>230</v>
      </c>
      <c r="V2424" s="3">
        <f t="shared" si="151"/>
        <v>166</v>
      </c>
      <c r="W2424" s="3">
        <v>130</v>
      </c>
      <c r="X2424" s="3">
        <f t="shared" si="152"/>
        <v>94</v>
      </c>
      <c r="Y2424" s="3" t="s">
        <v>34</v>
      </c>
    </row>
    <row r="2425" spans="1:25" x14ac:dyDescent="0.25">
      <c r="A2425" s="3" t="s">
        <v>16</v>
      </c>
      <c r="B2425" s="4" t="s">
        <v>34</v>
      </c>
      <c r="C2425" s="3">
        <v>1</v>
      </c>
      <c r="D2425" s="3" t="s">
        <v>368</v>
      </c>
      <c r="E2425" s="6">
        <v>88154332</v>
      </c>
      <c r="F2425" s="3" t="s">
        <v>369</v>
      </c>
      <c r="G2425" s="3"/>
      <c r="H2425" s="3" t="s">
        <v>17</v>
      </c>
      <c r="I2425" s="3" t="s">
        <v>18</v>
      </c>
      <c r="J2425" s="3" t="s">
        <v>19</v>
      </c>
      <c r="K2425" s="3" t="s">
        <v>20</v>
      </c>
      <c r="L2425" s="3" t="s">
        <v>21</v>
      </c>
      <c r="M2425" s="3" t="str">
        <f>CONCATENATE(E2425,"-C-P-W")</f>
        <v>88154332-C-P-W</v>
      </c>
      <c r="N2425" s="3" t="str">
        <f>$E$2</f>
        <v>C - 406 x 508</v>
      </c>
      <c r="O2425" s="3" t="str">
        <f>$C$3</f>
        <v>Photographic Paper</v>
      </c>
      <c r="P2425" s="3" t="str">
        <f>$D$4</f>
        <v>White</v>
      </c>
      <c r="Q2425" s="3">
        <f>$E$4</f>
        <v>970</v>
      </c>
      <c r="R2425" s="3">
        <f t="shared" si="149"/>
        <v>699</v>
      </c>
      <c r="S2425" s="3">
        <v>704</v>
      </c>
      <c r="T2425" s="3">
        <f t="shared" si="150"/>
        <v>507</v>
      </c>
      <c r="U2425" s="3">
        <v>440</v>
      </c>
      <c r="V2425" s="3">
        <f t="shared" si="151"/>
        <v>317</v>
      </c>
      <c r="W2425" s="3">
        <v>130</v>
      </c>
      <c r="X2425" s="3">
        <f t="shared" si="152"/>
        <v>94</v>
      </c>
      <c r="Y2425" s="3" t="s">
        <v>34</v>
      </c>
    </row>
    <row r="2426" spans="1:25" x14ac:dyDescent="0.25">
      <c r="A2426" s="3" t="s">
        <v>16</v>
      </c>
      <c r="B2426" s="4" t="s">
        <v>34</v>
      </c>
      <c r="C2426" s="3">
        <v>1</v>
      </c>
      <c r="D2426" s="3" t="s">
        <v>368</v>
      </c>
      <c r="E2426" s="6">
        <v>88154332</v>
      </c>
      <c r="F2426" s="3" t="s">
        <v>369</v>
      </c>
      <c r="G2426" s="3"/>
      <c r="H2426" s="3" t="s">
        <v>17</v>
      </c>
      <c r="I2426" s="3" t="s">
        <v>18</v>
      </c>
      <c r="J2426" s="3" t="s">
        <v>19</v>
      </c>
      <c r="K2426" s="3" t="s">
        <v>20</v>
      </c>
      <c r="L2426" s="3" t="s">
        <v>21</v>
      </c>
      <c r="M2426" s="3" t="str">
        <f>CONCATENATE(E2426,"-D-P-N")</f>
        <v>88154332-D-P-N</v>
      </c>
      <c r="N2426" s="3" t="str">
        <f>$F$2</f>
        <v>D - 508 x 610</v>
      </c>
      <c r="O2426" s="3" t="str">
        <f>$C$3</f>
        <v>Photographic Paper</v>
      </c>
      <c r="P2426" s="3" t="str">
        <f>$D$3</f>
        <v>None</v>
      </c>
      <c r="Q2426" s="3">
        <f>$F$3</f>
        <v>595</v>
      </c>
      <c r="R2426" s="3">
        <f t="shared" si="149"/>
        <v>429</v>
      </c>
      <c r="S2426" s="3">
        <v>432</v>
      </c>
      <c r="T2426" s="3">
        <f t="shared" si="150"/>
        <v>312</v>
      </c>
      <c r="U2426" s="3">
        <v>270</v>
      </c>
      <c r="V2426" s="3">
        <f t="shared" si="151"/>
        <v>195</v>
      </c>
      <c r="W2426" s="3">
        <v>160</v>
      </c>
      <c r="X2426" s="3">
        <f t="shared" si="152"/>
        <v>116</v>
      </c>
      <c r="Y2426" s="3" t="s">
        <v>34</v>
      </c>
    </row>
    <row r="2427" spans="1:25" x14ac:dyDescent="0.25">
      <c r="A2427" s="3" t="s">
        <v>16</v>
      </c>
      <c r="B2427" s="4" t="s">
        <v>34</v>
      </c>
      <c r="C2427" s="3">
        <v>1</v>
      </c>
      <c r="D2427" s="3" t="s">
        <v>368</v>
      </c>
      <c r="E2427" s="6">
        <v>88154332</v>
      </c>
      <c r="F2427" s="3" t="s">
        <v>369</v>
      </c>
      <c r="G2427" s="3"/>
      <c r="H2427" s="3" t="s">
        <v>17</v>
      </c>
      <c r="I2427" s="3" t="s">
        <v>18</v>
      </c>
      <c r="J2427" s="3" t="s">
        <v>19</v>
      </c>
      <c r="K2427" s="3" t="s">
        <v>20</v>
      </c>
      <c r="L2427" s="3" t="s">
        <v>21</v>
      </c>
      <c r="M2427" s="3" t="str">
        <f>CONCATENATE(E2427,"-D-P-W")</f>
        <v>88154332-D-P-W</v>
      </c>
      <c r="N2427" s="3" t="str">
        <f>$F$2</f>
        <v>D - 508 x 610</v>
      </c>
      <c r="O2427" s="3" t="str">
        <f>$C$3</f>
        <v>Photographic Paper</v>
      </c>
      <c r="P2427" s="3" t="str">
        <f>$D$4</f>
        <v>White</v>
      </c>
      <c r="Q2427" s="3">
        <f>$F$4</f>
        <v>1210</v>
      </c>
      <c r="R2427" s="3">
        <f t="shared" si="149"/>
        <v>872</v>
      </c>
      <c r="S2427" s="3">
        <v>880</v>
      </c>
      <c r="T2427" s="3">
        <f t="shared" si="150"/>
        <v>634</v>
      </c>
      <c r="U2427" s="3">
        <v>560</v>
      </c>
      <c r="V2427" s="3">
        <f t="shared" si="151"/>
        <v>404</v>
      </c>
      <c r="W2427" s="3">
        <v>160</v>
      </c>
      <c r="X2427" s="3">
        <f t="shared" si="152"/>
        <v>116</v>
      </c>
      <c r="Y2427" s="3" t="s">
        <v>34</v>
      </c>
    </row>
    <row r="2428" spans="1:25" x14ac:dyDescent="0.25">
      <c r="A2428" s="3" t="s">
        <v>16</v>
      </c>
      <c r="B2428" s="4" t="s">
        <v>34</v>
      </c>
      <c r="C2428" s="3">
        <v>1</v>
      </c>
      <c r="D2428" s="3" t="s">
        <v>368</v>
      </c>
      <c r="E2428" s="6">
        <v>88154332</v>
      </c>
      <c r="F2428" s="3" t="s">
        <v>369</v>
      </c>
      <c r="G2428" s="3"/>
      <c r="H2428" s="3" t="s">
        <v>17</v>
      </c>
      <c r="I2428" s="3" t="s">
        <v>18</v>
      </c>
      <c r="J2428" s="3" t="s">
        <v>19</v>
      </c>
      <c r="K2428" s="3" t="s">
        <v>20</v>
      </c>
      <c r="L2428" s="3" t="s">
        <v>21</v>
      </c>
      <c r="M2428" s="3" t="str">
        <f>CONCATENATE(E2428,"-E-P-N")</f>
        <v>88154332-E-P-N</v>
      </c>
      <c r="N2428" s="3" t="str">
        <f>$G$2</f>
        <v>E - 508 x 762</v>
      </c>
      <c r="O2428" s="3" t="str">
        <f>$C$3</f>
        <v>Photographic Paper</v>
      </c>
      <c r="P2428" s="3" t="str">
        <f>$D$3</f>
        <v>None</v>
      </c>
      <c r="Q2428" s="3">
        <f>$G$3</f>
        <v>760</v>
      </c>
      <c r="R2428" s="3">
        <f t="shared" si="149"/>
        <v>548</v>
      </c>
      <c r="S2428" s="3">
        <v>552</v>
      </c>
      <c r="T2428" s="3">
        <f t="shared" si="150"/>
        <v>398</v>
      </c>
      <c r="U2428" s="3">
        <v>345</v>
      </c>
      <c r="V2428" s="3">
        <f t="shared" si="151"/>
        <v>249</v>
      </c>
      <c r="W2428" s="3">
        <v>195</v>
      </c>
      <c r="X2428" s="3">
        <f t="shared" si="152"/>
        <v>141</v>
      </c>
      <c r="Y2428" s="3" t="s">
        <v>34</v>
      </c>
    </row>
    <row r="2429" spans="1:25" x14ac:dyDescent="0.25">
      <c r="A2429" s="3" t="s">
        <v>16</v>
      </c>
      <c r="B2429" s="4" t="s">
        <v>34</v>
      </c>
      <c r="C2429" s="3">
        <v>1</v>
      </c>
      <c r="D2429" s="3" t="s">
        <v>368</v>
      </c>
      <c r="E2429" s="6">
        <v>88154332</v>
      </c>
      <c r="F2429" s="3" t="s">
        <v>369</v>
      </c>
      <c r="G2429" s="3"/>
      <c r="H2429" s="3" t="s">
        <v>17</v>
      </c>
      <c r="I2429" s="3" t="s">
        <v>18</v>
      </c>
      <c r="J2429" s="3" t="s">
        <v>19</v>
      </c>
      <c r="K2429" s="3" t="s">
        <v>20</v>
      </c>
      <c r="L2429" s="3" t="s">
        <v>21</v>
      </c>
      <c r="M2429" s="3" t="str">
        <f>CONCATENATE(E2429,"-E-C-N")</f>
        <v>88154332-E-C-N</v>
      </c>
      <c r="N2429" s="3" t="str">
        <f>$G$2</f>
        <v>E - 508 x 762</v>
      </c>
      <c r="O2429" s="3" t="str">
        <f>$C$15</f>
        <v>Canvas</v>
      </c>
      <c r="P2429" s="3" t="str">
        <f>$D$15</f>
        <v>None</v>
      </c>
      <c r="Q2429" s="3">
        <f>$G$15</f>
        <v>1220</v>
      </c>
      <c r="R2429" s="3">
        <f t="shared" si="149"/>
        <v>879</v>
      </c>
      <c r="S2429" s="3">
        <v>832</v>
      </c>
      <c r="T2429" s="3">
        <f t="shared" si="150"/>
        <v>600</v>
      </c>
      <c r="U2429" s="3">
        <v>550</v>
      </c>
      <c r="V2429" s="3">
        <f t="shared" si="151"/>
        <v>396</v>
      </c>
      <c r="W2429" s="3">
        <v>195</v>
      </c>
      <c r="X2429" s="3">
        <f t="shared" si="152"/>
        <v>141</v>
      </c>
      <c r="Y2429" s="3" t="s">
        <v>34</v>
      </c>
    </row>
    <row r="2430" spans="1:25" x14ac:dyDescent="0.25">
      <c r="A2430" s="3" t="s">
        <v>16</v>
      </c>
      <c r="B2430" s="4" t="s">
        <v>34</v>
      </c>
      <c r="C2430" s="3">
        <v>1</v>
      </c>
      <c r="D2430" s="3" t="s">
        <v>368</v>
      </c>
      <c r="E2430" s="6">
        <v>88154332</v>
      </c>
      <c r="F2430" s="3" t="s">
        <v>369</v>
      </c>
      <c r="G2430" s="3"/>
      <c r="H2430" s="3" t="s">
        <v>17</v>
      </c>
      <c r="I2430" s="3" t="s">
        <v>18</v>
      </c>
      <c r="J2430" s="3" t="s">
        <v>19</v>
      </c>
      <c r="K2430" s="3" t="s">
        <v>20</v>
      </c>
      <c r="L2430" s="3" t="s">
        <v>21</v>
      </c>
      <c r="M2430" s="3" t="str">
        <f>CONCATENATE(E2430,"-E-P-W")</f>
        <v>88154332-E-P-W</v>
      </c>
      <c r="N2430" s="3" t="str">
        <f>$G$2</f>
        <v>E - 508 x 762</v>
      </c>
      <c r="O2430" s="3" t="str">
        <f>$C$3</f>
        <v>Photographic Paper</v>
      </c>
      <c r="P2430" s="3" t="str">
        <f>$D$4</f>
        <v>White</v>
      </c>
      <c r="Q2430" s="3">
        <f>$G$4</f>
        <v>1530</v>
      </c>
      <c r="R2430" s="3">
        <f t="shared" si="149"/>
        <v>1102</v>
      </c>
      <c r="S2430" s="3">
        <v>1112</v>
      </c>
      <c r="T2430" s="3">
        <f t="shared" si="150"/>
        <v>801</v>
      </c>
      <c r="U2430" s="3">
        <v>760</v>
      </c>
      <c r="V2430" s="3">
        <f t="shared" si="151"/>
        <v>548</v>
      </c>
      <c r="W2430" s="3">
        <v>195</v>
      </c>
      <c r="X2430" s="3">
        <f t="shared" si="152"/>
        <v>141</v>
      </c>
      <c r="Y2430" s="3" t="s">
        <v>34</v>
      </c>
    </row>
    <row r="2431" spans="1:25" x14ac:dyDescent="0.25">
      <c r="A2431" s="3" t="s">
        <v>16</v>
      </c>
      <c r="B2431" s="4" t="s">
        <v>34</v>
      </c>
      <c r="C2431" s="3">
        <v>1</v>
      </c>
      <c r="D2431" s="3" t="s">
        <v>368</v>
      </c>
      <c r="E2431" s="6">
        <v>88154332</v>
      </c>
      <c r="F2431" s="3" t="s">
        <v>369</v>
      </c>
      <c r="G2431" s="3"/>
      <c r="H2431" s="3" t="s">
        <v>17</v>
      </c>
      <c r="I2431" s="3" t="s">
        <v>18</v>
      </c>
      <c r="J2431" s="3" t="s">
        <v>19</v>
      </c>
      <c r="K2431" s="3" t="s">
        <v>20</v>
      </c>
      <c r="L2431" s="3" t="s">
        <v>21</v>
      </c>
      <c r="M2431" s="3" t="str">
        <f>CONCATENATE(E2431,"-E-C-W")</f>
        <v>88154332-E-C-W</v>
      </c>
      <c r="N2431" s="3" t="str">
        <f>$G$2</f>
        <v>E - 508 x 762</v>
      </c>
      <c r="O2431" s="3" t="str">
        <f>$C$15</f>
        <v>Canvas</v>
      </c>
      <c r="P2431" s="3" t="str">
        <f>$D$16</f>
        <v xml:space="preserve">White </v>
      </c>
      <c r="Q2431" s="3">
        <f>$G$16</f>
        <v>1810</v>
      </c>
      <c r="R2431" s="3">
        <f t="shared" si="149"/>
        <v>1304</v>
      </c>
      <c r="S2431" s="3">
        <v>1320</v>
      </c>
      <c r="T2431" s="3">
        <f t="shared" si="150"/>
        <v>951</v>
      </c>
      <c r="U2431" s="3">
        <v>825</v>
      </c>
      <c r="V2431" s="3">
        <f t="shared" si="151"/>
        <v>594</v>
      </c>
      <c r="W2431" s="3">
        <v>195</v>
      </c>
      <c r="X2431" s="3">
        <f t="shared" si="152"/>
        <v>141</v>
      </c>
      <c r="Y2431" s="3" t="s">
        <v>34</v>
      </c>
    </row>
    <row r="2432" spans="1:25" x14ac:dyDescent="0.25">
      <c r="A2432" s="3" t="s">
        <v>16</v>
      </c>
      <c r="B2432" s="4" t="s">
        <v>34</v>
      </c>
      <c r="C2432" s="3">
        <v>1</v>
      </c>
      <c r="D2432" s="3" t="s">
        <v>368</v>
      </c>
      <c r="E2432" s="6">
        <v>88154332</v>
      </c>
      <c r="F2432" s="3" t="s">
        <v>369</v>
      </c>
      <c r="G2432" s="3"/>
      <c r="H2432" s="3" t="s">
        <v>17</v>
      </c>
      <c r="I2432" s="3" t="s">
        <v>18</v>
      </c>
      <c r="J2432" s="3" t="s">
        <v>19</v>
      </c>
      <c r="K2432" s="3" t="s">
        <v>20</v>
      </c>
      <c r="L2432" s="3" t="s">
        <v>21</v>
      </c>
      <c r="M2432" s="3" t="str">
        <f>CONCATENATE(E2432,"-F-P-N")</f>
        <v>88154332-F-P-N</v>
      </c>
      <c r="N2432" s="3" t="str">
        <f>$H$2</f>
        <v>F - 762 x 1016</v>
      </c>
      <c r="O2432" s="3" t="str">
        <f>$C$3</f>
        <v>Photographic Paper</v>
      </c>
      <c r="P2432" s="3" t="str">
        <f>$D$3</f>
        <v>None</v>
      </c>
      <c r="Q2432" s="3">
        <f>$H$3</f>
        <v>1300</v>
      </c>
      <c r="R2432" s="3">
        <f t="shared" si="149"/>
        <v>936</v>
      </c>
      <c r="S2432" s="3">
        <v>944</v>
      </c>
      <c r="T2432" s="3">
        <f t="shared" si="150"/>
        <v>680</v>
      </c>
      <c r="U2432" s="3">
        <v>590</v>
      </c>
      <c r="V2432" s="3">
        <f t="shared" si="151"/>
        <v>425</v>
      </c>
      <c r="W2432" s="3">
        <v>300</v>
      </c>
      <c r="X2432" s="3">
        <f t="shared" si="152"/>
        <v>216</v>
      </c>
      <c r="Y2432" s="3" t="s">
        <v>34</v>
      </c>
    </row>
    <row r="2433" spans="1:25" x14ac:dyDescent="0.25">
      <c r="A2433" s="3" t="s">
        <v>16</v>
      </c>
      <c r="B2433" s="4" t="s">
        <v>34</v>
      </c>
      <c r="C2433" s="3">
        <v>1</v>
      </c>
      <c r="D2433" s="3" t="s">
        <v>368</v>
      </c>
      <c r="E2433" s="6">
        <v>88154332</v>
      </c>
      <c r="F2433" s="3" t="s">
        <v>369</v>
      </c>
      <c r="G2433" s="3"/>
      <c r="H2433" s="3" t="s">
        <v>17</v>
      </c>
      <c r="I2433" s="3" t="s">
        <v>18</v>
      </c>
      <c r="J2433" s="3" t="s">
        <v>19</v>
      </c>
      <c r="K2433" s="3" t="s">
        <v>20</v>
      </c>
      <c r="L2433" s="3" t="s">
        <v>21</v>
      </c>
      <c r="M2433" s="3" t="str">
        <f>CONCATENATE(E2433,"-F-C-N")</f>
        <v>88154332-F-C-N</v>
      </c>
      <c r="N2433" s="3" t="str">
        <f>$H$2</f>
        <v>F - 762 x 1016</v>
      </c>
      <c r="O2433" s="3" t="str">
        <f>$C$15</f>
        <v>Canvas</v>
      </c>
      <c r="P2433" s="3" t="str">
        <f>$D$15</f>
        <v>None</v>
      </c>
      <c r="Q2433" s="3">
        <f>$H$15</f>
        <v>1760</v>
      </c>
      <c r="R2433" s="3">
        <f t="shared" si="149"/>
        <v>1268</v>
      </c>
      <c r="S2433" s="3">
        <v>1200</v>
      </c>
      <c r="T2433" s="3">
        <f t="shared" si="150"/>
        <v>864</v>
      </c>
      <c r="U2433" s="3">
        <v>800</v>
      </c>
      <c r="V2433" s="3">
        <f t="shared" si="151"/>
        <v>576</v>
      </c>
      <c r="W2433" s="3">
        <v>300</v>
      </c>
      <c r="X2433" s="3">
        <f t="shared" si="152"/>
        <v>216</v>
      </c>
      <c r="Y2433" s="3" t="s">
        <v>34</v>
      </c>
    </row>
    <row r="2434" spans="1:25" x14ac:dyDescent="0.25">
      <c r="A2434" s="3" t="s">
        <v>16</v>
      </c>
      <c r="B2434" s="4" t="s">
        <v>34</v>
      </c>
      <c r="C2434" s="3">
        <v>1</v>
      </c>
      <c r="D2434" s="3" t="s">
        <v>368</v>
      </c>
      <c r="E2434" s="6">
        <v>88154332</v>
      </c>
      <c r="F2434" s="3" t="s">
        <v>369</v>
      </c>
      <c r="G2434" s="3"/>
      <c r="H2434" s="3" t="s">
        <v>17</v>
      </c>
      <c r="I2434" s="3" t="s">
        <v>18</v>
      </c>
      <c r="J2434" s="3" t="s">
        <v>19</v>
      </c>
      <c r="K2434" s="3" t="s">
        <v>20</v>
      </c>
      <c r="L2434" s="3" t="s">
        <v>21</v>
      </c>
      <c r="M2434" s="3" t="str">
        <f>CONCATENATE(E2434,"-F-P-W")</f>
        <v>88154332-F-P-W</v>
      </c>
      <c r="N2434" s="3" t="str">
        <f>$H$2</f>
        <v>F - 762 x 1016</v>
      </c>
      <c r="O2434" s="3" t="str">
        <f>$C$3</f>
        <v>Photographic Paper</v>
      </c>
      <c r="P2434" s="3" t="str">
        <f>$D$4</f>
        <v>White</v>
      </c>
      <c r="Q2434" s="3">
        <f>$H$4</f>
        <v>2200</v>
      </c>
      <c r="R2434" s="3">
        <f t="shared" si="149"/>
        <v>1584</v>
      </c>
      <c r="S2434" s="3">
        <v>1510</v>
      </c>
      <c r="T2434" s="3">
        <f t="shared" si="150"/>
        <v>1088</v>
      </c>
      <c r="U2434" s="3">
        <v>1150</v>
      </c>
      <c r="V2434" s="3">
        <f t="shared" si="151"/>
        <v>828</v>
      </c>
      <c r="W2434" s="3">
        <v>300</v>
      </c>
      <c r="X2434" s="3">
        <f t="shared" si="152"/>
        <v>216</v>
      </c>
      <c r="Y2434" s="3" t="s">
        <v>34</v>
      </c>
    </row>
    <row r="2435" spans="1:25" x14ac:dyDescent="0.25">
      <c r="A2435" s="3" t="s">
        <v>16</v>
      </c>
      <c r="B2435" s="4" t="s">
        <v>34</v>
      </c>
      <c r="C2435" s="3">
        <v>1</v>
      </c>
      <c r="D2435" s="3" t="s">
        <v>368</v>
      </c>
      <c r="E2435" s="6">
        <v>88154332</v>
      </c>
      <c r="F2435" s="3" t="s">
        <v>369</v>
      </c>
      <c r="G2435" s="3"/>
      <c r="H2435" s="3" t="s">
        <v>17</v>
      </c>
      <c r="I2435" s="3" t="s">
        <v>18</v>
      </c>
      <c r="J2435" s="3" t="s">
        <v>19</v>
      </c>
      <c r="K2435" s="3" t="s">
        <v>20</v>
      </c>
      <c r="L2435" s="3" t="s">
        <v>21</v>
      </c>
      <c r="M2435" s="3" t="str">
        <f>CONCATENATE(E2435,"-F-C-W")</f>
        <v>88154332-F-C-W</v>
      </c>
      <c r="N2435" s="3" t="str">
        <f>$H$2</f>
        <v>F - 762 x 1016</v>
      </c>
      <c r="O2435" s="3" t="str">
        <f>$C$15</f>
        <v>Canvas</v>
      </c>
      <c r="P2435" s="3" t="str">
        <f>$D$16</f>
        <v xml:space="preserve">White </v>
      </c>
      <c r="Q2435" s="3">
        <f>$H$16</f>
        <v>2420</v>
      </c>
      <c r="R2435" s="3">
        <f t="shared" si="149"/>
        <v>1743</v>
      </c>
      <c r="S2435" s="3">
        <v>1760</v>
      </c>
      <c r="T2435" s="3">
        <f t="shared" si="150"/>
        <v>1268</v>
      </c>
      <c r="U2435" s="3">
        <v>1100</v>
      </c>
      <c r="V2435" s="3">
        <f t="shared" si="151"/>
        <v>792</v>
      </c>
      <c r="W2435" s="3">
        <v>300</v>
      </c>
      <c r="X2435" s="3">
        <f t="shared" si="152"/>
        <v>216</v>
      </c>
      <c r="Y2435" s="3" t="s">
        <v>34</v>
      </c>
    </row>
    <row r="2436" spans="1:25" x14ac:dyDescent="0.25">
      <c r="A2436" s="3" t="s">
        <v>16</v>
      </c>
      <c r="B2436" s="4" t="s">
        <v>34</v>
      </c>
      <c r="C2436" s="3">
        <v>1</v>
      </c>
      <c r="D2436" s="3" t="s">
        <v>368</v>
      </c>
      <c r="E2436" s="6">
        <v>88154332</v>
      </c>
      <c r="F2436" s="3" t="s">
        <v>369</v>
      </c>
      <c r="G2436" s="3"/>
      <c r="H2436" s="3" t="s">
        <v>17</v>
      </c>
      <c r="I2436" s="3" t="s">
        <v>18</v>
      </c>
      <c r="J2436" s="3" t="s">
        <v>19</v>
      </c>
      <c r="K2436" s="3" t="s">
        <v>20</v>
      </c>
      <c r="L2436" s="3" t="s">
        <v>21</v>
      </c>
      <c r="M2436" s="3" t="str">
        <f>CONCATENATE(E2436,"-G-P-N")</f>
        <v>88154332-G-P-N</v>
      </c>
      <c r="N2436" s="3" t="str">
        <f>$I$2</f>
        <v>G - 1016 x 1525</v>
      </c>
      <c r="O2436" s="3" t="str">
        <f>$C$3</f>
        <v>Photographic Paper</v>
      </c>
      <c r="P2436" s="3" t="str">
        <f>$D$3</f>
        <v>None</v>
      </c>
      <c r="Q2436" s="3">
        <f>$I$3</f>
        <v>1625</v>
      </c>
      <c r="R2436" s="3">
        <f t="shared" si="149"/>
        <v>1170</v>
      </c>
      <c r="S2436" s="3">
        <v>1180</v>
      </c>
      <c r="T2436" s="3">
        <f t="shared" si="150"/>
        <v>850</v>
      </c>
      <c r="U2436" s="3">
        <v>735</v>
      </c>
      <c r="V2436" s="3">
        <f t="shared" si="151"/>
        <v>530</v>
      </c>
      <c r="W2436" s="3">
        <v>390</v>
      </c>
      <c r="X2436" s="3">
        <f t="shared" si="152"/>
        <v>281</v>
      </c>
      <c r="Y2436" s="3" t="s">
        <v>34</v>
      </c>
    </row>
    <row r="2437" spans="1:25" x14ac:dyDescent="0.25">
      <c r="A2437" s="3" t="s">
        <v>16</v>
      </c>
      <c r="B2437" s="4" t="s">
        <v>34</v>
      </c>
      <c r="C2437" s="3">
        <v>1</v>
      </c>
      <c r="D2437" s="3" t="s">
        <v>368</v>
      </c>
      <c r="E2437" s="6">
        <v>88154332</v>
      </c>
      <c r="F2437" s="3" t="s">
        <v>369</v>
      </c>
      <c r="G2437" s="3"/>
      <c r="H2437" s="3" t="s">
        <v>17</v>
      </c>
      <c r="I2437" s="3" t="s">
        <v>18</v>
      </c>
      <c r="J2437" s="3" t="s">
        <v>19</v>
      </c>
      <c r="K2437" s="3" t="s">
        <v>20</v>
      </c>
      <c r="L2437" s="3" t="s">
        <v>21</v>
      </c>
      <c r="M2437" s="3" t="str">
        <f>CONCATENATE(E2437,"-G-C-N")</f>
        <v>88154332-G-C-N</v>
      </c>
      <c r="N2437" s="3" t="str">
        <f>$I$2</f>
        <v>G - 1016 x 1525</v>
      </c>
      <c r="O2437" s="3" t="str">
        <f>$C$15</f>
        <v>Canvas</v>
      </c>
      <c r="P2437" s="3" t="str">
        <f>$D$15</f>
        <v>None</v>
      </c>
      <c r="Q2437" s="3">
        <f>$I$15</f>
        <v>1870</v>
      </c>
      <c r="R2437" s="3">
        <f t="shared" si="149"/>
        <v>1347</v>
      </c>
      <c r="S2437" s="3">
        <v>1275</v>
      </c>
      <c r="T2437" s="3">
        <f t="shared" si="150"/>
        <v>918</v>
      </c>
      <c r="U2437" s="3">
        <v>850</v>
      </c>
      <c r="V2437" s="3">
        <f t="shared" si="151"/>
        <v>612</v>
      </c>
      <c r="W2437" s="3">
        <v>390</v>
      </c>
      <c r="X2437" s="3">
        <f t="shared" si="152"/>
        <v>281</v>
      </c>
      <c r="Y2437" s="3" t="s">
        <v>34</v>
      </c>
    </row>
    <row r="2438" spans="1:25" x14ac:dyDescent="0.25">
      <c r="A2438" s="3" t="s">
        <v>16</v>
      </c>
      <c r="B2438" s="4" t="s">
        <v>34</v>
      </c>
      <c r="C2438" s="3">
        <v>1</v>
      </c>
      <c r="D2438" s="3" t="s">
        <v>368</v>
      </c>
      <c r="E2438" s="6">
        <v>88154332</v>
      </c>
      <c r="F2438" s="3" t="s">
        <v>369</v>
      </c>
      <c r="G2438" s="3"/>
      <c r="H2438" s="3" t="s">
        <v>17</v>
      </c>
      <c r="I2438" s="3" t="s">
        <v>18</v>
      </c>
      <c r="J2438" s="3" t="s">
        <v>19</v>
      </c>
      <c r="K2438" s="3" t="s">
        <v>20</v>
      </c>
      <c r="L2438" s="3" t="s">
        <v>21</v>
      </c>
      <c r="M2438" s="3" t="str">
        <f>CONCATENATE(E2438,"-G-P-W")</f>
        <v>88154332-G-P-W</v>
      </c>
      <c r="N2438" s="3" t="str">
        <f>$I$2</f>
        <v>G - 1016 x 1525</v>
      </c>
      <c r="O2438" s="3" t="str">
        <f>$C$3</f>
        <v>Photographic Paper</v>
      </c>
      <c r="P2438" s="3" t="str">
        <f>$D$4</f>
        <v>White</v>
      </c>
      <c r="Q2438" s="3">
        <f>$I$4</f>
        <v>2950</v>
      </c>
      <c r="R2438" s="3">
        <f t="shared" si="149"/>
        <v>2124</v>
      </c>
      <c r="S2438" s="3">
        <v>2000</v>
      </c>
      <c r="T2438" s="3">
        <f t="shared" si="150"/>
        <v>1440</v>
      </c>
      <c r="U2438" s="3">
        <v>1535</v>
      </c>
      <c r="V2438" s="3">
        <f t="shared" si="151"/>
        <v>1106</v>
      </c>
      <c r="W2438" s="3">
        <v>390</v>
      </c>
      <c r="X2438" s="3">
        <f t="shared" si="152"/>
        <v>281</v>
      </c>
      <c r="Y2438" s="3" t="s">
        <v>34</v>
      </c>
    </row>
    <row r="2439" spans="1:25" x14ac:dyDescent="0.25">
      <c r="A2439" s="3" t="s">
        <v>16</v>
      </c>
      <c r="B2439" s="4" t="s">
        <v>34</v>
      </c>
      <c r="C2439" s="3">
        <v>1</v>
      </c>
      <c r="D2439" s="3" t="s">
        <v>368</v>
      </c>
      <c r="E2439" s="6">
        <v>88154332</v>
      </c>
      <c r="F2439" s="3" t="s">
        <v>369</v>
      </c>
      <c r="G2439" s="3"/>
      <c r="H2439" s="3" t="s">
        <v>17</v>
      </c>
      <c r="I2439" s="3" t="s">
        <v>18</v>
      </c>
      <c r="J2439" s="3" t="s">
        <v>19</v>
      </c>
      <c r="K2439" s="3" t="s">
        <v>20</v>
      </c>
      <c r="L2439" s="3" t="s">
        <v>21</v>
      </c>
      <c r="M2439" s="3" t="str">
        <f>CONCATENATE(E2439,"-G-C-W")</f>
        <v>88154332-G-C-W</v>
      </c>
      <c r="N2439" s="3" t="str">
        <f>$I$2</f>
        <v>G - 1016 x 1525</v>
      </c>
      <c r="O2439" s="3" t="str">
        <f>$C$15</f>
        <v>Canvas</v>
      </c>
      <c r="P2439" s="3" t="str">
        <f>$D$16</f>
        <v xml:space="preserve">White </v>
      </c>
      <c r="Q2439" s="3">
        <f>$I$16</f>
        <v>2750</v>
      </c>
      <c r="R2439" s="3">
        <f t="shared" si="149"/>
        <v>1980</v>
      </c>
      <c r="S2439" s="3">
        <v>2000</v>
      </c>
      <c r="T2439" s="3">
        <f t="shared" si="150"/>
        <v>1440</v>
      </c>
      <c r="U2439" s="3">
        <v>1250</v>
      </c>
      <c r="V2439" s="3">
        <f t="shared" si="151"/>
        <v>900</v>
      </c>
      <c r="W2439" s="3">
        <v>390</v>
      </c>
      <c r="X2439" s="3">
        <f t="shared" si="152"/>
        <v>281</v>
      </c>
      <c r="Y2439" s="3" t="s">
        <v>34</v>
      </c>
    </row>
    <row r="2440" spans="1:25" x14ac:dyDescent="0.25">
      <c r="A2440" s="3" t="s">
        <v>16</v>
      </c>
      <c r="B2440" s="4" t="s">
        <v>34</v>
      </c>
      <c r="C2440" s="3">
        <v>1</v>
      </c>
      <c r="D2440" s="3" t="s">
        <v>370</v>
      </c>
      <c r="E2440" s="6">
        <v>89370315</v>
      </c>
      <c r="F2440" s="3" t="s">
        <v>371</v>
      </c>
      <c r="G2440" s="3"/>
      <c r="H2440" s="3" t="s">
        <v>17</v>
      </c>
      <c r="I2440" s="3" t="s">
        <v>18</v>
      </c>
      <c r="J2440" s="3" t="s">
        <v>19</v>
      </c>
      <c r="K2440" s="3" t="s">
        <v>20</v>
      </c>
      <c r="L2440" s="3" t="s">
        <v>21</v>
      </c>
      <c r="M2440" s="3" t="str">
        <f>CONCATENATE(E2440,"-C-P-N")</f>
        <v>89370315-C-P-N</v>
      </c>
      <c r="N2440" s="3" t="str">
        <f>$E$2</f>
        <v>C - 406 x 508</v>
      </c>
      <c r="O2440" s="3" t="str">
        <f>$C$3</f>
        <v>Photographic Paper</v>
      </c>
      <c r="P2440" s="3" t="str">
        <f>$D$3</f>
        <v>None</v>
      </c>
      <c r="Q2440" s="3">
        <f>$E$3</f>
        <v>510</v>
      </c>
      <c r="R2440" s="3">
        <f t="shared" si="149"/>
        <v>368</v>
      </c>
      <c r="S2440" s="3">
        <v>360</v>
      </c>
      <c r="T2440" s="3">
        <f t="shared" si="150"/>
        <v>260</v>
      </c>
      <c r="U2440" s="3">
        <v>230</v>
      </c>
      <c r="V2440" s="3">
        <f t="shared" si="151"/>
        <v>166</v>
      </c>
      <c r="W2440" s="3">
        <v>130</v>
      </c>
      <c r="X2440" s="3">
        <f t="shared" si="152"/>
        <v>94</v>
      </c>
      <c r="Y2440" s="3" t="s">
        <v>34</v>
      </c>
    </row>
    <row r="2441" spans="1:25" x14ac:dyDescent="0.25">
      <c r="A2441" s="3" t="s">
        <v>16</v>
      </c>
      <c r="B2441" s="4" t="s">
        <v>34</v>
      </c>
      <c r="C2441" s="3">
        <v>1</v>
      </c>
      <c r="D2441" s="3" t="s">
        <v>370</v>
      </c>
      <c r="E2441" s="6">
        <v>89370315</v>
      </c>
      <c r="F2441" s="3" t="s">
        <v>371</v>
      </c>
      <c r="G2441" s="3"/>
      <c r="H2441" s="3" t="s">
        <v>17</v>
      </c>
      <c r="I2441" s="3" t="s">
        <v>18</v>
      </c>
      <c r="J2441" s="3" t="s">
        <v>19</v>
      </c>
      <c r="K2441" s="3" t="s">
        <v>20</v>
      </c>
      <c r="L2441" s="3" t="s">
        <v>21</v>
      </c>
      <c r="M2441" s="3" t="str">
        <f>CONCATENATE(E2441,"-C-P-W")</f>
        <v>89370315-C-P-W</v>
      </c>
      <c r="N2441" s="3" t="str">
        <f>$E$2</f>
        <v>C - 406 x 508</v>
      </c>
      <c r="O2441" s="3" t="str">
        <f>$C$3</f>
        <v>Photographic Paper</v>
      </c>
      <c r="P2441" s="3" t="str">
        <f>$D$4</f>
        <v>White</v>
      </c>
      <c r="Q2441" s="3">
        <f>$E$4</f>
        <v>970</v>
      </c>
      <c r="R2441" s="3">
        <f t="shared" si="149"/>
        <v>699</v>
      </c>
      <c r="S2441" s="3">
        <v>704</v>
      </c>
      <c r="T2441" s="3">
        <f t="shared" si="150"/>
        <v>507</v>
      </c>
      <c r="U2441" s="3">
        <v>440</v>
      </c>
      <c r="V2441" s="3">
        <f t="shared" si="151"/>
        <v>317</v>
      </c>
      <c r="W2441" s="3">
        <v>130</v>
      </c>
      <c r="X2441" s="3">
        <f t="shared" si="152"/>
        <v>94</v>
      </c>
      <c r="Y2441" s="3" t="s">
        <v>34</v>
      </c>
    </row>
    <row r="2442" spans="1:25" x14ac:dyDescent="0.25">
      <c r="A2442" s="3" t="s">
        <v>16</v>
      </c>
      <c r="B2442" s="4" t="s">
        <v>34</v>
      </c>
      <c r="C2442" s="3">
        <v>1</v>
      </c>
      <c r="D2442" s="3" t="s">
        <v>370</v>
      </c>
      <c r="E2442" s="6">
        <v>89370315</v>
      </c>
      <c r="F2442" s="3" t="s">
        <v>371</v>
      </c>
      <c r="G2442" s="3"/>
      <c r="H2442" s="3" t="s">
        <v>17</v>
      </c>
      <c r="I2442" s="3" t="s">
        <v>18</v>
      </c>
      <c r="J2442" s="3" t="s">
        <v>19</v>
      </c>
      <c r="K2442" s="3" t="s">
        <v>20</v>
      </c>
      <c r="L2442" s="3" t="s">
        <v>21</v>
      </c>
      <c r="M2442" s="3" t="str">
        <f>CONCATENATE(E2442,"-D-P-N")</f>
        <v>89370315-D-P-N</v>
      </c>
      <c r="N2442" s="3" t="str">
        <f>$F$2</f>
        <v>D - 508 x 610</v>
      </c>
      <c r="O2442" s="3" t="str">
        <f>$C$3</f>
        <v>Photographic Paper</v>
      </c>
      <c r="P2442" s="3" t="str">
        <f>$D$3</f>
        <v>None</v>
      </c>
      <c r="Q2442" s="3">
        <f>$F$3</f>
        <v>595</v>
      </c>
      <c r="R2442" s="3">
        <f t="shared" si="149"/>
        <v>429</v>
      </c>
      <c r="S2442" s="3">
        <v>432</v>
      </c>
      <c r="T2442" s="3">
        <f t="shared" si="150"/>
        <v>312</v>
      </c>
      <c r="U2442" s="3">
        <v>270</v>
      </c>
      <c r="V2442" s="3">
        <f t="shared" si="151"/>
        <v>195</v>
      </c>
      <c r="W2442" s="3">
        <v>160</v>
      </c>
      <c r="X2442" s="3">
        <f t="shared" si="152"/>
        <v>116</v>
      </c>
      <c r="Y2442" s="3" t="s">
        <v>34</v>
      </c>
    </row>
    <row r="2443" spans="1:25" x14ac:dyDescent="0.25">
      <c r="A2443" s="3" t="s">
        <v>16</v>
      </c>
      <c r="B2443" s="4" t="s">
        <v>34</v>
      </c>
      <c r="C2443" s="3">
        <v>1</v>
      </c>
      <c r="D2443" s="3" t="s">
        <v>370</v>
      </c>
      <c r="E2443" s="6">
        <v>89370315</v>
      </c>
      <c r="F2443" s="3" t="s">
        <v>371</v>
      </c>
      <c r="G2443" s="3"/>
      <c r="H2443" s="3" t="s">
        <v>17</v>
      </c>
      <c r="I2443" s="3" t="s">
        <v>18</v>
      </c>
      <c r="J2443" s="3" t="s">
        <v>19</v>
      </c>
      <c r="K2443" s="3" t="s">
        <v>20</v>
      </c>
      <c r="L2443" s="3" t="s">
        <v>21</v>
      </c>
      <c r="M2443" s="3" t="str">
        <f>CONCATENATE(E2443,"-D-P-W")</f>
        <v>89370315-D-P-W</v>
      </c>
      <c r="N2443" s="3" t="str">
        <f>$F$2</f>
        <v>D - 508 x 610</v>
      </c>
      <c r="O2443" s="3" t="str">
        <f>$C$3</f>
        <v>Photographic Paper</v>
      </c>
      <c r="P2443" s="3" t="str">
        <f>$D$4</f>
        <v>White</v>
      </c>
      <c r="Q2443" s="3">
        <f>$F$4</f>
        <v>1210</v>
      </c>
      <c r="R2443" s="3">
        <f t="shared" si="149"/>
        <v>872</v>
      </c>
      <c r="S2443" s="3">
        <v>880</v>
      </c>
      <c r="T2443" s="3">
        <f t="shared" si="150"/>
        <v>634</v>
      </c>
      <c r="U2443" s="3">
        <v>560</v>
      </c>
      <c r="V2443" s="3">
        <f t="shared" si="151"/>
        <v>404</v>
      </c>
      <c r="W2443" s="3">
        <v>160</v>
      </c>
      <c r="X2443" s="3">
        <f t="shared" si="152"/>
        <v>116</v>
      </c>
      <c r="Y2443" s="3" t="s">
        <v>34</v>
      </c>
    </row>
    <row r="2444" spans="1:25" x14ac:dyDescent="0.25">
      <c r="A2444" s="3" t="s">
        <v>16</v>
      </c>
      <c r="B2444" s="4" t="s">
        <v>34</v>
      </c>
      <c r="C2444" s="3">
        <v>1</v>
      </c>
      <c r="D2444" s="3" t="s">
        <v>370</v>
      </c>
      <c r="E2444" s="6">
        <v>89370315</v>
      </c>
      <c r="F2444" s="3" t="s">
        <v>371</v>
      </c>
      <c r="G2444" s="3"/>
      <c r="H2444" s="3" t="s">
        <v>17</v>
      </c>
      <c r="I2444" s="3" t="s">
        <v>18</v>
      </c>
      <c r="J2444" s="3" t="s">
        <v>19</v>
      </c>
      <c r="K2444" s="3" t="s">
        <v>20</v>
      </c>
      <c r="L2444" s="3" t="s">
        <v>21</v>
      </c>
      <c r="M2444" s="3" t="str">
        <f>CONCATENATE(E2444,"-E-P-N")</f>
        <v>89370315-E-P-N</v>
      </c>
      <c r="N2444" s="3" t="str">
        <f>$G$2</f>
        <v>E - 508 x 762</v>
      </c>
      <c r="O2444" s="3" t="str">
        <f>$C$3</f>
        <v>Photographic Paper</v>
      </c>
      <c r="P2444" s="3" t="str">
        <f>$D$3</f>
        <v>None</v>
      </c>
      <c r="Q2444" s="3">
        <f>$G$3</f>
        <v>760</v>
      </c>
      <c r="R2444" s="3">
        <f t="shared" si="149"/>
        <v>548</v>
      </c>
      <c r="S2444" s="3">
        <v>552</v>
      </c>
      <c r="T2444" s="3">
        <f t="shared" si="150"/>
        <v>398</v>
      </c>
      <c r="U2444" s="3">
        <v>345</v>
      </c>
      <c r="V2444" s="3">
        <f t="shared" si="151"/>
        <v>249</v>
      </c>
      <c r="W2444" s="3">
        <v>195</v>
      </c>
      <c r="X2444" s="3">
        <f t="shared" si="152"/>
        <v>141</v>
      </c>
      <c r="Y2444" s="3" t="s">
        <v>34</v>
      </c>
    </row>
    <row r="2445" spans="1:25" x14ac:dyDescent="0.25">
      <c r="A2445" s="3" t="s">
        <v>16</v>
      </c>
      <c r="B2445" s="4" t="s">
        <v>34</v>
      </c>
      <c r="C2445" s="3">
        <v>1</v>
      </c>
      <c r="D2445" s="3" t="s">
        <v>370</v>
      </c>
      <c r="E2445" s="6">
        <v>89370315</v>
      </c>
      <c r="F2445" s="3" t="s">
        <v>371</v>
      </c>
      <c r="G2445" s="3"/>
      <c r="H2445" s="3" t="s">
        <v>17</v>
      </c>
      <c r="I2445" s="3" t="s">
        <v>18</v>
      </c>
      <c r="J2445" s="3" t="s">
        <v>19</v>
      </c>
      <c r="K2445" s="3" t="s">
        <v>20</v>
      </c>
      <c r="L2445" s="3" t="s">
        <v>21</v>
      </c>
      <c r="M2445" s="3" t="str">
        <f>CONCATENATE(E2445,"-E-C-N")</f>
        <v>89370315-E-C-N</v>
      </c>
      <c r="N2445" s="3" t="str">
        <f>$G$2</f>
        <v>E - 508 x 762</v>
      </c>
      <c r="O2445" s="3" t="str">
        <f>$C$15</f>
        <v>Canvas</v>
      </c>
      <c r="P2445" s="3" t="str">
        <f>$D$15</f>
        <v>None</v>
      </c>
      <c r="Q2445" s="3">
        <f>$G$15</f>
        <v>1220</v>
      </c>
      <c r="R2445" s="3">
        <f t="shared" si="149"/>
        <v>879</v>
      </c>
      <c r="S2445" s="3">
        <v>832</v>
      </c>
      <c r="T2445" s="3">
        <f t="shared" si="150"/>
        <v>600</v>
      </c>
      <c r="U2445" s="3">
        <v>550</v>
      </c>
      <c r="V2445" s="3">
        <f t="shared" si="151"/>
        <v>396</v>
      </c>
      <c r="W2445" s="3">
        <v>195</v>
      </c>
      <c r="X2445" s="3">
        <f t="shared" si="152"/>
        <v>141</v>
      </c>
      <c r="Y2445" s="3" t="s">
        <v>34</v>
      </c>
    </row>
    <row r="2446" spans="1:25" x14ac:dyDescent="0.25">
      <c r="A2446" s="3" t="s">
        <v>16</v>
      </c>
      <c r="B2446" s="4" t="s">
        <v>34</v>
      </c>
      <c r="C2446" s="3">
        <v>1</v>
      </c>
      <c r="D2446" s="3" t="s">
        <v>370</v>
      </c>
      <c r="E2446" s="6">
        <v>89370315</v>
      </c>
      <c r="F2446" s="3" t="s">
        <v>371</v>
      </c>
      <c r="G2446" s="3"/>
      <c r="H2446" s="3" t="s">
        <v>17</v>
      </c>
      <c r="I2446" s="3" t="s">
        <v>18</v>
      </c>
      <c r="J2446" s="3" t="s">
        <v>19</v>
      </c>
      <c r="K2446" s="3" t="s">
        <v>20</v>
      </c>
      <c r="L2446" s="3" t="s">
        <v>21</v>
      </c>
      <c r="M2446" s="3" t="str">
        <f>CONCATENATE(E2446,"-E-P-W")</f>
        <v>89370315-E-P-W</v>
      </c>
      <c r="N2446" s="3" t="str">
        <f>$G$2</f>
        <v>E - 508 x 762</v>
      </c>
      <c r="O2446" s="3" t="str">
        <f>$C$3</f>
        <v>Photographic Paper</v>
      </c>
      <c r="P2446" s="3" t="str">
        <f>$D$4</f>
        <v>White</v>
      </c>
      <c r="Q2446" s="3">
        <f>$G$4</f>
        <v>1530</v>
      </c>
      <c r="R2446" s="3">
        <f t="shared" si="149"/>
        <v>1102</v>
      </c>
      <c r="S2446" s="3">
        <v>1112</v>
      </c>
      <c r="T2446" s="3">
        <f t="shared" si="150"/>
        <v>801</v>
      </c>
      <c r="U2446" s="3">
        <v>760</v>
      </c>
      <c r="V2446" s="3">
        <f t="shared" si="151"/>
        <v>548</v>
      </c>
      <c r="W2446" s="3">
        <v>195</v>
      </c>
      <c r="X2446" s="3">
        <f t="shared" si="152"/>
        <v>141</v>
      </c>
      <c r="Y2446" s="3" t="s">
        <v>34</v>
      </c>
    </row>
    <row r="2447" spans="1:25" x14ac:dyDescent="0.25">
      <c r="A2447" s="3" t="s">
        <v>16</v>
      </c>
      <c r="B2447" s="4" t="s">
        <v>34</v>
      </c>
      <c r="C2447" s="3">
        <v>1</v>
      </c>
      <c r="D2447" s="3" t="s">
        <v>370</v>
      </c>
      <c r="E2447" s="6">
        <v>89370315</v>
      </c>
      <c r="F2447" s="3" t="s">
        <v>371</v>
      </c>
      <c r="G2447" s="3"/>
      <c r="H2447" s="3" t="s">
        <v>17</v>
      </c>
      <c r="I2447" s="3" t="s">
        <v>18</v>
      </c>
      <c r="J2447" s="3" t="s">
        <v>19</v>
      </c>
      <c r="K2447" s="3" t="s">
        <v>20</v>
      </c>
      <c r="L2447" s="3" t="s">
        <v>21</v>
      </c>
      <c r="M2447" s="3" t="str">
        <f>CONCATENATE(E2447,"-E-C-W")</f>
        <v>89370315-E-C-W</v>
      </c>
      <c r="N2447" s="3" t="str">
        <f>$G$2</f>
        <v>E - 508 x 762</v>
      </c>
      <c r="O2447" s="3" t="str">
        <f>$C$15</f>
        <v>Canvas</v>
      </c>
      <c r="P2447" s="3" t="str">
        <f>$D$16</f>
        <v xml:space="preserve">White </v>
      </c>
      <c r="Q2447" s="3">
        <f>$G$16</f>
        <v>1810</v>
      </c>
      <c r="R2447" s="3">
        <f t="shared" si="149"/>
        <v>1304</v>
      </c>
      <c r="S2447" s="3">
        <v>1320</v>
      </c>
      <c r="T2447" s="3">
        <f t="shared" si="150"/>
        <v>951</v>
      </c>
      <c r="U2447" s="3">
        <v>825</v>
      </c>
      <c r="V2447" s="3">
        <f t="shared" si="151"/>
        <v>594</v>
      </c>
      <c r="W2447" s="3">
        <v>195</v>
      </c>
      <c r="X2447" s="3">
        <f t="shared" si="152"/>
        <v>141</v>
      </c>
      <c r="Y2447" s="3" t="s">
        <v>34</v>
      </c>
    </row>
    <row r="2448" spans="1:25" x14ac:dyDescent="0.25">
      <c r="A2448" s="3" t="s">
        <v>16</v>
      </c>
      <c r="B2448" s="4" t="s">
        <v>34</v>
      </c>
      <c r="C2448" s="3">
        <v>1</v>
      </c>
      <c r="D2448" s="3" t="s">
        <v>370</v>
      </c>
      <c r="E2448" s="6">
        <v>89370315</v>
      </c>
      <c r="F2448" s="3" t="s">
        <v>371</v>
      </c>
      <c r="G2448" s="3"/>
      <c r="H2448" s="3" t="s">
        <v>17</v>
      </c>
      <c r="I2448" s="3" t="s">
        <v>18</v>
      </c>
      <c r="J2448" s="3" t="s">
        <v>19</v>
      </c>
      <c r="K2448" s="3" t="s">
        <v>20</v>
      </c>
      <c r="L2448" s="3" t="s">
        <v>21</v>
      </c>
      <c r="M2448" s="3" t="str">
        <f>CONCATENATE(E2448,"-F-P-N")</f>
        <v>89370315-F-P-N</v>
      </c>
      <c r="N2448" s="3" t="str">
        <f>$H$2</f>
        <v>F - 762 x 1016</v>
      </c>
      <c r="O2448" s="3" t="str">
        <f>$C$3</f>
        <v>Photographic Paper</v>
      </c>
      <c r="P2448" s="3" t="str">
        <f>$D$3</f>
        <v>None</v>
      </c>
      <c r="Q2448" s="3">
        <f>$H$3</f>
        <v>1300</v>
      </c>
      <c r="R2448" s="3">
        <f t="shared" si="149"/>
        <v>936</v>
      </c>
      <c r="S2448" s="3">
        <v>944</v>
      </c>
      <c r="T2448" s="3">
        <f t="shared" si="150"/>
        <v>680</v>
      </c>
      <c r="U2448" s="3">
        <v>590</v>
      </c>
      <c r="V2448" s="3">
        <f t="shared" si="151"/>
        <v>425</v>
      </c>
      <c r="W2448" s="3">
        <v>300</v>
      </c>
      <c r="X2448" s="3">
        <f t="shared" si="152"/>
        <v>216</v>
      </c>
      <c r="Y2448" s="3" t="s">
        <v>34</v>
      </c>
    </row>
    <row r="2449" spans="1:25" x14ac:dyDescent="0.25">
      <c r="A2449" s="3" t="s">
        <v>16</v>
      </c>
      <c r="B2449" s="4" t="s">
        <v>34</v>
      </c>
      <c r="C2449" s="3">
        <v>1</v>
      </c>
      <c r="D2449" s="3" t="s">
        <v>370</v>
      </c>
      <c r="E2449" s="6">
        <v>89370315</v>
      </c>
      <c r="F2449" s="3" t="s">
        <v>371</v>
      </c>
      <c r="G2449" s="3"/>
      <c r="H2449" s="3" t="s">
        <v>17</v>
      </c>
      <c r="I2449" s="3" t="s">
        <v>18</v>
      </c>
      <c r="J2449" s="3" t="s">
        <v>19</v>
      </c>
      <c r="K2449" s="3" t="s">
        <v>20</v>
      </c>
      <c r="L2449" s="3" t="s">
        <v>21</v>
      </c>
      <c r="M2449" s="3" t="str">
        <f>CONCATENATE(E2449,"-F-C-N")</f>
        <v>89370315-F-C-N</v>
      </c>
      <c r="N2449" s="3" t="str">
        <f>$H$2</f>
        <v>F - 762 x 1016</v>
      </c>
      <c r="O2449" s="3" t="str">
        <f>$C$15</f>
        <v>Canvas</v>
      </c>
      <c r="P2449" s="3" t="str">
        <f>$D$15</f>
        <v>None</v>
      </c>
      <c r="Q2449" s="3">
        <f>$H$15</f>
        <v>1760</v>
      </c>
      <c r="R2449" s="3">
        <f t="shared" si="149"/>
        <v>1268</v>
      </c>
      <c r="S2449" s="3">
        <v>1200</v>
      </c>
      <c r="T2449" s="3">
        <f t="shared" si="150"/>
        <v>864</v>
      </c>
      <c r="U2449" s="3">
        <v>800</v>
      </c>
      <c r="V2449" s="3">
        <f t="shared" si="151"/>
        <v>576</v>
      </c>
      <c r="W2449" s="3">
        <v>300</v>
      </c>
      <c r="X2449" s="3">
        <f t="shared" si="152"/>
        <v>216</v>
      </c>
      <c r="Y2449" s="3" t="s">
        <v>34</v>
      </c>
    </row>
    <row r="2450" spans="1:25" x14ac:dyDescent="0.25">
      <c r="A2450" s="3" t="s">
        <v>16</v>
      </c>
      <c r="B2450" s="4" t="s">
        <v>34</v>
      </c>
      <c r="C2450" s="3">
        <v>1</v>
      </c>
      <c r="D2450" s="3" t="s">
        <v>370</v>
      </c>
      <c r="E2450" s="6">
        <v>89370315</v>
      </c>
      <c r="F2450" s="3" t="s">
        <v>371</v>
      </c>
      <c r="G2450" s="3"/>
      <c r="H2450" s="3" t="s">
        <v>17</v>
      </c>
      <c r="I2450" s="3" t="s">
        <v>18</v>
      </c>
      <c r="J2450" s="3" t="s">
        <v>19</v>
      </c>
      <c r="K2450" s="3" t="s">
        <v>20</v>
      </c>
      <c r="L2450" s="3" t="s">
        <v>21</v>
      </c>
      <c r="M2450" s="3" t="str">
        <f>CONCATENATE(E2450,"-F-P-W")</f>
        <v>89370315-F-P-W</v>
      </c>
      <c r="N2450" s="3" t="str">
        <f>$H$2</f>
        <v>F - 762 x 1016</v>
      </c>
      <c r="O2450" s="3" t="str">
        <f>$C$3</f>
        <v>Photographic Paper</v>
      </c>
      <c r="P2450" s="3" t="str">
        <f>$D$4</f>
        <v>White</v>
      </c>
      <c r="Q2450" s="3">
        <f>$H$4</f>
        <v>2200</v>
      </c>
      <c r="R2450" s="3">
        <f t="shared" si="149"/>
        <v>1584</v>
      </c>
      <c r="S2450" s="3">
        <v>1510</v>
      </c>
      <c r="T2450" s="3">
        <f t="shared" si="150"/>
        <v>1088</v>
      </c>
      <c r="U2450" s="3">
        <v>1150</v>
      </c>
      <c r="V2450" s="3">
        <f t="shared" si="151"/>
        <v>828</v>
      </c>
      <c r="W2450" s="3">
        <v>300</v>
      </c>
      <c r="X2450" s="3">
        <f t="shared" si="152"/>
        <v>216</v>
      </c>
      <c r="Y2450" s="3" t="s">
        <v>34</v>
      </c>
    </row>
    <row r="2451" spans="1:25" x14ac:dyDescent="0.25">
      <c r="A2451" s="3" t="s">
        <v>16</v>
      </c>
      <c r="B2451" s="4" t="s">
        <v>34</v>
      </c>
      <c r="C2451" s="3">
        <v>1</v>
      </c>
      <c r="D2451" s="3" t="s">
        <v>370</v>
      </c>
      <c r="E2451" s="6">
        <v>89370315</v>
      </c>
      <c r="F2451" s="3" t="s">
        <v>371</v>
      </c>
      <c r="G2451" s="3"/>
      <c r="H2451" s="3" t="s">
        <v>17</v>
      </c>
      <c r="I2451" s="3" t="s">
        <v>18</v>
      </c>
      <c r="J2451" s="3" t="s">
        <v>19</v>
      </c>
      <c r="K2451" s="3" t="s">
        <v>20</v>
      </c>
      <c r="L2451" s="3" t="s">
        <v>21</v>
      </c>
      <c r="M2451" s="3" t="str">
        <f>CONCATENATE(E2451,"-F-C-W")</f>
        <v>89370315-F-C-W</v>
      </c>
      <c r="N2451" s="3" t="str">
        <f>$H$2</f>
        <v>F - 762 x 1016</v>
      </c>
      <c r="O2451" s="3" t="str">
        <f>$C$15</f>
        <v>Canvas</v>
      </c>
      <c r="P2451" s="3" t="str">
        <f>$D$16</f>
        <v xml:space="preserve">White </v>
      </c>
      <c r="Q2451" s="3">
        <f>$H$16</f>
        <v>2420</v>
      </c>
      <c r="R2451" s="3">
        <f t="shared" si="149"/>
        <v>1743</v>
      </c>
      <c r="S2451" s="3">
        <v>1760</v>
      </c>
      <c r="T2451" s="3">
        <f t="shared" si="150"/>
        <v>1268</v>
      </c>
      <c r="U2451" s="3">
        <v>1100</v>
      </c>
      <c r="V2451" s="3">
        <f t="shared" si="151"/>
        <v>792</v>
      </c>
      <c r="W2451" s="3">
        <v>300</v>
      </c>
      <c r="X2451" s="3">
        <f t="shared" si="152"/>
        <v>216</v>
      </c>
      <c r="Y2451" s="3" t="s">
        <v>34</v>
      </c>
    </row>
    <row r="2452" spans="1:25" x14ac:dyDescent="0.25">
      <c r="A2452" s="3" t="s">
        <v>16</v>
      </c>
      <c r="B2452" s="4" t="s">
        <v>34</v>
      </c>
      <c r="C2452" s="3">
        <v>1</v>
      </c>
      <c r="D2452" s="3" t="s">
        <v>370</v>
      </c>
      <c r="E2452" s="6">
        <v>89370315</v>
      </c>
      <c r="F2452" s="3" t="s">
        <v>371</v>
      </c>
      <c r="G2452" s="3"/>
      <c r="H2452" s="3" t="s">
        <v>17</v>
      </c>
      <c r="I2452" s="3" t="s">
        <v>18</v>
      </c>
      <c r="J2452" s="3" t="s">
        <v>19</v>
      </c>
      <c r="K2452" s="3" t="s">
        <v>20</v>
      </c>
      <c r="L2452" s="3" t="s">
        <v>21</v>
      </c>
      <c r="M2452" s="3" t="str">
        <f>CONCATENATE(E2452,"-G-P-N")</f>
        <v>89370315-G-P-N</v>
      </c>
      <c r="N2452" s="3" t="str">
        <f>$I$2</f>
        <v>G - 1016 x 1525</v>
      </c>
      <c r="O2452" s="3" t="str">
        <f>$C$3</f>
        <v>Photographic Paper</v>
      </c>
      <c r="P2452" s="3" t="str">
        <f>$D$3</f>
        <v>None</v>
      </c>
      <c r="Q2452" s="3">
        <f>$I$3</f>
        <v>1625</v>
      </c>
      <c r="R2452" s="3">
        <f t="shared" si="149"/>
        <v>1170</v>
      </c>
      <c r="S2452" s="3">
        <v>1180</v>
      </c>
      <c r="T2452" s="3">
        <f t="shared" si="150"/>
        <v>850</v>
      </c>
      <c r="U2452" s="3">
        <v>735</v>
      </c>
      <c r="V2452" s="3">
        <f t="shared" si="151"/>
        <v>530</v>
      </c>
      <c r="W2452" s="3">
        <v>390</v>
      </c>
      <c r="X2452" s="3">
        <f t="shared" si="152"/>
        <v>281</v>
      </c>
      <c r="Y2452" s="3" t="s">
        <v>34</v>
      </c>
    </row>
    <row r="2453" spans="1:25" x14ac:dyDescent="0.25">
      <c r="A2453" s="3" t="s">
        <v>16</v>
      </c>
      <c r="B2453" s="4" t="s">
        <v>34</v>
      </c>
      <c r="C2453" s="3">
        <v>1</v>
      </c>
      <c r="D2453" s="3" t="s">
        <v>370</v>
      </c>
      <c r="E2453" s="6">
        <v>89370315</v>
      </c>
      <c r="F2453" s="3" t="s">
        <v>371</v>
      </c>
      <c r="G2453" s="3"/>
      <c r="H2453" s="3" t="s">
        <v>17</v>
      </c>
      <c r="I2453" s="3" t="s">
        <v>18</v>
      </c>
      <c r="J2453" s="3" t="s">
        <v>19</v>
      </c>
      <c r="K2453" s="3" t="s">
        <v>20</v>
      </c>
      <c r="L2453" s="3" t="s">
        <v>21</v>
      </c>
      <c r="M2453" s="3" t="str">
        <f>CONCATENATE(E2453,"-G-C-N")</f>
        <v>89370315-G-C-N</v>
      </c>
      <c r="N2453" s="3" t="str">
        <f>$I$2</f>
        <v>G - 1016 x 1525</v>
      </c>
      <c r="O2453" s="3" t="str">
        <f>$C$15</f>
        <v>Canvas</v>
      </c>
      <c r="P2453" s="3" t="str">
        <f>$D$15</f>
        <v>None</v>
      </c>
      <c r="Q2453" s="3">
        <f>$I$15</f>
        <v>1870</v>
      </c>
      <c r="R2453" s="3">
        <f t="shared" si="149"/>
        <v>1347</v>
      </c>
      <c r="S2453" s="3">
        <v>1275</v>
      </c>
      <c r="T2453" s="3">
        <f t="shared" si="150"/>
        <v>918</v>
      </c>
      <c r="U2453" s="3">
        <v>850</v>
      </c>
      <c r="V2453" s="3">
        <f t="shared" si="151"/>
        <v>612</v>
      </c>
      <c r="W2453" s="3">
        <v>390</v>
      </c>
      <c r="X2453" s="3">
        <f t="shared" si="152"/>
        <v>281</v>
      </c>
      <c r="Y2453" s="3" t="s">
        <v>34</v>
      </c>
    </row>
    <row r="2454" spans="1:25" x14ac:dyDescent="0.25">
      <c r="A2454" s="3" t="s">
        <v>16</v>
      </c>
      <c r="B2454" s="4" t="s">
        <v>34</v>
      </c>
      <c r="C2454" s="3">
        <v>1</v>
      </c>
      <c r="D2454" s="3" t="s">
        <v>370</v>
      </c>
      <c r="E2454" s="6">
        <v>89370315</v>
      </c>
      <c r="F2454" s="3" t="s">
        <v>371</v>
      </c>
      <c r="G2454" s="3"/>
      <c r="H2454" s="3" t="s">
        <v>17</v>
      </c>
      <c r="I2454" s="3" t="s">
        <v>18</v>
      </c>
      <c r="J2454" s="3" t="s">
        <v>19</v>
      </c>
      <c r="K2454" s="3" t="s">
        <v>20</v>
      </c>
      <c r="L2454" s="3" t="s">
        <v>21</v>
      </c>
      <c r="M2454" s="3" t="str">
        <f>CONCATENATE(E2454,"-G-P-W")</f>
        <v>89370315-G-P-W</v>
      </c>
      <c r="N2454" s="3" t="str">
        <f>$I$2</f>
        <v>G - 1016 x 1525</v>
      </c>
      <c r="O2454" s="3" t="str">
        <f>$C$3</f>
        <v>Photographic Paper</v>
      </c>
      <c r="P2454" s="3" t="str">
        <f>$D$4</f>
        <v>White</v>
      </c>
      <c r="Q2454" s="3">
        <f>$I$4</f>
        <v>2950</v>
      </c>
      <c r="R2454" s="3">
        <f t="shared" si="149"/>
        <v>2124</v>
      </c>
      <c r="S2454" s="3">
        <v>2000</v>
      </c>
      <c r="T2454" s="3">
        <f t="shared" si="150"/>
        <v>1440</v>
      </c>
      <c r="U2454" s="3">
        <v>1535</v>
      </c>
      <c r="V2454" s="3">
        <f t="shared" si="151"/>
        <v>1106</v>
      </c>
      <c r="W2454" s="3">
        <v>390</v>
      </c>
      <c r="X2454" s="3">
        <f t="shared" si="152"/>
        <v>281</v>
      </c>
      <c r="Y2454" s="3" t="s">
        <v>34</v>
      </c>
    </row>
    <row r="2455" spans="1:25" x14ac:dyDescent="0.25">
      <c r="A2455" s="3" t="s">
        <v>16</v>
      </c>
      <c r="B2455" s="4" t="s">
        <v>34</v>
      </c>
      <c r="C2455" s="3">
        <v>1</v>
      </c>
      <c r="D2455" s="3" t="s">
        <v>370</v>
      </c>
      <c r="E2455" s="6">
        <v>89370315</v>
      </c>
      <c r="F2455" s="3" t="s">
        <v>371</v>
      </c>
      <c r="G2455" s="3"/>
      <c r="H2455" s="3" t="s">
        <v>17</v>
      </c>
      <c r="I2455" s="3" t="s">
        <v>18</v>
      </c>
      <c r="J2455" s="3" t="s">
        <v>19</v>
      </c>
      <c r="K2455" s="3" t="s">
        <v>20</v>
      </c>
      <c r="L2455" s="3" t="s">
        <v>21</v>
      </c>
      <c r="M2455" s="3" t="str">
        <f>CONCATENATE(E2455,"-G-C-W")</f>
        <v>89370315-G-C-W</v>
      </c>
      <c r="N2455" s="3" t="str">
        <f>$I$2</f>
        <v>G - 1016 x 1525</v>
      </c>
      <c r="O2455" s="3" t="str">
        <f>$C$15</f>
        <v>Canvas</v>
      </c>
      <c r="P2455" s="3" t="str">
        <f>$D$16</f>
        <v xml:space="preserve">White </v>
      </c>
      <c r="Q2455" s="3">
        <f>$I$16</f>
        <v>2750</v>
      </c>
      <c r="R2455" s="3">
        <f t="shared" si="149"/>
        <v>1980</v>
      </c>
      <c r="S2455" s="3">
        <v>2000</v>
      </c>
      <c r="T2455" s="3">
        <f t="shared" si="150"/>
        <v>1440</v>
      </c>
      <c r="U2455" s="3">
        <v>1250</v>
      </c>
      <c r="V2455" s="3">
        <f t="shared" si="151"/>
        <v>900</v>
      </c>
      <c r="W2455" s="3">
        <v>390</v>
      </c>
      <c r="X2455" s="3">
        <f t="shared" si="152"/>
        <v>281</v>
      </c>
      <c r="Y2455" s="3" t="s">
        <v>34</v>
      </c>
    </row>
    <row r="2456" spans="1:25" x14ac:dyDescent="0.25">
      <c r="A2456" s="3" t="s">
        <v>16</v>
      </c>
      <c r="B2456" s="4" t="s">
        <v>34</v>
      </c>
      <c r="C2456" s="3">
        <v>1</v>
      </c>
      <c r="D2456" s="3" t="s">
        <v>372</v>
      </c>
      <c r="E2456" s="6">
        <v>95738182</v>
      </c>
      <c r="F2456" s="3" t="s">
        <v>373</v>
      </c>
      <c r="G2456" s="3"/>
      <c r="H2456" s="3" t="s">
        <v>17</v>
      </c>
      <c r="I2456" s="3" t="s">
        <v>18</v>
      </c>
      <c r="J2456" s="3" t="s">
        <v>19</v>
      </c>
      <c r="K2456" s="3" t="s">
        <v>20</v>
      </c>
      <c r="L2456" s="3" t="s">
        <v>21</v>
      </c>
      <c r="M2456" s="3" t="str">
        <f>CONCATENATE(E2456,"-C-P-N")</f>
        <v>95738182-C-P-N</v>
      </c>
      <c r="N2456" s="3" t="str">
        <f>$E$2</f>
        <v>C - 406 x 508</v>
      </c>
      <c r="O2456" s="3" t="str">
        <f>$C$3</f>
        <v>Photographic Paper</v>
      </c>
      <c r="P2456" s="3" t="str">
        <f>$D$3</f>
        <v>None</v>
      </c>
      <c r="Q2456" s="3">
        <f>$E$3</f>
        <v>510</v>
      </c>
      <c r="R2456" s="3">
        <f t="shared" si="149"/>
        <v>368</v>
      </c>
      <c r="S2456" s="3">
        <v>360</v>
      </c>
      <c r="T2456" s="3">
        <f t="shared" si="150"/>
        <v>260</v>
      </c>
      <c r="U2456" s="3">
        <v>230</v>
      </c>
      <c r="V2456" s="3">
        <f t="shared" si="151"/>
        <v>166</v>
      </c>
      <c r="W2456" s="3">
        <v>130</v>
      </c>
      <c r="X2456" s="3">
        <f t="shared" si="152"/>
        <v>94</v>
      </c>
      <c r="Y2456" s="3" t="s">
        <v>34</v>
      </c>
    </row>
    <row r="2457" spans="1:25" x14ac:dyDescent="0.25">
      <c r="A2457" s="3" t="s">
        <v>16</v>
      </c>
      <c r="B2457" s="4" t="s">
        <v>34</v>
      </c>
      <c r="C2457" s="3">
        <v>1</v>
      </c>
      <c r="D2457" s="3" t="s">
        <v>372</v>
      </c>
      <c r="E2457" s="6">
        <v>95738182</v>
      </c>
      <c r="F2457" s="3" t="s">
        <v>373</v>
      </c>
      <c r="G2457" s="3"/>
      <c r="H2457" s="3" t="s">
        <v>17</v>
      </c>
      <c r="I2457" s="3" t="s">
        <v>18</v>
      </c>
      <c r="J2457" s="3" t="s">
        <v>19</v>
      </c>
      <c r="K2457" s="3" t="s">
        <v>20</v>
      </c>
      <c r="L2457" s="3" t="s">
        <v>21</v>
      </c>
      <c r="M2457" s="3" t="str">
        <f>CONCATENATE(E2457,"-C-P-W")</f>
        <v>95738182-C-P-W</v>
      </c>
      <c r="N2457" s="3" t="str">
        <f>$E$2</f>
        <v>C - 406 x 508</v>
      </c>
      <c r="O2457" s="3" t="str">
        <f>$C$3</f>
        <v>Photographic Paper</v>
      </c>
      <c r="P2457" s="3" t="str">
        <f>$D$4</f>
        <v>White</v>
      </c>
      <c r="Q2457" s="3">
        <f>$E$4</f>
        <v>970</v>
      </c>
      <c r="R2457" s="3">
        <f t="shared" ref="R2457:R2520" si="153">ROUNDUP(Q2457*$K$3,0)</f>
        <v>699</v>
      </c>
      <c r="S2457" s="3">
        <v>704</v>
      </c>
      <c r="T2457" s="3">
        <f t="shared" ref="T2457:T2520" si="154">ROUNDUP(S2457*$K$3,0)</f>
        <v>507</v>
      </c>
      <c r="U2457" s="3">
        <v>440</v>
      </c>
      <c r="V2457" s="3">
        <f t="shared" ref="V2457:V2520" si="155">ROUNDUP(U2457*$K$3,0)</f>
        <v>317</v>
      </c>
      <c r="W2457" s="3">
        <v>130</v>
      </c>
      <c r="X2457" s="3">
        <f t="shared" ref="X2457:X2520" si="156">ROUNDUP(W2457*$K$3,0)</f>
        <v>94</v>
      </c>
      <c r="Y2457" s="3" t="s">
        <v>34</v>
      </c>
    </row>
    <row r="2458" spans="1:25" x14ac:dyDescent="0.25">
      <c r="A2458" s="3" t="s">
        <v>16</v>
      </c>
      <c r="B2458" s="4" t="s">
        <v>34</v>
      </c>
      <c r="C2458" s="3">
        <v>1</v>
      </c>
      <c r="D2458" s="3" t="s">
        <v>372</v>
      </c>
      <c r="E2458" s="6">
        <v>95738182</v>
      </c>
      <c r="F2458" s="3" t="s">
        <v>373</v>
      </c>
      <c r="G2458" s="3"/>
      <c r="H2458" s="3" t="s">
        <v>17</v>
      </c>
      <c r="I2458" s="3" t="s">
        <v>18</v>
      </c>
      <c r="J2458" s="3" t="s">
        <v>19</v>
      </c>
      <c r="K2458" s="3" t="s">
        <v>20</v>
      </c>
      <c r="L2458" s="3" t="s">
        <v>21</v>
      </c>
      <c r="M2458" s="3" t="str">
        <f>CONCATENATE(E2458,"-D-P-N")</f>
        <v>95738182-D-P-N</v>
      </c>
      <c r="N2458" s="3" t="str">
        <f>$F$2</f>
        <v>D - 508 x 610</v>
      </c>
      <c r="O2458" s="3" t="str">
        <f>$C$3</f>
        <v>Photographic Paper</v>
      </c>
      <c r="P2458" s="3" t="str">
        <f>$D$3</f>
        <v>None</v>
      </c>
      <c r="Q2458" s="3">
        <f>$F$3</f>
        <v>595</v>
      </c>
      <c r="R2458" s="3">
        <f t="shared" si="153"/>
        <v>429</v>
      </c>
      <c r="S2458" s="3">
        <v>432</v>
      </c>
      <c r="T2458" s="3">
        <f t="shared" si="154"/>
        <v>312</v>
      </c>
      <c r="U2458" s="3">
        <v>270</v>
      </c>
      <c r="V2458" s="3">
        <f t="shared" si="155"/>
        <v>195</v>
      </c>
      <c r="W2458" s="3">
        <v>160</v>
      </c>
      <c r="X2458" s="3">
        <f t="shared" si="156"/>
        <v>116</v>
      </c>
      <c r="Y2458" s="3" t="s">
        <v>34</v>
      </c>
    </row>
    <row r="2459" spans="1:25" x14ac:dyDescent="0.25">
      <c r="A2459" s="3" t="s">
        <v>16</v>
      </c>
      <c r="B2459" s="4" t="s">
        <v>34</v>
      </c>
      <c r="C2459" s="3">
        <v>1</v>
      </c>
      <c r="D2459" s="3" t="s">
        <v>372</v>
      </c>
      <c r="E2459" s="6">
        <v>95738182</v>
      </c>
      <c r="F2459" s="3" t="s">
        <v>373</v>
      </c>
      <c r="G2459" s="3"/>
      <c r="H2459" s="3" t="s">
        <v>17</v>
      </c>
      <c r="I2459" s="3" t="s">
        <v>18</v>
      </c>
      <c r="J2459" s="3" t="s">
        <v>19</v>
      </c>
      <c r="K2459" s="3" t="s">
        <v>20</v>
      </c>
      <c r="L2459" s="3" t="s">
        <v>21</v>
      </c>
      <c r="M2459" s="3" t="str">
        <f>CONCATENATE(E2459,"-D-P-W")</f>
        <v>95738182-D-P-W</v>
      </c>
      <c r="N2459" s="3" t="str">
        <f>$F$2</f>
        <v>D - 508 x 610</v>
      </c>
      <c r="O2459" s="3" t="str">
        <f>$C$3</f>
        <v>Photographic Paper</v>
      </c>
      <c r="P2459" s="3" t="str">
        <f>$D$4</f>
        <v>White</v>
      </c>
      <c r="Q2459" s="3">
        <f>$F$4</f>
        <v>1210</v>
      </c>
      <c r="R2459" s="3">
        <f t="shared" si="153"/>
        <v>872</v>
      </c>
      <c r="S2459" s="3">
        <v>880</v>
      </c>
      <c r="T2459" s="3">
        <f t="shared" si="154"/>
        <v>634</v>
      </c>
      <c r="U2459" s="3">
        <v>560</v>
      </c>
      <c r="V2459" s="3">
        <f t="shared" si="155"/>
        <v>404</v>
      </c>
      <c r="W2459" s="3">
        <v>160</v>
      </c>
      <c r="X2459" s="3">
        <f t="shared" si="156"/>
        <v>116</v>
      </c>
      <c r="Y2459" s="3" t="s">
        <v>34</v>
      </c>
    </row>
    <row r="2460" spans="1:25" x14ac:dyDescent="0.25">
      <c r="A2460" s="3" t="s">
        <v>16</v>
      </c>
      <c r="B2460" s="4" t="s">
        <v>34</v>
      </c>
      <c r="C2460" s="3">
        <v>1</v>
      </c>
      <c r="D2460" s="3" t="s">
        <v>372</v>
      </c>
      <c r="E2460" s="6">
        <v>95738182</v>
      </c>
      <c r="F2460" s="3" t="s">
        <v>373</v>
      </c>
      <c r="G2460" s="3"/>
      <c r="H2460" s="3" t="s">
        <v>17</v>
      </c>
      <c r="I2460" s="3" t="s">
        <v>18</v>
      </c>
      <c r="J2460" s="3" t="s">
        <v>19</v>
      </c>
      <c r="K2460" s="3" t="s">
        <v>20</v>
      </c>
      <c r="L2460" s="3" t="s">
        <v>21</v>
      </c>
      <c r="M2460" s="3" t="str">
        <f>CONCATENATE(E2460,"-E-P-N")</f>
        <v>95738182-E-P-N</v>
      </c>
      <c r="N2460" s="3" t="str">
        <f>$G$2</f>
        <v>E - 508 x 762</v>
      </c>
      <c r="O2460" s="3" t="str">
        <f>$C$3</f>
        <v>Photographic Paper</v>
      </c>
      <c r="P2460" s="3" t="str">
        <f>$D$3</f>
        <v>None</v>
      </c>
      <c r="Q2460" s="3">
        <f>$G$3</f>
        <v>760</v>
      </c>
      <c r="R2460" s="3">
        <f t="shared" si="153"/>
        <v>548</v>
      </c>
      <c r="S2460" s="3">
        <v>552</v>
      </c>
      <c r="T2460" s="3">
        <f t="shared" si="154"/>
        <v>398</v>
      </c>
      <c r="U2460" s="3">
        <v>345</v>
      </c>
      <c r="V2460" s="3">
        <f t="shared" si="155"/>
        <v>249</v>
      </c>
      <c r="W2460" s="3">
        <v>195</v>
      </c>
      <c r="X2460" s="3">
        <f t="shared" si="156"/>
        <v>141</v>
      </c>
      <c r="Y2460" s="3" t="s">
        <v>34</v>
      </c>
    </row>
    <row r="2461" spans="1:25" x14ac:dyDescent="0.25">
      <c r="A2461" s="3" t="s">
        <v>16</v>
      </c>
      <c r="B2461" s="4" t="s">
        <v>34</v>
      </c>
      <c r="C2461" s="3">
        <v>1</v>
      </c>
      <c r="D2461" s="3" t="s">
        <v>372</v>
      </c>
      <c r="E2461" s="6">
        <v>95738182</v>
      </c>
      <c r="F2461" s="3" t="s">
        <v>373</v>
      </c>
      <c r="G2461" s="3"/>
      <c r="H2461" s="3" t="s">
        <v>17</v>
      </c>
      <c r="I2461" s="3" t="s">
        <v>18</v>
      </c>
      <c r="J2461" s="3" t="s">
        <v>19</v>
      </c>
      <c r="K2461" s="3" t="s">
        <v>20</v>
      </c>
      <c r="L2461" s="3" t="s">
        <v>21</v>
      </c>
      <c r="M2461" s="3" t="str">
        <f>CONCATENATE(E2461,"-E-C-N")</f>
        <v>95738182-E-C-N</v>
      </c>
      <c r="N2461" s="3" t="str">
        <f>$G$2</f>
        <v>E - 508 x 762</v>
      </c>
      <c r="O2461" s="3" t="str">
        <f>$C$15</f>
        <v>Canvas</v>
      </c>
      <c r="P2461" s="3" t="str">
        <f>$D$15</f>
        <v>None</v>
      </c>
      <c r="Q2461" s="3">
        <f>$G$15</f>
        <v>1220</v>
      </c>
      <c r="R2461" s="3">
        <f t="shared" si="153"/>
        <v>879</v>
      </c>
      <c r="S2461" s="3">
        <v>832</v>
      </c>
      <c r="T2461" s="3">
        <f t="shared" si="154"/>
        <v>600</v>
      </c>
      <c r="U2461" s="3">
        <v>550</v>
      </c>
      <c r="V2461" s="3">
        <f t="shared" si="155"/>
        <v>396</v>
      </c>
      <c r="W2461" s="3">
        <v>195</v>
      </c>
      <c r="X2461" s="3">
        <f t="shared" si="156"/>
        <v>141</v>
      </c>
      <c r="Y2461" s="3" t="s">
        <v>34</v>
      </c>
    </row>
    <row r="2462" spans="1:25" x14ac:dyDescent="0.25">
      <c r="A2462" s="3" t="s">
        <v>16</v>
      </c>
      <c r="B2462" s="4" t="s">
        <v>34</v>
      </c>
      <c r="C2462" s="3">
        <v>1</v>
      </c>
      <c r="D2462" s="3" t="s">
        <v>372</v>
      </c>
      <c r="E2462" s="6">
        <v>95738182</v>
      </c>
      <c r="F2462" s="3" t="s">
        <v>373</v>
      </c>
      <c r="G2462" s="3"/>
      <c r="H2462" s="3" t="s">
        <v>17</v>
      </c>
      <c r="I2462" s="3" t="s">
        <v>18</v>
      </c>
      <c r="J2462" s="3" t="s">
        <v>19</v>
      </c>
      <c r="K2462" s="3" t="s">
        <v>20</v>
      </c>
      <c r="L2462" s="3" t="s">
        <v>21</v>
      </c>
      <c r="M2462" s="3" t="str">
        <f>CONCATENATE(E2462,"-E-P-W")</f>
        <v>95738182-E-P-W</v>
      </c>
      <c r="N2462" s="3" t="str">
        <f>$G$2</f>
        <v>E - 508 x 762</v>
      </c>
      <c r="O2462" s="3" t="str">
        <f>$C$3</f>
        <v>Photographic Paper</v>
      </c>
      <c r="P2462" s="3" t="str">
        <f>$D$4</f>
        <v>White</v>
      </c>
      <c r="Q2462" s="3">
        <f>$G$4</f>
        <v>1530</v>
      </c>
      <c r="R2462" s="3">
        <f t="shared" si="153"/>
        <v>1102</v>
      </c>
      <c r="S2462" s="3">
        <v>1112</v>
      </c>
      <c r="T2462" s="3">
        <f t="shared" si="154"/>
        <v>801</v>
      </c>
      <c r="U2462" s="3">
        <v>760</v>
      </c>
      <c r="V2462" s="3">
        <f t="shared" si="155"/>
        <v>548</v>
      </c>
      <c r="W2462" s="3">
        <v>195</v>
      </c>
      <c r="X2462" s="3">
        <f t="shared" si="156"/>
        <v>141</v>
      </c>
      <c r="Y2462" s="3" t="s">
        <v>34</v>
      </c>
    </row>
    <row r="2463" spans="1:25" x14ac:dyDescent="0.25">
      <c r="A2463" s="3" t="s">
        <v>16</v>
      </c>
      <c r="B2463" s="4" t="s">
        <v>34</v>
      </c>
      <c r="C2463" s="3">
        <v>1</v>
      </c>
      <c r="D2463" s="3" t="s">
        <v>372</v>
      </c>
      <c r="E2463" s="6">
        <v>95738182</v>
      </c>
      <c r="F2463" s="3" t="s">
        <v>373</v>
      </c>
      <c r="G2463" s="3"/>
      <c r="H2463" s="3" t="s">
        <v>17</v>
      </c>
      <c r="I2463" s="3" t="s">
        <v>18</v>
      </c>
      <c r="J2463" s="3" t="s">
        <v>19</v>
      </c>
      <c r="K2463" s="3" t="s">
        <v>20</v>
      </c>
      <c r="L2463" s="3" t="s">
        <v>21</v>
      </c>
      <c r="M2463" s="3" t="str">
        <f>CONCATENATE(E2463,"-E-C-W")</f>
        <v>95738182-E-C-W</v>
      </c>
      <c r="N2463" s="3" t="str">
        <f>$G$2</f>
        <v>E - 508 x 762</v>
      </c>
      <c r="O2463" s="3" t="str">
        <f>$C$15</f>
        <v>Canvas</v>
      </c>
      <c r="P2463" s="3" t="str">
        <f>$D$16</f>
        <v xml:space="preserve">White </v>
      </c>
      <c r="Q2463" s="3">
        <f>$G$16</f>
        <v>1810</v>
      </c>
      <c r="R2463" s="3">
        <f t="shared" si="153"/>
        <v>1304</v>
      </c>
      <c r="S2463" s="3">
        <v>1320</v>
      </c>
      <c r="T2463" s="3">
        <f t="shared" si="154"/>
        <v>951</v>
      </c>
      <c r="U2463" s="3">
        <v>825</v>
      </c>
      <c r="V2463" s="3">
        <f t="shared" si="155"/>
        <v>594</v>
      </c>
      <c r="W2463" s="3">
        <v>195</v>
      </c>
      <c r="X2463" s="3">
        <f t="shared" si="156"/>
        <v>141</v>
      </c>
      <c r="Y2463" s="3" t="s">
        <v>34</v>
      </c>
    </row>
    <row r="2464" spans="1:25" x14ac:dyDescent="0.25">
      <c r="A2464" s="3" t="s">
        <v>16</v>
      </c>
      <c r="B2464" s="4" t="s">
        <v>34</v>
      </c>
      <c r="C2464" s="3">
        <v>1</v>
      </c>
      <c r="D2464" s="3" t="s">
        <v>372</v>
      </c>
      <c r="E2464" s="6">
        <v>95738182</v>
      </c>
      <c r="F2464" s="3" t="s">
        <v>373</v>
      </c>
      <c r="G2464" s="3"/>
      <c r="H2464" s="3" t="s">
        <v>17</v>
      </c>
      <c r="I2464" s="3" t="s">
        <v>18</v>
      </c>
      <c r="J2464" s="3" t="s">
        <v>19</v>
      </c>
      <c r="K2464" s="3" t="s">
        <v>20</v>
      </c>
      <c r="L2464" s="3" t="s">
        <v>21</v>
      </c>
      <c r="M2464" s="3" t="str">
        <f>CONCATENATE(E2464,"-F-P-N")</f>
        <v>95738182-F-P-N</v>
      </c>
      <c r="N2464" s="3" t="str">
        <f>$H$2</f>
        <v>F - 762 x 1016</v>
      </c>
      <c r="O2464" s="3" t="str">
        <f>$C$3</f>
        <v>Photographic Paper</v>
      </c>
      <c r="P2464" s="3" t="str">
        <f>$D$3</f>
        <v>None</v>
      </c>
      <c r="Q2464" s="3">
        <f>$H$3</f>
        <v>1300</v>
      </c>
      <c r="R2464" s="3">
        <f t="shared" si="153"/>
        <v>936</v>
      </c>
      <c r="S2464" s="3">
        <v>944</v>
      </c>
      <c r="T2464" s="3">
        <f t="shared" si="154"/>
        <v>680</v>
      </c>
      <c r="U2464" s="3">
        <v>590</v>
      </c>
      <c r="V2464" s="3">
        <f t="shared" si="155"/>
        <v>425</v>
      </c>
      <c r="W2464" s="3">
        <v>300</v>
      </c>
      <c r="X2464" s="3">
        <f t="shared" si="156"/>
        <v>216</v>
      </c>
      <c r="Y2464" s="3" t="s">
        <v>34</v>
      </c>
    </row>
    <row r="2465" spans="1:25" x14ac:dyDescent="0.25">
      <c r="A2465" s="3" t="s">
        <v>16</v>
      </c>
      <c r="B2465" s="4" t="s">
        <v>34</v>
      </c>
      <c r="C2465" s="3">
        <v>1</v>
      </c>
      <c r="D2465" s="3" t="s">
        <v>372</v>
      </c>
      <c r="E2465" s="6">
        <v>95738182</v>
      </c>
      <c r="F2465" s="3" t="s">
        <v>373</v>
      </c>
      <c r="G2465" s="3"/>
      <c r="H2465" s="3" t="s">
        <v>17</v>
      </c>
      <c r="I2465" s="3" t="s">
        <v>18</v>
      </c>
      <c r="J2465" s="3" t="s">
        <v>19</v>
      </c>
      <c r="K2465" s="3" t="s">
        <v>20</v>
      </c>
      <c r="L2465" s="3" t="s">
        <v>21</v>
      </c>
      <c r="M2465" s="3" t="str">
        <f>CONCATENATE(E2465,"-F-C-N")</f>
        <v>95738182-F-C-N</v>
      </c>
      <c r="N2465" s="3" t="str">
        <f>$H$2</f>
        <v>F - 762 x 1016</v>
      </c>
      <c r="O2465" s="3" t="str">
        <f>$C$15</f>
        <v>Canvas</v>
      </c>
      <c r="P2465" s="3" t="str">
        <f>$D$15</f>
        <v>None</v>
      </c>
      <c r="Q2465" s="3">
        <f>$H$15</f>
        <v>1760</v>
      </c>
      <c r="R2465" s="3">
        <f t="shared" si="153"/>
        <v>1268</v>
      </c>
      <c r="S2465" s="3">
        <v>1200</v>
      </c>
      <c r="T2465" s="3">
        <f t="shared" si="154"/>
        <v>864</v>
      </c>
      <c r="U2465" s="3">
        <v>800</v>
      </c>
      <c r="V2465" s="3">
        <f t="shared" si="155"/>
        <v>576</v>
      </c>
      <c r="W2465" s="3">
        <v>300</v>
      </c>
      <c r="X2465" s="3">
        <f t="shared" si="156"/>
        <v>216</v>
      </c>
      <c r="Y2465" s="3" t="s">
        <v>34</v>
      </c>
    </row>
    <row r="2466" spans="1:25" x14ac:dyDescent="0.25">
      <c r="A2466" s="3" t="s">
        <v>16</v>
      </c>
      <c r="B2466" s="4" t="s">
        <v>34</v>
      </c>
      <c r="C2466" s="3">
        <v>1</v>
      </c>
      <c r="D2466" s="3" t="s">
        <v>372</v>
      </c>
      <c r="E2466" s="6">
        <v>95738182</v>
      </c>
      <c r="F2466" s="3" t="s">
        <v>373</v>
      </c>
      <c r="G2466" s="3"/>
      <c r="H2466" s="3" t="s">
        <v>17</v>
      </c>
      <c r="I2466" s="3" t="s">
        <v>18</v>
      </c>
      <c r="J2466" s="3" t="s">
        <v>19</v>
      </c>
      <c r="K2466" s="3" t="s">
        <v>20</v>
      </c>
      <c r="L2466" s="3" t="s">
        <v>21</v>
      </c>
      <c r="M2466" s="3" t="str">
        <f>CONCATENATE(E2466,"-F-P-W")</f>
        <v>95738182-F-P-W</v>
      </c>
      <c r="N2466" s="3" t="str">
        <f>$H$2</f>
        <v>F - 762 x 1016</v>
      </c>
      <c r="O2466" s="3" t="str">
        <f>$C$3</f>
        <v>Photographic Paper</v>
      </c>
      <c r="P2466" s="3" t="str">
        <f>$D$4</f>
        <v>White</v>
      </c>
      <c r="Q2466" s="3">
        <f>$H$4</f>
        <v>2200</v>
      </c>
      <c r="R2466" s="3">
        <f t="shared" si="153"/>
        <v>1584</v>
      </c>
      <c r="S2466" s="3">
        <v>1510</v>
      </c>
      <c r="T2466" s="3">
        <f t="shared" si="154"/>
        <v>1088</v>
      </c>
      <c r="U2466" s="3">
        <v>1150</v>
      </c>
      <c r="V2466" s="3">
        <f t="shared" si="155"/>
        <v>828</v>
      </c>
      <c r="W2466" s="3">
        <v>300</v>
      </c>
      <c r="X2466" s="3">
        <f t="shared" si="156"/>
        <v>216</v>
      </c>
      <c r="Y2466" s="3" t="s">
        <v>34</v>
      </c>
    </row>
    <row r="2467" spans="1:25" x14ac:dyDescent="0.25">
      <c r="A2467" s="3" t="s">
        <v>16</v>
      </c>
      <c r="B2467" s="4" t="s">
        <v>34</v>
      </c>
      <c r="C2467" s="3">
        <v>1</v>
      </c>
      <c r="D2467" s="3" t="s">
        <v>372</v>
      </c>
      <c r="E2467" s="6">
        <v>95738182</v>
      </c>
      <c r="F2467" s="3" t="s">
        <v>373</v>
      </c>
      <c r="G2467" s="3"/>
      <c r="H2467" s="3" t="s">
        <v>17</v>
      </c>
      <c r="I2467" s="3" t="s">
        <v>18</v>
      </c>
      <c r="J2467" s="3" t="s">
        <v>19</v>
      </c>
      <c r="K2467" s="3" t="s">
        <v>20</v>
      </c>
      <c r="L2467" s="3" t="s">
        <v>21</v>
      </c>
      <c r="M2467" s="3" t="str">
        <f>CONCATENATE(E2467,"-F-C-W")</f>
        <v>95738182-F-C-W</v>
      </c>
      <c r="N2467" s="3" t="str">
        <f>$H$2</f>
        <v>F - 762 x 1016</v>
      </c>
      <c r="O2467" s="3" t="str">
        <f>$C$15</f>
        <v>Canvas</v>
      </c>
      <c r="P2467" s="3" t="str">
        <f>$D$16</f>
        <v xml:space="preserve">White </v>
      </c>
      <c r="Q2467" s="3">
        <f>$H$16</f>
        <v>2420</v>
      </c>
      <c r="R2467" s="3">
        <f t="shared" si="153"/>
        <v>1743</v>
      </c>
      <c r="S2467" s="3">
        <v>1760</v>
      </c>
      <c r="T2467" s="3">
        <f t="shared" si="154"/>
        <v>1268</v>
      </c>
      <c r="U2467" s="3">
        <v>1100</v>
      </c>
      <c r="V2467" s="3">
        <f t="shared" si="155"/>
        <v>792</v>
      </c>
      <c r="W2467" s="3">
        <v>300</v>
      </c>
      <c r="X2467" s="3">
        <f t="shared" si="156"/>
        <v>216</v>
      </c>
      <c r="Y2467" s="3" t="s">
        <v>34</v>
      </c>
    </row>
    <row r="2468" spans="1:25" x14ac:dyDescent="0.25">
      <c r="A2468" s="3" t="s">
        <v>16</v>
      </c>
      <c r="B2468" s="4" t="s">
        <v>34</v>
      </c>
      <c r="C2468" s="3">
        <v>1</v>
      </c>
      <c r="D2468" s="3" t="s">
        <v>372</v>
      </c>
      <c r="E2468" s="6">
        <v>95738182</v>
      </c>
      <c r="F2468" s="3" t="s">
        <v>373</v>
      </c>
      <c r="G2468" s="3"/>
      <c r="H2468" s="3" t="s">
        <v>17</v>
      </c>
      <c r="I2468" s="3" t="s">
        <v>18</v>
      </c>
      <c r="J2468" s="3" t="s">
        <v>19</v>
      </c>
      <c r="K2468" s="3" t="s">
        <v>20</v>
      </c>
      <c r="L2468" s="3" t="s">
        <v>21</v>
      </c>
      <c r="M2468" s="3" t="str">
        <f>CONCATENATE(E2468,"-G-P-N")</f>
        <v>95738182-G-P-N</v>
      </c>
      <c r="N2468" s="3" t="str">
        <f>$I$2</f>
        <v>G - 1016 x 1525</v>
      </c>
      <c r="O2468" s="3" t="str">
        <f>$C$3</f>
        <v>Photographic Paper</v>
      </c>
      <c r="P2468" s="3" t="str">
        <f>$D$3</f>
        <v>None</v>
      </c>
      <c r="Q2468" s="3">
        <f>$I$3</f>
        <v>1625</v>
      </c>
      <c r="R2468" s="3">
        <f t="shared" si="153"/>
        <v>1170</v>
      </c>
      <c r="S2468" s="3">
        <v>1180</v>
      </c>
      <c r="T2468" s="3">
        <f t="shared" si="154"/>
        <v>850</v>
      </c>
      <c r="U2468" s="3">
        <v>735</v>
      </c>
      <c r="V2468" s="3">
        <f t="shared" si="155"/>
        <v>530</v>
      </c>
      <c r="W2468" s="3">
        <v>390</v>
      </c>
      <c r="X2468" s="3">
        <f t="shared" si="156"/>
        <v>281</v>
      </c>
      <c r="Y2468" s="3" t="s">
        <v>34</v>
      </c>
    </row>
    <row r="2469" spans="1:25" x14ac:dyDescent="0.25">
      <c r="A2469" s="3" t="s">
        <v>16</v>
      </c>
      <c r="B2469" s="4" t="s">
        <v>34</v>
      </c>
      <c r="C2469" s="3">
        <v>1</v>
      </c>
      <c r="D2469" s="3" t="s">
        <v>372</v>
      </c>
      <c r="E2469" s="6">
        <v>95738182</v>
      </c>
      <c r="F2469" s="3" t="s">
        <v>373</v>
      </c>
      <c r="G2469" s="3"/>
      <c r="H2469" s="3" t="s">
        <v>17</v>
      </c>
      <c r="I2469" s="3" t="s">
        <v>18</v>
      </c>
      <c r="J2469" s="3" t="s">
        <v>19</v>
      </c>
      <c r="K2469" s="3" t="s">
        <v>20</v>
      </c>
      <c r="L2469" s="3" t="s">
        <v>21</v>
      </c>
      <c r="M2469" s="3" t="str">
        <f>CONCATENATE(E2469,"-G-C-N")</f>
        <v>95738182-G-C-N</v>
      </c>
      <c r="N2469" s="3" t="str">
        <f>$I$2</f>
        <v>G - 1016 x 1525</v>
      </c>
      <c r="O2469" s="3" t="str">
        <f>$C$15</f>
        <v>Canvas</v>
      </c>
      <c r="P2469" s="3" t="str">
        <f>$D$15</f>
        <v>None</v>
      </c>
      <c r="Q2469" s="3">
        <f>$I$15</f>
        <v>1870</v>
      </c>
      <c r="R2469" s="3">
        <f t="shared" si="153"/>
        <v>1347</v>
      </c>
      <c r="S2469" s="3">
        <v>1275</v>
      </c>
      <c r="T2469" s="3">
        <f t="shared" si="154"/>
        <v>918</v>
      </c>
      <c r="U2469" s="3">
        <v>850</v>
      </c>
      <c r="V2469" s="3">
        <f t="shared" si="155"/>
        <v>612</v>
      </c>
      <c r="W2469" s="3">
        <v>390</v>
      </c>
      <c r="X2469" s="3">
        <f t="shared" si="156"/>
        <v>281</v>
      </c>
      <c r="Y2469" s="3" t="s">
        <v>34</v>
      </c>
    </row>
    <row r="2470" spans="1:25" x14ac:dyDescent="0.25">
      <c r="A2470" s="3" t="s">
        <v>16</v>
      </c>
      <c r="B2470" s="4" t="s">
        <v>34</v>
      </c>
      <c r="C2470" s="3">
        <v>1</v>
      </c>
      <c r="D2470" s="3" t="s">
        <v>372</v>
      </c>
      <c r="E2470" s="6">
        <v>95738182</v>
      </c>
      <c r="F2470" s="3" t="s">
        <v>373</v>
      </c>
      <c r="G2470" s="3"/>
      <c r="H2470" s="3" t="s">
        <v>17</v>
      </c>
      <c r="I2470" s="3" t="s">
        <v>18</v>
      </c>
      <c r="J2470" s="3" t="s">
        <v>19</v>
      </c>
      <c r="K2470" s="3" t="s">
        <v>20</v>
      </c>
      <c r="L2470" s="3" t="s">
        <v>21</v>
      </c>
      <c r="M2470" s="3" t="str">
        <f>CONCATENATE(E2470,"-G-P-W")</f>
        <v>95738182-G-P-W</v>
      </c>
      <c r="N2470" s="3" t="str">
        <f>$I$2</f>
        <v>G - 1016 x 1525</v>
      </c>
      <c r="O2470" s="3" t="str">
        <f>$C$3</f>
        <v>Photographic Paper</v>
      </c>
      <c r="P2470" s="3" t="str">
        <f>$D$4</f>
        <v>White</v>
      </c>
      <c r="Q2470" s="3">
        <f>$I$4</f>
        <v>2950</v>
      </c>
      <c r="R2470" s="3">
        <f t="shared" si="153"/>
        <v>2124</v>
      </c>
      <c r="S2470" s="3">
        <v>2000</v>
      </c>
      <c r="T2470" s="3">
        <f t="shared" si="154"/>
        <v>1440</v>
      </c>
      <c r="U2470" s="3">
        <v>1535</v>
      </c>
      <c r="V2470" s="3">
        <f t="shared" si="155"/>
        <v>1106</v>
      </c>
      <c r="W2470" s="3">
        <v>390</v>
      </c>
      <c r="X2470" s="3">
        <f t="shared" si="156"/>
        <v>281</v>
      </c>
      <c r="Y2470" s="3" t="s">
        <v>34</v>
      </c>
    </row>
    <row r="2471" spans="1:25" x14ac:dyDescent="0.25">
      <c r="A2471" s="3" t="s">
        <v>16</v>
      </c>
      <c r="B2471" s="4" t="s">
        <v>34</v>
      </c>
      <c r="C2471" s="3">
        <v>1</v>
      </c>
      <c r="D2471" s="3" t="s">
        <v>372</v>
      </c>
      <c r="E2471" s="6">
        <v>95738182</v>
      </c>
      <c r="F2471" s="3" t="s">
        <v>373</v>
      </c>
      <c r="G2471" s="3"/>
      <c r="H2471" s="3" t="s">
        <v>17</v>
      </c>
      <c r="I2471" s="3" t="s">
        <v>18</v>
      </c>
      <c r="J2471" s="3" t="s">
        <v>19</v>
      </c>
      <c r="K2471" s="3" t="s">
        <v>20</v>
      </c>
      <c r="L2471" s="3" t="s">
        <v>21</v>
      </c>
      <c r="M2471" s="3" t="str">
        <f>CONCATENATE(E2471,"-G-C-W")</f>
        <v>95738182-G-C-W</v>
      </c>
      <c r="N2471" s="3" t="str">
        <f>$I$2</f>
        <v>G - 1016 x 1525</v>
      </c>
      <c r="O2471" s="3" t="str">
        <f>$C$15</f>
        <v>Canvas</v>
      </c>
      <c r="P2471" s="3" t="str">
        <f>$D$16</f>
        <v xml:space="preserve">White </v>
      </c>
      <c r="Q2471" s="3">
        <f>$I$16</f>
        <v>2750</v>
      </c>
      <c r="R2471" s="3">
        <f t="shared" si="153"/>
        <v>1980</v>
      </c>
      <c r="S2471" s="3">
        <v>2000</v>
      </c>
      <c r="T2471" s="3">
        <f t="shared" si="154"/>
        <v>1440</v>
      </c>
      <c r="U2471" s="3">
        <v>1250</v>
      </c>
      <c r="V2471" s="3">
        <f t="shared" si="155"/>
        <v>900</v>
      </c>
      <c r="W2471" s="3">
        <v>390</v>
      </c>
      <c r="X2471" s="3">
        <f t="shared" si="156"/>
        <v>281</v>
      </c>
      <c r="Y2471" s="3" t="s">
        <v>34</v>
      </c>
    </row>
    <row r="2472" spans="1:25" x14ac:dyDescent="0.25">
      <c r="A2472" s="3" t="s">
        <v>16</v>
      </c>
      <c r="B2472" s="4" t="s">
        <v>34</v>
      </c>
      <c r="C2472" s="3">
        <v>1</v>
      </c>
      <c r="D2472" s="3" t="s">
        <v>374</v>
      </c>
      <c r="E2472" s="6">
        <v>101912753</v>
      </c>
      <c r="F2472" s="3" t="s">
        <v>375</v>
      </c>
      <c r="G2472" s="3"/>
      <c r="H2472" s="3" t="s">
        <v>17</v>
      </c>
      <c r="I2472" s="3" t="s">
        <v>18</v>
      </c>
      <c r="J2472" s="3" t="s">
        <v>19</v>
      </c>
      <c r="K2472" s="3" t="s">
        <v>20</v>
      </c>
      <c r="L2472" s="3" t="s">
        <v>21</v>
      </c>
      <c r="M2472" s="3" t="str">
        <f>CONCATENATE(E2472,"-C-P-N")</f>
        <v>101912753-C-P-N</v>
      </c>
      <c r="N2472" s="3" t="str">
        <f>$E$2</f>
        <v>C - 406 x 508</v>
      </c>
      <c r="O2472" s="3" t="str">
        <f>$C$3</f>
        <v>Photographic Paper</v>
      </c>
      <c r="P2472" s="3" t="str">
        <f>$D$3</f>
        <v>None</v>
      </c>
      <c r="Q2472" s="3">
        <f>$E$3</f>
        <v>510</v>
      </c>
      <c r="R2472" s="3">
        <f t="shared" si="153"/>
        <v>368</v>
      </c>
      <c r="S2472" s="3">
        <v>360</v>
      </c>
      <c r="T2472" s="3">
        <f t="shared" si="154"/>
        <v>260</v>
      </c>
      <c r="U2472" s="3">
        <v>230</v>
      </c>
      <c r="V2472" s="3">
        <f t="shared" si="155"/>
        <v>166</v>
      </c>
      <c r="W2472" s="3">
        <v>130</v>
      </c>
      <c r="X2472" s="3">
        <f t="shared" si="156"/>
        <v>94</v>
      </c>
      <c r="Y2472" s="3" t="s">
        <v>34</v>
      </c>
    </row>
    <row r="2473" spans="1:25" x14ac:dyDescent="0.25">
      <c r="A2473" s="3" t="s">
        <v>16</v>
      </c>
      <c r="B2473" s="4" t="s">
        <v>34</v>
      </c>
      <c r="C2473" s="3">
        <v>1</v>
      </c>
      <c r="D2473" s="3" t="s">
        <v>374</v>
      </c>
      <c r="E2473" s="6">
        <v>101912753</v>
      </c>
      <c r="F2473" s="3" t="s">
        <v>375</v>
      </c>
      <c r="G2473" s="3"/>
      <c r="H2473" s="3" t="s">
        <v>17</v>
      </c>
      <c r="I2473" s="3" t="s">
        <v>18</v>
      </c>
      <c r="J2473" s="3" t="s">
        <v>19</v>
      </c>
      <c r="K2473" s="3" t="s">
        <v>20</v>
      </c>
      <c r="L2473" s="3" t="s">
        <v>21</v>
      </c>
      <c r="M2473" s="3" t="str">
        <f>CONCATENATE(E2473,"-C-P-W")</f>
        <v>101912753-C-P-W</v>
      </c>
      <c r="N2473" s="3" t="str">
        <f>$E$2</f>
        <v>C - 406 x 508</v>
      </c>
      <c r="O2473" s="3" t="str">
        <f>$C$3</f>
        <v>Photographic Paper</v>
      </c>
      <c r="P2473" s="3" t="str">
        <f>$D$4</f>
        <v>White</v>
      </c>
      <c r="Q2473" s="3">
        <f>$E$4</f>
        <v>970</v>
      </c>
      <c r="R2473" s="3">
        <f t="shared" si="153"/>
        <v>699</v>
      </c>
      <c r="S2473" s="3">
        <v>704</v>
      </c>
      <c r="T2473" s="3">
        <f t="shared" si="154"/>
        <v>507</v>
      </c>
      <c r="U2473" s="3">
        <v>440</v>
      </c>
      <c r="V2473" s="3">
        <f t="shared" si="155"/>
        <v>317</v>
      </c>
      <c r="W2473" s="3">
        <v>130</v>
      </c>
      <c r="X2473" s="3">
        <f t="shared" si="156"/>
        <v>94</v>
      </c>
      <c r="Y2473" s="3" t="s">
        <v>34</v>
      </c>
    </row>
    <row r="2474" spans="1:25" x14ac:dyDescent="0.25">
      <c r="A2474" s="3" t="s">
        <v>16</v>
      </c>
      <c r="B2474" s="4" t="s">
        <v>34</v>
      </c>
      <c r="C2474" s="3">
        <v>1</v>
      </c>
      <c r="D2474" s="3" t="s">
        <v>374</v>
      </c>
      <c r="E2474" s="6">
        <v>101912753</v>
      </c>
      <c r="F2474" s="3" t="s">
        <v>375</v>
      </c>
      <c r="G2474" s="3"/>
      <c r="H2474" s="3" t="s">
        <v>17</v>
      </c>
      <c r="I2474" s="3" t="s">
        <v>18</v>
      </c>
      <c r="J2474" s="3" t="s">
        <v>19</v>
      </c>
      <c r="K2474" s="3" t="s">
        <v>20</v>
      </c>
      <c r="L2474" s="3" t="s">
        <v>21</v>
      </c>
      <c r="M2474" s="3" t="str">
        <f>CONCATENATE(E2474,"-D-P-N")</f>
        <v>101912753-D-P-N</v>
      </c>
      <c r="N2474" s="3" t="str">
        <f>$F$2</f>
        <v>D - 508 x 610</v>
      </c>
      <c r="O2474" s="3" t="str">
        <f>$C$3</f>
        <v>Photographic Paper</v>
      </c>
      <c r="P2474" s="3" t="str">
        <f>$D$3</f>
        <v>None</v>
      </c>
      <c r="Q2474" s="3">
        <f>$F$3</f>
        <v>595</v>
      </c>
      <c r="R2474" s="3">
        <f t="shared" si="153"/>
        <v>429</v>
      </c>
      <c r="S2474" s="3">
        <v>432</v>
      </c>
      <c r="T2474" s="3">
        <f t="shared" si="154"/>
        <v>312</v>
      </c>
      <c r="U2474" s="3">
        <v>270</v>
      </c>
      <c r="V2474" s="3">
        <f t="shared" si="155"/>
        <v>195</v>
      </c>
      <c r="W2474" s="3">
        <v>160</v>
      </c>
      <c r="X2474" s="3">
        <f t="shared" si="156"/>
        <v>116</v>
      </c>
      <c r="Y2474" s="3" t="s">
        <v>34</v>
      </c>
    </row>
    <row r="2475" spans="1:25" x14ac:dyDescent="0.25">
      <c r="A2475" s="3" t="s">
        <v>16</v>
      </c>
      <c r="B2475" s="4" t="s">
        <v>34</v>
      </c>
      <c r="C2475" s="3">
        <v>1</v>
      </c>
      <c r="D2475" s="3" t="s">
        <v>374</v>
      </c>
      <c r="E2475" s="6">
        <v>101912753</v>
      </c>
      <c r="F2475" s="3" t="s">
        <v>375</v>
      </c>
      <c r="G2475" s="3"/>
      <c r="H2475" s="3" t="s">
        <v>17</v>
      </c>
      <c r="I2475" s="3" t="s">
        <v>18</v>
      </c>
      <c r="J2475" s="3" t="s">
        <v>19</v>
      </c>
      <c r="K2475" s="3" t="s">
        <v>20</v>
      </c>
      <c r="L2475" s="3" t="s">
        <v>21</v>
      </c>
      <c r="M2475" s="3" t="str">
        <f>CONCATENATE(E2475,"-D-P-W")</f>
        <v>101912753-D-P-W</v>
      </c>
      <c r="N2475" s="3" t="str">
        <f>$F$2</f>
        <v>D - 508 x 610</v>
      </c>
      <c r="O2475" s="3" t="str">
        <f>$C$3</f>
        <v>Photographic Paper</v>
      </c>
      <c r="P2475" s="3" t="str">
        <f>$D$4</f>
        <v>White</v>
      </c>
      <c r="Q2475" s="3">
        <f>$F$4</f>
        <v>1210</v>
      </c>
      <c r="R2475" s="3">
        <f t="shared" si="153"/>
        <v>872</v>
      </c>
      <c r="S2475" s="3">
        <v>880</v>
      </c>
      <c r="T2475" s="3">
        <f t="shared" si="154"/>
        <v>634</v>
      </c>
      <c r="U2475" s="3">
        <v>560</v>
      </c>
      <c r="V2475" s="3">
        <f t="shared" si="155"/>
        <v>404</v>
      </c>
      <c r="W2475" s="3">
        <v>160</v>
      </c>
      <c r="X2475" s="3">
        <f t="shared" si="156"/>
        <v>116</v>
      </c>
      <c r="Y2475" s="3" t="s">
        <v>34</v>
      </c>
    </row>
    <row r="2476" spans="1:25" x14ac:dyDescent="0.25">
      <c r="A2476" s="3" t="s">
        <v>16</v>
      </c>
      <c r="B2476" s="4" t="s">
        <v>34</v>
      </c>
      <c r="C2476" s="3">
        <v>1</v>
      </c>
      <c r="D2476" s="3" t="s">
        <v>374</v>
      </c>
      <c r="E2476" s="6">
        <v>101912753</v>
      </c>
      <c r="F2476" s="3" t="s">
        <v>375</v>
      </c>
      <c r="G2476" s="3"/>
      <c r="H2476" s="3" t="s">
        <v>17</v>
      </c>
      <c r="I2476" s="3" t="s">
        <v>18</v>
      </c>
      <c r="J2476" s="3" t="s">
        <v>19</v>
      </c>
      <c r="K2476" s="3" t="s">
        <v>20</v>
      </c>
      <c r="L2476" s="3" t="s">
        <v>21</v>
      </c>
      <c r="M2476" s="3" t="str">
        <f>CONCATENATE(E2476,"-E-P-N")</f>
        <v>101912753-E-P-N</v>
      </c>
      <c r="N2476" s="3" t="str">
        <f>$G$2</f>
        <v>E - 508 x 762</v>
      </c>
      <c r="O2476" s="3" t="str">
        <f>$C$3</f>
        <v>Photographic Paper</v>
      </c>
      <c r="P2476" s="3" t="str">
        <f>$D$3</f>
        <v>None</v>
      </c>
      <c r="Q2476" s="3">
        <f>$G$3</f>
        <v>760</v>
      </c>
      <c r="R2476" s="3">
        <f t="shared" si="153"/>
        <v>548</v>
      </c>
      <c r="S2476" s="3">
        <v>552</v>
      </c>
      <c r="T2476" s="3">
        <f t="shared" si="154"/>
        <v>398</v>
      </c>
      <c r="U2476" s="3">
        <v>345</v>
      </c>
      <c r="V2476" s="3">
        <f t="shared" si="155"/>
        <v>249</v>
      </c>
      <c r="W2476" s="3">
        <v>195</v>
      </c>
      <c r="X2476" s="3">
        <f t="shared" si="156"/>
        <v>141</v>
      </c>
      <c r="Y2476" s="3" t="s">
        <v>34</v>
      </c>
    </row>
    <row r="2477" spans="1:25" x14ac:dyDescent="0.25">
      <c r="A2477" s="3" t="s">
        <v>16</v>
      </c>
      <c r="B2477" s="4" t="s">
        <v>34</v>
      </c>
      <c r="C2477" s="3">
        <v>1</v>
      </c>
      <c r="D2477" s="3" t="s">
        <v>374</v>
      </c>
      <c r="E2477" s="6">
        <v>101912753</v>
      </c>
      <c r="F2477" s="3" t="s">
        <v>375</v>
      </c>
      <c r="G2477" s="3"/>
      <c r="H2477" s="3" t="s">
        <v>17</v>
      </c>
      <c r="I2477" s="3" t="s">
        <v>18</v>
      </c>
      <c r="J2477" s="3" t="s">
        <v>19</v>
      </c>
      <c r="K2477" s="3" t="s">
        <v>20</v>
      </c>
      <c r="L2477" s="3" t="s">
        <v>21</v>
      </c>
      <c r="M2477" s="3" t="str">
        <f>CONCATENATE(E2477,"-E-C-N")</f>
        <v>101912753-E-C-N</v>
      </c>
      <c r="N2477" s="3" t="str">
        <f>$G$2</f>
        <v>E - 508 x 762</v>
      </c>
      <c r="O2477" s="3" t="str">
        <f>$C$15</f>
        <v>Canvas</v>
      </c>
      <c r="P2477" s="3" t="str">
        <f>$D$15</f>
        <v>None</v>
      </c>
      <c r="Q2477" s="3">
        <f>$G$15</f>
        <v>1220</v>
      </c>
      <c r="R2477" s="3">
        <f t="shared" si="153"/>
        <v>879</v>
      </c>
      <c r="S2477" s="3">
        <v>832</v>
      </c>
      <c r="T2477" s="3">
        <f t="shared" si="154"/>
        <v>600</v>
      </c>
      <c r="U2477" s="3">
        <v>550</v>
      </c>
      <c r="V2477" s="3">
        <f t="shared" si="155"/>
        <v>396</v>
      </c>
      <c r="W2477" s="3">
        <v>195</v>
      </c>
      <c r="X2477" s="3">
        <f t="shared" si="156"/>
        <v>141</v>
      </c>
      <c r="Y2477" s="3" t="s">
        <v>34</v>
      </c>
    </row>
    <row r="2478" spans="1:25" x14ac:dyDescent="0.25">
      <c r="A2478" s="3" t="s">
        <v>16</v>
      </c>
      <c r="B2478" s="4" t="s">
        <v>34</v>
      </c>
      <c r="C2478" s="3">
        <v>1</v>
      </c>
      <c r="D2478" s="3" t="s">
        <v>374</v>
      </c>
      <c r="E2478" s="6">
        <v>101912753</v>
      </c>
      <c r="F2478" s="3" t="s">
        <v>375</v>
      </c>
      <c r="G2478" s="3"/>
      <c r="H2478" s="3" t="s">
        <v>17</v>
      </c>
      <c r="I2478" s="3" t="s">
        <v>18</v>
      </c>
      <c r="J2478" s="3" t="s">
        <v>19</v>
      </c>
      <c r="K2478" s="3" t="s">
        <v>20</v>
      </c>
      <c r="L2478" s="3" t="s">
        <v>21</v>
      </c>
      <c r="M2478" s="3" t="str">
        <f>CONCATENATE(E2478,"-E-P-W")</f>
        <v>101912753-E-P-W</v>
      </c>
      <c r="N2478" s="3" t="str">
        <f>$G$2</f>
        <v>E - 508 x 762</v>
      </c>
      <c r="O2478" s="3" t="str">
        <f>$C$3</f>
        <v>Photographic Paper</v>
      </c>
      <c r="P2478" s="3" t="str">
        <f>$D$4</f>
        <v>White</v>
      </c>
      <c r="Q2478" s="3">
        <f>$G$4</f>
        <v>1530</v>
      </c>
      <c r="R2478" s="3">
        <f t="shared" si="153"/>
        <v>1102</v>
      </c>
      <c r="S2478" s="3">
        <v>1112</v>
      </c>
      <c r="T2478" s="3">
        <f t="shared" si="154"/>
        <v>801</v>
      </c>
      <c r="U2478" s="3">
        <v>760</v>
      </c>
      <c r="V2478" s="3">
        <f t="shared" si="155"/>
        <v>548</v>
      </c>
      <c r="W2478" s="3">
        <v>195</v>
      </c>
      <c r="X2478" s="3">
        <f t="shared" si="156"/>
        <v>141</v>
      </c>
      <c r="Y2478" s="3" t="s">
        <v>34</v>
      </c>
    </row>
    <row r="2479" spans="1:25" x14ac:dyDescent="0.25">
      <c r="A2479" s="3" t="s">
        <v>16</v>
      </c>
      <c r="B2479" s="4" t="s">
        <v>34</v>
      </c>
      <c r="C2479" s="3">
        <v>1</v>
      </c>
      <c r="D2479" s="3" t="s">
        <v>374</v>
      </c>
      <c r="E2479" s="6">
        <v>101912753</v>
      </c>
      <c r="F2479" s="3" t="s">
        <v>375</v>
      </c>
      <c r="G2479" s="3"/>
      <c r="H2479" s="3" t="s">
        <v>17</v>
      </c>
      <c r="I2479" s="3" t="s">
        <v>18</v>
      </c>
      <c r="J2479" s="3" t="s">
        <v>19</v>
      </c>
      <c r="K2479" s="3" t="s">
        <v>20</v>
      </c>
      <c r="L2479" s="3" t="s">
        <v>21</v>
      </c>
      <c r="M2479" s="3" t="str">
        <f>CONCATENATE(E2479,"-E-C-W")</f>
        <v>101912753-E-C-W</v>
      </c>
      <c r="N2479" s="3" t="str">
        <f>$G$2</f>
        <v>E - 508 x 762</v>
      </c>
      <c r="O2479" s="3" t="str">
        <f>$C$15</f>
        <v>Canvas</v>
      </c>
      <c r="P2479" s="3" t="str">
        <f>$D$16</f>
        <v xml:space="preserve">White </v>
      </c>
      <c r="Q2479" s="3">
        <f>$G$16</f>
        <v>1810</v>
      </c>
      <c r="R2479" s="3">
        <f t="shared" si="153"/>
        <v>1304</v>
      </c>
      <c r="S2479" s="3">
        <v>1320</v>
      </c>
      <c r="T2479" s="3">
        <f t="shared" si="154"/>
        <v>951</v>
      </c>
      <c r="U2479" s="3">
        <v>825</v>
      </c>
      <c r="V2479" s="3">
        <f t="shared" si="155"/>
        <v>594</v>
      </c>
      <c r="W2479" s="3">
        <v>195</v>
      </c>
      <c r="X2479" s="3">
        <f t="shared" si="156"/>
        <v>141</v>
      </c>
      <c r="Y2479" s="3" t="s">
        <v>34</v>
      </c>
    </row>
    <row r="2480" spans="1:25" x14ac:dyDescent="0.25">
      <c r="A2480" s="3" t="s">
        <v>16</v>
      </c>
      <c r="B2480" s="4" t="s">
        <v>34</v>
      </c>
      <c r="C2480" s="3">
        <v>1</v>
      </c>
      <c r="D2480" s="3" t="s">
        <v>374</v>
      </c>
      <c r="E2480" s="6">
        <v>101912753</v>
      </c>
      <c r="F2480" s="3" t="s">
        <v>375</v>
      </c>
      <c r="G2480" s="3"/>
      <c r="H2480" s="3" t="s">
        <v>17</v>
      </c>
      <c r="I2480" s="3" t="s">
        <v>18</v>
      </c>
      <c r="J2480" s="3" t="s">
        <v>19</v>
      </c>
      <c r="K2480" s="3" t="s">
        <v>20</v>
      </c>
      <c r="L2480" s="3" t="s">
        <v>21</v>
      </c>
      <c r="M2480" s="3" t="str">
        <f>CONCATENATE(E2480,"-F-P-N")</f>
        <v>101912753-F-P-N</v>
      </c>
      <c r="N2480" s="3" t="str">
        <f>$H$2</f>
        <v>F - 762 x 1016</v>
      </c>
      <c r="O2480" s="3" t="str">
        <f>$C$3</f>
        <v>Photographic Paper</v>
      </c>
      <c r="P2480" s="3" t="str">
        <f>$D$3</f>
        <v>None</v>
      </c>
      <c r="Q2480" s="3">
        <f>$H$3</f>
        <v>1300</v>
      </c>
      <c r="R2480" s="3">
        <f t="shared" si="153"/>
        <v>936</v>
      </c>
      <c r="S2480" s="3">
        <v>944</v>
      </c>
      <c r="T2480" s="3">
        <f t="shared" si="154"/>
        <v>680</v>
      </c>
      <c r="U2480" s="3">
        <v>590</v>
      </c>
      <c r="V2480" s="3">
        <f t="shared" si="155"/>
        <v>425</v>
      </c>
      <c r="W2480" s="3">
        <v>300</v>
      </c>
      <c r="X2480" s="3">
        <f t="shared" si="156"/>
        <v>216</v>
      </c>
      <c r="Y2480" s="3" t="s">
        <v>34</v>
      </c>
    </row>
    <row r="2481" spans="1:25" x14ac:dyDescent="0.25">
      <c r="A2481" s="3" t="s">
        <v>16</v>
      </c>
      <c r="B2481" s="4" t="s">
        <v>34</v>
      </c>
      <c r="C2481" s="3">
        <v>1</v>
      </c>
      <c r="D2481" s="3" t="s">
        <v>374</v>
      </c>
      <c r="E2481" s="6">
        <v>101912753</v>
      </c>
      <c r="F2481" s="3" t="s">
        <v>375</v>
      </c>
      <c r="G2481" s="3"/>
      <c r="H2481" s="3" t="s">
        <v>17</v>
      </c>
      <c r="I2481" s="3" t="s">
        <v>18</v>
      </c>
      <c r="J2481" s="3" t="s">
        <v>19</v>
      </c>
      <c r="K2481" s="3" t="s">
        <v>20</v>
      </c>
      <c r="L2481" s="3" t="s">
        <v>21</v>
      </c>
      <c r="M2481" s="3" t="str">
        <f>CONCATENATE(E2481,"-F-C-N")</f>
        <v>101912753-F-C-N</v>
      </c>
      <c r="N2481" s="3" t="str">
        <f>$H$2</f>
        <v>F - 762 x 1016</v>
      </c>
      <c r="O2481" s="3" t="str">
        <f>$C$15</f>
        <v>Canvas</v>
      </c>
      <c r="P2481" s="3" t="str">
        <f>$D$15</f>
        <v>None</v>
      </c>
      <c r="Q2481" s="3">
        <f>$H$15</f>
        <v>1760</v>
      </c>
      <c r="R2481" s="3">
        <f t="shared" si="153"/>
        <v>1268</v>
      </c>
      <c r="S2481" s="3">
        <v>1200</v>
      </c>
      <c r="T2481" s="3">
        <f t="shared" si="154"/>
        <v>864</v>
      </c>
      <c r="U2481" s="3">
        <v>800</v>
      </c>
      <c r="V2481" s="3">
        <f t="shared" si="155"/>
        <v>576</v>
      </c>
      <c r="W2481" s="3">
        <v>300</v>
      </c>
      <c r="X2481" s="3">
        <f t="shared" si="156"/>
        <v>216</v>
      </c>
      <c r="Y2481" s="3" t="s">
        <v>34</v>
      </c>
    </row>
    <row r="2482" spans="1:25" x14ac:dyDescent="0.25">
      <c r="A2482" s="3" t="s">
        <v>16</v>
      </c>
      <c r="B2482" s="4" t="s">
        <v>34</v>
      </c>
      <c r="C2482" s="3">
        <v>1</v>
      </c>
      <c r="D2482" s="3" t="s">
        <v>374</v>
      </c>
      <c r="E2482" s="6">
        <v>101912753</v>
      </c>
      <c r="F2482" s="3" t="s">
        <v>375</v>
      </c>
      <c r="G2482" s="3"/>
      <c r="H2482" s="3" t="s">
        <v>17</v>
      </c>
      <c r="I2482" s="3" t="s">
        <v>18</v>
      </c>
      <c r="J2482" s="3" t="s">
        <v>19</v>
      </c>
      <c r="K2482" s="3" t="s">
        <v>20</v>
      </c>
      <c r="L2482" s="3" t="s">
        <v>21</v>
      </c>
      <c r="M2482" s="3" t="str">
        <f>CONCATENATE(E2482,"-F-P-W")</f>
        <v>101912753-F-P-W</v>
      </c>
      <c r="N2482" s="3" t="str">
        <f>$H$2</f>
        <v>F - 762 x 1016</v>
      </c>
      <c r="O2482" s="3" t="str">
        <f>$C$3</f>
        <v>Photographic Paper</v>
      </c>
      <c r="P2482" s="3" t="str">
        <f>$D$4</f>
        <v>White</v>
      </c>
      <c r="Q2482" s="3">
        <f>$H$4</f>
        <v>2200</v>
      </c>
      <c r="R2482" s="3">
        <f t="shared" si="153"/>
        <v>1584</v>
      </c>
      <c r="S2482" s="3">
        <v>1510</v>
      </c>
      <c r="T2482" s="3">
        <f t="shared" si="154"/>
        <v>1088</v>
      </c>
      <c r="U2482" s="3">
        <v>1150</v>
      </c>
      <c r="V2482" s="3">
        <f t="shared" si="155"/>
        <v>828</v>
      </c>
      <c r="W2482" s="3">
        <v>300</v>
      </c>
      <c r="X2482" s="3">
        <f t="shared" si="156"/>
        <v>216</v>
      </c>
      <c r="Y2482" s="3" t="s">
        <v>34</v>
      </c>
    </row>
    <row r="2483" spans="1:25" x14ac:dyDescent="0.25">
      <c r="A2483" s="3" t="s">
        <v>16</v>
      </c>
      <c r="B2483" s="4" t="s">
        <v>34</v>
      </c>
      <c r="C2483" s="3">
        <v>1</v>
      </c>
      <c r="D2483" s="3" t="s">
        <v>374</v>
      </c>
      <c r="E2483" s="6">
        <v>101912753</v>
      </c>
      <c r="F2483" s="3" t="s">
        <v>375</v>
      </c>
      <c r="G2483" s="3"/>
      <c r="H2483" s="3" t="s">
        <v>17</v>
      </c>
      <c r="I2483" s="3" t="s">
        <v>18</v>
      </c>
      <c r="J2483" s="3" t="s">
        <v>19</v>
      </c>
      <c r="K2483" s="3" t="s">
        <v>20</v>
      </c>
      <c r="L2483" s="3" t="s">
        <v>21</v>
      </c>
      <c r="M2483" s="3" t="str">
        <f>CONCATENATE(E2483,"-F-C-W")</f>
        <v>101912753-F-C-W</v>
      </c>
      <c r="N2483" s="3" t="str">
        <f>$H$2</f>
        <v>F - 762 x 1016</v>
      </c>
      <c r="O2483" s="3" t="str">
        <f>$C$15</f>
        <v>Canvas</v>
      </c>
      <c r="P2483" s="3" t="str">
        <f>$D$16</f>
        <v xml:space="preserve">White </v>
      </c>
      <c r="Q2483" s="3">
        <f>$H$16</f>
        <v>2420</v>
      </c>
      <c r="R2483" s="3">
        <f t="shared" si="153"/>
        <v>1743</v>
      </c>
      <c r="S2483" s="3">
        <v>1760</v>
      </c>
      <c r="T2483" s="3">
        <f t="shared" si="154"/>
        <v>1268</v>
      </c>
      <c r="U2483" s="3">
        <v>1100</v>
      </c>
      <c r="V2483" s="3">
        <f t="shared" si="155"/>
        <v>792</v>
      </c>
      <c r="W2483" s="3">
        <v>300</v>
      </c>
      <c r="X2483" s="3">
        <f t="shared" si="156"/>
        <v>216</v>
      </c>
      <c r="Y2483" s="3" t="s">
        <v>34</v>
      </c>
    </row>
    <row r="2484" spans="1:25" x14ac:dyDescent="0.25">
      <c r="A2484" s="3" t="s">
        <v>16</v>
      </c>
      <c r="B2484" s="4" t="s">
        <v>34</v>
      </c>
      <c r="C2484" s="3">
        <v>1</v>
      </c>
      <c r="D2484" s="3" t="s">
        <v>374</v>
      </c>
      <c r="E2484" s="6">
        <v>101912753</v>
      </c>
      <c r="F2484" s="3" t="s">
        <v>375</v>
      </c>
      <c r="G2484" s="3"/>
      <c r="H2484" s="3" t="s">
        <v>17</v>
      </c>
      <c r="I2484" s="3" t="s">
        <v>18</v>
      </c>
      <c r="J2484" s="3" t="s">
        <v>19</v>
      </c>
      <c r="K2484" s="3" t="s">
        <v>20</v>
      </c>
      <c r="L2484" s="3" t="s">
        <v>21</v>
      </c>
      <c r="M2484" s="3" t="str">
        <f>CONCATENATE(E2484,"-G-P-N")</f>
        <v>101912753-G-P-N</v>
      </c>
      <c r="N2484" s="3" t="str">
        <f>$I$2</f>
        <v>G - 1016 x 1525</v>
      </c>
      <c r="O2484" s="3" t="str">
        <f>$C$3</f>
        <v>Photographic Paper</v>
      </c>
      <c r="P2484" s="3" t="str">
        <f>$D$3</f>
        <v>None</v>
      </c>
      <c r="Q2484" s="3">
        <f>$I$3</f>
        <v>1625</v>
      </c>
      <c r="R2484" s="3">
        <f t="shared" si="153"/>
        <v>1170</v>
      </c>
      <c r="S2484" s="3">
        <v>1180</v>
      </c>
      <c r="T2484" s="3">
        <f t="shared" si="154"/>
        <v>850</v>
      </c>
      <c r="U2484" s="3">
        <v>735</v>
      </c>
      <c r="V2484" s="3">
        <f t="shared" si="155"/>
        <v>530</v>
      </c>
      <c r="W2484" s="3">
        <v>390</v>
      </c>
      <c r="X2484" s="3">
        <f t="shared" si="156"/>
        <v>281</v>
      </c>
      <c r="Y2484" s="3" t="s">
        <v>34</v>
      </c>
    </row>
    <row r="2485" spans="1:25" x14ac:dyDescent="0.25">
      <c r="A2485" s="3" t="s">
        <v>16</v>
      </c>
      <c r="B2485" s="4" t="s">
        <v>34</v>
      </c>
      <c r="C2485" s="3">
        <v>1</v>
      </c>
      <c r="D2485" s="3" t="s">
        <v>374</v>
      </c>
      <c r="E2485" s="6">
        <v>101912753</v>
      </c>
      <c r="F2485" s="3" t="s">
        <v>375</v>
      </c>
      <c r="G2485" s="3"/>
      <c r="H2485" s="3" t="s">
        <v>17</v>
      </c>
      <c r="I2485" s="3" t="s">
        <v>18</v>
      </c>
      <c r="J2485" s="3" t="s">
        <v>19</v>
      </c>
      <c r="K2485" s="3" t="s">
        <v>20</v>
      </c>
      <c r="L2485" s="3" t="s">
        <v>21</v>
      </c>
      <c r="M2485" s="3" t="str">
        <f>CONCATENATE(E2485,"-G-C-N")</f>
        <v>101912753-G-C-N</v>
      </c>
      <c r="N2485" s="3" t="str">
        <f>$I$2</f>
        <v>G - 1016 x 1525</v>
      </c>
      <c r="O2485" s="3" t="str">
        <f>$C$15</f>
        <v>Canvas</v>
      </c>
      <c r="P2485" s="3" t="str">
        <f>$D$15</f>
        <v>None</v>
      </c>
      <c r="Q2485" s="3">
        <f>$I$15</f>
        <v>1870</v>
      </c>
      <c r="R2485" s="3">
        <f t="shared" si="153"/>
        <v>1347</v>
      </c>
      <c r="S2485" s="3">
        <v>1275</v>
      </c>
      <c r="T2485" s="3">
        <f t="shared" si="154"/>
        <v>918</v>
      </c>
      <c r="U2485" s="3">
        <v>850</v>
      </c>
      <c r="V2485" s="3">
        <f t="shared" si="155"/>
        <v>612</v>
      </c>
      <c r="W2485" s="3">
        <v>390</v>
      </c>
      <c r="X2485" s="3">
        <f t="shared" si="156"/>
        <v>281</v>
      </c>
      <c r="Y2485" s="3" t="s">
        <v>34</v>
      </c>
    </row>
    <row r="2486" spans="1:25" x14ac:dyDescent="0.25">
      <c r="A2486" s="3" t="s">
        <v>16</v>
      </c>
      <c r="B2486" s="4" t="s">
        <v>34</v>
      </c>
      <c r="C2486" s="3">
        <v>1</v>
      </c>
      <c r="D2486" s="3" t="s">
        <v>374</v>
      </c>
      <c r="E2486" s="6">
        <v>101912753</v>
      </c>
      <c r="F2486" s="3" t="s">
        <v>375</v>
      </c>
      <c r="G2486" s="3"/>
      <c r="H2486" s="3" t="s">
        <v>17</v>
      </c>
      <c r="I2486" s="3" t="s">
        <v>18</v>
      </c>
      <c r="J2486" s="3" t="s">
        <v>19</v>
      </c>
      <c r="K2486" s="3" t="s">
        <v>20</v>
      </c>
      <c r="L2486" s="3" t="s">
        <v>21</v>
      </c>
      <c r="M2486" s="3" t="str">
        <f>CONCATENATE(E2486,"-G-P-W")</f>
        <v>101912753-G-P-W</v>
      </c>
      <c r="N2486" s="3" t="str">
        <f>$I$2</f>
        <v>G - 1016 x 1525</v>
      </c>
      <c r="O2486" s="3" t="str">
        <f>$C$3</f>
        <v>Photographic Paper</v>
      </c>
      <c r="P2486" s="3" t="str">
        <f>$D$4</f>
        <v>White</v>
      </c>
      <c r="Q2486" s="3">
        <f>$I$4</f>
        <v>2950</v>
      </c>
      <c r="R2486" s="3">
        <f t="shared" si="153"/>
        <v>2124</v>
      </c>
      <c r="S2486" s="3">
        <v>2000</v>
      </c>
      <c r="T2486" s="3">
        <f t="shared" si="154"/>
        <v>1440</v>
      </c>
      <c r="U2486" s="3">
        <v>1535</v>
      </c>
      <c r="V2486" s="3">
        <f t="shared" si="155"/>
        <v>1106</v>
      </c>
      <c r="W2486" s="3">
        <v>390</v>
      </c>
      <c r="X2486" s="3">
        <f t="shared" si="156"/>
        <v>281</v>
      </c>
      <c r="Y2486" s="3" t="s">
        <v>34</v>
      </c>
    </row>
    <row r="2487" spans="1:25" x14ac:dyDescent="0.25">
      <c r="A2487" s="3" t="s">
        <v>16</v>
      </c>
      <c r="B2487" s="4" t="s">
        <v>34</v>
      </c>
      <c r="C2487" s="3">
        <v>1</v>
      </c>
      <c r="D2487" s="3" t="s">
        <v>374</v>
      </c>
      <c r="E2487" s="6">
        <v>101912753</v>
      </c>
      <c r="F2487" s="3" t="s">
        <v>375</v>
      </c>
      <c r="G2487" s="3"/>
      <c r="H2487" s="3" t="s">
        <v>17</v>
      </c>
      <c r="I2487" s="3" t="s">
        <v>18</v>
      </c>
      <c r="J2487" s="3" t="s">
        <v>19</v>
      </c>
      <c r="K2487" s="3" t="s">
        <v>20</v>
      </c>
      <c r="L2487" s="3" t="s">
        <v>21</v>
      </c>
      <c r="M2487" s="3" t="str">
        <f>CONCATENATE(E2487,"-G-C-W")</f>
        <v>101912753-G-C-W</v>
      </c>
      <c r="N2487" s="3" t="str">
        <f>$I$2</f>
        <v>G - 1016 x 1525</v>
      </c>
      <c r="O2487" s="3" t="str">
        <f>$C$15</f>
        <v>Canvas</v>
      </c>
      <c r="P2487" s="3" t="str">
        <f>$D$16</f>
        <v xml:space="preserve">White </v>
      </c>
      <c r="Q2487" s="3">
        <f>$I$16</f>
        <v>2750</v>
      </c>
      <c r="R2487" s="3">
        <f t="shared" si="153"/>
        <v>1980</v>
      </c>
      <c r="S2487" s="3">
        <v>2000</v>
      </c>
      <c r="T2487" s="3">
        <f t="shared" si="154"/>
        <v>1440</v>
      </c>
      <c r="U2487" s="3">
        <v>1250</v>
      </c>
      <c r="V2487" s="3">
        <f t="shared" si="155"/>
        <v>900</v>
      </c>
      <c r="W2487" s="3">
        <v>390</v>
      </c>
      <c r="X2487" s="3">
        <f t="shared" si="156"/>
        <v>281</v>
      </c>
      <c r="Y2487" s="3" t="s">
        <v>34</v>
      </c>
    </row>
    <row r="2488" spans="1:25" x14ac:dyDescent="0.25">
      <c r="A2488" s="3" t="s">
        <v>16</v>
      </c>
      <c r="B2488" s="4" t="s">
        <v>34</v>
      </c>
      <c r="C2488" s="3">
        <v>1</v>
      </c>
      <c r="D2488" s="3" t="s">
        <v>350</v>
      </c>
      <c r="E2488" s="6">
        <v>113912062</v>
      </c>
      <c r="F2488" s="3" t="s">
        <v>376</v>
      </c>
      <c r="G2488" s="3"/>
      <c r="H2488" s="3" t="s">
        <v>17</v>
      </c>
      <c r="I2488" s="3" t="s">
        <v>18</v>
      </c>
      <c r="J2488" s="3" t="s">
        <v>19</v>
      </c>
      <c r="K2488" s="3" t="s">
        <v>20</v>
      </c>
      <c r="L2488" s="3" t="s">
        <v>21</v>
      </c>
      <c r="M2488" s="3" t="str">
        <f>CONCATENATE(E2488,"-C-P-N")</f>
        <v>113912062-C-P-N</v>
      </c>
      <c r="N2488" s="3" t="str">
        <f>$E$2</f>
        <v>C - 406 x 508</v>
      </c>
      <c r="O2488" s="3" t="str">
        <f>$C$3</f>
        <v>Photographic Paper</v>
      </c>
      <c r="P2488" s="3" t="str">
        <f>$D$3</f>
        <v>None</v>
      </c>
      <c r="Q2488" s="3">
        <f>$E$3</f>
        <v>510</v>
      </c>
      <c r="R2488" s="3">
        <f t="shared" si="153"/>
        <v>368</v>
      </c>
      <c r="S2488" s="3">
        <v>360</v>
      </c>
      <c r="T2488" s="3">
        <f t="shared" si="154"/>
        <v>260</v>
      </c>
      <c r="U2488" s="3">
        <v>230</v>
      </c>
      <c r="V2488" s="3">
        <f t="shared" si="155"/>
        <v>166</v>
      </c>
      <c r="W2488" s="3">
        <v>130</v>
      </c>
      <c r="X2488" s="3">
        <f t="shared" si="156"/>
        <v>94</v>
      </c>
      <c r="Y2488" s="3" t="s">
        <v>34</v>
      </c>
    </row>
    <row r="2489" spans="1:25" x14ac:dyDescent="0.25">
      <c r="A2489" s="3" t="s">
        <v>16</v>
      </c>
      <c r="B2489" s="4" t="s">
        <v>34</v>
      </c>
      <c r="C2489" s="3">
        <v>1</v>
      </c>
      <c r="D2489" s="3" t="s">
        <v>350</v>
      </c>
      <c r="E2489" s="6">
        <v>113912062</v>
      </c>
      <c r="F2489" s="3" t="s">
        <v>376</v>
      </c>
      <c r="G2489" s="3"/>
      <c r="H2489" s="3" t="s">
        <v>17</v>
      </c>
      <c r="I2489" s="3" t="s">
        <v>18</v>
      </c>
      <c r="J2489" s="3" t="s">
        <v>19</v>
      </c>
      <c r="K2489" s="3" t="s">
        <v>20</v>
      </c>
      <c r="L2489" s="3" t="s">
        <v>21</v>
      </c>
      <c r="M2489" s="3" t="str">
        <f>CONCATENATE(E2489,"-C-P-W")</f>
        <v>113912062-C-P-W</v>
      </c>
      <c r="N2489" s="3" t="str">
        <f>$E$2</f>
        <v>C - 406 x 508</v>
      </c>
      <c r="O2489" s="3" t="str">
        <f>$C$3</f>
        <v>Photographic Paper</v>
      </c>
      <c r="P2489" s="3" t="str">
        <f>$D$4</f>
        <v>White</v>
      </c>
      <c r="Q2489" s="3">
        <f>$E$4</f>
        <v>970</v>
      </c>
      <c r="R2489" s="3">
        <f t="shared" si="153"/>
        <v>699</v>
      </c>
      <c r="S2489" s="3">
        <v>704</v>
      </c>
      <c r="T2489" s="3">
        <f t="shared" si="154"/>
        <v>507</v>
      </c>
      <c r="U2489" s="3">
        <v>440</v>
      </c>
      <c r="V2489" s="3">
        <f t="shared" si="155"/>
        <v>317</v>
      </c>
      <c r="W2489" s="3">
        <v>130</v>
      </c>
      <c r="X2489" s="3">
        <f t="shared" si="156"/>
        <v>94</v>
      </c>
      <c r="Y2489" s="3" t="s">
        <v>34</v>
      </c>
    </row>
    <row r="2490" spans="1:25" x14ac:dyDescent="0.25">
      <c r="A2490" s="3" t="s">
        <v>16</v>
      </c>
      <c r="B2490" s="4" t="s">
        <v>34</v>
      </c>
      <c r="C2490" s="3">
        <v>1</v>
      </c>
      <c r="D2490" s="3" t="s">
        <v>350</v>
      </c>
      <c r="E2490" s="6">
        <v>113912062</v>
      </c>
      <c r="F2490" s="3" t="s">
        <v>376</v>
      </c>
      <c r="G2490" s="3"/>
      <c r="H2490" s="3" t="s">
        <v>17</v>
      </c>
      <c r="I2490" s="3" t="s">
        <v>18</v>
      </c>
      <c r="J2490" s="3" t="s">
        <v>19</v>
      </c>
      <c r="K2490" s="3" t="s">
        <v>20</v>
      </c>
      <c r="L2490" s="3" t="s">
        <v>21</v>
      </c>
      <c r="M2490" s="3" t="str">
        <f>CONCATENATE(E2490,"-D-P-N")</f>
        <v>113912062-D-P-N</v>
      </c>
      <c r="N2490" s="3" t="str">
        <f>$F$2</f>
        <v>D - 508 x 610</v>
      </c>
      <c r="O2490" s="3" t="str">
        <f>$C$3</f>
        <v>Photographic Paper</v>
      </c>
      <c r="P2490" s="3" t="str">
        <f>$D$3</f>
        <v>None</v>
      </c>
      <c r="Q2490" s="3">
        <f>$F$3</f>
        <v>595</v>
      </c>
      <c r="R2490" s="3">
        <f t="shared" si="153"/>
        <v>429</v>
      </c>
      <c r="S2490" s="3">
        <v>432</v>
      </c>
      <c r="T2490" s="3">
        <f t="shared" si="154"/>
        <v>312</v>
      </c>
      <c r="U2490" s="3">
        <v>270</v>
      </c>
      <c r="V2490" s="3">
        <f t="shared" si="155"/>
        <v>195</v>
      </c>
      <c r="W2490" s="3">
        <v>160</v>
      </c>
      <c r="X2490" s="3">
        <f t="shared" si="156"/>
        <v>116</v>
      </c>
      <c r="Y2490" s="3" t="s">
        <v>34</v>
      </c>
    </row>
    <row r="2491" spans="1:25" x14ac:dyDescent="0.25">
      <c r="A2491" s="3" t="s">
        <v>16</v>
      </c>
      <c r="B2491" s="4" t="s">
        <v>34</v>
      </c>
      <c r="C2491" s="3">
        <v>1</v>
      </c>
      <c r="D2491" s="3" t="s">
        <v>350</v>
      </c>
      <c r="E2491" s="6">
        <v>113912062</v>
      </c>
      <c r="F2491" s="3" t="s">
        <v>376</v>
      </c>
      <c r="G2491" s="3"/>
      <c r="H2491" s="3" t="s">
        <v>17</v>
      </c>
      <c r="I2491" s="3" t="s">
        <v>18</v>
      </c>
      <c r="J2491" s="3" t="s">
        <v>19</v>
      </c>
      <c r="K2491" s="3" t="s">
        <v>20</v>
      </c>
      <c r="L2491" s="3" t="s">
        <v>21</v>
      </c>
      <c r="M2491" s="3" t="str">
        <f>CONCATENATE(E2491,"-D-P-W")</f>
        <v>113912062-D-P-W</v>
      </c>
      <c r="N2491" s="3" t="str">
        <f>$F$2</f>
        <v>D - 508 x 610</v>
      </c>
      <c r="O2491" s="3" t="str">
        <f>$C$3</f>
        <v>Photographic Paper</v>
      </c>
      <c r="P2491" s="3" t="str">
        <f>$D$4</f>
        <v>White</v>
      </c>
      <c r="Q2491" s="3">
        <f>$F$4</f>
        <v>1210</v>
      </c>
      <c r="R2491" s="3">
        <f t="shared" si="153"/>
        <v>872</v>
      </c>
      <c r="S2491" s="3">
        <v>880</v>
      </c>
      <c r="T2491" s="3">
        <f t="shared" si="154"/>
        <v>634</v>
      </c>
      <c r="U2491" s="3">
        <v>560</v>
      </c>
      <c r="V2491" s="3">
        <f t="shared" si="155"/>
        <v>404</v>
      </c>
      <c r="W2491" s="3">
        <v>160</v>
      </c>
      <c r="X2491" s="3">
        <f t="shared" si="156"/>
        <v>116</v>
      </c>
      <c r="Y2491" s="3" t="s">
        <v>34</v>
      </c>
    </row>
    <row r="2492" spans="1:25" x14ac:dyDescent="0.25">
      <c r="A2492" s="3" t="s">
        <v>16</v>
      </c>
      <c r="B2492" s="4" t="s">
        <v>34</v>
      </c>
      <c r="C2492" s="3">
        <v>1</v>
      </c>
      <c r="D2492" s="3" t="s">
        <v>350</v>
      </c>
      <c r="E2492" s="6">
        <v>113912062</v>
      </c>
      <c r="F2492" s="3" t="s">
        <v>376</v>
      </c>
      <c r="G2492" s="3"/>
      <c r="H2492" s="3" t="s">
        <v>17</v>
      </c>
      <c r="I2492" s="3" t="s">
        <v>18</v>
      </c>
      <c r="J2492" s="3" t="s">
        <v>19</v>
      </c>
      <c r="K2492" s="3" t="s">
        <v>20</v>
      </c>
      <c r="L2492" s="3" t="s">
        <v>21</v>
      </c>
      <c r="M2492" s="3" t="str">
        <f>CONCATENATE(E2492,"-E-P-N")</f>
        <v>113912062-E-P-N</v>
      </c>
      <c r="N2492" s="3" t="str">
        <f>$G$2</f>
        <v>E - 508 x 762</v>
      </c>
      <c r="O2492" s="3" t="str">
        <f>$C$3</f>
        <v>Photographic Paper</v>
      </c>
      <c r="P2492" s="3" t="str">
        <f>$D$3</f>
        <v>None</v>
      </c>
      <c r="Q2492" s="3">
        <f>$G$3</f>
        <v>760</v>
      </c>
      <c r="R2492" s="3">
        <f t="shared" si="153"/>
        <v>548</v>
      </c>
      <c r="S2492" s="3">
        <v>552</v>
      </c>
      <c r="T2492" s="3">
        <f t="shared" si="154"/>
        <v>398</v>
      </c>
      <c r="U2492" s="3">
        <v>345</v>
      </c>
      <c r="V2492" s="3">
        <f t="shared" si="155"/>
        <v>249</v>
      </c>
      <c r="W2492" s="3">
        <v>195</v>
      </c>
      <c r="X2492" s="3">
        <f t="shared" si="156"/>
        <v>141</v>
      </c>
      <c r="Y2492" s="3" t="s">
        <v>34</v>
      </c>
    </row>
    <row r="2493" spans="1:25" x14ac:dyDescent="0.25">
      <c r="A2493" s="3" t="s">
        <v>16</v>
      </c>
      <c r="B2493" s="4" t="s">
        <v>34</v>
      </c>
      <c r="C2493" s="3">
        <v>1</v>
      </c>
      <c r="D2493" s="3" t="s">
        <v>350</v>
      </c>
      <c r="E2493" s="6">
        <v>113912062</v>
      </c>
      <c r="F2493" s="3" t="s">
        <v>376</v>
      </c>
      <c r="G2493" s="3"/>
      <c r="H2493" s="3" t="s">
        <v>17</v>
      </c>
      <c r="I2493" s="3" t="s">
        <v>18</v>
      </c>
      <c r="J2493" s="3" t="s">
        <v>19</v>
      </c>
      <c r="K2493" s="3" t="s">
        <v>20</v>
      </c>
      <c r="L2493" s="3" t="s">
        <v>21</v>
      </c>
      <c r="M2493" s="3" t="str">
        <f>CONCATENATE(E2493,"-E-C-N")</f>
        <v>113912062-E-C-N</v>
      </c>
      <c r="N2493" s="3" t="str">
        <f>$G$2</f>
        <v>E - 508 x 762</v>
      </c>
      <c r="O2493" s="3" t="str">
        <f>$C$15</f>
        <v>Canvas</v>
      </c>
      <c r="P2493" s="3" t="str">
        <f>$D$15</f>
        <v>None</v>
      </c>
      <c r="Q2493" s="3">
        <f>$G$15</f>
        <v>1220</v>
      </c>
      <c r="R2493" s="3">
        <f t="shared" si="153"/>
        <v>879</v>
      </c>
      <c r="S2493" s="3">
        <v>832</v>
      </c>
      <c r="T2493" s="3">
        <f t="shared" si="154"/>
        <v>600</v>
      </c>
      <c r="U2493" s="3">
        <v>550</v>
      </c>
      <c r="V2493" s="3">
        <f t="shared" si="155"/>
        <v>396</v>
      </c>
      <c r="W2493" s="3">
        <v>195</v>
      </c>
      <c r="X2493" s="3">
        <f t="shared" si="156"/>
        <v>141</v>
      </c>
      <c r="Y2493" s="3" t="s">
        <v>34</v>
      </c>
    </row>
    <row r="2494" spans="1:25" x14ac:dyDescent="0.25">
      <c r="A2494" s="3" t="s">
        <v>16</v>
      </c>
      <c r="B2494" s="4" t="s">
        <v>34</v>
      </c>
      <c r="C2494" s="3">
        <v>1</v>
      </c>
      <c r="D2494" s="3" t="s">
        <v>350</v>
      </c>
      <c r="E2494" s="6">
        <v>113912062</v>
      </c>
      <c r="F2494" s="3" t="s">
        <v>376</v>
      </c>
      <c r="G2494" s="3"/>
      <c r="H2494" s="3" t="s">
        <v>17</v>
      </c>
      <c r="I2494" s="3" t="s">
        <v>18</v>
      </c>
      <c r="J2494" s="3" t="s">
        <v>19</v>
      </c>
      <c r="K2494" s="3" t="s">
        <v>20</v>
      </c>
      <c r="L2494" s="3" t="s">
        <v>21</v>
      </c>
      <c r="M2494" s="3" t="str">
        <f>CONCATENATE(E2494,"-E-P-W")</f>
        <v>113912062-E-P-W</v>
      </c>
      <c r="N2494" s="3" t="str">
        <f>$G$2</f>
        <v>E - 508 x 762</v>
      </c>
      <c r="O2494" s="3" t="str">
        <f>$C$3</f>
        <v>Photographic Paper</v>
      </c>
      <c r="P2494" s="3" t="str">
        <f>$D$4</f>
        <v>White</v>
      </c>
      <c r="Q2494" s="3">
        <f>$G$4</f>
        <v>1530</v>
      </c>
      <c r="R2494" s="3">
        <f t="shared" si="153"/>
        <v>1102</v>
      </c>
      <c r="S2494" s="3">
        <v>1112</v>
      </c>
      <c r="T2494" s="3">
        <f t="shared" si="154"/>
        <v>801</v>
      </c>
      <c r="U2494" s="3">
        <v>760</v>
      </c>
      <c r="V2494" s="3">
        <f t="shared" si="155"/>
        <v>548</v>
      </c>
      <c r="W2494" s="3">
        <v>195</v>
      </c>
      <c r="X2494" s="3">
        <f t="shared" si="156"/>
        <v>141</v>
      </c>
      <c r="Y2494" s="3" t="s">
        <v>34</v>
      </c>
    </row>
    <row r="2495" spans="1:25" x14ac:dyDescent="0.25">
      <c r="A2495" s="3" t="s">
        <v>16</v>
      </c>
      <c r="B2495" s="4" t="s">
        <v>34</v>
      </c>
      <c r="C2495" s="3">
        <v>1</v>
      </c>
      <c r="D2495" s="3" t="s">
        <v>350</v>
      </c>
      <c r="E2495" s="6">
        <v>113912062</v>
      </c>
      <c r="F2495" s="3" t="s">
        <v>376</v>
      </c>
      <c r="G2495" s="3"/>
      <c r="H2495" s="3" t="s">
        <v>17</v>
      </c>
      <c r="I2495" s="3" t="s">
        <v>18</v>
      </c>
      <c r="J2495" s="3" t="s">
        <v>19</v>
      </c>
      <c r="K2495" s="3" t="s">
        <v>20</v>
      </c>
      <c r="L2495" s="3" t="s">
        <v>21</v>
      </c>
      <c r="M2495" s="3" t="str">
        <f>CONCATENATE(E2495,"-E-C-W")</f>
        <v>113912062-E-C-W</v>
      </c>
      <c r="N2495" s="3" t="str">
        <f>$G$2</f>
        <v>E - 508 x 762</v>
      </c>
      <c r="O2495" s="3" t="str">
        <f>$C$15</f>
        <v>Canvas</v>
      </c>
      <c r="P2495" s="3" t="str">
        <f>$D$16</f>
        <v xml:space="preserve">White </v>
      </c>
      <c r="Q2495" s="3">
        <f>$G$16</f>
        <v>1810</v>
      </c>
      <c r="R2495" s="3">
        <f t="shared" si="153"/>
        <v>1304</v>
      </c>
      <c r="S2495" s="3">
        <v>1320</v>
      </c>
      <c r="T2495" s="3">
        <f t="shared" si="154"/>
        <v>951</v>
      </c>
      <c r="U2495" s="3">
        <v>825</v>
      </c>
      <c r="V2495" s="3">
        <f t="shared" si="155"/>
        <v>594</v>
      </c>
      <c r="W2495" s="3">
        <v>195</v>
      </c>
      <c r="X2495" s="3">
        <f t="shared" si="156"/>
        <v>141</v>
      </c>
      <c r="Y2495" s="3" t="s">
        <v>34</v>
      </c>
    </row>
    <row r="2496" spans="1:25" x14ac:dyDescent="0.25">
      <c r="A2496" s="3" t="s">
        <v>16</v>
      </c>
      <c r="B2496" s="4" t="s">
        <v>34</v>
      </c>
      <c r="C2496" s="3">
        <v>1</v>
      </c>
      <c r="D2496" s="3" t="s">
        <v>350</v>
      </c>
      <c r="E2496" s="6">
        <v>113912062</v>
      </c>
      <c r="F2496" s="3" t="s">
        <v>376</v>
      </c>
      <c r="G2496" s="3"/>
      <c r="H2496" s="3" t="s">
        <v>17</v>
      </c>
      <c r="I2496" s="3" t="s">
        <v>18</v>
      </c>
      <c r="J2496" s="3" t="s">
        <v>19</v>
      </c>
      <c r="K2496" s="3" t="s">
        <v>20</v>
      </c>
      <c r="L2496" s="3" t="s">
        <v>21</v>
      </c>
      <c r="M2496" s="3" t="str">
        <f>CONCATENATE(E2496,"-F-P-N")</f>
        <v>113912062-F-P-N</v>
      </c>
      <c r="N2496" s="3" t="str">
        <f>$H$2</f>
        <v>F - 762 x 1016</v>
      </c>
      <c r="O2496" s="3" t="str">
        <f>$C$3</f>
        <v>Photographic Paper</v>
      </c>
      <c r="P2496" s="3" t="str">
        <f>$D$3</f>
        <v>None</v>
      </c>
      <c r="Q2496" s="3">
        <f>$H$3</f>
        <v>1300</v>
      </c>
      <c r="R2496" s="3">
        <f t="shared" si="153"/>
        <v>936</v>
      </c>
      <c r="S2496" s="3">
        <v>944</v>
      </c>
      <c r="T2496" s="3">
        <f t="shared" si="154"/>
        <v>680</v>
      </c>
      <c r="U2496" s="3">
        <v>590</v>
      </c>
      <c r="V2496" s="3">
        <f t="shared" si="155"/>
        <v>425</v>
      </c>
      <c r="W2496" s="3">
        <v>300</v>
      </c>
      <c r="X2496" s="3">
        <f t="shared" si="156"/>
        <v>216</v>
      </c>
      <c r="Y2496" s="3" t="s">
        <v>34</v>
      </c>
    </row>
    <row r="2497" spans="1:25" x14ac:dyDescent="0.25">
      <c r="A2497" s="3" t="s">
        <v>16</v>
      </c>
      <c r="B2497" s="4" t="s">
        <v>34</v>
      </c>
      <c r="C2497" s="3">
        <v>1</v>
      </c>
      <c r="D2497" s="3" t="s">
        <v>350</v>
      </c>
      <c r="E2497" s="6">
        <v>113912062</v>
      </c>
      <c r="F2497" s="3" t="s">
        <v>376</v>
      </c>
      <c r="G2497" s="3"/>
      <c r="H2497" s="3" t="s">
        <v>17</v>
      </c>
      <c r="I2497" s="3" t="s">
        <v>18</v>
      </c>
      <c r="J2497" s="3" t="s">
        <v>19</v>
      </c>
      <c r="K2497" s="3" t="s">
        <v>20</v>
      </c>
      <c r="L2497" s="3" t="s">
        <v>21</v>
      </c>
      <c r="M2497" s="3" t="str">
        <f>CONCATENATE(E2497,"-F-C-N")</f>
        <v>113912062-F-C-N</v>
      </c>
      <c r="N2497" s="3" t="str">
        <f>$H$2</f>
        <v>F - 762 x 1016</v>
      </c>
      <c r="O2497" s="3" t="str">
        <f>$C$15</f>
        <v>Canvas</v>
      </c>
      <c r="P2497" s="3" t="str">
        <f>$D$15</f>
        <v>None</v>
      </c>
      <c r="Q2497" s="3">
        <f>$H$15</f>
        <v>1760</v>
      </c>
      <c r="R2497" s="3">
        <f t="shared" si="153"/>
        <v>1268</v>
      </c>
      <c r="S2497" s="3">
        <v>1200</v>
      </c>
      <c r="T2497" s="3">
        <f t="shared" si="154"/>
        <v>864</v>
      </c>
      <c r="U2497" s="3">
        <v>800</v>
      </c>
      <c r="V2497" s="3">
        <f t="shared" si="155"/>
        <v>576</v>
      </c>
      <c r="W2497" s="3">
        <v>300</v>
      </c>
      <c r="X2497" s="3">
        <f t="shared" si="156"/>
        <v>216</v>
      </c>
      <c r="Y2497" s="3" t="s">
        <v>34</v>
      </c>
    </row>
    <row r="2498" spans="1:25" x14ac:dyDescent="0.25">
      <c r="A2498" s="3" t="s">
        <v>16</v>
      </c>
      <c r="B2498" s="4" t="s">
        <v>34</v>
      </c>
      <c r="C2498" s="3">
        <v>1</v>
      </c>
      <c r="D2498" s="3" t="s">
        <v>350</v>
      </c>
      <c r="E2498" s="6">
        <v>113912062</v>
      </c>
      <c r="F2498" s="3" t="s">
        <v>376</v>
      </c>
      <c r="G2498" s="3"/>
      <c r="H2498" s="3" t="s">
        <v>17</v>
      </c>
      <c r="I2498" s="3" t="s">
        <v>18</v>
      </c>
      <c r="J2498" s="3" t="s">
        <v>19</v>
      </c>
      <c r="K2498" s="3" t="s">
        <v>20</v>
      </c>
      <c r="L2498" s="3" t="s">
        <v>21</v>
      </c>
      <c r="M2498" s="3" t="str">
        <f>CONCATENATE(E2498,"-F-P-W")</f>
        <v>113912062-F-P-W</v>
      </c>
      <c r="N2498" s="3" t="str">
        <f>$H$2</f>
        <v>F - 762 x 1016</v>
      </c>
      <c r="O2498" s="3" t="str">
        <f>$C$3</f>
        <v>Photographic Paper</v>
      </c>
      <c r="P2498" s="3" t="str">
        <f>$D$4</f>
        <v>White</v>
      </c>
      <c r="Q2498" s="3">
        <f>$H$4</f>
        <v>2200</v>
      </c>
      <c r="R2498" s="3">
        <f t="shared" si="153"/>
        <v>1584</v>
      </c>
      <c r="S2498" s="3">
        <v>1510</v>
      </c>
      <c r="T2498" s="3">
        <f t="shared" si="154"/>
        <v>1088</v>
      </c>
      <c r="U2498" s="3">
        <v>1150</v>
      </c>
      <c r="V2498" s="3">
        <f t="shared" si="155"/>
        <v>828</v>
      </c>
      <c r="W2498" s="3">
        <v>300</v>
      </c>
      <c r="X2498" s="3">
        <f t="shared" si="156"/>
        <v>216</v>
      </c>
      <c r="Y2498" s="3" t="s">
        <v>34</v>
      </c>
    </row>
    <row r="2499" spans="1:25" x14ac:dyDescent="0.25">
      <c r="A2499" s="3" t="s">
        <v>16</v>
      </c>
      <c r="B2499" s="4" t="s">
        <v>34</v>
      </c>
      <c r="C2499" s="3">
        <v>1</v>
      </c>
      <c r="D2499" s="3" t="s">
        <v>350</v>
      </c>
      <c r="E2499" s="6">
        <v>113912062</v>
      </c>
      <c r="F2499" s="3" t="s">
        <v>376</v>
      </c>
      <c r="G2499" s="3"/>
      <c r="H2499" s="3" t="s">
        <v>17</v>
      </c>
      <c r="I2499" s="3" t="s">
        <v>18</v>
      </c>
      <c r="J2499" s="3" t="s">
        <v>19</v>
      </c>
      <c r="K2499" s="3" t="s">
        <v>20</v>
      </c>
      <c r="L2499" s="3" t="s">
        <v>21</v>
      </c>
      <c r="M2499" s="3" t="str">
        <f>CONCATENATE(E2499,"-F-C-W")</f>
        <v>113912062-F-C-W</v>
      </c>
      <c r="N2499" s="3" t="str">
        <f>$H$2</f>
        <v>F - 762 x 1016</v>
      </c>
      <c r="O2499" s="3" t="str">
        <f>$C$15</f>
        <v>Canvas</v>
      </c>
      <c r="P2499" s="3" t="str">
        <f>$D$16</f>
        <v xml:space="preserve">White </v>
      </c>
      <c r="Q2499" s="3">
        <f>$H$16</f>
        <v>2420</v>
      </c>
      <c r="R2499" s="3">
        <f t="shared" si="153"/>
        <v>1743</v>
      </c>
      <c r="S2499" s="3">
        <v>1760</v>
      </c>
      <c r="T2499" s="3">
        <f t="shared" si="154"/>
        <v>1268</v>
      </c>
      <c r="U2499" s="3">
        <v>1100</v>
      </c>
      <c r="V2499" s="3">
        <f t="shared" si="155"/>
        <v>792</v>
      </c>
      <c r="W2499" s="3">
        <v>300</v>
      </c>
      <c r="X2499" s="3">
        <f t="shared" si="156"/>
        <v>216</v>
      </c>
      <c r="Y2499" s="3" t="s">
        <v>34</v>
      </c>
    </row>
    <row r="2500" spans="1:25" x14ac:dyDescent="0.25">
      <c r="A2500" s="3" t="s">
        <v>16</v>
      </c>
      <c r="B2500" s="4" t="s">
        <v>34</v>
      </c>
      <c r="C2500" s="3">
        <v>1</v>
      </c>
      <c r="D2500" s="3" t="s">
        <v>350</v>
      </c>
      <c r="E2500" s="6">
        <v>113912062</v>
      </c>
      <c r="F2500" s="3" t="s">
        <v>376</v>
      </c>
      <c r="G2500" s="3"/>
      <c r="H2500" s="3" t="s">
        <v>17</v>
      </c>
      <c r="I2500" s="3" t="s">
        <v>18</v>
      </c>
      <c r="J2500" s="3" t="s">
        <v>19</v>
      </c>
      <c r="K2500" s="3" t="s">
        <v>20</v>
      </c>
      <c r="L2500" s="3" t="s">
        <v>21</v>
      </c>
      <c r="M2500" s="3" t="str">
        <f>CONCATENATE(E2500,"-G-P-N")</f>
        <v>113912062-G-P-N</v>
      </c>
      <c r="N2500" s="3" t="str">
        <f>$I$2</f>
        <v>G - 1016 x 1525</v>
      </c>
      <c r="O2500" s="3" t="str">
        <f>$C$3</f>
        <v>Photographic Paper</v>
      </c>
      <c r="P2500" s="3" t="str">
        <f>$D$3</f>
        <v>None</v>
      </c>
      <c r="Q2500" s="3">
        <f>$I$3</f>
        <v>1625</v>
      </c>
      <c r="R2500" s="3">
        <f t="shared" si="153"/>
        <v>1170</v>
      </c>
      <c r="S2500" s="3">
        <v>1180</v>
      </c>
      <c r="T2500" s="3">
        <f t="shared" si="154"/>
        <v>850</v>
      </c>
      <c r="U2500" s="3">
        <v>735</v>
      </c>
      <c r="V2500" s="3">
        <f t="shared" si="155"/>
        <v>530</v>
      </c>
      <c r="W2500" s="3">
        <v>390</v>
      </c>
      <c r="X2500" s="3">
        <f t="shared" si="156"/>
        <v>281</v>
      </c>
      <c r="Y2500" s="3" t="s">
        <v>34</v>
      </c>
    </row>
    <row r="2501" spans="1:25" x14ac:dyDescent="0.25">
      <c r="A2501" s="3" t="s">
        <v>16</v>
      </c>
      <c r="B2501" s="4" t="s">
        <v>34</v>
      </c>
      <c r="C2501" s="3">
        <v>1</v>
      </c>
      <c r="D2501" s="3" t="s">
        <v>350</v>
      </c>
      <c r="E2501" s="6">
        <v>113912062</v>
      </c>
      <c r="F2501" s="3" t="s">
        <v>376</v>
      </c>
      <c r="G2501" s="3"/>
      <c r="H2501" s="3" t="s">
        <v>17</v>
      </c>
      <c r="I2501" s="3" t="s">
        <v>18</v>
      </c>
      <c r="J2501" s="3" t="s">
        <v>19</v>
      </c>
      <c r="K2501" s="3" t="s">
        <v>20</v>
      </c>
      <c r="L2501" s="3" t="s">
        <v>21</v>
      </c>
      <c r="M2501" s="3" t="str">
        <f>CONCATENATE(E2501,"-G-C-N")</f>
        <v>113912062-G-C-N</v>
      </c>
      <c r="N2501" s="3" t="str">
        <f>$I$2</f>
        <v>G - 1016 x 1525</v>
      </c>
      <c r="O2501" s="3" t="str">
        <f>$C$15</f>
        <v>Canvas</v>
      </c>
      <c r="P2501" s="3" t="str">
        <f>$D$15</f>
        <v>None</v>
      </c>
      <c r="Q2501" s="3">
        <f>$I$15</f>
        <v>1870</v>
      </c>
      <c r="R2501" s="3">
        <f t="shared" si="153"/>
        <v>1347</v>
      </c>
      <c r="S2501" s="3">
        <v>1275</v>
      </c>
      <c r="T2501" s="3">
        <f t="shared" si="154"/>
        <v>918</v>
      </c>
      <c r="U2501" s="3">
        <v>850</v>
      </c>
      <c r="V2501" s="3">
        <f t="shared" si="155"/>
        <v>612</v>
      </c>
      <c r="W2501" s="3">
        <v>390</v>
      </c>
      <c r="X2501" s="3">
        <f t="shared" si="156"/>
        <v>281</v>
      </c>
      <c r="Y2501" s="3" t="s">
        <v>34</v>
      </c>
    </row>
    <row r="2502" spans="1:25" x14ac:dyDescent="0.25">
      <c r="A2502" s="3" t="s">
        <v>16</v>
      </c>
      <c r="B2502" s="4" t="s">
        <v>34</v>
      </c>
      <c r="C2502" s="3">
        <v>1</v>
      </c>
      <c r="D2502" s="3" t="s">
        <v>350</v>
      </c>
      <c r="E2502" s="6">
        <v>113912062</v>
      </c>
      <c r="F2502" s="3" t="s">
        <v>376</v>
      </c>
      <c r="G2502" s="3"/>
      <c r="H2502" s="3" t="s">
        <v>17</v>
      </c>
      <c r="I2502" s="3" t="s">
        <v>18</v>
      </c>
      <c r="J2502" s="3" t="s">
        <v>19</v>
      </c>
      <c r="K2502" s="3" t="s">
        <v>20</v>
      </c>
      <c r="L2502" s="3" t="s">
        <v>21</v>
      </c>
      <c r="M2502" s="3" t="str">
        <f>CONCATENATE(E2502,"-G-P-W")</f>
        <v>113912062-G-P-W</v>
      </c>
      <c r="N2502" s="3" t="str">
        <f>$I$2</f>
        <v>G - 1016 x 1525</v>
      </c>
      <c r="O2502" s="3" t="str">
        <f>$C$3</f>
        <v>Photographic Paper</v>
      </c>
      <c r="P2502" s="3" t="str">
        <f>$D$4</f>
        <v>White</v>
      </c>
      <c r="Q2502" s="3">
        <f>$I$4</f>
        <v>2950</v>
      </c>
      <c r="R2502" s="3">
        <f t="shared" si="153"/>
        <v>2124</v>
      </c>
      <c r="S2502" s="3">
        <v>2000</v>
      </c>
      <c r="T2502" s="3">
        <f t="shared" si="154"/>
        <v>1440</v>
      </c>
      <c r="U2502" s="3">
        <v>1535</v>
      </c>
      <c r="V2502" s="3">
        <f t="shared" si="155"/>
        <v>1106</v>
      </c>
      <c r="W2502" s="3">
        <v>390</v>
      </c>
      <c r="X2502" s="3">
        <f t="shared" si="156"/>
        <v>281</v>
      </c>
      <c r="Y2502" s="3" t="s">
        <v>34</v>
      </c>
    </row>
    <row r="2503" spans="1:25" x14ac:dyDescent="0.25">
      <c r="A2503" s="3" t="s">
        <v>16</v>
      </c>
      <c r="B2503" s="4" t="s">
        <v>34</v>
      </c>
      <c r="C2503" s="3">
        <v>1</v>
      </c>
      <c r="D2503" s="3" t="s">
        <v>350</v>
      </c>
      <c r="E2503" s="6">
        <v>113912062</v>
      </c>
      <c r="F2503" s="3" t="s">
        <v>376</v>
      </c>
      <c r="G2503" s="3"/>
      <c r="H2503" s="3" t="s">
        <v>17</v>
      </c>
      <c r="I2503" s="3" t="s">
        <v>18</v>
      </c>
      <c r="J2503" s="3" t="s">
        <v>19</v>
      </c>
      <c r="K2503" s="3" t="s">
        <v>20</v>
      </c>
      <c r="L2503" s="3" t="s">
        <v>21</v>
      </c>
      <c r="M2503" s="3" t="str">
        <f>CONCATENATE(E2503,"-G-C-W")</f>
        <v>113912062-G-C-W</v>
      </c>
      <c r="N2503" s="3" t="str">
        <f>$I$2</f>
        <v>G - 1016 x 1525</v>
      </c>
      <c r="O2503" s="3" t="str">
        <f>$C$15</f>
        <v>Canvas</v>
      </c>
      <c r="P2503" s="3" t="str">
        <f>$D$16</f>
        <v xml:space="preserve">White </v>
      </c>
      <c r="Q2503" s="3">
        <f>$I$16</f>
        <v>2750</v>
      </c>
      <c r="R2503" s="3">
        <f t="shared" si="153"/>
        <v>1980</v>
      </c>
      <c r="S2503" s="3">
        <v>2000</v>
      </c>
      <c r="T2503" s="3">
        <f t="shared" si="154"/>
        <v>1440</v>
      </c>
      <c r="U2503" s="3">
        <v>1250</v>
      </c>
      <c r="V2503" s="3">
        <f t="shared" si="155"/>
        <v>900</v>
      </c>
      <c r="W2503" s="3">
        <v>390</v>
      </c>
      <c r="X2503" s="3">
        <f t="shared" si="156"/>
        <v>281</v>
      </c>
      <c r="Y2503" s="3" t="s">
        <v>34</v>
      </c>
    </row>
    <row r="2504" spans="1:25" x14ac:dyDescent="0.25">
      <c r="A2504" s="3" t="s">
        <v>16</v>
      </c>
      <c r="B2504" s="4" t="s">
        <v>34</v>
      </c>
      <c r="C2504" s="3">
        <v>1</v>
      </c>
      <c r="D2504" s="3" t="s">
        <v>377</v>
      </c>
      <c r="E2504" s="6">
        <v>155761599</v>
      </c>
      <c r="F2504" s="3" t="s">
        <v>378</v>
      </c>
      <c r="G2504" s="3"/>
      <c r="H2504" s="3" t="s">
        <v>17</v>
      </c>
      <c r="I2504" s="3" t="s">
        <v>18</v>
      </c>
      <c r="J2504" s="3" t="s">
        <v>19</v>
      </c>
      <c r="K2504" s="3" t="s">
        <v>20</v>
      </c>
      <c r="L2504" s="3" t="s">
        <v>21</v>
      </c>
      <c r="M2504" s="3" t="str">
        <f>CONCATENATE(E2504,"-C-P-N")</f>
        <v>155761599-C-P-N</v>
      </c>
      <c r="N2504" s="3" t="str">
        <f>$E$2</f>
        <v>C - 406 x 508</v>
      </c>
      <c r="O2504" s="3" t="str">
        <f>$C$3</f>
        <v>Photographic Paper</v>
      </c>
      <c r="P2504" s="3" t="str">
        <f>$D$3</f>
        <v>None</v>
      </c>
      <c r="Q2504" s="3">
        <f>$E$3</f>
        <v>510</v>
      </c>
      <c r="R2504" s="3">
        <f t="shared" si="153"/>
        <v>368</v>
      </c>
      <c r="S2504" s="3">
        <v>360</v>
      </c>
      <c r="T2504" s="3">
        <f t="shared" si="154"/>
        <v>260</v>
      </c>
      <c r="U2504" s="3">
        <v>230</v>
      </c>
      <c r="V2504" s="3">
        <f t="shared" si="155"/>
        <v>166</v>
      </c>
      <c r="W2504" s="3">
        <v>130</v>
      </c>
      <c r="X2504" s="3">
        <f t="shared" si="156"/>
        <v>94</v>
      </c>
      <c r="Y2504" s="3" t="s">
        <v>34</v>
      </c>
    </row>
    <row r="2505" spans="1:25" x14ac:dyDescent="0.25">
      <c r="A2505" s="3" t="s">
        <v>16</v>
      </c>
      <c r="B2505" s="4" t="s">
        <v>34</v>
      </c>
      <c r="C2505" s="3">
        <v>1</v>
      </c>
      <c r="D2505" s="3" t="s">
        <v>377</v>
      </c>
      <c r="E2505" s="6">
        <v>155761599</v>
      </c>
      <c r="F2505" s="3" t="s">
        <v>378</v>
      </c>
      <c r="G2505" s="3"/>
      <c r="H2505" s="3" t="s">
        <v>17</v>
      </c>
      <c r="I2505" s="3" t="s">
        <v>18</v>
      </c>
      <c r="J2505" s="3" t="s">
        <v>19</v>
      </c>
      <c r="K2505" s="3" t="s">
        <v>20</v>
      </c>
      <c r="L2505" s="3" t="s">
        <v>21</v>
      </c>
      <c r="M2505" s="3" t="str">
        <f>CONCATENATE(E2505,"-C-P-W")</f>
        <v>155761599-C-P-W</v>
      </c>
      <c r="N2505" s="3" t="str">
        <f>$E$2</f>
        <v>C - 406 x 508</v>
      </c>
      <c r="O2505" s="3" t="str">
        <f>$C$3</f>
        <v>Photographic Paper</v>
      </c>
      <c r="P2505" s="3" t="str">
        <f>$D$4</f>
        <v>White</v>
      </c>
      <c r="Q2505" s="3">
        <f>$E$4</f>
        <v>970</v>
      </c>
      <c r="R2505" s="3">
        <f t="shared" si="153"/>
        <v>699</v>
      </c>
      <c r="S2505" s="3">
        <v>704</v>
      </c>
      <c r="T2505" s="3">
        <f t="shared" si="154"/>
        <v>507</v>
      </c>
      <c r="U2505" s="3">
        <v>440</v>
      </c>
      <c r="V2505" s="3">
        <f t="shared" si="155"/>
        <v>317</v>
      </c>
      <c r="W2505" s="3">
        <v>130</v>
      </c>
      <c r="X2505" s="3">
        <f t="shared" si="156"/>
        <v>94</v>
      </c>
      <c r="Y2505" s="3" t="s">
        <v>34</v>
      </c>
    </row>
    <row r="2506" spans="1:25" x14ac:dyDescent="0.25">
      <c r="A2506" s="3" t="s">
        <v>16</v>
      </c>
      <c r="B2506" s="4" t="s">
        <v>34</v>
      </c>
      <c r="C2506" s="3">
        <v>1</v>
      </c>
      <c r="D2506" s="3" t="s">
        <v>377</v>
      </c>
      <c r="E2506" s="6">
        <v>155761599</v>
      </c>
      <c r="F2506" s="3" t="s">
        <v>378</v>
      </c>
      <c r="G2506" s="3"/>
      <c r="H2506" s="3" t="s">
        <v>17</v>
      </c>
      <c r="I2506" s="3" t="s">
        <v>18</v>
      </c>
      <c r="J2506" s="3" t="s">
        <v>19</v>
      </c>
      <c r="K2506" s="3" t="s">
        <v>20</v>
      </c>
      <c r="L2506" s="3" t="s">
        <v>21</v>
      </c>
      <c r="M2506" s="3" t="str">
        <f>CONCATENATE(E2506,"-D-P-N")</f>
        <v>155761599-D-P-N</v>
      </c>
      <c r="N2506" s="3" t="str">
        <f>$F$2</f>
        <v>D - 508 x 610</v>
      </c>
      <c r="O2506" s="3" t="str">
        <f>$C$3</f>
        <v>Photographic Paper</v>
      </c>
      <c r="P2506" s="3" t="str">
        <f>$D$3</f>
        <v>None</v>
      </c>
      <c r="Q2506" s="3">
        <f>$F$3</f>
        <v>595</v>
      </c>
      <c r="R2506" s="3">
        <f t="shared" si="153"/>
        <v>429</v>
      </c>
      <c r="S2506" s="3">
        <v>432</v>
      </c>
      <c r="T2506" s="3">
        <f t="shared" si="154"/>
        <v>312</v>
      </c>
      <c r="U2506" s="3">
        <v>270</v>
      </c>
      <c r="V2506" s="3">
        <f t="shared" si="155"/>
        <v>195</v>
      </c>
      <c r="W2506" s="3">
        <v>160</v>
      </c>
      <c r="X2506" s="3">
        <f t="shared" si="156"/>
        <v>116</v>
      </c>
      <c r="Y2506" s="3" t="s">
        <v>34</v>
      </c>
    </row>
    <row r="2507" spans="1:25" x14ac:dyDescent="0.25">
      <c r="A2507" s="3" t="s">
        <v>16</v>
      </c>
      <c r="B2507" s="4" t="s">
        <v>34</v>
      </c>
      <c r="C2507" s="3">
        <v>1</v>
      </c>
      <c r="D2507" s="3" t="s">
        <v>377</v>
      </c>
      <c r="E2507" s="6">
        <v>155761599</v>
      </c>
      <c r="F2507" s="3" t="s">
        <v>378</v>
      </c>
      <c r="G2507" s="3"/>
      <c r="H2507" s="3" t="s">
        <v>17</v>
      </c>
      <c r="I2507" s="3" t="s">
        <v>18</v>
      </c>
      <c r="J2507" s="3" t="s">
        <v>19</v>
      </c>
      <c r="K2507" s="3" t="s">
        <v>20</v>
      </c>
      <c r="L2507" s="3" t="s">
        <v>21</v>
      </c>
      <c r="M2507" s="3" t="str">
        <f>CONCATENATE(E2507,"-D-P-W")</f>
        <v>155761599-D-P-W</v>
      </c>
      <c r="N2507" s="3" t="str">
        <f>$F$2</f>
        <v>D - 508 x 610</v>
      </c>
      <c r="O2507" s="3" t="str">
        <f>$C$3</f>
        <v>Photographic Paper</v>
      </c>
      <c r="P2507" s="3" t="str">
        <f>$D$4</f>
        <v>White</v>
      </c>
      <c r="Q2507" s="3">
        <f>$F$4</f>
        <v>1210</v>
      </c>
      <c r="R2507" s="3">
        <f t="shared" si="153"/>
        <v>872</v>
      </c>
      <c r="S2507" s="3">
        <v>880</v>
      </c>
      <c r="T2507" s="3">
        <f t="shared" si="154"/>
        <v>634</v>
      </c>
      <c r="U2507" s="3">
        <v>560</v>
      </c>
      <c r="V2507" s="3">
        <f t="shared" si="155"/>
        <v>404</v>
      </c>
      <c r="W2507" s="3">
        <v>160</v>
      </c>
      <c r="X2507" s="3">
        <f t="shared" si="156"/>
        <v>116</v>
      </c>
      <c r="Y2507" s="3" t="s">
        <v>34</v>
      </c>
    </row>
    <row r="2508" spans="1:25" x14ac:dyDescent="0.25">
      <c r="A2508" s="3" t="s">
        <v>16</v>
      </c>
      <c r="B2508" s="4" t="s">
        <v>34</v>
      </c>
      <c r="C2508" s="3">
        <v>1</v>
      </c>
      <c r="D2508" s="3" t="s">
        <v>377</v>
      </c>
      <c r="E2508" s="6">
        <v>155761599</v>
      </c>
      <c r="F2508" s="3" t="s">
        <v>378</v>
      </c>
      <c r="G2508" s="3"/>
      <c r="H2508" s="3" t="s">
        <v>17</v>
      </c>
      <c r="I2508" s="3" t="s">
        <v>18</v>
      </c>
      <c r="J2508" s="3" t="s">
        <v>19</v>
      </c>
      <c r="K2508" s="3" t="s">
        <v>20</v>
      </c>
      <c r="L2508" s="3" t="s">
        <v>21</v>
      </c>
      <c r="M2508" s="3" t="str">
        <f>CONCATENATE(E2508,"-E-P-N")</f>
        <v>155761599-E-P-N</v>
      </c>
      <c r="N2508" s="3" t="str">
        <f>$G$2</f>
        <v>E - 508 x 762</v>
      </c>
      <c r="O2508" s="3" t="str">
        <f>$C$3</f>
        <v>Photographic Paper</v>
      </c>
      <c r="P2508" s="3" t="str">
        <f>$D$3</f>
        <v>None</v>
      </c>
      <c r="Q2508" s="3">
        <f>$G$3</f>
        <v>760</v>
      </c>
      <c r="R2508" s="3">
        <f t="shared" si="153"/>
        <v>548</v>
      </c>
      <c r="S2508" s="3">
        <v>552</v>
      </c>
      <c r="T2508" s="3">
        <f t="shared" si="154"/>
        <v>398</v>
      </c>
      <c r="U2508" s="3">
        <v>345</v>
      </c>
      <c r="V2508" s="3">
        <f t="shared" si="155"/>
        <v>249</v>
      </c>
      <c r="W2508" s="3">
        <v>195</v>
      </c>
      <c r="X2508" s="3">
        <f t="shared" si="156"/>
        <v>141</v>
      </c>
      <c r="Y2508" s="3" t="s">
        <v>34</v>
      </c>
    </row>
    <row r="2509" spans="1:25" x14ac:dyDescent="0.25">
      <c r="A2509" s="3" t="s">
        <v>16</v>
      </c>
      <c r="B2509" s="4" t="s">
        <v>34</v>
      </c>
      <c r="C2509" s="3">
        <v>1</v>
      </c>
      <c r="D2509" s="3" t="s">
        <v>377</v>
      </c>
      <c r="E2509" s="6">
        <v>155761599</v>
      </c>
      <c r="F2509" s="3" t="s">
        <v>378</v>
      </c>
      <c r="G2509" s="3"/>
      <c r="H2509" s="3" t="s">
        <v>17</v>
      </c>
      <c r="I2509" s="3" t="s">
        <v>18</v>
      </c>
      <c r="J2509" s="3" t="s">
        <v>19</v>
      </c>
      <c r="K2509" s="3" t="s">
        <v>20</v>
      </c>
      <c r="L2509" s="3" t="s">
        <v>21</v>
      </c>
      <c r="M2509" s="3" t="str">
        <f>CONCATENATE(E2509,"-E-C-N")</f>
        <v>155761599-E-C-N</v>
      </c>
      <c r="N2509" s="3" t="str">
        <f>$G$2</f>
        <v>E - 508 x 762</v>
      </c>
      <c r="O2509" s="3" t="str">
        <f>$C$15</f>
        <v>Canvas</v>
      </c>
      <c r="P2509" s="3" t="str">
        <f>$D$15</f>
        <v>None</v>
      </c>
      <c r="Q2509" s="3">
        <f>$G$15</f>
        <v>1220</v>
      </c>
      <c r="R2509" s="3">
        <f t="shared" si="153"/>
        <v>879</v>
      </c>
      <c r="S2509" s="3">
        <v>832</v>
      </c>
      <c r="T2509" s="3">
        <f t="shared" si="154"/>
        <v>600</v>
      </c>
      <c r="U2509" s="3">
        <v>550</v>
      </c>
      <c r="V2509" s="3">
        <f t="shared" si="155"/>
        <v>396</v>
      </c>
      <c r="W2509" s="3">
        <v>195</v>
      </c>
      <c r="X2509" s="3">
        <f t="shared" si="156"/>
        <v>141</v>
      </c>
      <c r="Y2509" s="3" t="s">
        <v>34</v>
      </c>
    </row>
    <row r="2510" spans="1:25" x14ac:dyDescent="0.25">
      <c r="A2510" s="3" t="s">
        <v>16</v>
      </c>
      <c r="B2510" s="4" t="s">
        <v>34</v>
      </c>
      <c r="C2510" s="3">
        <v>1</v>
      </c>
      <c r="D2510" s="3" t="s">
        <v>377</v>
      </c>
      <c r="E2510" s="6">
        <v>155761599</v>
      </c>
      <c r="F2510" s="3" t="s">
        <v>378</v>
      </c>
      <c r="G2510" s="3"/>
      <c r="H2510" s="3" t="s">
        <v>17</v>
      </c>
      <c r="I2510" s="3" t="s">
        <v>18</v>
      </c>
      <c r="J2510" s="3" t="s">
        <v>19</v>
      </c>
      <c r="K2510" s="3" t="s">
        <v>20</v>
      </c>
      <c r="L2510" s="3" t="s">
        <v>21</v>
      </c>
      <c r="M2510" s="3" t="str">
        <f>CONCATENATE(E2510,"-E-P-W")</f>
        <v>155761599-E-P-W</v>
      </c>
      <c r="N2510" s="3" t="str">
        <f>$G$2</f>
        <v>E - 508 x 762</v>
      </c>
      <c r="O2510" s="3" t="str">
        <f>$C$3</f>
        <v>Photographic Paper</v>
      </c>
      <c r="P2510" s="3" t="str">
        <f>$D$4</f>
        <v>White</v>
      </c>
      <c r="Q2510" s="3">
        <f>$G$4</f>
        <v>1530</v>
      </c>
      <c r="R2510" s="3">
        <f t="shared" si="153"/>
        <v>1102</v>
      </c>
      <c r="S2510" s="3">
        <v>1112</v>
      </c>
      <c r="T2510" s="3">
        <f t="shared" si="154"/>
        <v>801</v>
      </c>
      <c r="U2510" s="3">
        <v>760</v>
      </c>
      <c r="V2510" s="3">
        <f t="shared" si="155"/>
        <v>548</v>
      </c>
      <c r="W2510" s="3">
        <v>195</v>
      </c>
      <c r="X2510" s="3">
        <f t="shared" si="156"/>
        <v>141</v>
      </c>
      <c r="Y2510" s="3" t="s">
        <v>34</v>
      </c>
    </row>
    <row r="2511" spans="1:25" x14ac:dyDescent="0.25">
      <c r="A2511" s="3" t="s">
        <v>16</v>
      </c>
      <c r="B2511" s="4" t="s">
        <v>34</v>
      </c>
      <c r="C2511" s="3">
        <v>1</v>
      </c>
      <c r="D2511" s="3" t="s">
        <v>377</v>
      </c>
      <c r="E2511" s="6">
        <v>155761599</v>
      </c>
      <c r="F2511" s="3" t="s">
        <v>378</v>
      </c>
      <c r="G2511" s="3"/>
      <c r="H2511" s="3" t="s">
        <v>17</v>
      </c>
      <c r="I2511" s="3" t="s">
        <v>18</v>
      </c>
      <c r="J2511" s="3" t="s">
        <v>19</v>
      </c>
      <c r="K2511" s="3" t="s">
        <v>20</v>
      </c>
      <c r="L2511" s="3" t="s">
        <v>21</v>
      </c>
      <c r="M2511" s="3" t="str">
        <f>CONCATENATE(E2511,"-E-C-W")</f>
        <v>155761599-E-C-W</v>
      </c>
      <c r="N2511" s="3" t="str">
        <f>$G$2</f>
        <v>E - 508 x 762</v>
      </c>
      <c r="O2511" s="3" t="str">
        <f>$C$15</f>
        <v>Canvas</v>
      </c>
      <c r="P2511" s="3" t="str">
        <f>$D$16</f>
        <v xml:space="preserve">White </v>
      </c>
      <c r="Q2511" s="3">
        <f>$G$16</f>
        <v>1810</v>
      </c>
      <c r="R2511" s="3">
        <f t="shared" si="153"/>
        <v>1304</v>
      </c>
      <c r="S2511" s="3">
        <v>1320</v>
      </c>
      <c r="T2511" s="3">
        <f t="shared" si="154"/>
        <v>951</v>
      </c>
      <c r="U2511" s="3">
        <v>825</v>
      </c>
      <c r="V2511" s="3">
        <f t="shared" si="155"/>
        <v>594</v>
      </c>
      <c r="W2511" s="3">
        <v>195</v>
      </c>
      <c r="X2511" s="3">
        <f t="shared" si="156"/>
        <v>141</v>
      </c>
      <c r="Y2511" s="3" t="s">
        <v>34</v>
      </c>
    </row>
    <row r="2512" spans="1:25" x14ac:dyDescent="0.25">
      <c r="A2512" s="3" t="s">
        <v>16</v>
      </c>
      <c r="B2512" s="4" t="s">
        <v>34</v>
      </c>
      <c r="C2512" s="3">
        <v>1</v>
      </c>
      <c r="D2512" s="3" t="s">
        <v>377</v>
      </c>
      <c r="E2512" s="6">
        <v>155761599</v>
      </c>
      <c r="F2512" s="3" t="s">
        <v>378</v>
      </c>
      <c r="G2512" s="3"/>
      <c r="H2512" s="3" t="s">
        <v>17</v>
      </c>
      <c r="I2512" s="3" t="s">
        <v>18</v>
      </c>
      <c r="J2512" s="3" t="s">
        <v>19</v>
      </c>
      <c r="K2512" s="3" t="s">
        <v>20</v>
      </c>
      <c r="L2512" s="3" t="s">
        <v>21</v>
      </c>
      <c r="M2512" s="3" t="str">
        <f>CONCATENATE(E2512,"-F-P-N")</f>
        <v>155761599-F-P-N</v>
      </c>
      <c r="N2512" s="3" t="str">
        <f>$H$2</f>
        <v>F - 762 x 1016</v>
      </c>
      <c r="O2512" s="3" t="str">
        <f>$C$3</f>
        <v>Photographic Paper</v>
      </c>
      <c r="P2512" s="3" t="str">
        <f>$D$3</f>
        <v>None</v>
      </c>
      <c r="Q2512" s="3">
        <f>$H$3</f>
        <v>1300</v>
      </c>
      <c r="R2512" s="3">
        <f t="shared" si="153"/>
        <v>936</v>
      </c>
      <c r="S2512" s="3">
        <v>944</v>
      </c>
      <c r="T2512" s="3">
        <f t="shared" si="154"/>
        <v>680</v>
      </c>
      <c r="U2512" s="3">
        <v>590</v>
      </c>
      <c r="V2512" s="3">
        <f t="shared" si="155"/>
        <v>425</v>
      </c>
      <c r="W2512" s="3">
        <v>300</v>
      </c>
      <c r="X2512" s="3">
        <f t="shared" si="156"/>
        <v>216</v>
      </c>
      <c r="Y2512" s="3" t="s">
        <v>34</v>
      </c>
    </row>
    <row r="2513" spans="1:25" x14ac:dyDescent="0.25">
      <c r="A2513" s="3" t="s">
        <v>16</v>
      </c>
      <c r="B2513" s="4" t="s">
        <v>34</v>
      </c>
      <c r="C2513" s="3">
        <v>1</v>
      </c>
      <c r="D2513" s="3" t="s">
        <v>377</v>
      </c>
      <c r="E2513" s="6">
        <v>155761599</v>
      </c>
      <c r="F2513" s="3" t="s">
        <v>378</v>
      </c>
      <c r="G2513" s="3"/>
      <c r="H2513" s="3" t="s">
        <v>17</v>
      </c>
      <c r="I2513" s="3" t="s">
        <v>18</v>
      </c>
      <c r="J2513" s="3" t="s">
        <v>19</v>
      </c>
      <c r="K2513" s="3" t="s">
        <v>20</v>
      </c>
      <c r="L2513" s="3" t="s">
        <v>21</v>
      </c>
      <c r="M2513" s="3" t="str">
        <f>CONCATENATE(E2513,"-F-C-N")</f>
        <v>155761599-F-C-N</v>
      </c>
      <c r="N2513" s="3" t="str">
        <f>$H$2</f>
        <v>F - 762 x 1016</v>
      </c>
      <c r="O2513" s="3" t="str">
        <f>$C$15</f>
        <v>Canvas</v>
      </c>
      <c r="P2513" s="3" t="str">
        <f>$D$15</f>
        <v>None</v>
      </c>
      <c r="Q2513" s="3">
        <f>$H$15</f>
        <v>1760</v>
      </c>
      <c r="R2513" s="3">
        <f t="shared" si="153"/>
        <v>1268</v>
      </c>
      <c r="S2513" s="3">
        <v>1200</v>
      </c>
      <c r="T2513" s="3">
        <f t="shared" si="154"/>
        <v>864</v>
      </c>
      <c r="U2513" s="3">
        <v>800</v>
      </c>
      <c r="V2513" s="3">
        <f t="shared" si="155"/>
        <v>576</v>
      </c>
      <c r="W2513" s="3">
        <v>300</v>
      </c>
      <c r="X2513" s="3">
        <f t="shared" si="156"/>
        <v>216</v>
      </c>
      <c r="Y2513" s="3" t="s">
        <v>34</v>
      </c>
    </row>
    <row r="2514" spans="1:25" x14ac:dyDescent="0.25">
      <c r="A2514" s="3" t="s">
        <v>16</v>
      </c>
      <c r="B2514" s="4" t="s">
        <v>34</v>
      </c>
      <c r="C2514" s="3">
        <v>1</v>
      </c>
      <c r="D2514" s="3" t="s">
        <v>377</v>
      </c>
      <c r="E2514" s="6">
        <v>155761599</v>
      </c>
      <c r="F2514" s="3" t="s">
        <v>378</v>
      </c>
      <c r="G2514" s="3"/>
      <c r="H2514" s="3" t="s">
        <v>17</v>
      </c>
      <c r="I2514" s="3" t="s">
        <v>18</v>
      </c>
      <c r="J2514" s="3" t="s">
        <v>19</v>
      </c>
      <c r="K2514" s="3" t="s">
        <v>20</v>
      </c>
      <c r="L2514" s="3" t="s">
        <v>21</v>
      </c>
      <c r="M2514" s="3" t="str">
        <f>CONCATENATE(E2514,"-F-P-W")</f>
        <v>155761599-F-P-W</v>
      </c>
      <c r="N2514" s="3" t="str">
        <f>$H$2</f>
        <v>F - 762 x 1016</v>
      </c>
      <c r="O2514" s="3" t="str">
        <f>$C$3</f>
        <v>Photographic Paper</v>
      </c>
      <c r="P2514" s="3" t="str">
        <f>$D$4</f>
        <v>White</v>
      </c>
      <c r="Q2514" s="3">
        <f>$H$4</f>
        <v>2200</v>
      </c>
      <c r="R2514" s="3">
        <f t="shared" si="153"/>
        <v>1584</v>
      </c>
      <c r="S2514" s="3">
        <v>1510</v>
      </c>
      <c r="T2514" s="3">
        <f t="shared" si="154"/>
        <v>1088</v>
      </c>
      <c r="U2514" s="3">
        <v>1150</v>
      </c>
      <c r="V2514" s="3">
        <f t="shared" si="155"/>
        <v>828</v>
      </c>
      <c r="W2514" s="3">
        <v>300</v>
      </c>
      <c r="X2514" s="3">
        <f t="shared" si="156"/>
        <v>216</v>
      </c>
      <c r="Y2514" s="3" t="s">
        <v>34</v>
      </c>
    </row>
    <row r="2515" spans="1:25" x14ac:dyDescent="0.25">
      <c r="A2515" s="3" t="s">
        <v>16</v>
      </c>
      <c r="B2515" s="4" t="s">
        <v>34</v>
      </c>
      <c r="C2515" s="3">
        <v>1</v>
      </c>
      <c r="D2515" s="3" t="s">
        <v>377</v>
      </c>
      <c r="E2515" s="6">
        <v>155761599</v>
      </c>
      <c r="F2515" s="3" t="s">
        <v>378</v>
      </c>
      <c r="G2515" s="3"/>
      <c r="H2515" s="3" t="s">
        <v>17</v>
      </c>
      <c r="I2515" s="3" t="s">
        <v>18</v>
      </c>
      <c r="J2515" s="3" t="s">
        <v>19</v>
      </c>
      <c r="K2515" s="3" t="s">
        <v>20</v>
      </c>
      <c r="L2515" s="3" t="s">
        <v>21</v>
      </c>
      <c r="M2515" s="3" t="str">
        <f>CONCATENATE(E2515,"-F-C-W")</f>
        <v>155761599-F-C-W</v>
      </c>
      <c r="N2515" s="3" t="str">
        <f>$H$2</f>
        <v>F - 762 x 1016</v>
      </c>
      <c r="O2515" s="3" t="str">
        <f>$C$15</f>
        <v>Canvas</v>
      </c>
      <c r="P2515" s="3" t="str">
        <f>$D$16</f>
        <v xml:space="preserve">White </v>
      </c>
      <c r="Q2515" s="3">
        <f>$H$16</f>
        <v>2420</v>
      </c>
      <c r="R2515" s="3">
        <f t="shared" si="153"/>
        <v>1743</v>
      </c>
      <c r="S2515" s="3">
        <v>1760</v>
      </c>
      <c r="T2515" s="3">
        <f t="shared" si="154"/>
        <v>1268</v>
      </c>
      <c r="U2515" s="3">
        <v>1100</v>
      </c>
      <c r="V2515" s="3">
        <f t="shared" si="155"/>
        <v>792</v>
      </c>
      <c r="W2515" s="3">
        <v>300</v>
      </c>
      <c r="X2515" s="3">
        <f t="shared" si="156"/>
        <v>216</v>
      </c>
      <c r="Y2515" s="3" t="s">
        <v>34</v>
      </c>
    </row>
    <row r="2516" spans="1:25" x14ac:dyDescent="0.25">
      <c r="A2516" s="3" t="s">
        <v>16</v>
      </c>
      <c r="B2516" s="4" t="s">
        <v>34</v>
      </c>
      <c r="C2516" s="3">
        <v>1</v>
      </c>
      <c r="D2516" s="3" t="s">
        <v>377</v>
      </c>
      <c r="E2516" s="6">
        <v>155761599</v>
      </c>
      <c r="F2516" s="3" t="s">
        <v>378</v>
      </c>
      <c r="G2516" s="3"/>
      <c r="H2516" s="3" t="s">
        <v>17</v>
      </c>
      <c r="I2516" s="3" t="s">
        <v>18</v>
      </c>
      <c r="J2516" s="3" t="s">
        <v>19</v>
      </c>
      <c r="K2516" s="3" t="s">
        <v>20</v>
      </c>
      <c r="L2516" s="3" t="s">
        <v>21</v>
      </c>
      <c r="M2516" s="3" t="str">
        <f>CONCATENATE(E2516,"-G-P-N")</f>
        <v>155761599-G-P-N</v>
      </c>
      <c r="N2516" s="3" t="str">
        <f>$I$2</f>
        <v>G - 1016 x 1525</v>
      </c>
      <c r="O2516" s="3" t="str">
        <f>$C$3</f>
        <v>Photographic Paper</v>
      </c>
      <c r="P2516" s="3" t="str">
        <f>$D$3</f>
        <v>None</v>
      </c>
      <c r="Q2516" s="3">
        <f>$I$3</f>
        <v>1625</v>
      </c>
      <c r="R2516" s="3">
        <f t="shared" si="153"/>
        <v>1170</v>
      </c>
      <c r="S2516" s="3">
        <v>1180</v>
      </c>
      <c r="T2516" s="3">
        <f t="shared" si="154"/>
        <v>850</v>
      </c>
      <c r="U2516" s="3">
        <v>735</v>
      </c>
      <c r="V2516" s="3">
        <f t="shared" si="155"/>
        <v>530</v>
      </c>
      <c r="W2516" s="3">
        <v>390</v>
      </c>
      <c r="X2516" s="3">
        <f t="shared" si="156"/>
        <v>281</v>
      </c>
      <c r="Y2516" s="3" t="s">
        <v>34</v>
      </c>
    </row>
    <row r="2517" spans="1:25" x14ac:dyDescent="0.25">
      <c r="A2517" s="3" t="s">
        <v>16</v>
      </c>
      <c r="B2517" s="4" t="s">
        <v>34</v>
      </c>
      <c r="C2517" s="3">
        <v>1</v>
      </c>
      <c r="D2517" s="3" t="s">
        <v>377</v>
      </c>
      <c r="E2517" s="6">
        <v>155761599</v>
      </c>
      <c r="F2517" s="3" t="s">
        <v>378</v>
      </c>
      <c r="G2517" s="3"/>
      <c r="H2517" s="3" t="s">
        <v>17</v>
      </c>
      <c r="I2517" s="3" t="s">
        <v>18</v>
      </c>
      <c r="J2517" s="3" t="s">
        <v>19</v>
      </c>
      <c r="K2517" s="3" t="s">
        <v>20</v>
      </c>
      <c r="L2517" s="3" t="s">
        <v>21</v>
      </c>
      <c r="M2517" s="3" t="str">
        <f>CONCATENATE(E2517,"-G-C-N")</f>
        <v>155761599-G-C-N</v>
      </c>
      <c r="N2517" s="3" t="str">
        <f>$I$2</f>
        <v>G - 1016 x 1525</v>
      </c>
      <c r="O2517" s="3" t="str">
        <f>$C$15</f>
        <v>Canvas</v>
      </c>
      <c r="P2517" s="3" t="str">
        <f>$D$15</f>
        <v>None</v>
      </c>
      <c r="Q2517" s="3">
        <f>$I$15</f>
        <v>1870</v>
      </c>
      <c r="R2517" s="3">
        <f t="shared" si="153"/>
        <v>1347</v>
      </c>
      <c r="S2517" s="3">
        <v>1275</v>
      </c>
      <c r="T2517" s="3">
        <f t="shared" si="154"/>
        <v>918</v>
      </c>
      <c r="U2517" s="3">
        <v>850</v>
      </c>
      <c r="V2517" s="3">
        <f t="shared" si="155"/>
        <v>612</v>
      </c>
      <c r="W2517" s="3">
        <v>390</v>
      </c>
      <c r="X2517" s="3">
        <f t="shared" si="156"/>
        <v>281</v>
      </c>
      <c r="Y2517" s="3" t="s">
        <v>34</v>
      </c>
    </row>
    <row r="2518" spans="1:25" x14ac:dyDescent="0.25">
      <c r="A2518" s="3" t="s">
        <v>16</v>
      </c>
      <c r="B2518" s="4" t="s">
        <v>34</v>
      </c>
      <c r="C2518" s="3">
        <v>1</v>
      </c>
      <c r="D2518" s="3" t="s">
        <v>377</v>
      </c>
      <c r="E2518" s="6">
        <v>155761599</v>
      </c>
      <c r="F2518" s="3" t="s">
        <v>378</v>
      </c>
      <c r="G2518" s="3"/>
      <c r="H2518" s="3" t="s">
        <v>17</v>
      </c>
      <c r="I2518" s="3" t="s">
        <v>18</v>
      </c>
      <c r="J2518" s="3" t="s">
        <v>19</v>
      </c>
      <c r="K2518" s="3" t="s">
        <v>20</v>
      </c>
      <c r="L2518" s="3" t="s">
        <v>21</v>
      </c>
      <c r="M2518" s="3" t="str">
        <f>CONCATENATE(E2518,"-G-P-W")</f>
        <v>155761599-G-P-W</v>
      </c>
      <c r="N2518" s="3" t="str">
        <f>$I$2</f>
        <v>G - 1016 x 1525</v>
      </c>
      <c r="O2518" s="3" t="str">
        <f>$C$3</f>
        <v>Photographic Paper</v>
      </c>
      <c r="P2518" s="3" t="str">
        <f>$D$4</f>
        <v>White</v>
      </c>
      <c r="Q2518" s="3">
        <f>$I$4</f>
        <v>2950</v>
      </c>
      <c r="R2518" s="3">
        <f t="shared" si="153"/>
        <v>2124</v>
      </c>
      <c r="S2518" s="3">
        <v>2000</v>
      </c>
      <c r="T2518" s="3">
        <f t="shared" si="154"/>
        <v>1440</v>
      </c>
      <c r="U2518" s="3">
        <v>1535</v>
      </c>
      <c r="V2518" s="3">
        <f t="shared" si="155"/>
        <v>1106</v>
      </c>
      <c r="W2518" s="3">
        <v>390</v>
      </c>
      <c r="X2518" s="3">
        <f t="shared" si="156"/>
        <v>281</v>
      </c>
      <c r="Y2518" s="3" t="s">
        <v>34</v>
      </c>
    </row>
    <row r="2519" spans="1:25" x14ac:dyDescent="0.25">
      <c r="A2519" s="3" t="s">
        <v>16</v>
      </c>
      <c r="B2519" s="4" t="s">
        <v>34</v>
      </c>
      <c r="C2519" s="3">
        <v>1</v>
      </c>
      <c r="D2519" s="3" t="s">
        <v>377</v>
      </c>
      <c r="E2519" s="6">
        <v>155761599</v>
      </c>
      <c r="F2519" s="3" t="s">
        <v>378</v>
      </c>
      <c r="G2519" s="3"/>
      <c r="H2519" s="3" t="s">
        <v>17</v>
      </c>
      <c r="I2519" s="3" t="s">
        <v>18</v>
      </c>
      <c r="J2519" s="3" t="s">
        <v>19</v>
      </c>
      <c r="K2519" s="3" t="s">
        <v>20</v>
      </c>
      <c r="L2519" s="3" t="s">
        <v>21</v>
      </c>
      <c r="M2519" s="3" t="str">
        <f>CONCATENATE(E2519,"-G-C-W")</f>
        <v>155761599-G-C-W</v>
      </c>
      <c r="N2519" s="3" t="str">
        <f>$I$2</f>
        <v>G - 1016 x 1525</v>
      </c>
      <c r="O2519" s="3" t="str">
        <f>$C$15</f>
        <v>Canvas</v>
      </c>
      <c r="P2519" s="3" t="str">
        <f>$D$16</f>
        <v xml:space="preserve">White </v>
      </c>
      <c r="Q2519" s="3">
        <f>$I$16</f>
        <v>2750</v>
      </c>
      <c r="R2519" s="3">
        <f t="shared" si="153"/>
        <v>1980</v>
      </c>
      <c r="S2519" s="3">
        <v>2000</v>
      </c>
      <c r="T2519" s="3">
        <f t="shared" si="154"/>
        <v>1440</v>
      </c>
      <c r="U2519" s="3">
        <v>1250</v>
      </c>
      <c r="V2519" s="3">
        <f t="shared" si="155"/>
        <v>900</v>
      </c>
      <c r="W2519" s="3">
        <v>390</v>
      </c>
      <c r="X2519" s="3">
        <f t="shared" si="156"/>
        <v>281</v>
      </c>
      <c r="Y2519" s="3" t="s">
        <v>34</v>
      </c>
    </row>
    <row r="2520" spans="1:25" x14ac:dyDescent="0.25">
      <c r="A2520" s="3" t="s">
        <v>16</v>
      </c>
      <c r="B2520" s="4" t="s">
        <v>34</v>
      </c>
      <c r="C2520" s="3">
        <v>1</v>
      </c>
      <c r="D2520" s="3" t="s">
        <v>379</v>
      </c>
      <c r="E2520" s="6">
        <v>155761750</v>
      </c>
      <c r="F2520" s="3" t="s">
        <v>380</v>
      </c>
      <c r="G2520" s="3"/>
      <c r="H2520" s="3" t="s">
        <v>17</v>
      </c>
      <c r="I2520" s="3" t="s">
        <v>18</v>
      </c>
      <c r="J2520" s="3" t="s">
        <v>19</v>
      </c>
      <c r="K2520" s="3" t="s">
        <v>20</v>
      </c>
      <c r="L2520" s="3" t="s">
        <v>21</v>
      </c>
      <c r="M2520" s="3" t="str">
        <f>CONCATENATE(E2520,"-C-P-N")</f>
        <v>155761750-C-P-N</v>
      </c>
      <c r="N2520" s="3" t="str">
        <f>$E$2</f>
        <v>C - 406 x 508</v>
      </c>
      <c r="O2520" s="3" t="str">
        <f>$C$3</f>
        <v>Photographic Paper</v>
      </c>
      <c r="P2520" s="3" t="str">
        <f>$D$3</f>
        <v>None</v>
      </c>
      <c r="Q2520" s="3">
        <f>$E$3</f>
        <v>510</v>
      </c>
      <c r="R2520" s="3">
        <f t="shared" si="153"/>
        <v>368</v>
      </c>
      <c r="S2520" s="3">
        <v>360</v>
      </c>
      <c r="T2520" s="3">
        <f t="shared" si="154"/>
        <v>260</v>
      </c>
      <c r="U2520" s="3">
        <v>230</v>
      </c>
      <c r="V2520" s="3">
        <f t="shared" si="155"/>
        <v>166</v>
      </c>
      <c r="W2520" s="3">
        <v>130</v>
      </c>
      <c r="X2520" s="3">
        <f t="shared" si="156"/>
        <v>94</v>
      </c>
      <c r="Y2520" s="3" t="s">
        <v>34</v>
      </c>
    </row>
    <row r="2521" spans="1:25" x14ac:dyDescent="0.25">
      <c r="A2521" s="3" t="s">
        <v>16</v>
      </c>
      <c r="B2521" s="4" t="s">
        <v>34</v>
      </c>
      <c r="C2521" s="3">
        <v>1</v>
      </c>
      <c r="D2521" s="3" t="s">
        <v>379</v>
      </c>
      <c r="E2521" s="6">
        <v>155761750</v>
      </c>
      <c r="F2521" s="3" t="s">
        <v>380</v>
      </c>
      <c r="G2521" s="3"/>
      <c r="H2521" s="3" t="s">
        <v>17</v>
      </c>
      <c r="I2521" s="3" t="s">
        <v>18</v>
      </c>
      <c r="J2521" s="3" t="s">
        <v>19</v>
      </c>
      <c r="K2521" s="3" t="s">
        <v>20</v>
      </c>
      <c r="L2521" s="3" t="s">
        <v>21</v>
      </c>
      <c r="M2521" s="3" t="str">
        <f>CONCATENATE(E2521,"-C-P-W")</f>
        <v>155761750-C-P-W</v>
      </c>
      <c r="N2521" s="3" t="str">
        <f>$E$2</f>
        <v>C - 406 x 508</v>
      </c>
      <c r="O2521" s="3" t="str">
        <f>$C$3</f>
        <v>Photographic Paper</v>
      </c>
      <c r="P2521" s="3" t="str">
        <f>$D$4</f>
        <v>White</v>
      </c>
      <c r="Q2521" s="3">
        <f>$E$4</f>
        <v>970</v>
      </c>
      <c r="R2521" s="3">
        <f t="shared" ref="R2521:R2584" si="157">ROUNDUP(Q2521*$K$3,0)</f>
        <v>699</v>
      </c>
      <c r="S2521" s="3">
        <v>704</v>
      </c>
      <c r="T2521" s="3">
        <f t="shared" ref="T2521:T2584" si="158">ROUNDUP(S2521*$K$3,0)</f>
        <v>507</v>
      </c>
      <c r="U2521" s="3">
        <v>440</v>
      </c>
      <c r="V2521" s="3">
        <f t="shared" ref="V2521:V2584" si="159">ROUNDUP(U2521*$K$3,0)</f>
        <v>317</v>
      </c>
      <c r="W2521" s="3">
        <v>130</v>
      </c>
      <c r="X2521" s="3">
        <f t="shared" ref="X2521:X2584" si="160">ROUNDUP(W2521*$K$3,0)</f>
        <v>94</v>
      </c>
      <c r="Y2521" s="3" t="s">
        <v>34</v>
      </c>
    </row>
    <row r="2522" spans="1:25" x14ac:dyDescent="0.25">
      <c r="A2522" s="3" t="s">
        <v>16</v>
      </c>
      <c r="B2522" s="4" t="s">
        <v>34</v>
      </c>
      <c r="C2522" s="3">
        <v>1</v>
      </c>
      <c r="D2522" s="3" t="s">
        <v>379</v>
      </c>
      <c r="E2522" s="6">
        <v>155761750</v>
      </c>
      <c r="F2522" s="3" t="s">
        <v>380</v>
      </c>
      <c r="G2522" s="3"/>
      <c r="H2522" s="3" t="s">
        <v>17</v>
      </c>
      <c r="I2522" s="3" t="s">
        <v>18</v>
      </c>
      <c r="J2522" s="3" t="s">
        <v>19</v>
      </c>
      <c r="K2522" s="3" t="s">
        <v>20</v>
      </c>
      <c r="L2522" s="3" t="s">
        <v>21</v>
      </c>
      <c r="M2522" s="3" t="str">
        <f>CONCATENATE(E2522,"-D-P-N")</f>
        <v>155761750-D-P-N</v>
      </c>
      <c r="N2522" s="3" t="str">
        <f>$F$2</f>
        <v>D - 508 x 610</v>
      </c>
      <c r="O2522" s="3" t="str">
        <f>$C$3</f>
        <v>Photographic Paper</v>
      </c>
      <c r="P2522" s="3" t="str">
        <f>$D$3</f>
        <v>None</v>
      </c>
      <c r="Q2522" s="3">
        <f>$F$3</f>
        <v>595</v>
      </c>
      <c r="R2522" s="3">
        <f t="shared" si="157"/>
        <v>429</v>
      </c>
      <c r="S2522" s="3">
        <v>432</v>
      </c>
      <c r="T2522" s="3">
        <f t="shared" si="158"/>
        <v>312</v>
      </c>
      <c r="U2522" s="3">
        <v>270</v>
      </c>
      <c r="V2522" s="3">
        <f t="shared" si="159"/>
        <v>195</v>
      </c>
      <c r="W2522" s="3">
        <v>160</v>
      </c>
      <c r="X2522" s="3">
        <f t="shared" si="160"/>
        <v>116</v>
      </c>
      <c r="Y2522" s="3" t="s">
        <v>34</v>
      </c>
    </row>
    <row r="2523" spans="1:25" x14ac:dyDescent="0.25">
      <c r="A2523" s="3" t="s">
        <v>16</v>
      </c>
      <c r="B2523" s="4" t="s">
        <v>34</v>
      </c>
      <c r="C2523" s="3">
        <v>1</v>
      </c>
      <c r="D2523" s="3" t="s">
        <v>379</v>
      </c>
      <c r="E2523" s="6">
        <v>155761750</v>
      </c>
      <c r="F2523" s="3" t="s">
        <v>380</v>
      </c>
      <c r="G2523" s="3"/>
      <c r="H2523" s="3" t="s">
        <v>17</v>
      </c>
      <c r="I2523" s="3" t="s">
        <v>18</v>
      </c>
      <c r="J2523" s="3" t="s">
        <v>19</v>
      </c>
      <c r="K2523" s="3" t="s">
        <v>20</v>
      </c>
      <c r="L2523" s="3" t="s">
        <v>21</v>
      </c>
      <c r="M2523" s="3" t="str">
        <f>CONCATENATE(E2523,"-D-P-W")</f>
        <v>155761750-D-P-W</v>
      </c>
      <c r="N2523" s="3" t="str">
        <f>$F$2</f>
        <v>D - 508 x 610</v>
      </c>
      <c r="O2523" s="3" t="str">
        <f>$C$3</f>
        <v>Photographic Paper</v>
      </c>
      <c r="P2523" s="3" t="str">
        <f>$D$4</f>
        <v>White</v>
      </c>
      <c r="Q2523" s="3">
        <f>$F$4</f>
        <v>1210</v>
      </c>
      <c r="R2523" s="3">
        <f t="shared" si="157"/>
        <v>872</v>
      </c>
      <c r="S2523" s="3">
        <v>880</v>
      </c>
      <c r="T2523" s="3">
        <f t="shared" si="158"/>
        <v>634</v>
      </c>
      <c r="U2523" s="3">
        <v>560</v>
      </c>
      <c r="V2523" s="3">
        <f t="shared" si="159"/>
        <v>404</v>
      </c>
      <c r="W2523" s="3">
        <v>160</v>
      </c>
      <c r="X2523" s="3">
        <f t="shared" si="160"/>
        <v>116</v>
      </c>
      <c r="Y2523" s="3" t="s">
        <v>34</v>
      </c>
    </row>
    <row r="2524" spans="1:25" x14ac:dyDescent="0.25">
      <c r="A2524" s="3" t="s">
        <v>16</v>
      </c>
      <c r="B2524" s="4" t="s">
        <v>34</v>
      </c>
      <c r="C2524" s="3">
        <v>1</v>
      </c>
      <c r="D2524" s="3" t="s">
        <v>379</v>
      </c>
      <c r="E2524" s="6">
        <v>155761750</v>
      </c>
      <c r="F2524" s="3" t="s">
        <v>380</v>
      </c>
      <c r="G2524" s="3"/>
      <c r="H2524" s="3" t="s">
        <v>17</v>
      </c>
      <c r="I2524" s="3" t="s">
        <v>18</v>
      </c>
      <c r="J2524" s="3" t="s">
        <v>19</v>
      </c>
      <c r="K2524" s="3" t="s">
        <v>20</v>
      </c>
      <c r="L2524" s="3" t="s">
        <v>21</v>
      </c>
      <c r="M2524" s="3" t="str">
        <f>CONCATENATE(E2524,"-E-P-N")</f>
        <v>155761750-E-P-N</v>
      </c>
      <c r="N2524" s="3" t="str">
        <f>$G$2</f>
        <v>E - 508 x 762</v>
      </c>
      <c r="O2524" s="3" t="str">
        <f>$C$3</f>
        <v>Photographic Paper</v>
      </c>
      <c r="P2524" s="3" t="str">
        <f>$D$3</f>
        <v>None</v>
      </c>
      <c r="Q2524" s="3">
        <f>$G$3</f>
        <v>760</v>
      </c>
      <c r="R2524" s="3">
        <f t="shared" si="157"/>
        <v>548</v>
      </c>
      <c r="S2524" s="3">
        <v>552</v>
      </c>
      <c r="T2524" s="3">
        <f t="shared" si="158"/>
        <v>398</v>
      </c>
      <c r="U2524" s="3">
        <v>345</v>
      </c>
      <c r="V2524" s="3">
        <f t="shared" si="159"/>
        <v>249</v>
      </c>
      <c r="W2524" s="3">
        <v>195</v>
      </c>
      <c r="X2524" s="3">
        <f t="shared" si="160"/>
        <v>141</v>
      </c>
      <c r="Y2524" s="3" t="s">
        <v>34</v>
      </c>
    </row>
    <row r="2525" spans="1:25" x14ac:dyDescent="0.25">
      <c r="A2525" s="3" t="s">
        <v>16</v>
      </c>
      <c r="B2525" s="4" t="s">
        <v>34</v>
      </c>
      <c r="C2525" s="3">
        <v>1</v>
      </c>
      <c r="D2525" s="3" t="s">
        <v>379</v>
      </c>
      <c r="E2525" s="6">
        <v>155761750</v>
      </c>
      <c r="F2525" s="3" t="s">
        <v>380</v>
      </c>
      <c r="G2525" s="3"/>
      <c r="H2525" s="3" t="s">
        <v>17</v>
      </c>
      <c r="I2525" s="3" t="s">
        <v>18</v>
      </c>
      <c r="J2525" s="3" t="s">
        <v>19</v>
      </c>
      <c r="K2525" s="3" t="s">
        <v>20</v>
      </c>
      <c r="L2525" s="3" t="s">
        <v>21</v>
      </c>
      <c r="M2525" s="3" t="str">
        <f>CONCATENATE(E2525,"-E-C-N")</f>
        <v>155761750-E-C-N</v>
      </c>
      <c r="N2525" s="3" t="str">
        <f>$G$2</f>
        <v>E - 508 x 762</v>
      </c>
      <c r="O2525" s="3" t="str">
        <f>$C$15</f>
        <v>Canvas</v>
      </c>
      <c r="P2525" s="3" t="str">
        <f>$D$15</f>
        <v>None</v>
      </c>
      <c r="Q2525" s="3">
        <f>$G$15</f>
        <v>1220</v>
      </c>
      <c r="R2525" s="3">
        <f t="shared" si="157"/>
        <v>879</v>
      </c>
      <c r="S2525" s="3">
        <v>832</v>
      </c>
      <c r="T2525" s="3">
        <f t="shared" si="158"/>
        <v>600</v>
      </c>
      <c r="U2525" s="3">
        <v>550</v>
      </c>
      <c r="V2525" s="3">
        <f t="shared" si="159"/>
        <v>396</v>
      </c>
      <c r="W2525" s="3">
        <v>195</v>
      </c>
      <c r="X2525" s="3">
        <f t="shared" si="160"/>
        <v>141</v>
      </c>
      <c r="Y2525" s="3" t="s">
        <v>34</v>
      </c>
    </row>
    <row r="2526" spans="1:25" x14ac:dyDescent="0.25">
      <c r="A2526" s="3" t="s">
        <v>16</v>
      </c>
      <c r="B2526" s="4" t="s">
        <v>34</v>
      </c>
      <c r="C2526" s="3">
        <v>1</v>
      </c>
      <c r="D2526" s="3" t="s">
        <v>379</v>
      </c>
      <c r="E2526" s="6">
        <v>155761750</v>
      </c>
      <c r="F2526" s="3" t="s">
        <v>380</v>
      </c>
      <c r="G2526" s="3"/>
      <c r="H2526" s="3" t="s">
        <v>17</v>
      </c>
      <c r="I2526" s="3" t="s">
        <v>18</v>
      </c>
      <c r="J2526" s="3" t="s">
        <v>19</v>
      </c>
      <c r="K2526" s="3" t="s">
        <v>20</v>
      </c>
      <c r="L2526" s="3" t="s">
        <v>21</v>
      </c>
      <c r="M2526" s="3" t="str">
        <f>CONCATENATE(E2526,"-E-P-W")</f>
        <v>155761750-E-P-W</v>
      </c>
      <c r="N2526" s="3" t="str">
        <f>$G$2</f>
        <v>E - 508 x 762</v>
      </c>
      <c r="O2526" s="3" t="str">
        <f>$C$3</f>
        <v>Photographic Paper</v>
      </c>
      <c r="P2526" s="3" t="str">
        <f>$D$4</f>
        <v>White</v>
      </c>
      <c r="Q2526" s="3">
        <f>$G$4</f>
        <v>1530</v>
      </c>
      <c r="R2526" s="3">
        <f t="shared" si="157"/>
        <v>1102</v>
      </c>
      <c r="S2526" s="3">
        <v>1112</v>
      </c>
      <c r="T2526" s="3">
        <f t="shared" si="158"/>
        <v>801</v>
      </c>
      <c r="U2526" s="3">
        <v>760</v>
      </c>
      <c r="V2526" s="3">
        <f t="shared" si="159"/>
        <v>548</v>
      </c>
      <c r="W2526" s="3">
        <v>195</v>
      </c>
      <c r="X2526" s="3">
        <f t="shared" si="160"/>
        <v>141</v>
      </c>
      <c r="Y2526" s="3" t="s">
        <v>34</v>
      </c>
    </row>
    <row r="2527" spans="1:25" x14ac:dyDescent="0.25">
      <c r="A2527" s="3" t="s">
        <v>16</v>
      </c>
      <c r="B2527" s="4" t="s">
        <v>34</v>
      </c>
      <c r="C2527" s="3">
        <v>1</v>
      </c>
      <c r="D2527" s="3" t="s">
        <v>379</v>
      </c>
      <c r="E2527" s="6">
        <v>155761750</v>
      </c>
      <c r="F2527" s="3" t="s">
        <v>380</v>
      </c>
      <c r="G2527" s="3"/>
      <c r="H2527" s="3" t="s">
        <v>17</v>
      </c>
      <c r="I2527" s="3" t="s">
        <v>18</v>
      </c>
      <c r="J2527" s="3" t="s">
        <v>19</v>
      </c>
      <c r="K2527" s="3" t="s">
        <v>20</v>
      </c>
      <c r="L2527" s="3" t="s">
        <v>21</v>
      </c>
      <c r="M2527" s="3" t="str">
        <f>CONCATENATE(E2527,"-E-C-W")</f>
        <v>155761750-E-C-W</v>
      </c>
      <c r="N2527" s="3" t="str">
        <f>$G$2</f>
        <v>E - 508 x 762</v>
      </c>
      <c r="O2527" s="3" t="str">
        <f>$C$15</f>
        <v>Canvas</v>
      </c>
      <c r="P2527" s="3" t="str">
        <f>$D$16</f>
        <v xml:space="preserve">White </v>
      </c>
      <c r="Q2527" s="3">
        <f>$G$16</f>
        <v>1810</v>
      </c>
      <c r="R2527" s="3">
        <f t="shared" si="157"/>
        <v>1304</v>
      </c>
      <c r="S2527" s="3">
        <v>1320</v>
      </c>
      <c r="T2527" s="3">
        <f t="shared" si="158"/>
        <v>951</v>
      </c>
      <c r="U2527" s="3">
        <v>825</v>
      </c>
      <c r="V2527" s="3">
        <f t="shared" si="159"/>
        <v>594</v>
      </c>
      <c r="W2527" s="3">
        <v>195</v>
      </c>
      <c r="X2527" s="3">
        <f t="shared" si="160"/>
        <v>141</v>
      </c>
      <c r="Y2527" s="3" t="s">
        <v>34</v>
      </c>
    </row>
    <row r="2528" spans="1:25" x14ac:dyDescent="0.25">
      <c r="A2528" s="3" t="s">
        <v>16</v>
      </c>
      <c r="B2528" s="4" t="s">
        <v>34</v>
      </c>
      <c r="C2528" s="3">
        <v>1</v>
      </c>
      <c r="D2528" s="3" t="s">
        <v>379</v>
      </c>
      <c r="E2528" s="6">
        <v>155761750</v>
      </c>
      <c r="F2528" s="3" t="s">
        <v>380</v>
      </c>
      <c r="G2528" s="3"/>
      <c r="H2528" s="3" t="s">
        <v>17</v>
      </c>
      <c r="I2528" s="3" t="s">
        <v>18</v>
      </c>
      <c r="J2528" s="3" t="s">
        <v>19</v>
      </c>
      <c r="K2528" s="3" t="s">
        <v>20</v>
      </c>
      <c r="L2528" s="3" t="s">
        <v>21</v>
      </c>
      <c r="M2528" s="3" t="str">
        <f>CONCATENATE(E2528,"-F-P-N")</f>
        <v>155761750-F-P-N</v>
      </c>
      <c r="N2528" s="3" t="str">
        <f>$H$2</f>
        <v>F - 762 x 1016</v>
      </c>
      <c r="O2528" s="3" t="str">
        <f>$C$3</f>
        <v>Photographic Paper</v>
      </c>
      <c r="P2528" s="3" t="str">
        <f>$D$3</f>
        <v>None</v>
      </c>
      <c r="Q2528" s="3">
        <f>$H$3</f>
        <v>1300</v>
      </c>
      <c r="R2528" s="3">
        <f t="shared" si="157"/>
        <v>936</v>
      </c>
      <c r="S2528" s="3">
        <v>944</v>
      </c>
      <c r="T2528" s="3">
        <f t="shared" si="158"/>
        <v>680</v>
      </c>
      <c r="U2528" s="3">
        <v>590</v>
      </c>
      <c r="V2528" s="3">
        <f t="shared" si="159"/>
        <v>425</v>
      </c>
      <c r="W2528" s="3">
        <v>300</v>
      </c>
      <c r="X2528" s="3">
        <f t="shared" si="160"/>
        <v>216</v>
      </c>
      <c r="Y2528" s="3" t="s">
        <v>34</v>
      </c>
    </row>
    <row r="2529" spans="1:25" x14ac:dyDescent="0.25">
      <c r="A2529" s="3" t="s">
        <v>16</v>
      </c>
      <c r="B2529" s="4" t="s">
        <v>34</v>
      </c>
      <c r="C2529" s="3">
        <v>1</v>
      </c>
      <c r="D2529" s="3" t="s">
        <v>379</v>
      </c>
      <c r="E2529" s="6">
        <v>155761750</v>
      </c>
      <c r="F2529" s="3" t="s">
        <v>380</v>
      </c>
      <c r="G2529" s="3"/>
      <c r="H2529" s="3" t="s">
        <v>17</v>
      </c>
      <c r="I2529" s="3" t="s">
        <v>18</v>
      </c>
      <c r="J2529" s="3" t="s">
        <v>19</v>
      </c>
      <c r="K2529" s="3" t="s">
        <v>20</v>
      </c>
      <c r="L2529" s="3" t="s">
        <v>21</v>
      </c>
      <c r="M2529" s="3" t="str">
        <f>CONCATENATE(E2529,"-F-C-N")</f>
        <v>155761750-F-C-N</v>
      </c>
      <c r="N2529" s="3" t="str">
        <f>$H$2</f>
        <v>F - 762 x 1016</v>
      </c>
      <c r="O2529" s="3" t="str">
        <f>$C$15</f>
        <v>Canvas</v>
      </c>
      <c r="P2529" s="3" t="str">
        <f>$D$15</f>
        <v>None</v>
      </c>
      <c r="Q2529" s="3">
        <f>$H$15</f>
        <v>1760</v>
      </c>
      <c r="R2529" s="3">
        <f t="shared" si="157"/>
        <v>1268</v>
      </c>
      <c r="S2529" s="3">
        <v>1200</v>
      </c>
      <c r="T2529" s="3">
        <f t="shared" si="158"/>
        <v>864</v>
      </c>
      <c r="U2529" s="3">
        <v>800</v>
      </c>
      <c r="V2529" s="3">
        <f t="shared" si="159"/>
        <v>576</v>
      </c>
      <c r="W2529" s="3">
        <v>300</v>
      </c>
      <c r="X2529" s="3">
        <f t="shared" si="160"/>
        <v>216</v>
      </c>
      <c r="Y2529" s="3" t="s">
        <v>34</v>
      </c>
    </row>
    <row r="2530" spans="1:25" x14ac:dyDescent="0.25">
      <c r="A2530" s="3" t="s">
        <v>16</v>
      </c>
      <c r="B2530" s="4" t="s">
        <v>34</v>
      </c>
      <c r="C2530" s="3">
        <v>1</v>
      </c>
      <c r="D2530" s="3" t="s">
        <v>379</v>
      </c>
      <c r="E2530" s="6">
        <v>155761750</v>
      </c>
      <c r="F2530" s="3" t="s">
        <v>380</v>
      </c>
      <c r="G2530" s="3"/>
      <c r="H2530" s="3" t="s">
        <v>17</v>
      </c>
      <c r="I2530" s="3" t="s">
        <v>18</v>
      </c>
      <c r="J2530" s="3" t="s">
        <v>19</v>
      </c>
      <c r="K2530" s="3" t="s">
        <v>20</v>
      </c>
      <c r="L2530" s="3" t="s">
        <v>21</v>
      </c>
      <c r="M2530" s="3" t="str">
        <f>CONCATENATE(E2530,"-F-P-W")</f>
        <v>155761750-F-P-W</v>
      </c>
      <c r="N2530" s="3" t="str">
        <f>$H$2</f>
        <v>F - 762 x 1016</v>
      </c>
      <c r="O2530" s="3" t="str">
        <f>$C$3</f>
        <v>Photographic Paper</v>
      </c>
      <c r="P2530" s="3" t="str">
        <f>$D$4</f>
        <v>White</v>
      </c>
      <c r="Q2530" s="3">
        <f>$H$4</f>
        <v>2200</v>
      </c>
      <c r="R2530" s="3">
        <f t="shared" si="157"/>
        <v>1584</v>
      </c>
      <c r="S2530" s="3">
        <v>1510</v>
      </c>
      <c r="T2530" s="3">
        <f t="shared" si="158"/>
        <v>1088</v>
      </c>
      <c r="U2530" s="3">
        <v>1150</v>
      </c>
      <c r="V2530" s="3">
        <f t="shared" si="159"/>
        <v>828</v>
      </c>
      <c r="W2530" s="3">
        <v>300</v>
      </c>
      <c r="X2530" s="3">
        <f t="shared" si="160"/>
        <v>216</v>
      </c>
      <c r="Y2530" s="3" t="s">
        <v>34</v>
      </c>
    </row>
    <row r="2531" spans="1:25" x14ac:dyDescent="0.25">
      <c r="A2531" s="3" t="s">
        <v>16</v>
      </c>
      <c r="B2531" s="4" t="s">
        <v>34</v>
      </c>
      <c r="C2531" s="3">
        <v>1</v>
      </c>
      <c r="D2531" s="3" t="s">
        <v>379</v>
      </c>
      <c r="E2531" s="6">
        <v>155761750</v>
      </c>
      <c r="F2531" s="3" t="s">
        <v>380</v>
      </c>
      <c r="G2531" s="3"/>
      <c r="H2531" s="3" t="s">
        <v>17</v>
      </c>
      <c r="I2531" s="3" t="s">
        <v>18</v>
      </c>
      <c r="J2531" s="3" t="s">
        <v>19</v>
      </c>
      <c r="K2531" s="3" t="s">
        <v>20</v>
      </c>
      <c r="L2531" s="3" t="s">
        <v>21</v>
      </c>
      <c r="M2531" s="3" t="str">
        <f>CONCATENATE(E2531,"-F-C-W")</f>
        <v>155761750-F-C-W</v>
      </c>
      <c r="N2531" s="3" t="str">
        <f>$H$2</f>
        <v>F - 762 x 1016</v>
      </c>
      <c r="O2531" s="3" t="str">
        <f>$C$15</f>
        <v>Canvas</v>
      </c>
      <c r="P2531" s="3" t="str">
        <f>$D$16</f>
        <v xml:space="preserve">White </v>
      </c>
      <c r="Q2531" s="3">
        <f>$H$16</f>
        <v>2420</v>
      </c>
      <c r="R2531" s="3">
        <f t="shared" si="157"/>
        <v>1743</v>
      </c>
      <c r="S2531" s="3">
        <v>1760</v>
      </c>
      <c r="T2531" s="3">
        <f t="shared" si="158"/>
        <v>1268</v>
      </c>
      <c r="U2531" s="3">
        <v>1100</v>
      </c>
      <c r="V2531" s="3">
        <f t="shared" si="159"/>
        <v>792</v>
      </c>
      <c r="W2531" s="3">
        <v>300</v>
      </c>
      <c r="X2531" s="3">
        <f t="shared" si="160"/>
        <v>216</v>
      </c>
      <c r="Y2531" s="3" t="s">
        <v>34</v>
      </c>
    </row>
    <row r="2532" spans="1:25" x14ac:dyDescent="0.25">
      <c r="A2532" s="3" t="s">
        <v>16</v>
      </c>
      <c r="B2532" s="4" t="s">
        <v>34</v>
      </c>
      <c r="C2532" s="3">
        <v>1</v>
      </c>
      <c r="D2532" s="3" t="s">
        <v>379</v>
      </c>
      <c r="E2532" s="6">
        <v>155761750</v>
      </c>
      <c r="F2532" s="3" t="s">
        <v>380</v>
      </c>
      <c r="G2532" s="3"/>
      <c r="H2532" s="3" t="s">
        <v>17</v>
      </c>
      <c r="I2532" s="3" t="s">
        <v>18</v>
      </c>
      <c r="J2532" s="3" t="s">
        <v>19</v>
      </c>
      <c r="K2532" s="3" t="s">
        <v>20</v>
      </c>
      <c r="L2532" s="3" t="s">
        <v>21</v>
      </c>
      <c r="M2532" s="3" t="str">
        <f>CONCATENATE(E2532,"-G-P-N")</f>
        <v>155761750-G-P-N</v>
      </c>
      <c r="N2532" s="3" t="str">
        <f>$I$2</f>
        <v>G - 1016 x 1525</v>
      </c>
      <c r="O2532" s="3" t="str">
        <f>$C$3</f>
        <v>Photographic Paper</v>
      </c>
      <c r="P2532" s="3" t="str">
        <f>$D$3</f>
        <v>None</v>
      </c>
      <c r="Q2532" s="3">
        <f>$I$3</f>
        <v>1625</v>
      </c>
      <c r="R2532" s="3">
        <f t="shared" si="157"/>
        <v>1170</v>
      </c>
      <c r="S2532" s="3">
        <v>1180</v>
      </c>
      <c r="T2532" s="3">
        <f t="shared" si="158"/>
        <v>850</v>
      </c>
      <c r="U2532" s="3">
        <v>735</v>
      </c>
      <c r="V2532" s="3">
        <f t="shared" si="159"/>
        <v>530</v>
      </c>
      <c r="W2532" s="3">
        <v>390</v>
      </c>
      <c r="X2532" s="3">
        <f t="shared" si="160"/>
        <v>281</v>
      </c>
      <c r="Y2532" s="3" t="s">
        <v>34</v>
      </c>
    </row>
    <row r="2533" spans="1:25" x14ac:dyDescent="0.25">
      <c r="A2533" s="3" t="s">
        <v>16</v>
      </c>
      <c r="B2533" s="4" t="s">
        <v>34</v>
      </c>
      <c r="C2533" s="3">
        <v>1</v>
      </c>
      <c r="D2533" s="3" t="s">
        <v>379</v>
      </c>
      <c r="E2533" s="6">
        <v>155761750</v>
      </c>
      <c r="F2533" s="3" t="s">
        <v>380</v>
      </c>
      <c r="G2533" s="3"/>
      <c r="H2533" s="3" t="s">
        <v>17</v>
      </c>
      <c r="I2533" s="3" t="s">
        <v>18</v>
      </c>
      <c r="J2533" s="3" t="s">
        <v>19</v>
      </c>
      <c r="K2533" s="3" t="s">
        <v>20</v>
      </c>
      <c r="L2533" s="3" t="s">
        <v>21</v>
      </c>
      <c r="M2533" s="3" t="str">
        <f>CONCATENATE(E2533,"-G-C-N")</f>
        <v>155761750-G-C-N</v>
      </c>
      <c r="N2533" s="3" t="str">
        <f>$I$2</f>
        <v>G - 1016 x 1525</v>
      </c>
      <c r="O2533" s="3" t="str">
        <f>$C$15</f>
        <v>Canvas</v>
      </c>
      <c r="P2533" s="3" t="str">
        <f>$D$15</f>
        <v>None</v>
      </c>
      <c r="Q2533" s="3">
        <f>$I$15</f>
        <v>1870</v>
      </c>
      <c r="R2533" s="3">
        <f t="shared" si="157"/>
        <v>1347</v>
      </c>
      <c r="S2533" s="3">
        <v>1275</v>
      </c>
      <c r="T2533" s="3">
        <f t="shared" si="158"/>
        <v>918</v>
      </c>
      <c r="U2533" s="3">
        <v>850</v>
      </c>
      <c r="V2533" s="3">
        <f t="shared" si="159"/>
        <v>612</v>
      </c>
      <c r="W2533" s="3">
        <v>390</v>
      </c>
      <c r="X2533" s="3">
        <f t="shared" si="160"/>
        <v>281</v>
      </c>
      <c r="Y2533" s="3" t="s">
        <v>34</v>
      </c>
    </row>
    <row r="2534" spans="1:25" x14ac:dyDescent="0.25">
      <c r="A2534" s="3" t="s">
        <v>16</v>
      </c>
      <c r="B2534" s="4" t="s">
        <v>34</v>
      </c>
      <c r="C2534" s="3">
        <v>1</v>
      </c>
      <c r="D2534" s="3" t="s">
        <v>379</v>
      </c>
      <c r="E2534" s="6">
        <v>155761750</v>
      </c>
      <c r="F2534" s="3" t="s">
        <v>380</v>
      </c>
      <c r="G2534" s="3"/>
      <c r="H2534" s="3" t="s">
        <v>17</v>
      </c>
      <c r="I2534" s="3" t="s">
        <v>18</v>
      </c>
      <c r="J2534" s="3" t="s">
        <v>19</v>
      </c>
      <c r="K2534" s="3" t="s">
        <v>20</v>
      </c>
      <c r="L2534" s="3" t="s">
        <v>21</v>
      </c>
      <c r="M2534" s="3" t="str">
        <f>CONCATENATE(E2534,"-G-P-W")</f>
        <v>155761750-G-P-W</v>
      </c>
      <c r="N2534" s="3" t="str">
        <f>$I$2</f>
        <v>G - 1016 x 1525</v>
      </c>
      <c r="O2534" s="3" t="str">
        <f>$C$3</f>
        <v>Photographic Paper</v>
      </c>
      <c r="P2534" s="3" t="str">
        <f>$D$4</f>
        <v>White</v>
      </c>
      <c r="Q2534" s="3">
        <f>$I$4</f>
        <v>2950</v>
      </c>
      <c r="R2534" s="3">
        <f t="shared" si="157"/>
        <v>2124</v>
      </c>
      <c r="S2534" s="3">
        <v>2000</v>
      </c>
      <c r="T2534" s="3">
        <f t="shared" si="158"/>
        <v>1440</v>
      </c>
      <c r="U2534" s="3">
        <v>1535</v>
      </c>
      <c r="V2534" s="3">
        <f t="shared" si="159"/>
        <v>1106</v>
      </c>
      <c r="W2534" s="3">
        <v>390</v>
      </c>
      <c r="X2534" s="3">
        <f t="shared" si="160"/>
        <v>281</v>
      </c>
      <c r="Y2534" s="3" t="s">
        <v>34</v>
      </c>
    </row>
    <row r="2535" spans="1:25" x14ac:dyDescent="0.25">
      <c r="A2535" s="3" t="s">
        <v>16</v>
      </c>
      <c r="B2535" s="4" t="s">
        <v>34</v>
      </c>
      <c r="C2535" s="3">
        <v>1</v>
      </c>
      <c r="D2535" s="3" t="s">
        <v>379</v>
      </c>
      <c r="E2535" s="6">
        <v>155761750</v>
      </c>
      <c r="F2535" s="3" t="s">
        <v>380</v>
      </c>
      <c r="G2535" s="3"/>
      <c r="H2535" s="3" t="s">
        <v>17</v>
      </c>
      <c r="I2535" s="3" t="s">
        <v>18</v>
      </c>
      <c r="J2535" s="3" t="s">
        <v>19</v>
      </c>
      <c r="K2535" s="3" t="s">
        <v>20</v>
      </c>
      <c r="L2535" s="3" t="s">
        <v>21</v>
      </c>
      <c r="M2535" s="3" t="str">
        <f>CONCATENATE(E2535,"-G-C-W")</f>
        <v>155761750-G-C-W</v>
      </c>
      <c r="N2535" s="3" t="str">
        <f>$I$2</f>
        <v>G - 1016 x 1525</v>
      </c>
      <c r="O2535" s="3" t="str">
        <f>$C$15</f>
        <v>Canvas</v>
      </c>
      <c r="P2535" s="3" t="str">
        <f>$D$16</f>
        <v xml:space="preserve">White </v>
      </c>
      <c r="Q2535" s="3">
        <f>$I$16</f>
        <v>2750</v>
      </c>
      <c r="R2535" s="3">
        <f t="shared" si="157"/>
        <v>1980</v>
      </c>
      <c r="S2535" s="3">
        <v>2000</v>
      </c>
      <c r="T2535" s="3">
        <f t="shared" si="158"/>
        <v>1440</v>
      </c>
      <c r="U2535" s="3">
        <v>1250</v>
      </c>
      <c r="V2535" s="3">
        <f t="shared" si="159"/>
        <v>900</v>
      </c>
      <c r="W2535" s="3">
        <v>390</v>
      </c>
      <c r="X2535" s="3">
        <f t="shared" si="160"/>
        <v>281</v>
      </c>
      <c r="Y2535" s="3" t="s">
        <v>34</v>
      </c>
    </row>
    <row r="2536" spans="1:25" x14ac:dyDescent="0.25">
      <c r="A2536" s="3" t="s">
        <v>16</v>
      </c>
      <c r="B2536" s="4" t="s">
        <v>34</v>
      </c>
      <c r="C2536" s="3">
        <v>1</v>
      </c>
      <c r="D2536" s="3" t="s">
        <v>381</v>
      </c>
      <c r="E2536" s="6">
        <v>605352287</v>
      </c>
      <c r="F2536" s="3" t="s">
        <v>382</v>
      </c>
      <c r="G2536" s="3"/>
      <c r="H2536" s="3" t="s">
        <v>17</v>
      </c>
      <c r="I2536" s="3" t="s">
        <v>18</v>
      </c>
      <c r="J2536" s="3" t="s">
        <v>19</v>
      </c>
      <c r="K2536" s="3" t="s">
        <v>20</v>
      </c>
      <c r="L2536" s="3" t="s">
        <v>21</v>
      </c>
      <c r="M2536" s="3" t="str">
        <f>CONCATENATE(E2536,"-C-P-N")</f>
        <v>605352287-C-P-N</v>
      </c>
      <c r="N2536" s="3" t="str">
        <f>$E$2</f>
        <v>C - 406 x 508</v>
      </c>
      <c r="O2536" s="3" t="str">
        <f>$C$3</f>
        <v>Photographic Paper</v>
      </c>
      <c r="P2536" s="3" t="str">
        <f>$D$3</f>
        <v>None</v>
      </c>
      <c r="Q2536" s="3">
        <f>$E$3</f>
        <v>510</v>
      </c>
      <c r="R2536" s="3">
        <f t="shared" si="157"/>
        <v>368</v>
      </c>
      <c r="S2536" s="3">
        <v>360</v>
      </c>
      <c r="T2536" s="3">
        <f t="shared" si="158"/>
        <v>260</v>
      </c>
      <c r="U2536" s="3">
        <v>230</v>
      </c>
      <c r="V2536" s="3">
        <f t="shared" si="159"/>
        <v>166</v>
      </c>
      <c r="W2536" s="3">
        <v>130</v>
      </c>
      <c r="X2536" s="3">
        <f t="shared" si="160"/>
        <v>94</v>
      </c>
      <c r="Y2536" s="3" t="s">
        <v>34</v>
      </c>
    </row>
    <row r="2537" spans="1:25" x14ac:dyDescent="0.25">
      <c r="A2537" s="3" t="s">
        <v>16</v>
      </c>
      <c r="B2537" s="4" t="s">
        <v>34</v>
      </c>
      <c r="C2537" s="3">
        <v>1</v>
      </c>
      <c r="D2537" s="3" t="s">
        <v>381</v>
      </c>
      <c r="E2537" s="6">
        <v>605352287</v>
      </c>
      <c r="F2537" s="3" t="s">
        <v>382</v>
      </c>
      <c r="G2537" s="3"/>
      <c r="H2537" s="3" t="s">
        <v>17</v>
      </c>
      <c r="I2537" s="3" t="s">
        <v>18</v>
      </c>
      <c r="J2537" s="3" t="s">
        <v>19</v>
      </c>
      <c r="K2537" s="3" t="s">
        <v>20</v>
      </c>
      <c r="L2537" s="3" t="s">
        <v>21</v>
      </c>
      <c r="M2537" s="3" t="str">
        <f>CONCATENATE(E2537,"-C-P-W")</f>
        <v>605352287-C-P-W</v>
      </c>
      <c r="N2537" s="3" t="str">
        <f>$E$2</f>
        <v>C - 406 x 508</v>
      </c>
      <c r="O2537" s="3" t="str">
        <f>$C$3</f>
        <v>Photographic Paper</v>
      </c>
      <c r="P2537" s="3" t="str">
        <f>$D$4</f>
        <v>White</v>
      </c>
      <c r="Q2537" s="3">
        <f>$E$4</f>
        <v>970</v>
      </c>
      <c r="R2537" s="3">
        <f t="shared" si="157"/>
        <v>699</v>
      </c>
      <c r="S2537" s="3">
        <v>704</v>
      </c>
      <c r="T2537" s="3">
        <f t="shared" si="158"/>
        <v>507</v>
      </c>
      <c r="U2537" s="3">
        <v>440</v>
      </c>
      <c r="V2537" s="3">
        <f t="shared" si="159"/>
        <v>317</v>
      </c>
      <c r="W2537" s="3">
        <v>130</v>
      </c>
      <c r="X2537" s="3">
        <f t="shared" si="160"/>
        <v>94</v>
      </c>
      <c r="Y2537" s="3" t="s">
        <v>34</v>
      </c>
    </row>
    <row r="2538" spans="1:25" x14ac:dyDescent="0.25">
      <c r="A2538" s="3" t="s">
        <v>16</v>
      </c>
      <c r="B2538" s="4" t="s">
        <v>34</v>
      </c>
      <c r="C2538" s="3">
        <v>1</v>
      </c>
      <c r="D2538" s="3" t="s">
        <v>381</v>
      </c>
      <c r="E2538" s="6">
        <v>605352287</v>
      </c>
      <c r="F2538" s="3" t="s">
        <v>382</v>
      </c>
      <c r="G2538" s="3"/>
      <c r="H2538" s="3" t="s">
        <v>17</v>
      </c>
      <c r="I2538" s="3" t="s">
        <v>18</v>
      </c>
      <c r="J2538" s="3" t="s">
        <v>19</v>
      </c>
      <c r="K2538" s="3" t="s">
        <v>20</v>
      </c>
      <c r="L2538" s="3" t="s">
        <v>21</v>
      </c>
      <c r="M2538" s="3" t="str">
        <f>CONCATENATE(E2538,"-D-P-N")</f>
        <v>605352287-D-P-N</v>
      </c>
      <c r="N2538" s="3" t="str">
        <f>$F$2</f>
        <v>D - 508 x 610</v>
      </c>
      <c r="O2538" s="3" t="str">
        <f>$C$3</f>
        <v>Photographic Paper</v>
      </c>
      <c r="P2538" s="3" t="str">
        <f>$D$3</f>
        <v>None</v>
      </c>
      <c r="Q2538" s="3">
        <f>$F$3</f>
        <v>595</v>
      </c>
      <c r="R2538" s="3">
        <f t="shared" si="157"/>
        <v>429</v>
      </c>
      <c r="S2538" s="3">
        <v>432</v>
      </c>
      <c r="T2538" s="3">
        <f t="shared" si="158"/>
        <v>312</v>
      </c>
      <c r="U2538" s="3">
        <v>270</v>
      </c>
      <c r="V2538" s="3">
        <f t="shared" si="159"/>
        <v>195</v>
      </c>
      <c r="W2538" s="3">
        <v>160</v>
      </c>
      <c r="X2538" s="3">
        <f t="shared" si="160"/>
        <v>116</v>
      </c>
      <c r="Y2538" s="3" t="s">
        <v>34</v>
      </c>
    </row>
    <row r="2539" spans="1:25" x14ac:dyDescent="0.25">
      <c r="A2539" s="3" t="s">
        <v>16</v>
      </c>
      <c r="B2539" s="4" t="s">
        <v>34</v>
      </c>
      <c r="C2539" s="3">
        <v>1</v>
      </c>
      <c r="D2539" s="3" t="s">
        <v>381</v>
      </c>
      <c r="E2539" s="6">
        <v>605352287</v>
      </c>
      <c r="F2539" s="3" t="s">
        <v>382</v>
      </c>
      <c r="G2539" s="3"/>
      <c r="H2539" s="3" t="s">
        <v>17</v>
      </c>
      <c r="I2539" s="3" t="s">
        <v>18</v>
      </c>
      <c r="J2539" s="3" t="s">
        <v>19</v>
      </c>
      <c r="K2539" s="3" t="s">
        <v>20</v>
      </c>
      <c r="L2539" s="3" t="s">
        <v>21</v>
      </c>
      <c r="M2539" s="3" t="str">
        <f>CONCATENATE(E2539,"-D-P-W")</f>
        <v>605352287-D-P-W</v>
      </c>
      <c r="N2539" s="3" t="str">
        <f>$F$2</f>
        <v>D - 508 x 610</v>
      </c>
      <c r="O2539" s="3" t="str">
        <f>$C$3</f>
        <v>Photographic Paper</v>
      </c>
      <c r="P2539" s="3" t="str">
        <f>$D$4</f>
        <v>White</v>
      </c>
      <c r="Q2539" s="3">
        <f>$F$4</f>
        <v>1210</v>
      </c>
      <c r="R2539" s="3">
        <f t="shared" si="157"/>
        <v>872</v>
      </c>
      <c r="S2539" s="3">
        <v>880</v>
      </c>
      <c r="T2539" s="3">
        <f t="shared" si="158"/>
        <v>634</v>
      </c>
      <c r="U2539" s="3">
        <v>560</v>
      </c>
      <c r="V2539" s="3">
        <f t="shared" si="159"/>
        <v>404</v>
      </c>
      <c r="W2539" s="3">
        <v>160</v>
      </c>
      <c r="X2539" s="3">
        <f t="shared" si="160"/>
        <v>116</v>
      </c>
      <c r="Y2539" s="3" t="s">
        <v>34</v>
      </c>
    </row>
    <row r="2540" spans="1:25" x14ac:dyDescent="0.25">
      <c r="A2540" s="3" t="s">
        <v>16</v>
      </c>
      <c r="B2540" s="4" t="s">
        <v>34</v>
      </c>
      <c r="C2540" s="3">
        <v>1</v>
      </c>
      <c r="D2540" s="3" t="s">
        <v>381</v>
      </c>
      <c r="E2540" s="6">
        <v>605352287</v>
      </c>
      <c r="F2540" s="3" t="s">
        <v>382</v>
      </c>
      <c r="G2540" s="3"/>
      <c r="H2540" s="3" t="s">
        <v>17</v>
      </c>
      <c r="I2540" s="3" t="s">
        <v>18</v>
      </c>
      <c r="J2540" s="3" t="s">
        <v>19</v>
      </c>
      <c r="K2540" s="3" t="s">
        <v>20</v>
      </c>
      <c r="L2540" s="3" t="s">
        <v>21</v>
      </c>
      <c r="M2540" s="3" t="str">
        <f>CONCATENATE(E2540,"-E-P-N")</f>
        <v>605352287-E-P-N</v>
      </c>
      <c r="N2540" s="3" t="str">
        <f>$G$2</f>
        <v>E - 508 x 762</v>
      </c>
      <c r="O2540" s="3" t="str">
        <f>$C$3</f>
        <v>Photographic Paper</v>
      </c>
      <c r="P2540" s="3" t="str">
        <f>$D$3</f>
        <v>None</v>
      </c>
      <c r="Q2540" s="3">
        <f>$G$3</f>
        <v>760</v>
      </c>
      <c r="R2540" s="3">
        <f t="shared" si="157"/>
        <v>548</v>
      </c>
      <c r="S2540" s="3">
        <v>552</v>
      </c>
      <c r="T2540" s="3">
        <f t="shared" si="158"/>
        <v>398</v>
      </c>
      <c r="U2540" s="3">
        <v>345</v>
      </c>
      <c r="V2540" s="3">
        <f t="shared" si="159"/>
        <v>249</v>
      </c>
      <c r="W2540" s="3">
        <v>195</v>
      </c>
      <c r="X2540" s="3">
        <f t="shared" si="160"/>
        <v>141</v>
      </c>
      <c r="Y2540" s="3" t="s">
        <v>34</v>
      </c>
    </row>
    <row r="2541" spans="1:25" x14ac:dyDescent="0.25">
      <c r="A2541" s="3" t="s">
        <v>16</v>
      </c>
      <c r="B2541" s="4" t="s">
        <v>34</v>
      </c>
      <c r="C2541" s="3">
        <v>1</v>
      </c>
      <c r="D2541" s="3" t="s">
        <v>381</v>
      </c>
      <c r="E2541" s="6">
        <v>605352287</v>
      </c>
      <c r="F2541" s="3" t="s">
        <v>382</v>
      </c>
      <c r="G2541" s="3"/>
      <c r="H2541" s="3" t="s">
        <v>17</v>
      </c>
      <c r="I2541" s="3" t="s">
        <v>18</v>
      </c>
      <c r="J2541" s="3" t="s">
        <v>19</v>
      </c>
      <c r="K2541" s="3" t="s">
        <v>20</v>
      </c>
      <c r="L2541" s="3" t="s">
        <v>21</v>
      </c>
      <c r="M2541" s="3" t="str">
        <f>CONCATENATE(E2541,"-E-C-N")</f>
        <v>605352287-E-C-N</v>
      </c>
      <c r="N2541" s="3" t="str">
        <f>$G$2</f>
        <v>E - 508 x 762</v>
      </c>
      <c r="O2541" s="3" t="str">
        <f>$C$15</f>
        <v>Canvas</v>
      </c>
      <c r="P2541" s="3" t="str">
        <f>$D$15</f>
        <v>None</v>
      </c>
      <c r="Q2541" s="3">
        <f>$G$15</f>
        <v>1220</v>
      </c>
      <c r="R2541" s="3">
        <f t="shared" si="157"/>
        <v>879</v>
      </c>
      <c r="S2541" s="3">
        <v>832</v>
      </c>
      <c r="T2541" s="3">
        <f t="shared" si="158"/>
        <v>600</v>
      </c>
      <c r="U2541" s="3">
        <v>550</v>
      </c>
      <c r="V2541" s="3">
        <f t="shared" si="159"/>
        <v>396</v>
      </c>
      <c r="W2541" s="3">
        <v>195</v>
      </c>
      <c r="X2541" s="3">
        <f t="shared" si="160"/>
        <v>141</v>
      </c>
      <c r="Y2541" s="3" t="s">
        <v>34</v>
      </c>
    </row>
    <row r="2542" spans="1:25" x14ac:dyDescent="0.25">
      <c r="A2542" s="3" t="s">
        <v>16</v>
      </c>
      <c r="B2542" s="4" t="s">
        <v>34</v>
      </c>
      <c r="C2542" s="3">
        <v>1</v>
      </c>
      <c r="D2542" s="3" t="s">
        <v>381</v>
      </c>
      <c r="E2542" s="6">
        <v>605352287</v>
      </c>
      <c r="F2542" s="3" t="s">
        <v>382</v>
      </c>
      <c r="G2542" s="3"/>
      <c r="H2542" s="3" t="s">
        <v>17</v>
      </c>
      <c r="I2542" s="3" t="s">
        <v>18</v>
      </c>
      <c r="J2542" s="3" t="s">
        <v>19</v>
      </c>
      <c r="K2542" s="3" t="s">
        <v>20</v>
      </c>
      <c r="L2542" s="3" t="s">
        <v>21</v>
      </c>
      <c r="M2542" s="3" t="str">
        <f>CONCATENATE(E2542,"-E-P-W")</f>
        <v>605352287-E-P-W</v>
      </c>
      <c r="N2542" s="3" t="str">
        <f>$G$2</f>
        <v>E - 508 x 762</v>
      </c>
      <c r="O2542" s="3" t="str">
        <f>$C$3</f>
        <v>Photographic Paper</v>
      </c>
      <c r="P2542" s="3" t="str">
        <f>$D$4</f>
        <v>White</v>
      </c>
      <c r="Q2542" s="3">
        <f>$G$4</f>
        <v>1530</v>
      </c>
      <c r="R2542" s="3">
        <f t="shared" si="157"/>
        <v>1102</v>
      </c>
      <c r="S2542" s="3">
        <v>1112</v>
      </c>
      <c r="T2542" s="3">
        <f t="shared" si="158"/>
        <v>801</v>
      </c>
      <c r="U2542" s="3">
        <v>760</v>
      </c>
      <c r="V2542" s="3">
        <f t="shared" si="159"/>
        <v>548</v>
      </c>
      <c r="W2542" s="3">
        <v>195</v>
      </c>
      <c r="X2542" s="3">
        <f t="shared" si="160"/>
        <v>141</v>
      </c>
      <c r="Y2542" s="3" t="s">
        <v>34</v>
      </c>
    </row>
    <row r="2543" spans="1:25" x14ac:dyDescent="0.25">
      <c r="A2543" s="3" t="s">
        <v>16</v>
      </c>
      <c r="B2543" s="4" t="s">
        <v>34</v>
      </c>
      <c r="C2543" s="3">
        <v>1</v>
      </c>
      <c r="D2543" s="3" t="s">
        <v>381</v>
      </c>
      <c r="E2543" s="6">
        <v>605352287</v>
      </c>
      <c r="F2543" s="3" t="s">
        <v>382</v>
      </c>
      <c r="G2543" s="3"/>
      <c r="H2543" s="3" t="s">
        <v>17</v>
      </c>
      <c r="I2543" s="3" t="s">
        <v>18</v>
      </c>
      <c r="J2543" s="3" t="s">
        <v>19</v>
      </c>
      <c r="K2543" s="3" t="s">
        <v>20</v>
      </c>
      <c r="L2543" s="3" t="s">
        <v>21</v>
      </c>
      <c r="M2543" s="3" t="str">
        <f>CONCATENATE(E2543,"-E-C-W")</f>
        <v>605352287-E-C-W</v>
      </c>
      <c r="N2543" s="3" t="str">
        <f>$G$2</f>
        <v>E - 508 x 762</v>
      </c>
      <c r="O2543" s="3" t="str">
        <f>$C$15</f>
        <v>Canvas</v>
      </c>
      <c r="P2543" s="3" t="str">
        <f>$D$16</f>
        <v xml:space="preserve">White </v>
      </c>
      <c r="Q2543" s="3">
        <f>$G$16</f>
        <v>1810</v>
      </c>
      <c r="R2543" s="3">
        <f t="shared" si="157"/>
        <v>1304</v>
      </c>
      <c r="S2543" s="3">
        <v>1320</v>
      </c>
      <c r="T2543" s="3">
        <f t="shared" si="158"/>
        <v>951</v>
      </c>
      <c r="U2543" s="3">
        <v>825</v>
      </c>
      <c r="V2543" s="3">
        <f t="shared" si="159"/>
        <v>594</v>
      </c>
      <c r="W2543" s="3">
        <v>195</v>
      </c>
      <c r="X2543" s="3">
        <f t="shared" si="160"/>
        <v>141</v>
      </c>
      <c r="Y2543" s="3" t="s">
        <v>34</v>
      </c>
    </row>
    <row r="2544" spans="1:25" x14ac:dyDescent="0.25">
      <c r="A2544" s="3" t="s">
        <v>16</v>
      </c>
      <c r="B2544" s="4" t="s">
        <v>34</v>
      </c>
      <c r="C2544" s="3">
        <v>1</v>
      </c>
      <c r="D2544" s="3" t="s">
        <v>381</v>
      </c>
      <c r="E2544" s="6">
        <v>605352287</v>
      </c>
      <c r="F2544" s="3" t="s">
        <v>382</v>
      </c>
      <c r="G2544" s="3"/>
      <c r="H2544" s="3" t="s">
        <v>17</v>
      </c>
      <c r="I2544" s="3" t="s">
        <v>18</v>
      </c>
      <c r="J2544" s="3" t="s">
        <v>19</v>
      </c>
      <c r="K2544" s="3" t="s">
        <v>20</v>
      </c>
      <c r="L2544" s="3" t="s">
        <v>21</v>
      </c>
      <c r="M2544" s="3" t="str">
        <f>CONCATENATE(E2544,"-F-P-N")</f>
        <v>605352287-F-P-N</v>
      </c>
      <c r="N2544" s="3" t="str">
        <f>$H$2</f>
        <v>F - 762 x 1016</v>
      </c>
      <c r="O2544" s="3" t="str">
        <f>$C$3</f>
        <v>Photographic Paper</v>
      </c>
      <c r="P2544" s="3" t="str">
        <f>$D$3</f>
        <v>None</v>
      </c>
      <c r="Q2544" s="3">
        <f>$H$3</f>
        <v>1300</v>
      </c>
      <c r="R2544" s="3">
        <f t="shared" si="157"/>
        <v>936</v>
      </c>
      <c r="S2544" s="3">
        <v>944</v>
      </c>
      <c r="T2544" s="3">
        <f t="shared" si="158"/>
        <v>680</v>
      </c>
      <c r="U2544" s="3">
        <v>590</v>
      </c>
      <c r="V2544" s="3">
        <f t="shared" si="159"/>
        <v>425</v>
      </c>
      <c r="W2544" s="3">
        <v>300</v>
      </c>
      <c r="X2544" s="3">
        <f t="shared" si="160"/>
        <v>216</v>
      </c>
      <c r="Y2544" s="3" t="s">
        <v>34</v>
      </c>
    </row>
    <row r="2545" spans="1:25" x14ac:dyDescent="0.25">
      <c r="A2545" s="3" t="s">
        <v>16</v>
      </c>
      <c r="B2545" s="4" t="s">
        <v>34</v>
      </c>
      <c r="C2545" s="3">
        <v>1</v>
      </c>
      <c r="D2545" s="3" t="s">
        <v>381</v>
      </c>
      <c r="E2545" s="6">
        <v>605352287</v>
      </c>
      <c r="F2545" s="3" t="s">
        <v>382</v>
      </c>
      <c r="G2545" s="3"/>
      <c r="H2545" s="3" t="s">
        <v>17</v>
      </c>
      <c r="I2545" s="3" t="s">
        <v>18</v>
      </c>
      <c r="J2545" s="3" t="s">
        <v>19</v>
      </c>
      <c r="K2545" s="3" t="s">
        <v>20</v>
      </c>
      <c r="L2545" s="3" t="s">
        <v>21</v>
      </c>
      <c r="M2545" s="3" t="str">
        <f>CONCATENATE(E2545,"-F-C-N")</f>
        <v>605352287-F-C-N</v>
      </c>
      <c r="N2545" s="3" t="str">
        <f>$H$2</f>
        <v>F - 762 x 1016</v>
      </c>
      <c r="O2545" s="3" t="str">
        <f>$C$15</f>
        <v>Canvas</v>
      </c>
      <c r="P2545" s="3" t="str">
        <f>$D$15</f>
        <v>None</v>
      </c>
      <c r="Q2545" s="3">
        <f>$H$15</f>
        <v>1760</v>
      </c>
      <c r="R2545" s="3">
        <f t="shared" si="157"/>
        <v>1268</v>
      </c>
      <c r="S2545" s="3">
        <v>1200</v>
      </c>
      <c r="T2545" s="3">
        <f t="shared" si="158"/>
        <v>864</v>
      </c>
      <c r="U2545" s="3">
        <v>800</v>
      </c>
      <c r="V2545" s="3">
        <f t="shared" si="159"/>
        <v>576</v>
      </c>
      <c r="W2545" s="3">
        <v>300</v>
      </c>
      <c r="X2545" s="3">
        <f t="shared" si="160"/>
        <v>216</v>
      </c>
      <c r="Y2545" s="3" t="s">
        <v>34</v>
      </c>
    </row>
    <row r="2546" spans="1:25" x14ac:dyDescent="0.25">
      <c r="A2546" s="3" t="s">
        <v>16</v>
      </c>
      <c r="B2546" s="4" t="s">
        <v>34</v>
      </c>
      <c r="C2546" s="3">
        <v>1</v>
      </c>
      <c r="D2546" s="3" t="s">
        <v>381</v>
      </c>
      <c r="E2546" s="6">
        <v>605352287</v>
      </c>
      <c r="F2546" s="3" t="s">
        <v>382</v>
      </c>
      <c r="G2546" s="3"/>
      <c r="H2546" s="3" t="s">
        <v>17</v>
      </c>
      <c r="I2546" s="3" t="s">
        <v>18</v>
      </c>
      <c r="J2546" s="3" t="s">
        <v>19</v>
      </c>
      <c r="K2546" s="3" t="s">
        <v>20</v>
      </c>
      <c r="L2546" s="3" t="s">
        <v>21</v>
      </c>
      <c r="M2546" s="3" t="str">
        <f>CONCATENATE(E2546,"-F-P-W")</f>
        <v>605352287-F-P-W</v>
      </c>
      <c r="N2546" s="3" t="str">
        <f>$H$2</f>
        <v>F - 762 x 1016</v>
      </c>
      <c r="O2546" s="3" t="str">
        <f>$C$3</f>
        <v>Photographic Paper</v>
      </c>
      <c r="P2546" s="3" t="str">
        <f>$D$4</f>
        <v>White</v>
      </c>
      <c r="Q2546" s="3">
        <f>$H$4</f>
        <v>2200</v>
      </c>
      <c r="R2546" s="3">
        <f t="shared" si="157"/>
        <v>1584</v>
      </c>
      <c r="S2546" s="3">
        <v>1510</v>
      </c>
      <c r="T2546" s="3">
        <f t="shared" si="158"/>
        <v>1088</v>
      </c>
      <c r="U2546" s="3">
        <v>1150</v>
      </c>
      <c r="V2546" s="3">
        <f t="shared" si="159"/>
        <v>828</v>
      </c>
      <c r="W2546" s="3">
        <v>300</v>
      </c>
      <c r="X2546" s="3">
        <f t="shared" si="160"/>
        <v>216</v>
      </c>
      <c r="Y2546" s="3" t="s">
        <v>34</v>
      </c>
    </row>
    <row r="2547" spans="1:25" x14ac:dyDescent="0.25">
      <c r="A2547" s="3" t="s">
        <v>16</v>
      </c>
      <c r="B2547" s="4" t="s">
        <v>34</v>
      </c>
      <c r="C2547" s="3">
        <v>1</v>
      </c>
      <c r="D2547" s="3" t="s">
        <v>381</v>
      </c>
      <c r="E2547" s="6">
        <v>605352287</v>
      </c>
      <c r="F2547" s="3" t="s">
        <v>382</v>
      </c>
      <c r="G2547" s="3"/>
      <c r="H2547" s="3" t="s">
        <v>17</v>
      </c>
      <c r="I2547" s="3" t="s">
        <v>18</v>
      </c>
      <c r="J2547" s="3" t="s">
        <v>19</v>
      </c>
      <c r="K2547" s="3" t="s">
        <v>20</v>
      </c>
      <c r="L2547" s="3" t="s">
        <v>21</v>
      </c>
      <c r="M2547" s="3" t="str">
        <f>CONCATENATE(E2547,"-F-C-W")</f>
        <v>605352287-F-C-W</v>
      </c>
      <c r="N2547" s="3" t="str">
        <f>$H$2</f>
        <v>F - 762 x 1016</v>
      </c>
      <c r="O2547" s="3" t="str">
        <f>$C$15</f>
        <v>Canvas</v>
      </c>
      <c r="P2547" s="3" t="str">
        <f>$D$16</f>
        <v xml:space="preserve">White </v>
      </c>
      <c r="Q2547" s="3">
        <f>$H$16</f>
        <v>2420</v>
      </c>
      <c r="R2547" s="3">
        <f t="shared" si="157"/>
        <v>1743</v>
      </c>
      <c r="S2547" s="3">
        <v>1760</v>
      </c>
      <c r="T2547" s="3">
        <f t="shared" si="158"/>
        <v>1268</v>
      </c>
      <c r="U2547" s="3">
        <v>1100</v>
      </c>
      <c r="V2547" s="3">
        <f t="shared" si="159"/>
        <v>792</v>
      </c>
      <c r="W2547" s="3">
        <v>300</v>
      </c>
      <c r="X2547" s="3">
        <f t="shared" si="160"/>
        <v>216</v>
      </c>
      <c r="Y2547" s="3" t="s">
        <v>34</v>
      </c>
    </row>
    <row r="2548" spans="1:25" x14ac:dyDescent="0.25">
      <c r="A2548" s="3" t="s">
        <v>16</v>
      </c>
      <c r="B2548" s="4" t="s">
        <v>34</v>
      </c>
      <c r="C2548" s="3">
        <v>1</v>
      </c>
      <c r="D2548" s="3" t="s">
        <v>381</v>
      </c>
      <c r="E2548" s="6">
        <v>605352287</v>
      </c>
      <c r="F2548" s="3" t="s">
        <v>382</v>
      </c>
      <c r="G2548" s="3"/>
      <c r="H2548" s="3" t="s">
        <v>17</v>
      </c>
      <c r="I2548" s="3" t="s">
        <v>18</v>
      </c>
      <c r="J2548" s="3" t="s">
        <v>19</v>
      </c>
      <c r="K2548" s="3" t="s">
        <v>20</v>
      </c>
      <c r="L2548" s="3" t="s">
        <v>21</v>
      </c>
      <c r="M2548" s="3" t="str">
        <f>CONCATENATE(E2548,"-G-P-N")</f>
        <v>605352287-G-P-N</v>
      </c>
      <c r="N2548" s="3" t="str">
        <f>$I$2</f>
        <v>G - 1016 x 1525</v>
      </c>
      <c r="O2548" s="3" t="str">
        <f>$C$3</f>
        <v>Photographic Paper</v>
      </c>
      <c r="P2548" s="3" t="str">
        <f>$D$3</f>
        <v>None</v>
      </c>
      <c r="Q2548" s="3">
        <f>$I$3</f>
        <v>1625</v>
      </c>
      <c r="R2548" s="3">
        <f t="shared" si="157"/>
        <v>1170</v>
      </c>
      <c r="S2548" s="3">
        <v>1180</v>
      </c>
      <c r="T2548" s="3">
        <f t="shared" si="158"/>
        <v>850</v>
      </c>
      <c r="U2548" s="3">
        <v>735</v>
      </c>
      <c r="V2548" s="3">
        <f t="shared" si="159"/>
        <v>530</v>
      </c>
      <c r="W2548" s="3">
        <v>390</v>
      </c>
      <c r="X2548" s="3">
        <f t="shared" si="160"/>
        <v>281</v>
      </c>
      <c r="Y2548" s="3" t="s">
        <v>34</v>
      </c>
    </row>
    <row r="2549" spans="1:25" x14ac:dyDescent="0.25">
      <c r="A2549" s="3" t="s">
        <v>16</v>
      </c>
      <c r="B2549" s="4" t="s">
        <v>34</v>
      </c>
      <c r="C2549" s="3">
        <v>1</v>
      </c>
      <c r="D2549" s="3" t="s">
        <v>381</v>
      </c>
      <c r="E2549" s="6">
        <v>605352287</v>
      </c>
      <c r="F2549" s="3" t="s">
        <v>382</v>
      </c>
      <c r="G2549" s="3"/>
      <c r="H2549" s="3" t="s">
        <v>17</v>
      </c>
      <c r="I2549" s="3" t="s">
        <v>18</v>
      </c>
      <c r="J2549" s="3" t="s">
        <v>19</v>
      </c>
      <c r="K2549" s="3" t="s">
        <v>20</v>
      </c>
      <c r="L2549" s="3" t="s">
        <v>21</v>
      </c>
      <c r="M2549" s="3" t="str">
        <f>CONCATENATE(E2549,"-G-C-N")</f>
        <v>605352287-G-C-N</v>
      </c>
      <c r="N2549" s="3" t="str">
        <f>$I$2</f>
        <v>G - 1016 x 1525</v>
      </c>
      <c r="O2549" s="3" t="str">
        <f>$C$15</f>
        <v>Canvas</v>
      </c>
      <c r="P2549" s="3" t="str">
        <f>$D$15</f>
        <v>None</v>
      </c>
      <c r="Q2549" s="3">
        <f>$I$15</f>
        <v>1870</v>
      </c>
      <c r="R2549" s="3">
        <f t="shared" si="157"/>
        <v>1347</v>
      </c>
      <c r="S2549" s="3">
        <v>1275</v>
      </c>
      <c r="T2549" s="3">
        <f t="shared" si="158"/>
        <v>918</v>
      </c>
      <c r="U2549" s="3">
        <v>850</v>
      </c>
      <c r="V2549" s="3">
        <f t="shared" si="159"/>
        <v>612</v>
      </c>
      <c r="W2549" s="3">
        <v>390</v>
      </c>
      <c r="X2549" s="3">
        <f t="shared" si="160"/>
        <v>281</v>
      </c>
      <c r="Y2549" s="3" t="s">
        <v>34</v>
      </c>
    </row>
    <row r="2550" spans="1:25" x14ac:dyDescent="0.25">
      <c r="A2550" s="3" t="s">
        <v>16</v>
      </c>
      <c r="B2550" s="4" t="s">
        <v>34</v>
      </c>
      <c r="C2550" s="3">
        <v>1</v>
      </c>
      <c r="D2550" s="3" t="s">
        <v>381</v>
      </c>
      <c r="E2550" s="6">
        <v>605352287</v>
      </c>
      <c r="F2550" s="3" t="s">
        <v>382</v>
      </c>
      <c r="G2550" s="3"/>
      <c r="H2550" s="3" t="s">
        <v>17</v>
      </c>
      <c r="I2550" s="3" t="s">
        <v>18</v>
      </c>
      <c r="J2550" s="3" t="s">
        <v>19</v>
      </c>
      <c r="K2550" s="3" t="s">
        <v>20</v>
      </c>
      <c r="L2550" s="3" t="s">
        <v>21</v>
      </c>
      <c r="M2550" s="3" t="str">
        <f>CONCATENATE(E2550,"-G-P-W")</f>
        <v>605352287-G-P-W</v>
      </c>
      <c r="N2550" s="3" t="str">
        <f>$I$2</f>
        <v>G - 1016 x 1525</v>
      </c>
      <c r="O2550" s="3" t="str">
        <f>$C$3</f>
        <v>Photographic Paper</v>
      </c>
      <c r="P2550" s="3" t="str">
        <f>$D$4</f>
        <v>White</v>
      </c>
      <c r="Q2550" s="3">
        <f>$I$4</f>
        <v>2950</v>
      </c>
      <c r="R2550" s="3">
        <f t="shared" si="157"/>
        <v>2124</v>
      </c>
      <c r="S2550" s="3">
        <v>2000</v>
      </c>
      <c r="T2550" s="3">
        <f t="shared" si="158"/>
        <v>1440</v>
      </c>
      <c r="U2550" s="3">
        <v>1535</v>
      </c>
      <c r="V2550" s="3">
        <f t="shared" si="159"/>
        <v>1106</v>
      </c>
      <c r="W2550" s="3">
        <v>390</v>
      </c>
      <c r="X2550" s="3">
        <f t="shared" si="160"/>
        <v>281</v>
      </c>
      <c r="Y2550" s="3" t="s">
        <v>34</v>
      </c>
    </row>
    <row r="2551" spans="1:25" x14ac:dyDescent="0.25">
      <c r="A2551" s="3" t="s">
        <v>16</v>
      </c>
      <c r="B2551" s="4" t="s">
        <v>34</v>
      </c>
      <c r="C2551" s="3">
        <v>1</v>
      </c>
      <c r="D2551" s="3" t="s">
        <v>381</v>
      </c>
      <c r="E2551" s="6">
        <v>605352287</v>
      </c>
      <c r="F2551" s="3" t="s">
        <v>382</v>
      </c>
      <c r="G2551" s="3"/>
      <c r="H2551" s="3" t="s">
        <v>17</v>
      </c>
      <c r="I2551" s="3" t="s">
        <v>18</v>
      </c>
      <c r="J2551" s="3" t="s">
        <v>19</v>
      </c>
      <c r="K2551" s="3" t="s">
        <v>20</v>
      </c>
      <c r="L2551" s="3" t="s">
        <v>21</v>
      </c>
      <c r="M2551" s="3" t="str">
        <f>CONCATENATE(E2551,"-G-C-W")</f>
        <v>605352287-G-C-W</v>
      </c>
      <c r="N2551" s="3" t="str">
        <f>$I$2</f>
        <v>G - 1016 x 1525</v>
      </c>
      <c r="O2551" s="3" t="str">
        <f>$C$15</f>
        <v>Canvas</v>
      </c>
      <c r="P2551" s="3" t="str">
        <f>$D$16</f>
        <v xml:space="preserve">White </v>
      </c>
      <c r="Q2551" s="3">
        <f>$I$16</f>
        <v>2750</v>
      </c>
      <c r="R2551" s="3">
        <f t="shared" si="157"/>
        <v>1980</v>
      </c>
      <c r="S2551" s="3">
        <v>2000</v>
      </c>
      <c r="T2551" s="3">
        <f t="shared" si="158"/>
        <v>1440</v>
      </c>
      <c r="U2551" s="3">
        <v>1250</v>
      </c>
      <c r="V2551" s="3">
        <f t="shared" si="159"/>
        <v>900</v>
      </c>
      <c r="W2551" s="3">
        <v>390</v>
      </c>
      <c r="X2551" s="3">
        <f t="shared" si="160"/>
        <v>281</v>
      </c>
      <c r="Y2551" s="3" t="s">
        <v>34</v>
      </c>
    </row>
    <row r="2552" spans="1:25" x14ac:dyDescent="0.25">
      <c r="A2552" s="3" t="s">
        <v>16</v>
      </c>
      <c r="B2552" s="4" t="s">
        <v>34</v>
      </c>
      <c r="C2552" s="3">
        <v>1</v>
      </c>
      <c r="D2552" s="3" t="s">
        <v>383</v>
      </c>
      <c r="E2552" s="6">
        <v>605352293</v>
      </c>
      <c r="F2552" s="3" t="s">
        <v>384</v>
      </c>
      <c r="G2552" s="3"/>
      <c r="H2552" s="3" t="s">
        <v>17</v>
      </c>
      <c r="I2552" s="3" t="s">
        <v>18</v>
      </c>
      <c r="J2552" s="3" t="s">
        <v>19</v>
      </c>
      <c r="K2552" s="3" t="s">
        <v>20</v>
      </c>
      <c r="L2552" s="3" t="s">
        <v>21</v>
      </c>
      <c r="M2552" s="3" t="str">
        <f>CONCATENATE(E2552,"-C-P-N")</f>
        <v>605352293-C-P-N</v>
      </c>
      <c r="N2552" s="3" t="str">
        <f>$E$2</f>
        <v>C - 406 x 508</v>
      </c>
      <c r="O2552" s="3" t="str">
        <f>$C$3</f>
        <v>Photographic Paper</v>
      </c>
      <c r="P2552" s="3" t="str">
        <f>$D$3</f>
        <v>None</v>
      </c>
      <c r="Q2552" s="3">
        <f>$E$3</f>
        <v>510</v>
      </c>
      <c r="R2552" s="3">
        <f t="shared" si="157"/>
        <v>368</v>
      </c>
      <c r="S2552" s="3">
        <v>360</v>
      </c>
      <c r="T2552" s="3">
        <f t="shared" si="158"/>
        <v>260</v>
      </c>
      <c r="U2552" s="3">
        <v>230</v>
      </c>
      <c r="V2552" s="3">
        <f t="shared" si="159"/>
        <v>166</v>
      </c>
      <c r="W2552" s="3">
        <v>130</v>
      </c>
      <c r="X2552" s="3">
        <f t="shared" si="160"/>
        <v>94</v>
      </c>
      <c r="Y2552" s="3" t="s">
        <v>34</v>
      </c>
    </row>
    <row r="2553" spans="1:25" x14ac:dyDescent="0.25">
      <c r="A2553" s="3" t="s">
        <v>16</v>
      </c>
      <c r="B2553" s="4" t="s">
        <v>34</v>
      </c>
      <c r="C2553" s="3">
        <v>1</v>
      </c>
      <c r="D2553" s="3" t="s">
        <v>383</v>
      </c>
      <c r="E2553" s="6">
        <v>605352293</v>
      </c>
      <c r="F2553" s="3" t="s">
        <v>384</v>
      </c>
      <c r="G2553" s="3"/>
      <c r="H2553" s="3" t="s">
        <v>17</v>
      </c>
      <c r="I2553" s="3" t="s">
        <v>18</v>
      </c>
      <c r="J2553" s="3" t="s">
        <v>19</v>
      </c>
      <c r="K2553" s="3" t="s">
        <v>20</v>
      </c>
      <c r="L2553" s="3" t="s">
        <v>21</v>
      </c>
      <c r="M2553" s="3" t="str">
        <f>CONCATENATE(E2553,"-C-P-W")</f>
        <v>605352293-C-P-W</v>
      </c>
      <c r="N2553" s="3" t="str">
        <f>$E$2</f>
        <v>C - 406 x 508</v>
      </c>
      <c r="O2553" s="3" t="str">
        <f>$C$3</f>
        <v>Photographic Paper</v>
      </c>
      <c r="P2553" s="3" t="str">
        <f>$D$4</f>
        <v>White</v>
      </c>
      <c r="Q2553" s="3">
        <f>$E$4</f>
        <v>970</v>
      </c>
      <c r="R2553" s="3">
        <f t="shared" si="157"/>
        <v>699</v>
      </c>
      <c r="S2553" s="3">
        <v>704</v>
      </c>
      <c r="T2553" s="3">
        <f t="shared" si="158"/>
        <v>507</v>
      </c>
      <c r="U2553" s="3">
        <v>440</v>
      </c>
      <c r="V2553" s="3">
        <f t="shared" si="159"/>
        <v>317</v>
      </c>
      <c r="W2553" s="3">
        <v>130</v>
      </c>
      <c r="X2553" s="3">
        <f t="shared" si="160"/>
        <v>94</v>
      </c>
      <c r="Y2553" s="3" t="s">
        <v>34</v>
      </c>
    </row>
    <row r="2554" spans="1:25" x14ac:dyDescent="0.25">
      <c r="A2554" s="3" t="s">
        <v>16</v>
      </c>
      <c r="B2554" s="4" t="s">
        <v>34</v>
      </c>
      <c r="C2554" s="3">
        <v>1</v>
      </c>
      <c r="D2554" s="3" t="s">
        <v>383</v>
      </c>
      <c r="E2554" s="6">
        <v>605352293</v>
      </c>
      <c r="F2554" s="3" t="s">
        <v>384</v>
      </c>
      <c r="G2554" s="3"/>
      <c r="H2554" s="3" t="s">
        <v>17</v>
      </c>
      <c r="I2554" s="3" t="s">
        <v>18</v>
      </c>
      <c r="J2554" s="3" t="s">
        <v>19</v>
      </c>
      <c r="K2554" s="3" t="s">
        <v>20</v>
      </c>
      <c r="L2554" s="3" t="s">
        <v>21</v>
      </c>
      <c r="M2554" s="3" t="str">
        <f>CONCATENATE(E2554,"-D-P-N")</f>
        <v>605352293-D-P-N</v>
      </c>
      <c r="N2554" s="3" t="str">
        <f>$F$2</f>
        <v>D - 508 x 610</v>
      </c>
      <c r="O2554" s="3" t="str">
        <f>$C$3</f>
        <v>Photographic Paper</v>
      </c>
      <c r="P2554" s="3" t="str">
        <f>$D$3</f>
        <v>None</v>
      </c>
      <c r="Q2554" s="3">
        <f>$F$3</f>
        <v>595</v>
      </c>
      <c r="R2554" s="3">
        <f t="shared" si="157"/>
        <v>429</v>
      </c>
      <c r="S2554" s="3">
        <v>432</v>
      </c>
      <c r="T2554" s="3">
        <f t="shared" si="158"/>
        <v>312</v>
      </c>
      <c r="U2554" s="3">
        <v>270</v>
      </c>
      <c r="V2554" s="3">
        <f t="shared" si="159"/>
        <v>195</v>
      </c>
      <c r="W2554" s="3">
        <v>160</v>
      </c>
      <c r="X2554" s="3">
        <f t="shared" si="160"/>
        <v>116</v>
      </c>
      <c r="Y2554" s="3" t="s">
        <v>34</v>
      </c>
    </row>
    <row r="2555" spans="1:25" x14ac:dyDescent="0.25">
      <c r="A2555" s="3" t="s">
        <v>16</v>
      </c>
      <c r="B2555" s="4" t="s">
        <v>34</v>
      </c>
      <c r="C2555" s="3">
        <v>1</v>
      </c>
      <c r="D2555" s="3" t="s">
        <v>383</v>
      </c>
      <c r="E2555" s="6">
        <v>605352293</v>
      </c>
      <c r="F2555" s="3" t="s">
        <v>384</v>
      </c>
      <c r="G2555" s="3"/>
      <c r="H2555" s="3" t="s">
        <v>17</v>
      </c>
      <c r="I2555" s="3" t="s">
        <v>18</v>
      </c>
      <c r="J2555" s="3" t="s">
        <v>19</v>
      </c>
      <c r="K2555" s="3" t="s">
        <v>20</v>
      </c>
      <c r="L2555" s="3" t="s">
        <v>21</v>
      </c>
      <c r="M2555" s="3" t="str">
        <f>CONCATENATE(E2555,"-D-P-W")</f>
        <v>605352293-D-P-W</v>
      </c>
      <c r="N2555" s="3" t="str">
        <f>$F$2</f>
        <v>D - 508 x 610</v>
      </c>
      <c r="O2555" s="3" t="str">
        <f>$C$3</f>
        <v>Photographic Paper</v>
      </c>
      <c r="P2555" s="3" t="str">
        <f>$D$4</f>
        <v>White</v>
      </c>
      <c r="Q2555" s="3">
        <f>$F$4</f>
        <v>1210</v>
      </c>
      <c r="R2555" s="3">
        <f t="shared" si="157"/>
        <v>872</v>
      </c>
      <c r="S2555" s="3">
        <v>880</v>
      </c>
      <c r="T2555" s="3">
        <f t="shared" si="158"/>
        <v>634</v>
      </c>
      <c r="U2555" s="3">
        <v>560</v>
      </c>
      <c r="V2555" s="3">
        <f t="shared" si="159"/>
        <v>404</v>
      </c>
      <c r="W2555" s="3">
        <v>160</v>
      </c>
      <c r="X2555" s="3">
        <f t="shared" si="160"/>
        <v>116</v>
      </c>
      <c r="Y2555" s="3" t="s">
        <v>34</v>
      </c>
    </row>
    <row r="2556" spans="1:25" x14ac:dyDescent="0.25">
      <c r="A2556" s="3" t="s">
        <v>16</v>
      </c>
      <c r="B2556" s="4" t="s">
        <v>34</v>
      </c>
      <c r="C2556" s="3">
        <v>1</v>
      </c>
      <c r="D2556" s="3" t="s">
        <v>383</v>
      </c>
      <c r="E2556" s="6">
        <v>605352293</v>
      </c>
      <c r="F2556" s="3" t="s">
        <v>384</v>
      </c>
      <c r="G2556" s="3"/>
      <c r="H2556" s="3" t="s">
        <v>17</v>
      </c>
      <c r="I2556" s="3" t="s">
        <v>18</v>
      </c>
      <c r="J2556" s="3" t="s">
        <v>19</v>
      </c>
      <c r="K2556" s="3" t="s">
        <v>20</v>
      </c>
      <c r="L2556" s="3" t="s">
        <v>21</v>
      </c>
      <c r="M2556" s="3" t="str">
        <f>CONCATENATE(E2556,"-E-P-N")</f>
        <v>605352293-E-P-N</v>
      </c>
      <c r="N2556" s="3" t="str">
        <f>$G$2</f>
        <v>E - 508 x 762</v>
      </c>
      <c r="O2556" s="3" t="str">
        <f>$C$3</f>
        <v>Photographic Paper</v>
      </c>
      <c r="P2556" s="3" t="str">
        <f>$D$3</f>
        <v>None</v>
      </c>
      <c r="Q2556" s="3">
        <f>$G$3</f>
        <v>760</v>
      </c>
      <c r="R2556" s="3">
        <f t="shared" si="157"/>
        <v>548</v>
      </c>
      <c r="S2556" s="3">
        <v>552</v>
      </c>
      <c r="T2556" s="3">
        <f t="shared" si="158"/>
        <v>398</v>
      </c>
      <c r="U2556" s="3">
        <v>345</v>
      </c>
      <c r="V2556" s="3">
        <f t="shared" si="159"/>
        <v>249</v>
      </c>
      <c r="W2556" s="3">
        <v>195</v>
      </c>
      <c r="X2556" s="3">
        <f t="shared" si="160"/>
        <v>141</v>
      </c>
      <c r="Y2556" s="3" t="s">
        <v>34</v>
      </c>
    </row>
    <row r="2557" spans="1:25" x14ac:dyDescent="0.25">
      <c r="A2557" s="3" t="s">
        <v>16</v>
      </c>
      <c r="B2557" s="4" t="s">
        <v>34</v>
      </c>
      <c r="C2557" s="3">
        <v>1</v>
      </c>
      <c r="D2557" s="3" t="s">
        <v>383</v>
      </c>
      <c r="E2557" s="6">
        <v>605352293</v>
      </c>
      <c r="F2557" s="3" t="s">
        <v>384</v>
      </c>
      <c r="G2557" s="3"/>
      <c r="H2557" s="3" t="s">
        <v>17</v>
      </c>
      <c r="I2557" s="3" t="s">
        <v>18</v>
      </c>
      <c r="J2557" s="3" t="s">
        <v>19</v>
      </c>
      <c r="K2557" s="3" t="s">
        <v>20</v>
      </c>
      <c r="L2557" s="3" t="s">
        <v>21</v>
      </c>
      <c r="M2557" s="3" t="str">
        <f>CONCATENATE(E2557,"-E-C-N")</f>
        <v>605352293-E-C-N</v>
      </c>
      <c r="N2557" s="3" t="str">
        <f>$G$2</f>
        <v>E - 508 x 762</v>
      </c>
      <c r="O2557" s="3" t="str">
        <f>$C$15</f>
        <v>Canvas</v>
      </c>
      <c r="P2557" s="3" t="str">
        <f>$D$15</f>
        <v>None</v>
      </c>
      <c r="Q2557" s="3">
        <f>$G$15</f>
        <v>1220</v>
      </c>
      <c r="R2557" s="3">
        <f t="shared" si="157"/>
        <v>879</v>
      </c>
      <c r="S2557" s="3">
        <v>832</v>
      </c>
      <c r="T2557" s="3">
        <f t="shared" si="158"/>
        <v>600</v>
      </c>
      <c r="U2557" s="3">
        <v>550</v>
      </c>
      <c r="V2557" s="3">
        <f t="shared" si="159"/>
        <v>396</v>
      </c>
      <c r="W2557" s="3">
        <v>195</v>
      </c>
      <c r="X2557" s="3">
        <f t="shared" si="160"/>
        <v>141</v>
      </c>
      <c r="Y2557" s="3" t="s">
        <v>34</v>
      </c>
    </row>
    <row r="2558" spans="1:25" x14ac:dyDescent="0.25">
      <c r="A2558" s="3" t="s">
        <v>16</v>
      </c>
      <c r="B2558" s="4" t="s">
        <v>34</v>
      </c>
      <c r="C2558" s="3">
        <v>1</v>
      </c>
      <c r="D2558" s="3" t="s">
        <v>383</v>
      </c>
      <c r="E2558" s="6">
        <v>605352293</v>
      </c>
      <c r="F2558" s="3" t="s">
        <v>384</v>
      </c>
      <c r="G2558" s="3"/>
      <c r="H2558" s="3" t="s">
        <v>17</v>
      </c>
      <c r="I2558" s="3" t="s">
        <v>18</v>
      </c>
      <c r="J2558" s="3" t="s">
        <v>19</v>
      </c>
      <c r="K2558" s="3" t="s">
        <v>20</v>
      </c>
      <c r="L2558" s="3" t="s">
        <v>21</v>
      </c>
      <c r="M2558" s="3" t="str">
        <f>CONCATENATE(E2558,"-E-P-W")</f>
        <v>605352293-E-P-W</v>
      </c>
      <c r="N2558" s="3" t="str">
        <f>$G$2</f>
        <v>E - 508 x 762</v>
      </c>
      <c r="O2558" s="3" t="str">
        <f>$C$3</f>
        <v>Photographic Paper</v>
      </c>
      <c r="P2558" s="3" t="str">
        <f>$D$4</f>
        <v>White</v>
      </c>
      <c r="Q2558" s="3">
        <f>$G$4</f>
        <v>1530</v>
      </c>
      <c r="R2558" s="3">
        <f t="shared" si="157"/>
        <v>1102</v>
      </c>
      <c r="S2558" s="3">
        <v>1112</v>
      </c>
      <c r="T2558" s="3">
        <f t="shared" si="158"/>
        <v>801</v>
      </c>
      <c r="U2558" s="3">
        <v>760</v>
      </c>
      <c r="V2558" s="3">
        <f t="shared" si="159"/>
        <v>548</v>
      </c>
      <c r="W2558" s="3">
        <v>195</v>
      </c>
      <c r="X2558" s="3">
        <f t="shared" si="160"/>
        <v>141</v>
      </c>
      <c r="Y2558" s="3" t="s">
        <v>34</v>
      </c>
    </row>
    <row r="2559" spans="1:25" x14ac:dyDescent="0.25">
      <c r="A2559" s="3" t="s">
        <v>16</v>
      </c>
      <c r="B2559" s="4" t="s">
        <v>34</v>
      </c>
      <c r="C2559" s="3">
        <v>1</v>
      </c>
      <c r="D2559" s="3" t="s">
        <v>383</v>
      </c>
      <c r="E2559" s="6">
        <v>605352293</v>
      </c>
      <c r="F2559" s="3" t="s">
        <v>384</v>
      </c>
      <c r="G2559" s="3"/>
      <c r="H2559" s="3" t="s">
        <v>17</v>
      </c>
      <c r="I2559" s="3" t="s">
        <v>18</v>
      </c>
      <c r="J2559" s="3" t="s">
        <v>19</v>
      </c>
      <c r="K2559" s="3" t="s">
        <v>20</v>
      </c>
      <c r="L2559" s="3" t="s">
        <v>21</v>
      </c>
      <c r="M2559" s="3" t="str">
        <f>CONCATENATE(E2559,"-E-C-W")</f>
        <v>605352293-E-C-W</v>
      </c>
      <c r="N2559" s="3" t="str">
        <f>$G$2</f>
        <v>E - 508 x 762</v>
      </c>
      <c r="O2559" s="3" t="str">
        <f>$C$15</f>
        <v>Canvas</v>
      </c>
      <c r="P2559" s="3" t="str">
        <f>$D$16</f>
        <v xml:space="preserve">White </v>
      </c>
      <c r="Q2559" s="3">
        <f>$G$16</f>
        <v>1810</v>
      </c>
      <c r="R2559" s="3">
        <f t="shared" si="157"/>
        <v>1304</v>
      </c>
      <c r="S2559" s="3">
        <v>1320</v>
      </c>
      <c r="T2559" s="3">
        <f t="shared" si="158"/>
        <v>951</v>
      </c>
      <c r="U2559" s="3">
        <v>825</v>
      </c>
      <c r="V2559" s="3">
        <f t="shared" si="159"/>
        <v>594</v>
      </c>
      <c r="W2559" s="3">
        <v>195</v>
      </c>
      <c r="X2559" s="3">
        <f t="shared" si="160"/>
        <v>141</v>
      </c>
      <c r="Y2559" s="3" t="s">
        <v>34</v>
      </c>
    </row>
    <row r="2560" spans="1:25" x14ac:dyDescent="0.25">
      <c r="A2560" s="3" t="s">
        <v>16</v>
      </c>
      <c r="B2560" s="4" t="s">
        <v>34</v>
      </c>
      <c r="C2560" s="3">
        <v>1</v>
      </c>
      <c r="D2560" s="3" t="s">
        <v>383</v>
      </c>
      <c r="E2560" s="6">
        <v>605352293</v>
      </c>
      <c r="F2560" s="3" t="s">
        <v>384</v>
      </c>
      <c r="G2560" s="3"/>
      <c r="H2560" s="3" t="s">
        <v>17</v>
      </c>
      <c r="I2560" s="3" t="s">
        <v>18</v>
      </c>
      <c r="J2560" s="3" t="s">
        <v>19</v>
      </c>
      <c r="K2560" s="3" t="s">
        <v>20</v>
      </c>
      <c r="L2560" s="3" t="s">
        <v>21</v>
      </c>
      <c r="M2560" s="3" t="str">
        <f>CONCATENATE(E2560,"-F-P-N")</f>
        <v>605352293-F-P-N</v>
      </c>
      <c r="N2560" s="3" t="str">
        <f>$H$2</f>
        <v>F - 762 x 1016</v>
      </c>
      <c r="O2560" s="3" t="str">
        <f>$C$3</f>
        <v>Photographic Paper</v>
      </c>
      <c r="P2560" s="3" t="str">
        <f>$D$3</f>
        <v>None</v>
      </c>
      <c r="Q2560" s="3">
        <f>$H$3</f>
        <v>1300</v>
      </c>
      <c r="R2560" s="3">
        <f t="shared" si="157"/>
        <v>936</v>
      </c>
      <c r="S2560" s="3">
        <v>944</v>
      </c>
      <c r="T2560" s="3">
        <f t="shared" si="158"/>
        <v>680</v>
      </c>
      <c r="U2560" s="3">
        <v>590</v>
      </c>
      <c r="V2560" s="3">
        <f t="shared" si="159"/>
        <v>425</v>
      </c>
      <c r="W2560" s="3">
        <v>300</v>
      </c>
      <c r="X2560" s="3">
        <f t="shared" si="160"/>
        <v>216</v>
      </c>
      <c r="Y2560" s="3" t="s">
        <v>34</v>
      </c>
    </row>
    <row r="2561" spans="1:25" x14ac:dyDescent="0.25">
      <c r="A2561" s="3" t="s">
        <v>16</v>
      </c>
      <c r="B2561" s="4" t="s">
        <v>34</v>
      </c>
      <c r="C2561" s="3">
        <v>1</v>
      </c>
      <c r="D2561" s="3" t="s">
        <v>383</v>
      </c>
      <c r="E2561" s="6">
        <v>605352293</v>
      </c>
      <c r="F2561" s="3" t="s">
        <v>384</v>
      </c>
      <c r="G2561" s="3"/>
      <c r="H2561" s="3" t="s">
        <v>17</v>
      </c>
      <c r="I2561" s="3" t="s">
        <v>18</v>
      </c>
      <c r="J2561" s="3" t="s">
        <v>19</v>
      </c>
      <c r="K2561" s="3" t="s">
        <v>20</v>
      </c>
      <c r="L2561" s="3" t="s">
        <v>21</v>
      </c>
      <c r="M2561" s="3" t="str">
        <f>CONCATENATE(E2561,"-F-C-N")</f>
        <v>605352293-F-C-N</v>
      </c>
      <c r="N2561" s="3" t="str">
        <f>$H$2</f>
        <v>F - 762 x 1016</v>
      </c>
      <c r="O2561" s="3" t="str">
        <f>$C$15</f>
        <v>Canvas</v>
      </c>
      <c r="P2561" s="3" t="str">
        <f>$D$15</f>
        <v>None</v>
      </c>
      <c r="Q2561" s="3">
        <f>$H$15</f>
        <v>1760</v>
      </c>
      <c r="R2561" s="3">
        <f t="shared" si="157"/>
        <v>1268</v>
      </c>
      <c r="S2561" s="3">
        <v>1200</v>
      </c>
      <c r="T2561" s="3">
        <f t="shared" si="158"/>
        <v>864</v>
      </c>
      <c r="U2561" s="3">
        <v>800</v>
      </c>
      <c r="V2561" s="3">
        <f t="shared" si="159"/>
        <v>576</v>
      </c>
      <c r="W2561" s="3">
        <v>300</v>
      </c>
      <c r="X2561" s="3">
        <f t="shared" si="160"/>
        <v>216</v>
      </c>
      <c r="Y2561" s="3" t="s">
        <v>34</v>
      </c>
    </row>
    <row r="2562" spans="1:25" x14ac:dyDescent="0.25">
      <c r="A2562" s="3" t="s">
        <v>16</v>
      </c>
      <c r="B2562" s="4" t="s">
        <v>34</v>
      </c>
      <c r="C2562" s="3">
        <v>1</v>
      </c>
      <c r="D2562" s="3" t="s">
        <v>383</v>
      </c>
      <c r="E2562" s="6">
        <v>605352293</v>
      </c>
      <c r="F2562" s="3" t="s">
        <v>384</v>
      </c>
      <c r="G2562" s="3"/>
      <c r="H2562" s="3" t="s">
        <v>17</v>
      </c>
      <c r="I2562" s="3" t="s">
        <v>18</v>
      </c>
      <c r="J2562" s="3" t="s">
        <v>19</v>
      </c>
      <c r="K2562" s="3" t="s">
        <v>20</v>
      </c>
      <c r="L2562" s="3" t="s">
        <v>21</v>
      </c>
      <c r="M2562" s="3" t="str">
        <f>CONCATENATE(E2562,"-F-P-W")</f>
        <v>605352293-F-P-W</v>
      </c>
      <c r="N2562" s="3" t="str">
        <f>$H$2</f>
        <v>F - 762 x 1016</v>
      </c>
      <c r="O2562" s="3" t="str">
        <f>$C$3</f>
        <v>Photographic Paper</v>
      </c>
      <c r="P2562" s="3" t="str">
        <f>$D$4</f>
        <v>White</v>
      </c>
      <c r="Q2562" s="3">
        <f>$H$4</f>
        <v>2200</v>
      </c>
      <c r="R2562" s="3">
        <f t="shared" si="157"/>
        <v>1584</v>
      </c>
      <c r="S2562" s="3">
        <v>1510</v>
      </c>
      <c r="T2562" s="3">
        <f t="shared" si="158"/>
        <v>1088</v>
      </c>
      <c r="U2562" s="3">
        <v>1150</v>
      </c>
      <c r="V2562" s="3">
        <f t="shared" si="159"/>
        <v>828</v>
      </c>
      <c r="W2562" s="3">
        <v>300</v>
      </c>
      <c r="X2562" s="3">
        <f t="shared" si="160"/>
        <v>216</v>
      </c>
      <c r="Y2562" s="3" t="s">
        <v>34</v>
      </c>
    </row>
    <row r="2563" spans="1:25" x14ac:dyDescent="0.25">
      <c r="A2563" s="3" t="s">
        <v>16</v>
      </c>
      <c r="B2563" s="4" t="s">
        <v>34</v>
      </c>
      <c r="C2563" s="3">
        <v>1</v>
      </c>
      <c r="D2563" s="3" t="s">
        <v>383</v>
      </c>
      <c r="E2563" s="6">
        <v>605352293</v>
      </c>
      <c r="F2563" s="3" t="s">
        <v>384</v>
      </c>
      <c r="G2563" s="3"/>
      <c r="H2563" s="3" t="s">
        <v>17</v>
      </c>
      <c r="I2563" s="3" t="s">
        <v>18</v>
      </c>
      <c r="J2563" s="3" t="s">
        <v>19</v>
      </c>
      <c r="K2563" s="3" t="s">
        <v>20</v>
      </c>
      <c r="L2563" s="3" t="s">
        <v>21</v>
      </c>
      <c r="M2563" s="3" t="str">
        <f>CONCATENATE(E2563,"-F-C-W")</f>
        <v>605352293-F-C-W</v>
      </c>
      <c r="N2563" s="3" t="str">
        <f>$H$2</f>
        <v>F - 762 x 1016</v>
      </c>
      <c r="O2563" s="3" t="str">
        <f>$C$15</f>
        <v>Canvas</v>
      </c>
      <c r="P2563" s="3" t="str">
        <f>$D$16</f>
        <v xml:space="preserve">White </v>
      </c>
      <c r="Q2563" s="3">
        <f>$H$16</f>
        <v>2420</v>
      </c>
      <c r="R2563" s="3">
        <f t="shared" si="157"/>
        <v>1743</v>
      </c>
      <c r="S2563" s="3">
        <v>1760</v>
      </c>
      <c r="T2563" s="3">
        <f t="shared" si="158"/>
        <v>1268</v>
      </c>
      <c r="U2563" s="3">
        <v>1100</v>
      </c>
      <c r="V2563" s="3">
        <f t="shared" si="159"/>
        <v>792</v>
      </c>
      <c r="W2563" s="3">
        <v>300</v>
      </c>
      <c r="X2563" s="3">
        <f t="shared" si="160"/>
        <v>216</v>
      </c>
      <c r="Y2563" s="3" t="s">
        <v>34</v>
      </c>
    </row>
    <row r="2564" spans="1:25" x14ac:dyDescent="0.25">
      <c r="A2564" s="3" t="s">
        <v>16</v>
      </c>
      <c r="B2564" s="4" t="s">
        <v>34</v>
      </c>
      <c r="C2564" s="3">
        <v>1</v>
      </c>
      <c r="D2564" s="3" t="s">
        <v>383</v>
      </c>
      <c r="E2564" s="6">
        <v>605352293</v>
      </c>
      <c r="F2564" s="3" t="s">
        <v>384</v>
      </c>
      <c r="G2564" s="3"/>
      <c r="H2564" s="3" t="s">
        <v>17</v>
      </c>
      <c r="I2564" s="3" t="s">
        <v>18</v>
      </c>
      <c r="J2564" s="3" t="s">
        <v>19</v>
      </c>
      <c r="K2564" s="3" t="s">
        <v>20</v>
      </c>
      <c r="L2564" s="3" t="s">
        <v>21</v>
      </c>
      <c r="M2564" s="3" t="str">
        <f>CONCATENATE(E2564,"-G-P-N")</f>
        <v>605352293-G-P-N</v>
      </c>
      <c r="N2564" s="3" t="str">
        <f>$I$2</f>
        <v>G - 1016 x 1525</v>
      </c>
      <c r="O2564" s="3" t="str">
        <f>$C$3</f>
        <v>Photographic Paper</v>
      </c>
      <c r="P2564" s="3" t="str">
        <f>$D$3</f>
        <v>None</v>
      </c>
      <c r="Q2564" s="3">
        <f>$I$3</f>
        <v>1625</v>
      </c>
      <c r="R2564" s="3">
        <f t="shared" si="157"/>
        <v>1170</v>
      </c>
      <c r="S2564" s="3">
        <v>1180</v>
      </c>
      <c r="T2564" s="3">
        <f t="shared" si="158"/>
        <v>850</v>
      </c>
      <c r="U2564" s="3">
        <v>735</v>
      </c>
      <c r="V2564" s="3">
        <f t="shared" si="159"/>
        <v>530</v>
      </c>
      <c r="W2564" s="3">
        <v>390</v>
      </c>
      <c r="X2564" s="3">
        <f t="shared" si="160"/>
        <v>281</v>
      </c>
      <c r="Y2564" s="3" t="s">
        <v>34</v>
      </c>
    </row>
    <row r="2565" spans="1:25" x14ac:dyDescent="0.25">
      <c r="A2565" s="3" t="s">
        <v>16</v>
      </c>
      <c r="B2565" s="4" t="s">
        <v>34</v>
      </c>
      <c r="C2565" s="3">
        <v>1</v>
      </c>
      <c r="D2565" s="3" t="s">
        <v>383</v>
      </c>
      <c r="E2565" s="6">
        <v>605352293</v>
      </c>
      <c r="F2565" s="3" t="s">
        <v>384</v>
      </c>
      <c r="G2565" s="3"/>
      <c r="H2565" s="3" t="s">
        <v>17</v>
      </c>
      <c r="I2565" s="3" t="s">
        <v>18</v>
      </c>
      <c r="J2565" s="3" t="s">
        <v>19</v>
      </c>
      <c r="K2565" s="3" t="s">
        <v>20</v>
      </c>
      <c r="L2565" s="3" t="s">
        <v>21</v>
      </c>
      <c r="M2565" s="3" t="str">
        <f>CONCATENATE(E2565,"-G-C-N")</f>
        <v>605352293-G-C-N</v>
      </c>
      <c r="N2565" s="3" t="str">
        <f>$I$2</f>
        <v>G - 1016 x 1525</v>
      </c>
      <c r="O2565" s="3" t="str">
        <f>$C$15</f>
        <v>Canvas</v>
      </c>
      <c r="P2565" s="3" t="str">
        <f>$D$15</f>
        <v>None</v>
      </c>
      <c r="Q2565" s="3">
        <f>$I$15</f>
        <v>1870</v>
      </c>
      <c r="R2565" s="3">
        <f t="shared" si="157"/>
        <v>1347</v>
      </c>
      <c r="S2565" s="3">
        <v>1275</v>
      </c>
      <c r="T2565" s="3">
        <f t="shared" si="158"/>
        <v>918</v>
      </c>
      <c r="U2565" s="3">
        <v>850</v>
      </c>
      <c r="V2565" s="3">
        <f t="shared" si="159"/>
        <v>612</v>
      </c>
      <c r="W2565" s="3">
        <v>390</v>
      </c>
      <c r="X2565" s="3">
        <f t="shared" si="160"/>
        <v>281</v>
      </c>
      <c r="Y2565" s="3" t="s">
        <v>34</v>
      </c>
    </row>
    <row r="2566" spans="1:25" x14ac:dyDescent="0.25">
      <c r="A2566" s="3" t="s">
        <v>16</v>
      </c>
      <c r="B2566" s="4" t="s">
        <v>34</v>
      </c>
      <c r="C2566" s="3">
        <v>1</v>
      </c>
      <c r="D2566" s="3" t="s">
        <v>383</v>
      </c>
      <c r="E2566" s="6">
        <v>605352293</v>
      </c>
      <c r="F2566" s="3" t="s">
        <v>384</v>
      </c>
      <c r="G2566" s="3"/>
      <c r="H2566" s="3" t="s">
        <v>17</v>
      </c>
      <c r="I2566" s="3" t="s">
        <v>18</v>
      </c>
      <c r="J2566" s="3" t="s">
        <v>19</v>
      </c>
      <c r="K2566" s="3" t="s">
        <v>20</v>
      </c>
      <c r="L2566" s="3" t="s">
        <v>21</v>
      </c>
      <c r="M2566" s="3" t="str">
        <f>CONCATENATE(E2566,"-G-P-W")</f>
        <v>605352293-G-P-W</v>
      </c>
      <c r="N2566" s="3" t="str">
        <f>$I$2</f>
        <v>G - 1016 x 1525</v>
      </c>
      <c r="O2566" s="3" t="str">
        <f>$C$3</f>
        <v>Photographic Paper</v>
      </c>
      <c r="P2566" s="3" t="str">
        <f>$D$4</f>
        <v>White</v>
      </c>
      <c r="Q2566" s="3">
        <f>$I$4</f>
        <v>2950</v>
      </c>
      <c r="R2566" s="3">
        <f t="shared" si="157"/>
        <v>2124</v>
      </c>
      <c r="S2566" s="3">
        <v>2000</v>
      </c>
      <c r="T2566" s="3">
        <f t="shared" si="158"/>
        <v>1440</v>
      </c>
      <c r="U2566" s="3">
        <v>1535</v>
      </c>
      <c r="V2566" s="3">
        <f t="shared" si="159"/>
        <v>1106</v>
      </c>
      <c r="W2566" s="3">
        <v>390</v>
      </c>
      <c r="X2566" s="3">
        <f t="shared" si="160"/>
        <v>281</v>
      </c>
      <c r="Y2566" s="3" t="s">
        <v>34</v>
      </c>
    </row>
    <row r="2567" spans="1:25" x14ac:dyDescent="0.25">
      <c r="A2567" s="3" t="s">
        <v>16</v>
      </c>
      <c r="B2567" s="4" t="s">
        <v>34</v>
      </c>
      <c r="C2567" s="3">
        <v>1</v>
      </c>
      <c r="D2567" s="3" t="s">
        <v>383</v>
      </c>
      <c r="E2567" s="6">
        <v>605352293</v>
      </c>
      <c r="F2567" s="3" t="s">
        <v>384</v>
      </c>
      <c r="G2567" s="3"/>
      <c r="H2567" s="3" t="s">
        <v>17</v>
      </c>
      <c r="I2567" s="3" t="s">
        <v>18</v>
      </c>
      <c r="J2567" s="3" t="s">
        <v>19</v>
      </c>
      <c r="K2567" s="3" t="s">
        <v>20</v>
      </c>
      <c r="L2567" s="3" t="s">
        <v>21</v>
      </c>
      <c r="M2567" s="3" t="str">
        <f>CONCATENATE(E2567,"-G-C-W")</f>
        <v>605352293-G-C-W</v>
      </c>
      <c r="N2567" s="3" t="str">
        <f>$I$2</f>
        <v>G - 1016 x 1525</v>
      </c>
      <c r="O2567" s="3" t="str">
        <f>$C$15</f>
        <v>Canvas</v>
      </c>
      <c r="P2567" s="3" t="str">
        <f>$D$16</f>
        <v xml:space="preserve">White </v>
      </c>
      <c r="Q2567" s="3">
        <f>$I$16</f>
        <v>2750</v>
      </c>
      <c r="R2567" s="3">
        <f t="shared" si="157"/>
        <v>1980</v>
      </c>
      <c r="S2567" s="3">
        <v>2000</v>
      </c>
      <c r="T2567" s="3">
        <f t="shared" si="158"/>
        <v>1440</v>
      </c>
      <c r="U2567" s="3">
        <v>1250</v>
      </c>
      <c r="V2567" s="3">
        <f t="shared" si="159"/>
        <v>900</v>
      </c>
      <c r="W2567" s="3">
        <v>390</v>
      </c>
      <c r="X2567" s="3">
        <f t="shared" si="160"/>
        <v>281</v>
      </c>
      <c r="Y2567" s="3" t="s">
        <v>34</v>
      </c>
    </row>
    <row r="2568" spans="1:25" x14ac:dyDescent="0.25">
      <c r="A2568" s="3" t="s">
        <v>16</v>
      </c>
      <c r="B2568" s="4" t="s">
        <v>34</v>
      </c>
      <c r="C2568" s="3">
        <v>1</v>
      </c>
      <c r="D2568" s="3" t="s">
        <v>200</v>
      </c>
      <c r="E2568" s="6">
        <v>745209363</v>
      </c>
      <c r="F2568" s="3" t="s">
        <v>385</v>
      </c>
      <c r="G2568" s="3"/>
      <c r="H2568" s="3" t="s">
        <v>17</v>
      </c>
      <c r="I2568" s="3" t="s">
        <v>18</v>
      </c>
      <c r="J2568" s="3" t="s">
        <v>19</v>
      </c>
      <c r="K2568" s="3" t="s">
        <v>20</v>
      </c>
      <c r="L2568" s="3" t="s">
        <v>21</v>
      </c>
      <c r="M2568" s="3" t="str">
        <f>CONCATENATE(E2568,"-C-P-N")</f>
        <v>745209363-C-P-N</v>
      </c>
      <c r="N2568" s="3" t="str">
        <f>$E$2</f>
        <v>C - 406 x 508</v>
      </c>
      <c r="O2568" s="3" t="str">
        <f>$C$3</f>
        <v>Photographic Paper</v>
      </c>
      <c r="P2568" s="3" t="str">
        <f>$D$3</f>
        <v>None</v>
      </c>
      <c r="Q2568" s="3">
        <f>$E$3</f>
        <v>510</v>
      </c>
      <c r="R2568" s="3">
        <f t="shared" si="157"/>
        <v>368</v>
      </c>
      <c r="S2568" s="3">
        <v>360</v>
      </c>
      <c r="T2568" s="3">
        <f t="shared" si="158"/>
        <v>260</v>
      </c>
      <c r="U2568" s="3">
        <v>230</v>
      </c>
      <c r="V2568" s="3">
        <f t="shared" si="159"/>
        <v>166</v>
      </c>
      <c r="W2568" s="3">
        <v>130</v>
      </c>
      <c r="X2568" s="3">
        <f t="shared" si="160"/>
        <v>94</v>
      </c>
      <c r="Y2568" s="3" t="s">
        <v>34</v>
      </c>
    </row>
    <row r="2569" spans="1:25" x14ac:dyDescent="0.25">
      <c r="A2569" s="3" t="s">
        <v>16</v>
      </c>
      <c r="B2569" s="4" t="s">
        <v>34</v>
      </c>
      <c r="C2569" s="3">
        <v>1</v>
      </c>
      <c r="D2569" s="3" t="s">
        <v>200</v>
      </c>
      <c r="E2569" s="6">
        <v>745209363</v>
      </c>
      <c r="F2569" s="3" t="s">
        <v>385</v>
      </c>
      <c r="G2569" s="3"/>
      <c r="H2569" s="3" t="s">
        <v>17</v>
      </c>
      <c r="I2569" s="3" t="s">
        <v>18</v>
      </c>
      <c r="J2569" s="3" t="s">
        <v>19</v>
      </c>
      <c r="K2569" s="3" t="s">
        <v>20</v>
      </c>
      <c r="L2569" s="3" t="s">
        <v>21</v>
      </c>
      <c r="M2569" s="3" t="str">
        <f>CONCATENATE(E2569,"-C-P-W")</f>
        <v>745209363-C-P-W</v>
      </c>
      <c r="N2569" s="3" t="str">
        <f>$E$2</f>
        <v>C - 406 x 508</v>
      </c>
      <c r="O2569" s="3" t="str">
        <f>$C$3</f>
        <v>Photographic Paper</v>
      </c>
      <c r="P2569" s="3" t="str">
        <f>$D$4</f>
        <v>White</v>
      </c>
      <c r="Q2569" s="3">
        <f>$E$4</f>
        <v>970</v>
      </c>
      <c r="R2569" s="3">
        <f t="shared" si="157"/>
        <v>699</v>
      </c>
      <c r="S2569" s="3">
        <v>704</v>
      </c>
      <c r="T2569" s="3">
        <f t="shared" si="158"/>
        <v>507</v>
      </c>
      <c r="U2569" s="3">
        <v>440</v>
      </c>
      <c r="V2569" s="3">
        <f t="shared" si="159"/>
        <v>317</v>
      </c>
      <c r="W2569" s="3">
        <v>130</v>
      </c>
      <c r="X2569" s="3">
        <f t="shared" si="160"/>
        <v>94</v>
      </c>
      <c r="Y2569" s="3" t="s">
        <v>34</v>
      </c>
    </row>
    <row r="2570" spans="1:25" x14ac:dyDescent="0.25">
      <c r="A2570" s="3" t="s">
        <v>16</v>
      </c>
      <c r="B2570" s="4" t="s">
        <v>34</v>
      </c>
      <c r="C2570" s="3">
        <v>1</v>
      </c>
      <c r="D2570" s="3" t="s">
        <v>200</v>
      </c>
      <c r="E2570" s="6">
        <v>745209363</v>
      </c>
      <c r="F2570" s="3" t="s">
        <v>385</v>
      </c>
      <c r="G2570" s="3"/>
      <c r="H2570" s="3" t="s">
        <v>17</v>
      </c>
      <c r="I2570" s="3" t="s">
        <v>18</v>
      </c>
      <c r="J2570" s="3" t="s">
        <v>19</v>
      </c>
      <c r="K2570" s="3" t="s">
        <v>20</v>
      </c>
      <c r="L2570" s="3" t="s">
        <v>21</v>
      </c>
      <c r="M2570" s="3" t="str">
        <f>CONCATENATE(E2570,"-D-P-N")</f>
        <v>745209363-D-P-N</v>
      </c>
      <c r="N2570" s="3" t="str">
        <f>$F$2</f>
        <v>D - 508 x 610</v>
      </c>
      <c r="O2570" s="3" t="str">
        <f>$C$3</f>
        <v>Photographic Paper</v>
      </c>
      <c r="P2570" s="3" t="str">
        <f>$D$3</f>
        <v>None</v>
      </c>
      <c r="Q2570" s="3">
        <f>$F$3</f>
        <v>595</v>
      </c>
      <c r="R2570" s="3">
        <f t="shared" si="157"/>
        <v>429</v>
      </c>
      <c r="S2570" s="3">
        <v>432</v>
      </c>
      <c r="T2570" s="3">
        <f t="shared" si="158"/>
        <v>312</v>
      </c>
      <c r="U2570" s="3">
        <v>270</v>
      </c>
      <c r="V2570" s="3">
        <f t="shared" si="159"/>
        <v>195</v>
      </c>
      <c r="W2570" s="3">
        <v>160</v>
      </c>
      <c r="X2570" s="3">
        <f t="shared" si="160"/>
        <v>116</v>
      </c>
      <c r="Y2570" s="3" t="s">
        <v>34</v>
      </c>
    </row>
    <row r="2571" spans="1:25" x14ac:dyDescent="0.25">
      <c r="A2571" s="3" t="s">
        <v>16</v>
      </c>
      <c r="B2571" s="4" t="s">
        <v>34</v>
      </c>
      <c r="C2571" s="3">
        <v>1</v>
      </c>
      <c r="D2571" s="3" t="s">
        <v>200</v>
      </c>
      <c r="E2571" s="6">
        <v>745209363</v>
      </c>
      <c r="F2571" s="3" t="s">
        <v>385</v>
      </c>
      <c r="G2571" s="3"/>
      <c r="H2571" s="3" t="s">
        <v>17</v>
      </c>
      <c r="I2571" s="3" t="s">
        <v>18</v>
      </c>
      <c r="J2571" s="3" t="s">
        <v>19</v>
      </c>
      <c r="K2571" s="3" t="s">
        <v>20</v>
      </c>
      <c r="L2571" s="3" t="s">
        <v>21</v>
      </c>
      <c r="M2571" s="3" t="str">
        <f>CONCATENATE(E2571,"-D-P-W")</f>
        <v>745209363-D-P-W</v>
      </c>
      <c r="N2571" s="3" t="str">
        <f>$F$2</f>
        <v>D - 508 x 610</v>
      </c>
      <c r="O2571" s="3" t="str">
        <f>$C$3</f>
        <v>Photographic Paper</v>
      </c>
      <c r="P2571" s="3" t="str">
        <f>$D$4</f>
        <v>White</v>
      </c>
      <c r="Q2571" s="3">
        <f>$F$4</f>
        <v>1210</v>
      </c>
      <c r="R2571" s="3">
        <f t="shared" si="157"/>
        <v>872</v>
      </c>
      <c r="S2571" s="3">
        <v>880</v>
      </c>
      <c r="T2571" s="3">
        <f t="shared" si="158"/>
        <v>634</v>
      </c>
      <c r="U2571" s="3">
        <v>560</v>
      </c>
      <c r="V2571" s="3">
        <f t="shared" si="159"/>
        <v>404</v>
      </c>
      <c r="W2571" s="3">
        <v>160</v>
      </c>
      <c r="X2571" s="3">
        <f t="shared" si="160"/>
        <v>116</v>
      </c>
      <c r="Y2571" s="3" t="s">
        <v>34</v>
      </c>
    </row>
    <row r="2572" spans="1:25" x14ac:dyDescent="0.25">
      <c r="A2572" s="3" t="s">
        <v>16</v>
      </c>
      <c r="B2572" s="4" t="s">
        <v>34</v>
      </c>
      <c r="C2572" s="3">
        <v>1</v>
      </c>
      <c r="D2572" s="3" t="s">
        <v>200</v>
      </c>
      <c r="E2572" s="6">
        <v>745209363</v>
      </c>
      <c r="F2572" s="3" t="s">
        <v>385</v>
      </c>
      <c r="G2572" s="3"/>
      <c r="H2572" s="3" t="s">
        <v>17</v>
      </c>
      <c r="I2572" s="3" t="s">
        <v>18</v>
      </c>
      <c r="J2572" s="3" t="s">
        <v>19</v>
      </c>
      <c r="K2572" s="3" t="s">
        <v>20</v>
      </c>
      <c r="L2572" s="3" t="s">
        <v>21</v>
      </c>
      <c r="M2572" s="3" t="str">
        <f>CONCATENATE(E2572,"-E-P-N")</f>
        <v>745209363-E-P-N</v>
      </c>
      <c r="N2572" s="3" t="str">
        <f>$G$2</f>
        <v>E - 508 x 762</v>
      </c>
      <c r="O2572" s="3" t="str">
        <f>$C$3</f>
        <v>Photographic Paper</v>
      </c>
      <c r="P2572" s="3" t="str">
        <f>$D$3</f>
        <v>None</v>
      </c>
      <c r="Q2572" s="3">
        <f>$G$3</f>
        <v>760</v>
      </c>
      <c r="R2572" s="3">
        <f t="shared" si="157"/>
        <v>548</v>
      </c>
      <c r="S2572" s="3">
        <v>552</v>
      </c>
      <c r="T2572" s="3">
        <f t="shared" si="158"/>
        <v>398</v>
      </c>
      <c r="U2572" s="3">
        <v>345</v>
      </c>
      <c r="V2572" s="3">
        <f t="shared" si="159"/>
        <v>249</v>
      </c>
      <c r="W2572" s="3">
        <v>195</v>
      </c>
      <c r="X2572" s="3">
        <f t="shared" si="160"/>
        <v>141</v>
      </c>
      <c r="Y2572" s="3" t="s">
        <v>34</v>
      </c>
    </row>
    <row r="2573" spans="1:25" x14ac:dyDescent="0.25">
      <c r="A2573" s="3" t="s">
        <v>16</v>
      </c>
      <c r="B2573" s="4" t="s">
        <v>34</v>
      </c>
      <c r="C2573" s="3">
        <v>1</v>
      </c>
      <c r="D2573" s="3" t="s">
        <v>200</v>
      </c>
      <c r="E2573" s="6">
        <v>745209363</v>
      </c>
      <c r="F2573" s="3" t="s">
        <v>385</v>
      </c>
      <c r="G2573" s="3"/>
      <c r="H2573" s="3" t="s">
        <v>17</v>
      </c>
      <c r="I2573" s="3" t="s">
        <v>18</v>
      </c>
      <c r="J2573" s="3" t="s">
        <v>19</v>
      </c>
      <c r="K2573" s="3" t="s">
        <v>20</v>
      </c>
      <c r="L2573" s="3" t="s">
        <v>21</v>
      </c>
      <c r="M2573" s="3" t="str">
        <f>CONCATENATE(E2573,"-E-C-N")</f>
        <v>745209363-E-C-N</v>
      </c>
      <c r="N2573" s="3" t="str">
        <f>$G$2</f>
        <v>E - 508 x 762</v>
      </c>
      <c r="O2573" s="3" t="str">
        <f>$C$15</f>
        <v>Canvas</v>
      </c>
      <c r="P2573" s="3" t="str">
        <f>$D$15</f>
        <v>None</v>
      </c>
      <c r="Q2573" s="3">
        <f>$G$15</f>
        <v>1220</v>
      </c>
      <c r="R2573" s="3">
        <f t="shared" si="157"/>
        <v>879</v>
      </c>
      <c r="S2573" s="3">
        <v>832</v>
      </c>
      <c r="T2573" s="3">
        <f t="shared" si="158"/>
        <v>600</v>
      </c>
      <c r="U2573" s="3">
        <v>550</v>
      </c>
      <c r="V2573" s="3">
        <f t="shared" si="159"/>
        <v>396</v>
      </c>
      <c r="W2573" s="3">
        <v>195</v>
      </c>
      <c r="X2573" s="3">
        <f t="shared" si="160"/>
        <v>141</v>
      </c>
      <c r="Y2573" s="3" t="s">
        <v>34</v>
      </c>
    </row>
    <row r="2574" spans="1:25" x14ac:dyDescent="0.25">
      <c r="A2574" s="3" t="s">
        <v>16</v>
      </c>
      <c r="B2574" s="4" t="s">
        <v>34</v>
      </c>
      <c r="C2574" s="3">
        <v>1</v>
      </c>
      <c r="D2574" s="3" t="s">
        <v>200</v>
      </c>
      <c r="E2574" s="6">
        <v>745209363</v>
      </c>
      <c r="F2574" s="3" t="s">
        <v>385</v>
      </c>
      <c r="G2574" s="3"/>
      <c r="H2574" s="3" t="s">
        <v>17</v>
      </c>
      <c r="I2574" s="3" t="s">
        <v>18</v>
      </c>
      <c r="J2574" s="3" t="s">
        <v>19</v>
      </c>
      <c r="K2574" s="3" t="s">
        <v>20</v>
      </c>
      <c r="L2574" s="3" t="s">
        <v>21</v>
      </c>
      <c r="M2574" s="3" t="str">
        <f>CONCATENATE(E2574,"-E-P-W")</f>
        <v>745209363-E-P-W</v>
      </c>
      <c r="N2574" s="3" t="str">
        <f>$G$2</f>
        <v>E - 508 x 762</v>
      </c>
      <c r="O2574" s="3" t="str">
        <f>$C$3</f>
        <v>Photographic Paper</v>
      </c>
      <c r="P2574" s="3" t="str">
        <f>$D$4</f>
        <v>White</v>
      </c>
      <c r="Q2574" s="3">
        <f>$G$4</f>
        <v>1530</v>
      </c>
      <c r="R2574" s="3">
        <f t="shared" si="157"/>
        <v>1102</v>
      </c>
      <c r="S2574" s="3">
        <v>1112</v>
      </c>
      <c r="T2574" s="3">
        <f t="shared" si="158"/>
        <v>801</v>
      </c>
      <c r="U2574" s="3">
        <v>760</v>
      </c>
      <c r="V2574" s="3">
        <f t="shared" si="159"/>
        <v>548</v>
      </c>
      <c r="W2574" s="3">
        <v>195</v>
      </c>
      <c r="X2574" s="3">
        <f t="shared" si="160"/>
        <v>141</v>
      </c>
      <c r="Y2574" s="3" t="s">
        <v>34</v>
      </c>
    </row>
    <row r="2575" spans="1:25" x14ac:dyDescent="0.25">
      <c r="A2575" s="3" t="s">
        <v>16</v>
      </c>
      <c r="B2575" s="4" t="s">
        <v>34</v>
      </c>
      <c r="C2575" s="3">
        <v>1</v>
      </c>
      <c r="D2575" s="3" t="s">
        <v>200</v>
      </c>
      <c r="E2575" s="6">
        <v>745209363</v>
      </c>
      <c r="F2575" s="3" t="s">
        <v>385</v>
      </c>
      <c r="G2575" s="3"/>
      <c r="H2575" s="3" t="s">
        <v>17</v>
      </c>
      <c r="I2575" s="3" t="s">
        <v>18</v>
      </c>
      <c r="J2575" s="3" t="s">
        <v>19</v>
      </c>
      <c r="K2575" s="3" t="s">
        <v>20</v>
      </c>
      <c r="L2575" s="3" t="s">
        <v>21</v>
      </c>
      <c r="M2575" s="3" t="str">
        <f>CONCATENATE(E2575,"-E-C-W")</f>
        <v>745209363-E-C-W</v>
      </c>
      <c r="N2575" s="3" t="str">
        <f>$G$2</f>
        <v>E - 508 x 762</v>
      </c>
      <c r="O2575" s="3" t="str">
        <f>$C$15</f>
        <v>Canvas</v>
      </c>
      <c r="P2575" s="3" t="str">
        <f>$D$16</f>
        <v xml:space="preserve">White </v>
      </c>
      <c r="Q2575" s="3">
        <f>$G$16</f>
        <v>1810</v>
      </c>
      <c r="R2575" s="3">
        <f t="shared" si="157"/>
        <v>1304</v>
      </c>
      <c r="S2575" s="3">
        <v>1320</v>
      </c>
      <c r="T2575" s="3">
        <f t="shared" si="158"/>
        <v>951</v>
      </c>
      <c r="U2575" s="3">
        <v>825</v>
      </c>
      <c r="V2575" s="3">
        <f t="shared" si="159"/>
        <v>594</v>
      </c>
      <c r="W2575" s="3">
        <v>195</v>
      </c>
      <c r="X2575" s="3">
        <f t="shared" si="160"/>
        <v>141</v>
      </c>
      <c r="Y2575" s="3" t="s">
        <v>34</v>
      </c>
    </row>
    <row r="2576" spans="1:25" x14ac:dyDescent="0.25">
      <c r="A2576" s="3" t="s">
        <v>16</v>
      </c>
      <c r="B2576" s="4" t="s">
        <v>34</v>
      </c>
      <c r="C2576" s="3">
        <v>1</v>
      </c>
      <c r="D2576" s="3" t="s">
        <v>200</v>
      </c>
      <c r="E2576" s="6">
        <v>745209363</v>
      </c>
      <c r="F2576" s="3" t="s">
        <v>385</v>
      </c>
      <c r="G2576" s="3"/>
      <c r="H2576" s="3" t="s">
        <v>17</v>
      </c>
      <c r="I2576" s="3" t="s">
        <v>18</v>
      </c>
      <c r="J2576" s="3" t="s">
        <v>19</v>
      </c>
      <c r="K2576" s="3" t="s">
        <v>20</v>
      </c>
      <c r="L2576" s="3" t="s">
        <v>21</v>
      </c>
      <c r="M2576" s="3" t="str">
        <f>CONCATENATE(E2576,"-F-P-N")</f>
        <v>745209363-F-P-N</v>
      </c>
      <c r="N2576" s="3" t="str">
        <f>$H$2</f>
        <v>F - 762 x 1016</v>
      </c>
      <c r="O2576" s="3" t="str">
        <f>$C$3</f>
        <v>Photographic Paper</v>
      </c>
      <c r="P2576" s="3" t="str">
        <f>$D$3</f>
        <v>None</v>
      </c>
      <c r="Q2576" s="3">
        <f>$H$3</f>
        <v>1300</v>
      </c>
      <c r="R2576" s="3">
        <f t="shared" si="157"/>
        <v>936</v>
      </c>
      <c r="S2576" s="3">
        <v>944</v>
      </c>
      <c r="T2576" s="3">
        <f t="shared" si="158"/>
        <v>680</v>
      </c>
      <c r="U2576" s="3">
        <v>590</v>
      </c>
      <c r="V2576" s="3">
        <f t="shared" si="159"/>
        <v>425</v>
      </c>
      <c r="W2576" s="3">
        <v>300</v>
      </c>
      <c r="X2576" s="3">
        <f t="shared" si="160"/>
        <v>216</v>
      </c>
      <c r="Y2576" s="3" t="s">
        <v>34</v>
      </c>
    </row>
    <row r="2577" spans="1:25" x14ac:dyDescent="0.25">
      <c r="A2577" s="3" t="s">
        <v>16</v>
      </c>
      <c r="B2577" s="4" t="s">
        <v>34</v>
      </c>
      <c r="C2577" s="3">
        <v>1</v>
      </c>
      <c r="D2577" s="3" t="s">
        <v>200</v>
      </c>
      <c r="E2577" s="6">
        <v>745209363</v>
      </c>
      <c r="F2577" s="3" t="s">
        <v>385</v>
      </c>
      <c r="G2577" s="3"/>
      <c r="H2577" s="3" t="s">
        <v>17</v>
      </c>
      <c r="I2577" s="3" t="s">
        <v>18</v>
      </c>
      <c r="J2577" s="3" t="s">
        <v>19</v>
      </c>
      <c r="K2577" s="3" t="s">
        <v>20</v>
      </c>
      <c r="L2577" s="3" t="s">
        <v>21</v>
      </c>
      <c r="M2577" s="3" t="str">
        <f>CONCATENATE(E2577,"-F-C-N")</f>
        <v>745209363-F-C-N</v>
      </c>
      <c r="N2577" s="3" t="str">
        <f>$H$2</f>
        <v>F - 762 x 1016</v>
      </c>
      <c r="O2577" s="3" t="str">
        <f>$C$15</f>
        <v>Canvas</v>
      </c>
      <c r="P2577" s="3" t="str">
        <f>$D$15</f>
        <v>None</v>
      </c>
      <c r="Q2577" s="3">
        <f>$H$15</f>
        <v>1760</v>
      </c>
      <c r="R2577" s="3">
        <f t="shared" si="157"/>
        <v>1268</v>
      </c>
      <c r="S2577" s="3">
        <v>1200</v>
      </c>
      <c r="T2577" s="3">
        <f t="shared" si="158"/>
        <v>864</v>
      </c>
      <c r="U2577" s="3">
        <v>800</v>
      </c>
      <c r="V2577" s="3">
        <f t="shared" si="159"/>
        <v>576</v>
      </c>
      <c r="W2577" s="3">
        <v>300</v>
      </c>
      <c r="X2577" s="3">
        <f t="shared" si="160"/>
        <v>216</v>
      </c>
      <c r="Y2577" s="3" t="s">
        <v>34</v>
      </c>
    </row>
    <row r="2578" spans="1:25" x14ac:dyDescent="0.25">
      <c r="A2578" s="3" t="s">
        <v>16</v>
      </c>
      <c r="B2578" s="4" t="s">
        <v>34</v>
      </c>
      <c r="C2578" s="3">
        <v>1</v>
      </c>
      <c r="D2578" s="3" t="s">
        <v>200</v>
      </c>
      <c r="E2578" s="6">
        <v>745209363</v>
      </c>
      <c r="F2578" s="3" t="s">
        <v>385</v>
      </c>
      <c r="G2578" s="3"/>
      <c r="H2578" s="3" t="s">
        <v>17</v>
      </c>
      <c r="I2578" s="3" t="s">
        <v>18</v>
      </c>
      <c r="J2578" s="3" t="s">
        <v>19</v>
      </c>
      <c r="K2578" s="3" t="s">
        <v>20</v>
      </c>
      <c r="L2578" s="3" t="s">
        <v>21</v>
      </c>
      <c r="M2578" s="3" t="str">
        <f>CONCATENATE(E2578,"-F-P-W")</f>
        <v>745209363-F-P-W</v>
      </c>
      <c r="N2578" s="3" t="str">
        <f>$H$2</f>
        <v>F - 762 x 1016</v>
      </c>
      <c r="O2578" s="3" t="str">
        <f>$C$3</f>
        <v>Photographic Paper</v>
      </c>
      <c r="P2578" s="3" t="str">
        <f>$D$4</f>
        <v>White</v>
      </c>
      <c r="Q2578" s="3">
        <f>$H$4</f>
        <v>2200</v>
      </c>
      <c r="R2578" s="3">
        <f t="shared" si="157"/>
        <v>1584</v>
      </c>
      <c r="S2578" s="3">
        <v>1510</v>
      </c>
      <c r="T2578" s="3">
        <f t="shared" si="158"/>
        <v>1088</v>
      </c>
      <c r="U2578" s="3">
        <v>1150</v>
      </c>
      <c r="V2578" s="3">
        <f t="shared" si="159"/>
        <v>828</v>
      </c>
      <c r="W2578" s="3">
        <v>300</v>
      </c>
      <c r="X2578" s="3">
        <f t="shared" si="160"/>
        <v>216</v>
      </c>
      <c r="Y2578" s="3" t="s">
        <v>34</v>
      </c>
    </row>
    <row r="2579" spans="1:25" x14ac:dyDescent="0.25">
      <c r="A2579" s="3" t="s">
        <v>16</v>
      </c>
      <c r="B2579" s="4" t="s">
        <v>34</v>
      </c>
      <c r="C2579" s="3">
        <v>1</v>
      </c>
      <c r="D2579" s="3" t="s">
        <v>200</v>
      </c>
      <c r="E2579" s="6">
        <v>745209363</v>
      </c>
      <c r="F2579" s="3" t="s">
        <v>385</v>
      </c>
      <c r="G2579" s="3"/>
      <c r="H2579" s="3" t="s">
        <v>17</v>
      </c>
      <c r="I2579" s="3" t="s">
        <v>18</v>
      </c>
      <c r="J2579" s="3" t="s">
        <v>19</v>
      </c>
      <c r="K2579" s="3" t="s">
        <v>20</v>
      </c>
      <c r="L2579" s="3" t="s">
        <v>21</v>
      </c>
      <c r="M2579" s="3" t="str">
        <f>CONCATENATE(E2579,"-F-C-W")</f>
        <v>745209363-F-C-W</v>
      </c>
      <c r="N2579" s="3" t="str">
        <f>$H$2</f>
        <v>F - 762 x 1016</v>
      </c>
      <c r="O2579" s="3" t="str">
        <f>$C$15</f>
        <v>Canvas</v>
      </c>
      <c r="P2579" s="3" t="str">
        <f>$D$16</f>
        <v xml:space="preserve">White </v>
      </c>
      <c r="Q2579" s="3">
        <f>$H$16</f>
        <v>2420</v>
      </c>
      <c r="R2579" s="3">
        <f t="shared" si="157"/>
        <v>1743</v>
      </c>
      <c r="S2579" s="3">
        <v>1760</v>
      </c>
      <c r="T2579" s="3">
        <f t="shared" si="158"/>
        <v>1268</v>
      </c>
      <c r="U2579" s="3">
        <v>1100</v>
      </c>
      <c r="V2579" s="3">
        <f t="shared" si="159"/>
        <v>792</v>
      </c>
      <c r="W2579" s="3">
        <v>300</v>
      </c>
      <c r="X2579" s="3">
        <f t="shared" si="160"/>
        <v>216</v>
      </c>
      <c r="Y2579" s="3" t="s">
        <v>34</v>
      </c>
    </row>
    <row r="2580" spans="1:25" x14ac:dyDescent="0.25">
      <c r="A2580" s="3" t="s">
        <v>16</v>
      </c>
      <c r="B2580" s="4" t="s">
        <v>34</v>
      </c>
      <c r="C2580" s="3">
        <v>1</v>
      </c>
      <c r="D2580" s="3" t="s">
        <v>200</v>
      </c>
      <c r="E2580" s="6">
        <v>745209363</v>
      </c>
      <c r="F2580" s="3" t="s">
        <v>385</v>
      </c>
      <c r="G2580" s="3"/>
      <c r="H2580" s="3" t="s">
        <v>17</v>
      </c>
      <c r="I2580" s="3" t="s">
        <v>18</v>
      </c>
      <c r="J2580" s="3" t="s">
        <v>19</v>
      </c>
      <c r="K2580" s="3" t="s">
        <v>20</v>
      </c>
      <c r="L2580" s="3" t="s">
        <v>21</v>
      </c>
      <c r="M2580" s="3" t="str">
        <f>CONCATENATE(E2580,"-G-P-N")</f>
        <v>745209363-G-P-N</v>
      </c>
      <c r="N2580" s="3" t="str">
        <f>$I$2</f>
        <v>G - 1016 x 1525</v>
      </c>
      <c r="O2580" s="3" t="str">
        <f>$C$3</f>
        <v>Photographic Paper</v>
      </c>
      <c r="P2580" s="3" t="str">
        <f>$D$3</f>
        <v>None</v>
      </c>
      <c r="Q2580" s="3">
        <f>$I$3</f>
        <v>1625</v>
      </c>
      <c r="R2580" s="3">
        <f t="shared" si="157"/>
        <v>1170</v>
      </c>
      <c r="S2580" s="3">
        <v>1180</v>
      </c>
      <c r="T2580" s="3">
        <f t="shared" si="158"/>
        <v>850</v>
      </c>
      <c r="U2580" s="3">
        <v>735</v>
      </c>
      <c r="V2580" s="3">
        <f t="shared" si="159"/>
        <v>530</v>
      </c>
      <c r="W2580" s="3">
        <v>390</v>
      </c>
      <c r="X2580" s="3">
        <f t="shared" si="160"/>
        <v>281</v>
      </c>
      <c r="Y2580" s="3" t="s">
        <v>34</v>
      </c>
    </row>
    <row r="2581" spans="1:25" x14ac:dyDescent="0.25">
      <c r="A2581" s="3" t="s">
        <v>16</v>
      </c>
      <c r="B2581" s="4" t="s">
        <v>34</v>
      </c>
      <c r="C2581" s="3">
        <v>1</v>
      </c>
      <c r="D2581" s="3" t="s">
        <v>200</v>
      </c>
      <c r="E2581" s="6">
        <v>745209363</v>
      </c>
      <c r="F2581" s="3" t="s">
        <v>385</v>
      </c>
      <c r="G2581" s="3"/>
      <c r="H2581" s="3" t="s">
        <v>17</v>
      </c>
      <c r="I2581" s="3" t="s">
        <v>18</v>
      </c>
      <c r="J2581" s="3" t="s">
        <v>19</v>
      </c>
      <c r="K2581" s="3" t="s">
        <v>20</v>
      </c>
      <c r="L2581" s="3" t="s">
        <v>21</v>
      </c>
      <c r="M2581" s="3" t="str">
        <f>CONCATENATE(E2581,"-G-C-N")</f>
        <v>745209363-G-C-N</v>
      </c>
      <c r="N2581" s="3" t="str">
        <f>$I$2</f>
        <v>G - 1016 x 1525</v>
      </c>
      <c r="O2581" s="3" t="str">
        <f>$C$15</f>
        <v>Canvas</v>
      </c>
      <c r="P2581" s="3" t="str">
        <f>$D$15</f>
        <v>None</v>
      </c>
      <c r="Q2581" s="3">
        <f>$I$15</f>
        <v>1870</v>
      </c>
      <c r="R2581" s="3">
        <f t="shared" si="157"/>
        <v>1347</v>
      </c>
      <c r="S2581" s="3">
        <v>1275</v>
      </c>
      <c r="T2581" s="3">
        <f t="shared" si="158"/>
        <v>918</v>
      </c>
      <c r="U2581" s="3">
        <v>850</v>
      </c>
      <c r="V2581" s="3">
        <f t="shared" si="159"/>
        <v>612</v>
      </c>
      <c r="W2581" s="3">
        <v>390</v>
      </c>
      <c r="X2581" s="3">
        <f t="shared" si="160"/>
        <v>281</v>
      </c>
      <c r="Y2581" s="3" t="s">
        <v>34</v>
      </c>
    </row>
    <row r="2582" spans="1:25" x14ac:dyDescent="0.25">
      <c r="A2582" s="3" t="s">
        <v>16</v>
      </c>
      <c r="B2582" s="4" t="s">
        <v>34</v>
      </c>
      <c r="C2582" s="3">
        <v>1</v>
      </c>
      <c r="D2582" s="3" t="s">
        <v>200</v>
      </c>
      <c r="E2582" s="6">
        <v>745209363</v>
      </c>
      <c r="F2582" s="3" t="s">
        <v>385</v>
      </c>
      <c r="G2582" s="3"/>
      <c r="H2582" s="3" t="s">
        <v>17</v>
      </c>
      <c r="I2582" s="3" t="s">
        <v>18</v>
      </c>
      <c r="J2582" s="3" t="s">
        <v>19</v>
      </c>
      <c r="K2582" s="3" t="s">
        <v>20</v>
      </c>
      <c r="L2582" s="3" t="s">
        <v>21</v>
      </c>
      <c r="M2582" s="3" t="str">
        <f>CONCATENATE(E2582,"-G-P-W")</f>
        <v>745209363-G-P-W</v>
      </c>
      <c r="N2582" s="3" t="str">
        <f>$I$2</f>
        <v>G - 1016 x 1525</v>
      </c>
      <c r="O2582" s="3" t="str">
        <f>$C$3</f>
        <v>Photographic Paper</v>
      </c>
      <c r="P2582" s="3" t="str">
        <f>$D$4</f>
        <v>White</v>
      </c>
      <c r="Q2582" s="3">
        <f>$I$4</f>
        <v>2950</v>
      </c>
      <c r="R2582" s="3">
        <f t="shared" si="157"/>
        <v>2124</v>
      </c>
      <c r="S2582" s="3">
        <v>2000</v>
      </c>
      <c r="T2582" s="3">
        <f t="shared" si="158"/>
        <v>1440</v>
      </c>
      <c r="U2582" s="3">
        <v>1535</v>
      </c>
      <c r="V2582" s="3">
        <f t="shared" si="159"/>
        <v>1106</v>
      </c>
      <c r="W2582" s="3">
        <v>390</v>
      </c>
      <c r="X2582" s="3">
        <f t="shared" si="160"/>
        <v>281</v>
      </c>
      <c r="Y2582" s="3" t="s">
        <v>34</v>
      </c>
    </row>
    <row r="2583" spans="1:25" x14ac:dyDescent="0.25">
      <c r="A2583" s="3" t="s">
        <v>16</v>
      </c>
      <c r="B2583" s="4" t="s">
        <v>34</v>
      </c>
      <c r="C2583" s="3">
        <v>1</v>
      </c>
      <c r="D2583" s="3" t="s">
        <v>200</v>
      </c>
      <c r="E2583" s="6">
        <v>745209363</v>
      </c>
      <c r="F2583" s="3" t="s">
        <v>385</v>
      </c>
      <c r="G2583" s="3"/>
      <c r="H2583" s="3" t="s">
        <v>17</v>
      </c>
      <c r="I2583" s="3" t="s">
        <v>18</v>
      </c>
      <c r="J2583" s="3" t="s">
        <v>19</v>
      </c>
      <c r="K2583" s="3" t="s">
        <v>20</v>
      </c>
      <c r="L2583" s="3" t="s">
        <v>21</v>
      </c>
      <c r="M2583" s="3" t="str">
        <f>CONCATENATE(E2583,"-G-C-W")</f>
        <v>745209363-G-C-W</v>
      </c>
      <c r="N2583" s="3" t="str">
        <f>$I$2</f>
        <v>G - 1016 x 1525</v>
      </c>
      <c r="O2583" s="3" t="str">
        <f>$C$15</f>
        <v>Canvas</v>
      </c>
      <c r="P2583" s="3" t="str">
        <f>$D$16</f>
        <v xml:space="preserve">White </v>
      </c>
      <c r="Q2583" s="3">
        <f>$I$16</f>
        <v>2750</v>
      </c>
      <c r="R2583" s="3">
        <f t="shared" si="157"/>
        <v>1980</v>
      </c>
      <c r="S2583" s="3">
        <v>2000</v>
      </c>
      <c r="T2583" s="3">
        <f t="shared" si="158"/>
        <v>1440</v>
      </c>
      <c r="U2583" s="3">
        <v>1250</v>
      </c>
      <c r="V2583" s="3">
        <f t="shared" si="159"/>
        <v>900</v>
      </c>
      <c r="W2583" s="3">
        <v>390</v>
      </c>
      <c r="X2583" s="3">
        <f t="shared" si="160"/>
        <v>281</v>
      </c>
      <c r="Y2583" s="3" t="s">
        <v>34</v>
      </c>
    </row>
    <row r="2584" spans="1:25" x14ac:dyDescent="0.25">
      <c r="A2584" s="3" t="s">
        <v>16</v>
      </c>
      <c r="B2584" s="4" t="s">
        <v>34</v>
      </c>
      <c r="C2584" s="3">
        <v>1</v>
      </c>
      <c r="D2584" s="3" t="s">
        <v>386</v>
      </c>
      <c r="E2584" s="6">
        <v>745216007</v>
      </c>
      <c r="F2584" s="3" t="s">
        <v>387</v>
      </c>
      <c r="G2584" s="3"/>
      <c r="H2584" s="3" t="s">
        <v>17</v>
      </c>
      <c r="I2584" s="3" t="s">
        <v>18</v>
      </c>
      <c r="J2584" s="3" t="s">
        <v>19</v>
      </c>
      <c r="K2584" s="3" t="s">
        <v>20</v>
      </c>
      <c r="L2584" s="3" t="s">
        <v>21</v>
      </c>
      <c r="M2584" s="3" t="str">
        <f>CONCATENATE(E2584,"-C-P-N")</f>
        <v>745216007-C-P-N</v>
      </c>
      <c r="N2584" s="3" t="str">
        <f>$E$2</f>
        <v>C - 406 x 508</v>
      </c>
      <c r="O2584" s="3" t="str">
        <f>$C$3</f>
        <v>Photographic Paper</v>
      </c>
      <c r="P2584" s="3" t="str">
        <f>$D$3</f>
        <v>None</v>
      </c>
      <c r="Q2584" s="3">
        <f>$E$3</f>
        <v>510</v>
      </c>
      <c r="R2584" s="3">
        <f t="shared" si="157"/>
        <v>368</v>
      </c>
      <c r="S2584" s="3">
        <v>360</v>
      </c>
      <c r="T2584" s="3">
        <f t="shared" si="158"/>
        <v>260</v>
      </c>
      <c r="U2584" s="3">
        <v>230</v>
      </c>
      <c r="V2584" s="3">
        <f t="shared" si="159"/>
        <v>166</v>
      </c>
      <c r="W2584" s="3">
        <v>130</v>
      </c>
      <c r="X2584" s="3">
        <f t="shared" si="160"/>
        <v>94</v>
      </c>
      <c r="Y2584" s="3" t="s">
        <v>34</v>
      </c>
    </row>
    <row r="2585" spans="1:25" x14ac:dyDescent="0.25">
      <c r="A2585" s="3" t="s">
        <v>16</v>
      </c>
      <c r="B2585" s="4" t="s">
        <v>34</v>
      </c>
      <c r="C2585" s="3">
        <v>1</v>
      </c>
      <c r="D2585" s="3" t="s">
        <v>386</v>
      </c>
      <c r="E2585" s="6">
        <v>745216007</v>
      </c>
      <c r="F2585" s="3" t="s">
        <v>387</v>
      </c>
      <c r="G2585" s="3"/>
      <c r="H2585" s="3" t="s">
        <v>17</v>
      </c>
      <c r="I2585" s="3" t="s">
        <v>18</v>
      </c>
      <c r="J2585" s="3" t="s">
        <v>19</v>
      </c>
      <c r="K2585" s="3" t="s">
        <v>20</v>
      </c>
      <c r="L2585" s="3" t="s">
        <v>21</v>
      </c>
      <c r="M2585" s="3" t="str">
        <f>CONCATENATE(E2585,"-C-P-W")</f>
        <v>745216007-C-P-W</v>
      </c>
      <c r="N2585" s="3" t="str">
        <f>$E$2</f>
        <v>C - 406 x 508</v>
      </c>
      <c r="O2585" s="3" t="str">
        <f>$C$3</f>
        <v>Photographic Paper</v>
      </c>
      <c r="P2585" s="3" t="str">
        <f>$D$4</f>
        <v>White</v>
      </c>
      <c r="Q2585" s="3">
        <f>$E$4</f>
        <v>970</v>
      </c>
      <c r="R2585" s="3">
        <f t="shared" ref="R2585:R2648" si="161">ROUNDUP(Q2585*$K$3,0)</f>
        <v>699</v>
      </c>
      <c r="S2585" s="3">
        <v>704</v>
      </c>
      <c r="T2585" s="3">
        <f t="shared" ref="T2585:T2648" si="162">ROUNDUP(S2585*$K$3,0)</f>
        <v>507</v>
      </c>
      <c r="U2585" s="3">
        <v>440</v>
      </c>
      <c r="V2585" s="3">
        <f t="shared" ref="V2585:V2648" si="163">ROUNDUP(U2585*$K$3,0)</f>
        <v>317</v>
      </c>
      <c r="W2585" s="3">
        <v>130</v>
      </c>
      <c r="X2585" s="3">
        <f t="shared" ref="X2585:X2648" si="164">ROUNDUP(W2585*$K$3,0)</f>
        <v>94</v>
      </c>
      <c r="Y2585" s="3" t="s">
        <v>34</v>
      </c>
    </row>
    <row r="2586" spans="1:25" x14ac:dyDescent="0.25">
      <c r="A2586" s="3" t="s">
        <v>16</v>
      </c>
      <c r="B2586" s="4" t="s">
        <v>34</v>
      </c>
      <c r="C2586" s="3">
        <v>1</v>
      </c>
      <c r="D2586" s="3" t="s">
        <v>386</v>
      </c>
      <c r="E2586" s="6">
        <v>745216007</v>
      </c>
      <c r="F2586" s="3" t="s">
        <v>387</v>
      </c>
      <c r="G2586" s="3"/>
      <c r="H2586" s="3" t="s">
        <v>17</v>
      </c>
      <c r="I2586" s="3" t="s">
        <v>18</v>
      </c>
      <c r="J2586" s="3" t="s">
        <v>19</v>
      </c>
      <c r="K2586" s="3" t="s">
        <v>20</v>
      </c>
      <c r="L2586" s="3" t="s">
        <v>21</v>
      </c>
      <c r="M2586" s="3" t="str">
        <f>CONCATENATE(E2586,"-D-P-N")</f>
        <v>745216007-D-P-N</v>
      </c>
      <c r="N2586" s="3" t="str">
        <f>$F$2</f>
        <v>D - 508 x 610</v>
      </c>
      <c r="O2586" s="3" t="str">
        <f>$C$3</f>
        <v>Photographic Paper</v>
      </c>
      <c r="P2586" s="3" t="str">
        <f>$D$3</f>
        <v>None</v>
      </c>
      <c r="Q2586" s="3">
        <f>$F$3</f>
        <v>595</v>
      </c>
      <c r="R2586" s="3">
        <f t="shared" si="161"/>
        <v>429</v>
      </c>
      <c r="S2586" s="3">
        <v>432</v>
      </c>
      <c r="T2586" s="3">
        <f t="shared" si="162"/>
        <v>312</v>
      </c>
      <c r="U2586" s="3">
        <v>270</v>
      </c>
      <c r="V2586" s="3">
        <f t="shared" si="163"/>
        <v>195</v>
      </c>
      <c r="W2586" s="3">
        <v>160</v>
      </c>
      <c r="X2586" s="3">
        <f t="shared" si="164"/>
        <v>116</v>
      </c>
      <c r="Y2586" s="3" t="s">
        <v>34</v>
      </c>
    </row>
    <row r="2587" spans="1:25" x14ac:dyDescent="0.25">
      <c r="A2587" s="3" t="s">
        <v>16</v>
      </c>
      <c r="B2587" s="4" t="s">
        <v>34</v>
      </c>
      <c r="C2587" s="3">
        <v>1</v>
      </c>
      <c r="D2587" s="3" t="s">
        <v>386</v>
      </c>
      <c r="E2587" s="6">
        <v>745216007</v>
      </c>
      <c r="F2587" s="3" t="s">
        <v>387</v>
      </c>
      <c r="G2587" s="3"/>
      <c r="H2587" s="3" t="s">
        <v>17</v>
      </c>
      <c r="I2587" s="3" t="s">
        <v>18</v>
      </c>
      <c r="J2587" s="3" t="s">
        <v>19</v>
      </c>
      <c r="K2587" s="3" t="s">
        <v>20</v>
      </c>
      <c r="L2587" s="3" t="s">
        <v>21</v>
      </c>
      <c r="M2587" s="3" t="str">
        <f>CONCATENATE(E2587,"-D-P-W")</f>
        <v>745216007-D-P-W</v>
      </c>
      <c r="N2587" s="3" t="str">
        <f>$F$2</f>
        <v>D - 508 x 610</v>
      </c>
      <c r="O2587" s="3" t="str">
        <f>$C$3</f>
        <v>Photographic Paper</v>
      </c>
      <c r="P2587" s="3" t="str">
        <f>$D$4</f>
        <v>White</v>
      </c>
      <c r="Q2587" s="3">
        <f>$F$4</f>
        <v>1210</v>
      </c>
      <c r="R2587" s="3">
        <f t="shared" si="161"/>
        <v>872</v>
      </c>
      <c r="S2587" s="3">
        <v>880</v>
      </c>
      <c r="T2587" s="3">
        <f t="shared" si="162"/>
        <v>634</v>
      </c>
      <c r="U2587" s="3">
        <v>560</v>
      </c>
      <c r="V2587" s="3">
        <f t="shared" si="163"/>
        <v>404</v>
      </c>
      <c r="W2587" s="3">
        <v>160</v>
      </c>
      <c r="X2587" s="3">
        <f t="shared" si="164"/>
        <v>116</v>
      </c>
      <c r="Y2587" s="3" t="s">
        <v>34</v>
      </c>
    </row>
    <row r="2588" spans="1:25" x14ac:dyDescent="0.25">
      <c r="A2588" s="3" t="s">
        <v>16</v>
      </c>
      <c r="B2588" s="4" t="s">
        <v>34</v>
      </c>
      <c r="C2588" s="3">
        <v>1</v>
      </c>
      <c r="D2588" s="3" t="s">
        <v>386</v>
      </c>
      <c r="E2588" s="6">
        <v>745216007</v>
      </c>
      <c r="F2588" s="3" t="s">
        <v>387</v>
      </c>
      <c r="G2588" s="3"/>
      <c r="H2588" s="3" t="s">
        <v>17</v>
      </c>
      <c r="I2588" s="3" t="s">
        <v>18</v>
      </c>
      <c r="J2588" s="3" t="s">
        <v>19</v>
      </c>
      <c r="K2588" s="3" t="s">
        <v>20</v>
      </c>
      <c r="L2588" s="3" t="s">
        <v>21</v>
      </c>
      <c r="M2588" s="3" t="str">
        <f>CONCATENATE(E2588,"-E-P-N")</f>
        <v>745216007-E-P-N</v>
      </c>
      <c r="N2588" s="3" t="str">
        <f>$G$2</f>
        <v>E - 508 x 762</v>
      </c>
      <c r="O2588" s="3" t="str">
        <f>$C$3</f>
        <v>Photographic Paper</v>
      </c>
      <c r="P2588" s="3" t="str">
        <f>$D$3</f>
        <v>None</v>
      </c>
      <c r="Q2588" s="3">
        <f>$G$3</f>
        <v>760</v>
      </c>
      <c r="R2588" s="3">
        <f t="shared" si="161"/>
        <v>548</v>
      </c>
      <c r="S2588" s="3">
        <v>552</v>
      </c>
      <c r="T2588" s="3">
        <f t="shared" si="162"/>
        <v>398</v>
      </c>
      <c r="U2588" s="3">
        <v>345</v>
      </c>
      <c r="V2588" s="3">
        <f t="shared" si="163"/>
        <v>249</v>
      </c>
      <c r="W2588" s="3">
        <v>195</v>
      </c>
      <c r="X2588" s="3">
        <f t="shared" si="164"/>
        <v>141</v>
      </c>
      <c r="Y2588" s="3" t="s">
        <v>34</v>
      </c>
    </row>
    <row r="2589" spans="1:25" x14ac:dyDescent="0.25">
      <c r="A2589" s="3" t="s">
        <v>16</v>
      </c>
      <c r="B2589" s="4" t="s">
        <v>34</v>
      </c>
      <c r="C2589" s="3">
        <v>1</v>
      </c>
      <c r="D2589" s="3" t="s">
        <v>386</v>
      </c>
      <c r="E2589" s="6">
        <v>745216007</v>
      </c>
      <c r="F2589" s="3" t="s">
        <v>387</v>
      </c>
      <c r="G2589" s="3"/>
      <c r="H2589" s="3" t="s">
        <v>17</v>
      </c>
      <c r="I2589" s="3" t="s">
        <v>18</v>
      </c>
      <c r="J2589" s="3" t="s">
        <v>19</v>
      </c>
      <c r="K2589" s="3" t="s">
        <v>20</v>
      </c>
      <c r="L2589" s="3" t="s">
        <v>21</v>
      </c>
      <c r="M2589" s="3" t="str">
        <f>CONCATENATE(E2589,"-E-C-N")</f>
        <v>745216007-E-C-N</v>
      </c>
      <c r="N2589" s="3" t="str">
        <f>$G$2</f>
        <v>E - 508 x 762</v>
      </c>
      <c r="O2589" s="3" t="str">
        <f>$C$15</f>
        <v>Canvas</v>
      </c>
      <c r="P2589" s="3" t="str">
        <f>$D$15</f>
        <v>None</v>
      </c>
      <c r="Q2589" s="3">
        <f>$G$15</f>
        <v>1220</v>
      </c>
      <c r="R2589" s="3">
        <f t="shared" si="161"/>
        <v>879</v>
      </c>
      <c r="S2589" s="3">
        <v>832</v>
      </c>
      <c r="T2589" s="3">
        <f t="shared" si="162"/>
        <v>600</v>
      </c>
      <c r="U2589" s="3">
        <v>550</v>
      </c>
      <c r="V2589" s="3">
        <f t="shared" si="163"/>
        <v>396</v>
      </c>
      <c r="W2589" s="3">
        <v>195</v>
      </c>
      <c r="X2589" s="3">
        <f t="shared" si="164"/>
        <v>141</v>
      </c>
      <c r="Y2589" s="3" t="s">
        <v>34</v>
      </c>
    </row>
    <row r="2590" spans="1:25" x14ac:dyDescent="0.25">
      <c r="A2590" s="3" t="s">
        <v>16</v>
      </c>
      <c r="B2590" s="4" t="s">
        <v>34</v>
      </c>
      <c r="C2590" s="3">
        <v>1</v>
      </c>
      <c r="D2590" s="3" t="s">
        <v>386</v>
      </c>
      <c r="E2590" s="6">
        <v>745216007</v>
      </c>
      <c r="F2590" s="3" t="s">
        <v>387</v>
      </c>
      <c r="G2590" s="3"/>
      <c r="H2590" s="3" t="s">
        <v>17</v>
      </c>
      <c r="I2590" s="3" t="s">
        <v>18</v>
      </c>
      <c r="J2590" s="3" t="s">
        <v>19</v>
      </c>
      <c r="K2590" s="3" t="s">
        <v>20</v>
      </c>
      <c r="L2590" s="3" t="s">
        <v>21</v>
      </c>
      <c r="M2590" s="3" t="str">
        <f>CONCATENATE(E2590,"-E-P-W")</f>
        <v>745216007-E-P-W</v>
      </c>
      <c r="N2590" s="3" t="str">
        <f>$G$2</f>
        <v>E - 508 x 762</v>
      </c>
      <c r="O2590" s="3" t="str">
        <f>$C$3</f>
        <v>Photographic Paper</v>
      </c>
      <c r="P2590" s="3" t="str">
        <f>$D$4</f>
        <v>White</v>
      </c>
      <c r="Q2590" s="3">
        <f>$G$4</f>
        <v>1530</v>
      </c>
      <c r="R2590" s="3">
        <f t="shared" si="161"/>
        <v>1102</v>
      </c>
      <c r="S2590" s="3">
        <v>1112</v>
      </c>
      <c r="T2590" s="3">
        <f t="shared" si="162"/>
        <v>801</v>
      </c>
      <c r="U2590" s="3">
        <v>760</v>
      </c>
      <c r="V2590" s="3">
        <f t="shared" si="163"/>
        <v>548</v>
      </c>
      <c r="W2590" s="3">
        <v>195</v>
      </c>
      <c r="X2590" s="3">
        <f t="shared" si="164"/>
        <v>141</v>
      </c>
      <c r="Y2590" s="3" t="s">
        <v>34</v>
      </c>
    </row>
    <row r="2591" spans="1:25" x14ac:dyDescent="0.25">
      <c r="A2591" s="3" t="s">
        <v>16</v>
      </c>
      <c r="B2591" s="4" t="s">
        <v>34</v>
      </c>
      <c r="C2591" s="3">
        <v>1</v>
      </c>
      <c r="D2591" s="3" t="s">
        <v>386</v>
      </c>
      <c r="E2591" s="6">
        <v>745216007</v>
      </c>
      <c r="F2591" s="3" t="s">
        <v>387</v>
      </c>
      <c r="G2591" s="3"/>
      <c r="H2591" s="3" t="s">
        <v>17</v>
      </c>
      <c r="I2591" s="3" t="s">
        <v>18</v>
      </c>
      <c r="J2591" s="3" t="s">
        <v>19</v>
      </c>
      <c r="K2591" s="3" t="s">
        <v>20</v>
      </c>
      <c r="L2591" s="3" t="s">
        <v>21</v>
      </c>
      <c r="M2591" s="3" t="str">
        <f>CONCATENATE(E2591,"-E-C-W")</f>
        <v>745216007-E-C-W</v>
      </c>
      <c r="N2591" s="3" t="str">
        <f>$G$2</f>
        <v>E - 508 x 762</v>
      </c>
      <c r="O2591" s="3" t="str">
        <f>$C$15</f>
        <v>Canvas</v>
      </c>
      <c r="P2591" s="3" t="str">
        <f>$D$16</f>
        <v xml:space="preserve">White </v>
      </c>
      <c r="Q2591" s="3">
        <f>$G$16</f>
        <v>1810</v>
      </c>
      <c r="R2591" s="3">
        <f t="shared" si="161"/>
        <v>1304</v>
      </c>
      <c r="S2591" s="3">
        <v>1320</v>
      </c>
      <c r="T2591" s="3">
        <f t="shared" si="162"/>
        <v>951</v>
      </c>
      <c r="U2591" s="3">
        <v>825</v>
      </c>
      <c r="V2591" s="3">
        <f t="shared" si="163"/>
        <v>594</v>
      </c>
      <c r="W2591" s="3">
        <v>195</v>
      </c>
      <c r="X2591" s="3">
        <f t="shared" si="164"/>
        <v>141</v>
      </c>
      <c r="Y2591" s="3" t="s">
        <v>34</v>
      </c>
    </row>
    <row r="2592" spans="1:25" x14ac:dyDescent="0.25">
      <c r="A2592" s="3" t="s">
        <v>16</v>
      </c>
      <c r="B2592" s="4" t="s">
        <v>34</v>
      </c>
      <c r="C2592" s="3">
        <v>1</v>
      </c>
      <c r="D2592" s="3" t="s">
        <v>386</v>
      </c>
      <c r="E2592" s="6">
        <v>745216007</v>
      </c>
      <c r="F2592" s="3" t="s">
        <v>387</v>
      </c>
      <c r="G2592" s="3"/>
      <c r="H2592" s="3" t="s">
        <v>17</v>
      </c>
      <c r="I2592" s="3" t="s">
        <v>18</v>
      </c>
      <c r="J2592" s="3" t="s">
        <v>19</v>
      </c>
      <c r="K2592" s="3" t="s">
        <v>20</v>
      </c>
      <c r="L2592" s="3" t="s">
        <v>21</v>
      </c>
      <c r="M2592" s="3" t="str">
        <f>CONCATENATE(E2592,"-F-P-N")</f>
        <v>745216007-F-P-N</v>
      </c>
      <c r="N2592" s="3" t="str">
        <f>$H$2</f>
        <v>F - 762 x 1016</v>
      </c>
      <c r="O2592" s="3" t="str">
        <f>$C$3</f>
        <v>Photographic Paper</v>
      </c>
      <c r="P2592" s="3" t="str">
        <f>$D$3</f>
        <v>None</v>
      </c>
      <c r="Q2592" s="3">
        <f>$H$3</f>
        <v>1300</v>
      </c>
      <c r="R2592" s="3">
        <f t="shared" si="161"/>
        <v>936</v>
      </c>
      <c r="S2592" s="3">
        <v>944</v>
      </c>
      <c r="T2592" s="3">
        <f t="shared" si="162"/>
        <v>680</v>
      </c>
      <c r="U2592" s="3">
        <v>590</v>
      </c>
      <c r="V2592" s="3">
        <f t="shared" si="163"/>
        <v>425</v>
      </c>
      <c r="W2592" s="3">
        <v>300</v>
      </c>
      <c r="X2592" s="3">
        <f t="shared" si="164"/>
        <v>216</v>
      </c>
      <c r="Y2592" s="3" t="s">
        <v>34</v>
      </c>
    </row>
    <row r="2593" spans="1:25" x14ac:dyDescent="0.25">
      <c r="A2593" s="3" t="s">
        <v>16</v>
      </c>
      <c r="B2593" s="4" t="s">
        <v>34</v>
      </c>
      <c r="C2593" s="3">
        <v>1</v>
      </c>
      <c r="D2593" s="3" t="s">
        <v>386</v>
      </c>
      <c r="E2593" s="6">
        <v>745216007</v>
      </c>
      <c r="F2593" s="3" t="s">
        <v>387</v>
      </c>
      <c r="G2593" s="3"/>
      <c r="H2593" s="3" t="s">
        <v>17</v>
      </c>
      <c r="I2593" s="3" t="s">
        <v>18</v>
      </c>
      <c r="J2593" s="3" t="s">
        <v>19</v>
      </c>
      <c r="K2593" s="3" t="s">
        <v>20</v>
      </c>
      <c r="L2593" s="3" t="s">
        <v>21</v>
      </c>
      <c r="M2593" s="3" t="str">
        <f>CONCATENATE(E2593,"-F-C-N")</f>
        <v>745216007-F-C-N</v>
      </c>
      <c r="N2593" s="3" t="str">
        <f>$H$2</f>
        <v>F - 762 x 1016</v>
      </c>
      <c r="O2593" s="3" t="str">
        <f>$C$15</f>
        <v>Canvas</v>
      </c>
      <c r="P2593" s="3" t="str">
        <f>$D$15</f>
        <v>None</v>
      </c>
      <c r="Q2593" s="3">
        <f>$H$15</f>
        <v>1760</v>
      </c>
      <c r="R2593" s="3">
        <f t="shared" si="161"/>
        <v>1268</v>
      </c>
      <c r="S2593" s="3">
        <v>1200</v>
      </c>
      <c r="T2593" s="3">
        <f t="shared" si="162"/>
        <v>864</v>
      </c>
      <c r="U2593" s="3">
        <v>800</v>
      </c>
      <c r="V2593" s="3">
        <f t="shared" si="163"/>
        <v>576</v>
      </c>
      <c r="W2593" s="3">
        <v>300</v>
      </c>
      <c r="X2593" s="3">
        <f t="shared" si="164"/>
        <v>216</v>
      </c>
      <c r="Y2593" s="3" t="s">
        <v>34</v>
      </c>
    </row>
    <row r="2594" spans="1:25" x14ac:dyDescent="0.25">
      <c r="A2594" s="3" t="s">
        <v>16</v>
      </c>
      <c r="B2594" s="4" t="s">
        <v>34</v>
      </c>
      <c r="C2594" s="3">
        <v>1</v>
      </c>
      <c r="D2594" s="3" t="s">
        <v>386</v>
      </c>
      <c r="E2594" s="6">
        <v>745216007</v>
      </c>
      <c r="F2594" s="3" t="s">
        <v>387</v>
      </c>
      <c r="G2594" s="3"/>
      <c r="H2594" s="3" t="s">
        <v>17</v>
      </c>
      <c r="I2594" s="3" t="s">
        <v>18</v>
      </c>
      <c r="J2594" s="3" t="s">
        <v>19</v>
      </c>
      <c r="K2594" s="3" t="s">
        <v>20</v>
      </c>
      <c r="L2594" s="3" t="s">
        <v>21</v>
      </c>
      <c r="M2594" s="3" t="str">
        <f>CONCATENATE(E2594,"-F-P-W")</f>
        <v>745216007-F-P-W</v>
      </c>
      <c r="N2594" s="3" t="str">
        <f>$H$2</f>
        <v>F - 762 x 1016</v>
      </c>
      <c r="O2594" s="3" t="str">
        <f>$C$3</f>
        <v>Photographic Paper</v>
      </c>
      <c r="P2594" s="3" t="str">
        <f>$D$4</f>
        <v>White</v>
      </c>
      <c r="Q2594" s="3">
        <f>$H$4</f>
        <v>2200</v>
      </c>
      <c r="R2594" s="3">
        <f t="shared" si="161"/>
        <v>1584</v>
      </c>
      <c r="S2594" s="3">
        <v>1510</v>
      </c>
      <c r="T2594" s="3">
        <f t="shared" si="162"/>
        <v>1088</v>
      </c>
      <c r="U2594" s="3">
        <v>1150</v>
      </c>
      <c r="V2594" s="3">
        <f t="shared" si="163"/>
        <v>828</v>
      </c>
      <c r="W2594" s="3">
        <v>300</v>
      </c>
      <c r="X2594" s="3">
        <f t="shared" si="164"/>
        <v>216</v>
      </c>
      <c r="Y2594" s="3" t="s">
        <v>34</v>
      </c>
    </row>
    <row r="2595" spans="1:25" x14ac:dyDescent="0.25">
      <c r="A2595" s="3" t="s">
        <v>16</v>
      </c>
      <c r="B2595" s="4" t="s">
        <v>34</v>
      </c>
      <c r="C2595" s="3">
        <v>1</v>
      </c>
      <c r="D2595" s="3" t="s">
        <v>386</v>
      </c>
      <c r="E2595" s="6">
        <v>745216007</v>
      </c>
      <c r="F2595" s="3" t="s">
        <v>387</v>
      </c>
      <c r="G2595" s="3"/>
      <c r="H2595" s="3" t="s">
        <v>17</v>
      </c>
      <c r="I2595" s="3" t="s">
        <v>18</v>
      </c>
      <c r="J2595" s="3" t="s">
        <v>19</v>
      </c>
      <c r="K2595" s="3" t="s">
        <v>20</v>
      </c>
      <c r="L2595" s="3" t="s">
        <v>21</v>
      </c>
      <c r="M2595" s="3" t="str">
        <f>CONCATENATE(E2595,"-F-C-W")</f>
        <v>745216007-F-C-W</v>
      </c>
      <c r="N2595" s="3" t="str">
        <f>$H$2</f>
        <v>F - 762 x 1016</v>
      </c>
      <c r="O2595" s="3" t="str">
        <f>$C$15</f>
        <v>Canvas</v>
      </c>
      <c r="P2595" s="3" t="str">
        <f>$D$16</f>
        <v xml:space="preserve">White </v>
      </c>
      <c r="Q2595" s="3">
        <f>$H$16</f>
        <v>2420</v>
      </c>
      <c r="R2595" s="3">
        <f t="shared" si="161"/>
        <v>1743</v>
      </c>
      <c r="S2595" s="3">
        <v>1760</v>
      </c>
      <c r="T2595" s="3">
        <f t="shared" si="162"/>
        <v>1268</v>
      </c>
      <c r="U2595" s="3">
        <v>1100</v>
      </c>
      <c r="V2595" s="3">
        <f t="shared" si="163"/>
        <v>792</v>
      </c>
      <c r="W2595" s="3">
        <v>300</v>
      </c>
      <c r="X2595" s="3">
        <f t="shared" si="164"/>
        <v>216</v>
      </c>
      <c r="Y2595" s="3" t="s">
        <v>34</v>
      </c>
    </row>
    <row r="2596" spans="1:25" x14ac:dyDescent="0.25">
      <c r="A2596" s="3" t="s">
        <v>16</v>
      </c>
      <c r="B2596" s="4" t="s">
        <v>34</v>
      </c>
      <c r="C2596" s="3">
        <v>1</v>
      </c>
      <c r="D2596" s="3" t="s">
        <v>386</v>
      </c>
      <c r="E2596" s="6">
        <v>745216007</v>
      </c>
      <c r="F2596" s="3" t="s">
        <v>387</v>
      </c>
      <c r="G2596" s="3"/>
      <c r="H2596" s="3" t="s">
        <v>17</v>
      </c>
      <c r="I2596" s="3" t="s">
        <v>18</v>
      </c>
      <c r="J2596" s="3" t="s">
        <v>19</v>
      </c>
      <c r="K2596" s="3" t="s">
        <v>20</v>
      </c>
      <c r="L2596" s="3" t="s">
        <v>21</v>
      </c>
      <c r="M2596" s="3" t="str">
        <f>CONCATENATE(E2596,"-G-P-N")</f>
        <v>745216007-G-P-N</v>
      </c>
      <c r="N2596" s="3" t="str">
        <f>$I$2</f>
        <v>G - 1016 x 1525</v>
      </c>
      <c r="O2596" s="3" t="str">
        <f>$C$3</f>
        <v>Photographic Paper</v>
      </c>
      <c r="P2596" s="3" t="str">
        <f>$D$3</f>
        <v>None</v>
      </c>
      <c r="Q2596" s="3">
        <f>$I$3</f>
        <v>1625</v>
      </c>
      <c r="R2596" s="3">
        <f t="shared" si="161"/>
        <v>1170</v>
      </c>
      <c r="S2596" s="3">
        <v>1180</v>
      </c>
      <c r="T2596" s="3">
        <f t="shared" si="162"/>
        <v>850</v>
      </c>
      <c r="U2596" s="3">
        <v>735</v>
      </c>
      <c r="V2596" s="3">
        <f t="shared" si="163"/>
        <v>530</v>
      </c>
      <c r="W2596" s="3">
        <v>390</v>
      </c>
      <c r="X2596" s="3">
        <f t="shared" si="164"/>
        <v>281</v>
      </c>
      <c r="Y2596" s="3" t="s">
        <v>34</v>
      </c>
    </row>
    <row r="2597" spans="1:25" x14ac:dyDescent="0.25">
      <c r="A2597" s="3" t="s">
        <v>16</v>
      </c>
      <c r="B2597" s="4" t="s">
        <v>34</v>
      </c>
      <c r="C2597" s="3">
        <v>1</v>
      </c>
      <c r="D2597" s="3" t="s">
        <v>386</v>
      </c>
      <c r="E2597" s="6">
        <v>745216007</v>
      </c>
      <c r="F2597" s="3" t="s">
        <v>387</v>
      </c>
      <c r="G2597" s="3"/>
      <c r="H2597" s="3" t="s">
        <v>17</v>
      </c>
      <c r="I2597" s="3" t="s">
        <v>18</v>
      </c>
      <c r="J2597" s="3" t="s">
        <v>19</v>
      </c>
      <c r="K2597" s="3" t="s">
        <v>20</v>
      </c>
      <c r="L2597" s="3" t="s">
        <v>21</v>
      </c>
      <c r="M2597" s="3" t="str">
        <f>CONCATENATE(E2597,"-G-C-N")</f>
        <v>745216007-G-C-N</v>
      </c>
      <c r="N2597" s="3" t="str">
        <f>$I$2</f>
        <v>G - 1016 x 1525</v>
      </c>
      <c r="O2597" s="3" t="str">
        <f>$C$15</f>
        <v>Canvas</v>
      </c>
      <c r="P2597" s="3" t="str">
        <f>$D$15</f>
        <v>None</v>
      </c>
      <c r="Q2597" s="3">
        <f>$I$15</f>
        <v>1870</v>
      </c>
      <c r="R2597" s="3">
        <f t="shared" si="161"/>
        <v>1347</v>
      </c>
      <c r="S2597" s="3">
        <v>1275</v>
      </c>
      <c r="T2597" s="3">
        <f t="shared" si="162"/>
        <v>918</v>
      </c>
      <c r="U2597" s="3">
        <v>850</v>
      </c>
      <c r="V2597" s="3">
        <f t="shared" si="163"/>
        <v>612</v>
      </c>
      <c r="W2597" s="3">
        <v>390</v>
      </c>
      <c r="X2597" s="3">
        <f t="shared" si="164"/>
        <v>281</v>
      </c>
      <c r="Y2597" s="3" t="s">
        <v>34</v>
      </c>
    </row>
    <row r="2598" spans="1:25" x14ac:dyDescent="0.25">
      <c r="A2598" s="3" t="s">
        <v>16</v>
      </c>
      <c r="B2598" s="4" t="s">
        <v>34</v>
      </c>
      <c r="C2598" s="3">
        <v>1</v>
      </c>
      <c r="D2598" s="3" t="s">
        <v>386</v>
      </c>
      <c r="E2598" s="6">
        <v>745216007</v>
      </c>
      <c r="F2598" s="3" t="s">
        <v>387</v>
      </c>
      <c r="G2598" s="3"/>
      <c r="H2598" s="3" t="s">
        <v>17</v>
      </c>
      <c r="I2598" s="3" t="s">
        <v>18</v>
      </c>
      <c r="J2598" s="3" t="s">
        <v>19</v>
      </c>
      <c r="K2598" s="3" t="s">
        <v>20</v>
      </c>
      <c r="L2598" s="3" t="s">
        <v>21</v>
      </c>
      <c r="M2598" s="3" t="str">
        <f>CONCATENATE(E2598,"-G-P-W")</f>
        <v>745216007-G-P-W</v>
      </c>
      <c r="N2598" s="3" t="str">
        <f>$I$2</f>
        <v>G - 1016 x 1525</v>
      </c>
      <c r="O2598" s="3" t="str">
        <f>$C$3</f>
        <v>Photographic Paper</v>
      </c>
      <c r="P2598" s="3" t="str">
        <f>$D$4</f>
        <v>White</v>
      </c>
      <c r="Q2598" s="3">
        <f>$I$4</f>
        <v>2950</v>
      </c>
      <c r="R2598" s="3">
        <f t="shared" si="161"/>
        <v>2124</v>
      </c>
      <c r="S2598" s="3">
        <v>2000</v>
      </c>
      <c r="T2598" s="3">
        <f t="shared" si="162"/>
        <v>1440</v>
      </c>
      <c r="U2598" s="3">
        <v>1535</v>
      </c>
      <c r="V2598" s="3">
        <f t="shared" si="163"/>
        <v>1106</v>
      </c>
      <c r="W2598" s="3">
        <v>390</v>
      </c>
      <c r="X2598" s="3">
        <f t="shared" si="164"/>
        <v>281</v>
      </c>
      <c r="Y2598" s="3" t="s">
        <v>34</v>
      </c>
    </row>
    <row r="2599" spans="1:25" x14ac:dyDescent="0.25">
      <c r="A2599" s="3" t="s">
        <v>16</v>
      </c>
      <c r="B2599" s="4" t="s">
        <v>34</v>
      </c>
      <c r="C2599" s="3">
        <v>1</v>
      </c>
      <c r="D2599" s="3" t="s">
        <v>386</v>
      </c>
      <c r="E2599" s="6">
        <v>745216007</v>
      </c>
      <c r="F2599" s="3" t="s">
        <v>387</v>
      </c>
      <c r="G2599" s="3"/>
      <c r="H2599" s="3" t="s">
        <v>17</v>
      </c>
      <c r="I2599" s="3" t="s">
        <v>18</v>
      </c>
      <c r="J2599" s="3" t="s">
        <v>19</v>
      </c>
      <c r="K2599" s="3" t="s">
        <v>20</v>
      </c>
      <c r="L2599" s="3" t="s">
        <v>21</v>
      </c>
      <c r="M2599" s="3" t="str">
        <f>CONCATENATE(E2599,"-G-C-W")</f>
        <v>745216007-G-C-W</v>
      </c>
      <c r="N2599" s="3" t="str">
        <f>$I$2</f>
        <v>G - 1016 x 1525</v>
      </c>
      <c r="O2599" s="3" t="str">
        <f>$C$15</f>
        <v>Canvas</v>
      </c>
      <c r="P2599" s="3" t="str">
        <f>$D$16</f>
        <v xml:space="preserve">White </v>
      </c>
      <c r="Q2599" s="3">
        <f>$I$16</f>
        <v>2750</v>
      </c>
      <c r="R2599" s="3">
        <f t="shared" si="161"/>
        <v>1980</v>
      </c>
      <c r="S2599" s="3">
        <v>2000</v>
      </c>
      <c r="T2599" s="3">
        <f t="shared" si="162"/>
        <v>1440</v>
      </c>
      <c r="U2599" s="3">
        <v>1250</v>
      </c>
      <c r="V2599" s="3">
        <f t="shared" si="163"/>
        <v>900</v>
      </c>
      <c r="W2599" s="3">
        <v>390</v>
      </c>
      <c r="X2599" s="3">
        <f t="shared" si="164"/>
        <v>281</v>
      </c>
      <c r="Y2599" s="3" t="s">
        <v>34</v>
      </c>
    </row>
    <row r="2600" spans="1:25" x14ac:dyDescent="0.25">
      <c r="A2600" s="3" t="s">
        <v>16</v>
      </c>
      <c r="B2600" s="4" t="s">
        <v>34</v>
      </c>
      <c r="C2600" s="3">
        <v>1</v>
      </c>
      <c r="D2600" s="3" t="s">
        <v>388</v>
      </c>
      <c r="E2600" s="6">
        <v>968898944</v>
      </c>
      <c r="F2600" s="3" t="s">
        <v>389</v>
      </c>
      <c r="G2600" s="3"/>
      <c r="H2600" s="3" t="s">
        <v>17</v>
      </c>
      <c r="I2600" s="3" t="s">
        <v>18</v>
      </c>
      <c r="J2600" s="3" t="s">
        <v>19</v>
      </c>
      <c r="K2600" s="3" t="s">
        <v>20</v>
      </c>
      <c r="L2600" s="3" t="s">
        <v>21</v>
      </c>
      <c r="M2600" s="3" t="str">
        <f>CONCATENATE(E2600,"-C-P-N")</f>
        <v>968898944-C-P-N</v>
      </c>
      <c r="N2600" s="3" t="str">
        <f>$E$2</f>
        <v>C - 406 x 508</v>
      </c>
      <c r="O2600" s="3" t="str">
        <f>$C$3</f>
        <v>Photographic Paper</v>
      </c>
      <c r="P2600" s="3" t="str">
        <f>$D$3</f>
        <v>None</v>
      </c>
      <c r="Q2600" s="3">
        <f>$E$3</f>
        <v>510</v>
      </c>
      <c r="R2600" s="3">
        <f t="shared" si="161"/>
        <v>368</v>
      </c>
      <c r="S2600" s="3">
        <v>360</v>
      </c>
      <c r="T2600" s="3">
        <f t="shared" si="162"/>
        <v>260</v>
      </c>
      <c r="U2600" s="3">
        <v>230</v>
      </c>
      <c r="V2600" s="3">
        <f t="shared" si="163"/>
        <v>166</v>
      </c>
      <c r="W2600" s="3">
        <v>130</v>
      </c>
      <c r="X2600" s="3">
        <f t="shared" si="164"/>
        <v>94</v>
      </c>
      <c r="Y2600" s="3" t="s">
        <v>34</v>
      </c>
    </row>
    <row r="2601" spans="1:25" x14ac:dyDescent="0.25">
      <c r="A2601" s="3" t="s">
        <v>16</v>
      </c>
      <c r="B2601" s="4" t="s">
        <v>34</v>
      </c>
      <c r="C2601" s="3">
        <v>1</v>
      </c>
      <c r="D2601" s="3" t="s">
        <v>388</v>
      </c>
      <c r="E2601" s="6">
        <v>968898944</v>
      </c>
      <c r="F2601" s="3" t="s">
        <v>389</v>
      </c>
      <c r="G2601" s="3"/>
      <c r="H2601" s="3" t="s">
        <v>17</v>
      </c>
      <c r="I2601" s="3" t="s">
        <v>18</v>
      </c>
      <c r="J2601" s="3" t="s">
        <v>19</v>
      </c>
      <c r="K2601" s="3" t="s">
        <v>20</v>
      </c>
      <c r="L2601" s="3" t="s">
        <v>21</v>
      </c>
      <c r="M2601" s="3" t="str">
        <f>CONCATENATE(E2601,"-C-P-W")</f>
        <v>968898944-C-P-W</v>
      </c>
      <c r="N2601" s="3" t="str">
        <f>$E$2</f>
        <v>C - 406 x 508</v>
      </c>
      <c r="O2601" s="3" t="str">
        <f>$C$3</f>
        <v>Photographic Paper</v>
      </c>
      <c r="P2601" s="3" t="str">
        <f>$D$4</f>
        <v>White</v>
      </c>
      <c r="Q2601" s="3">
        <f>$E$4</f>
        <v>970</v>
      </c>
      <c r="R2601" s="3">
        <f t="shared" si="161"/>
        <v>699</v>
      </c>
      <c r="S2601" s="3">
        <v>704</v>
      </c>
      <c r="T2601" s="3">
        <f t="shared" si="162"/>
        <v>507</v>
      </c>
      <c r="U2601" s="3">
        <v>440</v>
      </c>
      <c r="V2601" s="3">
        <f t="shared" si="163"/>
        <v>317</v>
      </c>
      <c r="W2601" s="3">
        <v>130</v>
      </c>
      <c r="X2601" s="3">
        <f t="shared" si="164"/>
        <v>94</v>
      </c>
      <c r="Y2601" s="3" t="s">
        <v>34</v>
      </c>
    </row>
    <row r="2602" spans="1:25" x14ac:dyDescent="0.25">
      <c r="A2602" s="3" t="s">
        <v>16</v>
      </c>
      <c r="B2602" s="4" t="s">
        <v>34</v>
      </c>
      <c r="C2602" s="3">
        <v>1</v>
      </c>
      <c r="D2602" s="3" t="s">
        <v>388</v>
      </c>
      <c r="E2602" s="6">
        <v>968898944</v>
      </c>
      <c r="F2602" s="3" t="s">
        <v>389</v>
      </c>
      <c r="G2602" s="3"/>
      <c r="H2602" s="3" t="s">
        <v>17</v>
      </c>
      <c r="I2602" s="3" t="s">
        <v>18</v>
      </c>
      <c r="J2602" s="3" t="s">
        <v>19</v>
      </c>
      <c r="K2602" s="3" t="s">
        <v>20</v>
      </c>
      <c r="L2602" s="3" t="s">
        <v>21</v>
      </c>
      <c r="M2602" s="3" t="str">
        <f>CONCATENATE(E2602,"-D-P-N")</f>
        <v>968898944-D-P-N</v>
      </c>
      <c r="N2602" s="3" t="str">
        <f>$F$2</f>
        <v>D - 508 x 610</v>
      </c>
      <c r="O2602" s="3" t="str">
        <f>$C$3</f>
        <v>Photographic Paper</v>
      </c>
      <c r="P2602" s="3" t="str">
        <f>$D$3</f>
        <v>None</v>
      </c>
      <c r="Q2602" s="3">
        <f>$F$3</f>
        <v>595</v>
      </c>
      <c r="R2602" s="3">
        <f t="shared" si="161"/>
        <v>429</v>
      </c>
      <c r="S2602" s="3">
        <v>432</v>
      </c>
      <c r="T2602" s="3">
        <f t="shared" si="162"/>
        <v>312</v>
      </c>
      <c r="U2602" s="3">
        <v>270</v>
      </c>
      <c r="V2602" s="3">
        <f t="shared" si="163"/>
        <v>195</v>
      </c>
      <c r="W2602" s="3">
        <v>160</v>
      </c>
      <c r="X2602" s="3">
        <f t="shared" si="164"/>
        <v>116</v>
      </c>
      <c r="Y2602" s="3" t="s">
        <v>34</v>
      </c>
    </row>
    <row r="2603" spans="1:25" x14ac:dyDescent="0.25">
      <c r="A2603" s="3" t="s">
        <v>16</v>
      </c>
      <c r="B2603" s="4" t="s">
        <v>34</v>
      </c>
      <c r="C2603" s="3">
        <v>1</v>
      </c>
      <c r="D2603" s="3" t="s">
        <v>388</v>
      </c>
      <c r="E2603" s="6">
        <v>968898944</v>
      </c>
      <c r="F2603" s="3" t="s">
        <v>389</v>
      </c>
      <c r="G2603" s="3"/>
      <c r="H2603" s="3" t="s">
        <v>17</v>
      </c>
      <c r="I2603" s="3" t="s">
        <v>18</v>
      </c>
      <c r="J2603" s="3" t="s">
        <v>19</v>
      </c>
      <c r="K2603" s="3" t="s">
        <v>20</v>
      </c>
      <c r="L2603" s="3" t="s">
        <v>21</v>
      </c>
      <c r="M2603" s="3" t="str">
        <f>CONCATENATE(E2603,"-D-P-W")</f>
        <v>968898944-D-P-W</v>
      </c>
      <c r="N2603" s="3" t="str">
        <f>$F$2</f>
        <v>D - 508 x 610</v>
      </c>
      <c r="O2603" s="3" t="str">
        <f>$C$3</f>
        <v>Photographic Paper</v>
      </c>
      <c r="P2603" s="3" t="str">
        <f>$D$4</f>
        <v>White</v>
      </c>
      <c r="Q2603" s="3">
        <f>$F$4</f>
        <v>1210</v>
      </c>
      <c r="R2603" s="3">
        <f t="shared" si="161"/>
        <v>872</v>
      </c>
      <c r="S2603" s="3">
        <v>880</v>
      </c>
      <c r="T2603" s="3">
        <f t="shared" si="162"/>
        <v>634</v>
      </c>
      <c r="U2603" s="3">
        <v>560</v>
      </c>
      <c r="V2603" s="3">
        <f t="shared" si="163"/>
        <v>404</v>
      </c>
      <c r="W2603" s="3">
        <v>160</v>
      </c>
      <c r="X2603" s="3">
        <f t="shared" si="164"/>
        <v>116</v>
      </c>
      <c r="Y2603" s="3" t="s">
        <v>34</v>
      </c>
    </row>
    <row r="2604" spans="1:25" x14ac:dyDescent="0.25">
      <c r="A2604" s="3" t="s">
        <v>16</v>
      </c>
      <c r="B2604" s="4" t="s">
        <v>34</v>
      </c>
      <c r="C2604" s="3">
        <v>1</v>
      </c>
      <c r="D2604" s="3" t="s">
        <v>388</v>
      </c>
      <c r="E2604" s="6">
        <v>968898944</v>
      </c>
      <c r="F2604" s="3" t="s">
        <v>389</v>
      </c>
      <c r="G2604" s="3"/>
      <c r="H2604" s="3" t="s">
        <v>17</v>
      </c>
      <c r="I2604" s="3" t="s">
        <v>18</v>
      </c>
      <c r="J2604" s="3" t="s">
        <v>19</v>
      </c>
      <c r="K2604" s="3" t="s">
        <v>20</v>
      </c>
      <c r="L2604" s="3" t="s">
        <v>21</v>
      </c>
      <c r="M2604" s="3" t="str">
        <f>CONCATENATE(E2604,"-E-P-N")</f>
        <v>968898944-E-P-N</v>
      </c>
      <c r="N2604" s="3" t="str">
        <f>$G$2</f>
        <v>E - 508 x 762</v>
      </c>
      <c r="O2604" s="3" t="str">
        <f>$C$3</f>
        <v>Photographic Paper</v>
      </c>
      <c r="P2604" s="3" t="str">
        <f>$D$3</f>
        <v>None</v>
      </c>
      <c r="Q2604" s="3">
        <f>$G$3</f>
        <v>760</v>
      </c>
      <c r="R2604" s="3">
        <f t="shared" si="161"/>
        <v>548</v>
      </c>
      <c r="S2604" s="3">
        <v>552</v>
      </c>
      <c r="T2604" s="3">
        <f t="shared" si="162"/>
        <v>398</v>
      </c>
      <c r="U2604" s="3">
        <v>345</v>
      </c>
      <c r="V2604" s="3">
        <f t="shared" si="163"/>
        <v>249</v>
      </c>
      <c r="W2604" s="3">
        <v>195</v>
      </c>
      <c r="X2604" s="3">
        <f t="shared" si="164"/>
        <v>141</v>
      </c>
      <c r="Y2604" s="3" t="s">
        <v>34</v>
      </c>
    </row>
    <row r="2605" spans="1:25" x14ac:dyDescent="0.25">
      <c r="A2605" s="3" t="s">
        <v>16</v>
      </c>
      <c r="B2605" s="4" t="s">
        <v>34</v>
      </c>
      <c r="C2605" s="3">
        <v>1</v>
      </c>
      <c r="D2605" s="3" t="s">
        <v>388</v>
      </c>
      <c r="E2605" s="6">
        <v>968898944</v>
      </c>
      <c r="F2605" s="3" t="s">
        <v>389</v>
      </c>
      <c r="G2605" s="3"/>
      <c r="H2605" s="3" t="s">
        <v>17</v>
      </c>
      <c r="I2605" s="3" t="s">
        <v>18</v>
      </c>
      <c r="J2605" s="3" t="s">
        <v>19</v>
      </c>
      <c r="K2605" s="3" t="s">
        <v>20</v>
      </c>
      <c r="L2605" s="3" t="s">
        <v>21</v>
      </c>
      <c r="M2605" s="3" t="str">
        <f>CONCATENATE(E2605,"-E-C-N")</f>
        <v>968898944-E-C-N</v>
      </c>
      <c r="N2605" s="3" t="str">
        <f>$G$2</f>
        <v>E - 508 x 762</v>
      </c>
      <c r="O2605" s="3" t="str">
        <f>$C$15</f>
        <v>Canvas</v>
      </c>
      <c r="P2605" s="3" t="str">
        <f>$D$15</f>
        <v>None</v>
      </c>
      <c r="Q2605" s="3">
        <f>$G$15</f>
        <v>1220</v>
      </c>
      <c r="R2605" s="3">
        <f t="shared" si="161"/>
        <v>879</v>
      </c>
      <c r="S2605" s="3">
        <v>832</v>
      </c>
      <c r="T2605" s="3">
        <f t="shared" si="162"/>
        <v>600</v>
      </c>
      <c r="U2605" s="3">
        <v>550</v>
      </c>
      <c r="V2605" s="3">
        <f t="shared" si="163"/>
        <v>396</v>
      </c>
      <c r="W2605" s="3">
        <v>195</v>
      </c>
      <c r="X2605" s="3">
        <f t="shared" si="164"/>
        <v>141</v>
      </c>
      <c r="Y2605" s="3" t="s">
        <v>34</v>
      </c>
    </row>
    <row r="2606" spans="1:25" x14ac:dyDescent="0.25">
      <c r="A2606" s="3" t="s">
        <v>16</v>
      </c>
      <c r="B2606" s="4" t="s">
        <v>34</v>
      </c>
      <c r="C2606" s="3">
        <v>1</v>
      </c>
      <c r="D2606" s="3" t="s">
        <v>388</v>
      </c>
      <c r="E2606" s="6">
        <v>968898944</v>
      </c>
      <c r="F2606" s="3" t="s">
        <v>389</v>
      </c>
      <c r="G2606" s="3"/>
      <c r="H2606" s="3" t="s">
        <v>17</v>
      </c>
      <c r="I2606" s="3" t="s">
        <v>18</v>
      </c>
      <c r="J2606" s="3" t="s">
        <v>19</v>
      </c>
      <c r="K2606" s="3" t="s">
        <v>20</v>
      </c>
      <c r="L2606" s="3" t="s">
        <v>21</v>
      </c>
      <c r="M2606" s="3" t="str">
        <f>CONCATENATE(E2606,"-E-P-W")</f>
        <v>968898944-E-P-W</v>
      </c>
      <c r="N2606" s="3" t="str">
        <f>$G$2</f>
        <v>E - 508 x 762</v>
      </c>
      <c r="O2606" s="3" t="str">
        <f>$C$3</f>
        <v>Photographic Paper</v>
      </c>
      <c r="P2606" s="3" t="str">
        <f>$D$4</f>
        <v>White</v>
      </c>
      <c r="Q2606" s="3">
        <f>$G$4</f>
        <v>1530</v>
      </c>
      <c r="R2606" s="3">
        <f t="shared" si="161"/>
        <v>1102</v>
      </c>
      <c r="S2606" s="3">
        <v>1112</v>
      </c>
      <c r="T2606" s="3">
        <f t="shared" si="162"/>
        <v>801</v>
      </c>
      <c r="U2606" s="3">
        <v>760</v>
      </c>
      <c r="V2606" s="3">
        <f t="shared" si="163"/>
        <v>548</v>
      </c>
      <c r="W2606" s="3">
        <v>195</v>
      </c>
      <c r="X2606" s="3">
        <f t="shared" si="164"/>
        <v>141</v>
      </c>
      <c r="Y2606" s="3" t="s">
        <v>34</v>
      </c>
    </row>
    <row r="2607" spans="1:25" x14ac:dyDescent="0.25">
      <c r="A2607" s="3" t="s">
        <v>16</v>
      </c>
      <c r="B2607" s="4" t="s">
        <v>34</v>
      </c>
      <c r="C2607" s="3">
        <v>1</v>
      </c>
      <c r="D2607" s="3" t="s">
        <v>388</v>
      </c>
      <c r="E2607" s="6">
        <v>968898944</v>
      </c>
      <c r="F2607" s="3" t="s">
        <v>389</v>
      </c>
      <c r="G2607" s="3"/>
      <c r="H2607" s="3" t="s">
        <v>17</v>
      </c>
      <c r="I2607" s="3" t="s">
        <v>18</v>
      </c>
      <c r="J2607" s="3" t="s">
        <v>19</v>
      </c>
      <c r="K2607" s="3" t="s">
        <v>20</v>
      </c>
      <c r="L2607" s="3" t="s">
        <v>21</v>
      </c>
      <c r="M2607" s="3" t="str">
        <f>CONCATENATE(E2607,"-E-C-W")</f>
        <v>968898944-E-C-W</v>
      </c>
      <c r="N2607" s="3" t="str">
        <f>$G$2</f>
        <v>E - 508 x 762</v>
      </c>
      <c r="O2607" s="3" t="str">
        <f>$C$15</f>
        <v>Canvas</v>
      </c>
      <c r="P2607" s="3" t="str">
        <f>$D$16</f>
        <v xml:space="preserve">White </v>
      </c>
      <c r="Q2607" s="3">
        <f>$G$16</f>
        <v>1810</v>
      </c>
      <c r="R2607" s="3">
        <f t="shared" si="161"/>
        <v>1304</v>
      </c>
      <c r="S2607" s="3">
        <v>1320</v>
      </c>
      <c r="T2607" s="3">
        <f t="shared" si="162"/>
        <v>951</v>
      </c>
      <c r="U2607" s="3">
        <v>825</v>
      </c>
      <c r="V2607" s="3">
        <f t="shared" si="163"/>
        <v>594</v>
      </c>
      <c r="W2607" s="3">
        <v>195</v>
      </c>
      <c r="X2607" s="3">
        <f t="shared" si="164"/>
        <v>141</v>
      </c>
      <c r="Y2607" s="3" t="s">
        <v>34</v>
      </c>
    </row>
    <row r="2608" spans="1:25" x14ac:dyDescent="0.25">
      <c r="A2608" s="3" t="s">
        <v>16</v>
      </c>
      <c r="B2608" s="4" t="s">
        <v>34</v>
      </c>
      <c r="C2608" s="3">
        <v>1</v>
      </c>
      <c r="D2608" s="3" t="s">
        <v>388</v>
      </c>
      <c r="E2608" s="6">
        <v>968898944</v>
      </c>
      <c r="F2608" s="3" t="s">
        <v>389</v>
      </c>
      <c r="G2608" s="3"/>
      <c r="H2608" s="3" t="s">
        <v>17</v>
      </c>
      <c r="I2608" s="3" t="s">
        <v>18</v>
      </c>
      <c r="J2608" s="3" t="s">
        <v>19</v>
      </c>
      <c r="K2608" s="3" t="s">
        <v>20</v>
      </c>
      <c r="L2608" s="3" t="s">
        <v>21</v>
      </c>
      <c r="M2608" s="3" t="str">
        <f>CONCATENATE(E2608,"-F-P-N")</f>
        <v>968898944-F-P-N</v>
      </c>
      <c r="N2608" s="3" t="str">
        <f>$H$2</f>
        <v>F - 762 x 1016</v>
      </c>
      <c r="O2608" s="3" t="str">
        <f>$C$3</f>
        <v>Photographic Paper</v>
      </c>
      <c r="P2608" s="3" t="str">
        <f>$D$3</f>
        <v>None</v>
      </c>
      <c r="Q2608" s="3">
        <f>$H$3</f>
        <v>1300</v>
      </c>
      <c r="R2608" s="3">
        <f t="shared" si="161"/>
        <v>936</v>
      </c>
      <c r="S2608" s="3">
        <v>944</v>
      </c>
      <c r="T2608" s="3">
        <f t="shared" si="162"/>
        <v>680</v>
      </c>
      <c r="U2608" s="3">
        <v>590</v>
      </c>
      <c r="V2608" s="3">
        <f t="shared" si="163"/>
        <v>425</v>
      </c>
      <c r="W2608" s="3">
        <v>300</v>
      </c>
      <c r="X2608" s="3">
        <f t="shared" si="164"/>
        <v>216</v>
      </c>
      <c r="Y2608" s="3" t="s">
        <v>34</v>
      </c>
    </row>
    <row r="2609" spans="1:25" x14ac:dyDescent="0.25">
      <c r="A2609" s="3" t="s">
        <v>16</v>
      </c>
      <c r="B2609" s="4" t="s">
        <v>34</v>
      </c>
      <c r="C2609" s="3">
        <v>1</v>
      </c>
      <c r="D2609" s="3" t="s">
        <v>388</v>
      </c>
      <c r="E2609" s="6">
        <v>968898944</v>
      </c>
      <c r="F2609" s="3" t="s">
        <v>389</v>
      </c>
      <c r="G2609" s="3"/>
      <c r="H2609" s="3" t="s">
        <v>17</v>
      </c>
      <c r="I2609" s="3" t="s">
        <v>18</v>
      </c>
      <c r="J2609" s="3" t="s">
        <v>19</v>
      </c>
      <c r="K2609" s="3" t="s">
        <v>20</v>
      </c>
      <c r="L2609" s="3" t="s">
        <v>21</v>
      </c>
      <c r="M2609" s="3" t="str">
        <f>CONCATENATE(E2609,"-F-C-N")</f>
        <v>968898944-F-C-N</v>
      </c>
      <c r="N2609" s="3" t="str">
        <f>$H$2</f>
        <v>F - 762 x 1016</v>
      </c>
      <c r="O2609" s="3" t="str">
        <f>$C$15</f>
        <v>Canvas</v>
      </c>
      <c r="P2609" s="3" t="str">
        <f>$D$15</f>
        <v>None</v>
      </c>
      <c r="Q2609" s="3">
        <f>$H$15</f>
        <v>1760</v>
      </c>
      <c r="R2609" s="3">
        <f t="shared" si="161"/>
        <v>1268</v>
      </c>
      <c r="S2609" s="3">
        <v>1200</v>
      </c>
      <c r="T2609" s="3">
        <f t="shared" si="162"/>
        <v>864</v>
      </c>
      <c r="U2609" s="3">
        <v>800</v>
      </c>
      <c r="V2609" s="3">
        <f t="shared" si="163"/>
        <v>576</v>
      </c>
      <c r="W2609" s="3">
        <v>300</v>
      </c>
      <c r="X2609" s="3">
        <f t="shared" si="164"/>
        <v>216</v>
      </c>
      <c r="Y2609" s="3" t="s">
        <v>34</v>
      </c>
    </row>
    <row r="2610" spans="1:25" x14ac:dyDescent="0.25">
      <c r="A2610" s="3" t="s">
        <v>16</v>
      </c>
      <c r="B2610" s="4" t="s">
        <v>34</v>
      </c>
      <c r="C2610" s="3">
        <v>1</v>
      </c>
      <c r="D2610" s="3" t="s">
        <v>388</v>
      </c>
      <c r="E2610" s="6">
        <v>968898944</v>
      </c>
      <c r="F2610" s="3" t="s">
        <v>389</v>
      </c>
      <c r="G2610" s="3"/>
      <c r="H2610" s="3" t="s">
        <v>17</v>
      </c>
      <c r="I2610" s="3" t="s">
        <v>18</v>
      </c>
      <c r="J2610" s="3" t="s">
        <v>19</v>
      </c>
      <c r="K2610" s="3" t="s">
        <v>20</v>
      </c>
      <c r="L2610" s="3" t="s">
        <v>21</v>
      </c>
      <c r="M2610" s="3" t="str">
        <f>CONCATENATE(E2610,"-F-P-W")</f>
        <v>968898944-F-P-W</v>
      </c>
      <c r="N2610" s="3" t="str">
        <f>$H$2</f>
        <v>F - 762 x 1016</v>
      </c>
      <c r="O2610" s="3" t="str">
        <f>$C$3</f>
        <v>Photographic Paper</v>
      </c>
      <c r="P2610" s="3" t="str">
        <f>$D$4</f>
        <v>White</v>
      </c>
      <c r="Q2610" s="3">
        <f>$H$4</f>
        <v>2200</v>
      </c>
      <c r="R2610" s="3">
        <f t="shared" si="161"/>
        <v>1584</v>
      </c>
      <c r="S2610" s="3">
        <v>1510</v>
      </c>
      <c r="T2610" s="3">
        <f t="shared" si="162"/>
        <v>1088</v>
      </c>
      <c r="U2610" s="3">
        <v>1150</v>
      </c>
      <c r="V2610" s="3">
        <f t="shared" si="163"/>
        <v>828</v>
      </c>
      <c r="W2610" s="3">
        <v>300</v>
      </c>
      <c r="X2610" s="3">
        <f t="shared" si="164"/>
        <v>216</v>
      </c>
      <c r="Y2610" s="3" t="s">
        <v>34</v>
      </c>
    </row>
    <row r="2611" spans="1:25" x14ac:dyDescent="0.25">
      <c r="A2611" s="3" t="s">
        <v>16</v>
      </c>
      <c r="B2611" s="4" t="s">
        <v>34</v>
      </c>
      <c r="C2611" s="3">
        <v>1</v>
      </c>
      <c r="D2611" s="3" t="s">
        <v>388</v>
      </c>
      <c r="E2611" s="6">
        <v>968898944</v>
      </c>
      <c r="F2611" s="3" t="s">
        <v>389</v>
      </c>
      <c r="G2611" s="3"/>
      <c r="H2611" s="3" t="s">
        <v>17</v>
      </c>
      <c r="I2611" s="3" t="s">
        <v>18</v>
      </c>
      <c r="J2611" s="3" t="s">
        <v>19</v>
      </c>
      <c r="K2611" s="3" t="s">
        <v>20</v>
      </c>
      <c r="L2611" s="3" t="s">
        <v>21</v>
      </c>
      <c r="M2611" s="3" t="str">
        <f>CONCATENATE(E2611,"-F-C-W")</f>
        <v>968898944-F-C-W</v>
      </c>
      <c r="N2611" s="3" t="str">
        <f>$H$2</f>
        <v>F - 762 x 1016</v>
      </c>
      <c r="O2611" s="3" t="str">
        <f>$C$15</f>
        <v>Canvas</v>
      </c>
      <c r="P2611" s="3" t="str">
        <f>$D$16</f>
        <v xml:space="preserve">White </v>
      </c>
      <c r="Q2611" s="3">
        <f>$H$16</f>
        <v>2420</v>
      </c>
      <c r="R2611" s="3">
        <f t="shared" si="161"/>
        <v>1743</v>
      </c>
      <c r="S2611" s="3">
        <v>1760</v>
      </c>
      <c r="T2611" s="3">
        <f t="shared" si="162"/>
        <v>1268</v>
      </c>
      <c r="U2611" s="3">
        <v>1100</v>
      </c>
      <c r="V2611" s="3">
        <f t="shared" si="163"/>
        <v>792</v>
      </c>
      <c r="W2611" s="3">
        <v>300</v>
      </c>
      <c r="X2611" s="3">
        <f t="shared" si="164"/>
        <v>216</v>
      </c>
      <c r="Y2611" s="3" t="s">
        <v>34</v>
      </c>
    </row>
    <row r="2612" spans="1:25" x14ac:dyDescent="0.25">
      <c r="A2612" s="3" t="s">
        <v>16</v>
      </c>
      <c r="B2612" s="4" t="s">
        <v>34</v>
      </c>
      <c r="C2612" s="3">
        <v>1</v>
      </c>
      <c r="D2612" s="3" t="s">
        <v>388</v>
      </c>
      <c r="E2612" s="6">
        <v>968898944</v>
      </c>
      <c r="F2612" s="3" t="s">
        <v>389</v>
      </c>
      <c r="G2612" s="3"/>
      <c r="H2612" s="3" t="s">
        <v>17</v>
      </c>
      <c r="I2612" s="3" t="s">
        <v>18</v>
      </c>
      <c r="J2612" s="3" t="s">
        <v>19</v>
      </c>
      <c r="K2612" s="3" t="s">
        <v>20</v>
      </c>
      <c r="L2612" s="3" t="s">
        <v>21</v>
      </c>
      <c r="M2612" s="3" t="str">
        <f>CONCATENATE(E2612,"-G-P-N")</f>
        <v>968898944-G-P-N</v>
      </c>
      <c r="N2612" s="3" t="str">
        <f>$I$2</f>
        <v>G - 1016 x 1525</v>
      </c>
      <c r="O2612" s="3" t="str">
        <f>$C$3</f>
        <v>Photographic Paper</v>
      </c>
      <c r="P2612" s="3" t="str">
        <f>$D$3</f>
        <v>None</v>
      </c>
      <c r="Q2612" s="3">
        <f>$I$3</f>
        <v>1625</v>
      </c>
      <c r="R2612" s="3">
        <f t="shared" si="161"/>
        <v>1170</v>
      </c>
      <c r="S2612" s="3">
        <v>1180</v>
      </c>
      <c r="T2612" s="3">
        <f t="shared" si="162"/>
        <v>850</v>
      </c>
      <c r="U2612" s="3">
        <v>735</v>
      </c>
      <c r="V2612" s="3">
        <f t="shared" si="163"/>
        <v>530</v>
      </c>
      <c r="W2612" s="3">
        <v>390</v>
      </c>
      <c r="X2612" s="3">
        <f t="shared" si="164"/>
        <v>281</v>
      </c>
      <c r="Y2612" s="3" t="s">
        <v>34</v>
      </c>
    </row>
    <row r="2613" spans="1:25" x14ac:dyDescent="0.25">
      <c r="A2613" s="3" t="s">
        <v>16</v>
      </c>
      <c r="B2613" s="4" t="s">
        <v>34</v>
      </c>
      <c r="C2613" s="3">
        <v>1</v>
      </c>
      <c r="D2613" s="3" t="s">
        <v>388</v>
      </c>
      <c r="E2613" s="6">
        <v>968898944</v>
      </c>
      <c r="F2613" s="3" t="s">
        <v>389</v>
      </c>
      <c r="G2613" s="3"/>
      <c r="H2613" s="3" t="s">
        <v>17</v>
      </c>
      <c r="I2613" s="3" t="s">
        <v>18</v>
      </c>
      <c r="J2613" s="3" t="s">
        <v>19</v>
      </c>
      <c r="K2613" s="3" t="s">
        <v>20</v>
      </c>
      <c r="L2613" s="3" t="s">
        <v>21</v>
      </c>
      <c r="M2613" s="3" t="str">
        <f>CONCATENATE(E2613,"-G-C-N")</f>
        <v>968898944-G-C-N</v>
      </c>
      <c r="N2613" s="3" t="str">
        <f>$I$2</f>
        <v>G - 1016 x 1525</v>
      </c>
      <c r="O2613" s="3" t="str">
        <f>$C$15</f>
        <v>Canvas</v>
      </c>
      <c r="P2613" s="3" t="str">
        <f>$D$15</f>
        <v>None</v>
      </c>
      <c r="Q2613" s="3">
        <f>$I$15</f>
        <v>1870</v>
      </c>
      <c r="R2613" s="3">
        <f t="shared" si="161"/>
        <v>1347</v>
      </c>
      <c r="S2613" s="3">
        <v>1275</v>
      </c>
      <c r="T2613" s="3">
        <f t="shared" si="162"/>
        <v>918</v>
      </c>
      <c r="U2613" s="3">
        <v>850</v>
      </c>
      <c r="V2613" s="3">
        <f t="shared" si="163"/>
        <v>612</v>
      </c>
      <c r="W2613" s="3">
        <v>390</v>
      </c>
      <c r="X2613" s="3">
        <f t="shared" si="164"/>
        <v>281</v>
      </c>
      <c r="Y2613" s="3" t="s">
        <v>34</v>
      </c>
    </row>
    <row r="2614" spans="1:25" x14ac:dyDescent="0.25">
      <c r="A2614" s="3" t="s">
        <v>16</v>
      </c>
      <c r="B2614" s="4" t="s">
        <v>34</v>
      </c>
      <c r="C2614" s="3">
        <v>1</v>
      </c>
      <c r="D2614" s="3" t="s">
        <v>388</v>
      </c>
      <c r="E2614" s="6">
        <v>968898944</v>
      </c>
      <c r="F2614" s="3" t="s">
        <v>389</v>
      </c>
      <c r="G2614" s="3"/>
      <c r="H2614" s="3" t="s">
        <v>17</v>
      </c>
      <c r="I2614" s="3" t="s">
        <v>18</v>
      </c>
      <c r="J2614" s="3" t="s">
        <v>19</v>
      </c>
      <c r="K2614" s="3" t="s">
        <v>20</v>
      </c>
      <c r="L2614" s="3" t="s">
        <v>21</v>
      </c>
      <c r="M2614" s="3" t="str">
        <f>CONCATENATE(E2614,"-G-P-W")</f>
        <v>968898944-G-P-W</v>
      </c>
      <c r="N2614" s="3" t="str">
        <f>$I$2</f>
        <v>G - 1016 x 1525</v>
      </c>
      <c r="O2614" s="3" t="str">
        <f>$C$3</f>
        <v>Photographic Paper</v>
      </c>
      <c r="P2614" s="3" t="str">
        <f>$D$4</f>
        <v>White</v>
      </c>
      <c r="Q2614" s="3">
        <f>$I$4</f>
        <v>2950</v>
      </c>
      <c r="R2614" s="3">
        <f t="shared" si="161"/>
        <v>2124</v>
      </c>
      <c r="S2614" s="3">
        <v>2000</v>
      </c>
      <c r="T2614" s="3">
        <f t="shared" si="162"/>
        <v>1440</v>
      </c>
      <c r="U2614" s="3">
        <v>1535</v>
      </c>
      <c r="V2614" s="3">
        <f t="shared" si="163"/>
        <v>1106</v>
      </c>
      <c r="W2614" s="3">
        <v>390</v>
      </c>
      <c r="X2614" s="3">
        <f t="shared" si="164"/>
        <v>281</v>
      </c>
      <c r="Y2614" s="3" t="s">
        <v>34</v>
      </c>
    </row>
    <row r="2615" spans="1:25" x14ac:dyDescent="0.25">
      <c r="A2615" s="3" t="s">
        <v>16</v>
      </c>
      <c r="B2615" s="4" t="s">
        <v>34</v>
      </c>
      <c r="C2615" s="3">
        <v>1</v>
      </c>
      <c r="D2615" s="3" t="s">
        <v>388</v>
      </c>
      <c r="E2615" s="6">
        <v>968898944</v>
      </c>
      <c r="F2615" s="3" t="s">
        <v>389</v>
      </c>
      <c r="G2615" s="3"/>
      <c r="H2615" s="3" t="s">
        <v>17</v>
      </c>
      <c r="I2615" s="3" t="s">
        <v>18</v>
      </c>
      <c r="J2615" s="3" t="s">
        <v>19</v>
      </c>
      <c r="K2615" s="3" t="s">
        <v>20</v>
      </c>
      <c r="L2615" s="3" t="s">
        <v>21</v>
      </c>
      <c r="M2615" s="3" t="str">
        <f>CONCATENATE(E2615,"-G-C-W")</f>
        <v>968898944-G-C-W</v>
      </c>
      <c r="N2615" s="3" t="str">
        <f>$I$2</f>
        <v>G - 1016 x 1525</v>
      </c>
      <c r="O2615" s="3" t="str">
        <f>$C$15</f>
        <v>Canvas</v>
      </c>
      <c r="P2615" s="3" t="str">
        <f>$D$16</f>
        <v xml:space="preserve">White </v>
      </c>
      <c r="Q2615" s="3">
        <f>$I$16</f>
        <v>2750</v>
      </c>
      <c r="R2615" s="3">
        <f t="shared" si="161"/>
        <v>1980</v>
      </c>
      <c r="S2615" s="3">
        <v>2000</v>
      </c>
      <c r="T2615" s="3">
        <f t="shared" si="162"/>
        <v>1440</v>
      </c>
      <c r="U2615" s="3">
        <v>1250</v>
      </c>
      <c r="V2615" s="3">
        <f t="shared" si="163"/>
        <v>900</v>
      </c>
      <c r="W2615" s="3">
        <v>390</v>
      </c>
      <c r="X2615" s="3">
        <f t="shared" si="164"/>
        <v>281</v>
      </c>
      <c r="Y2615" s="3" t="s">
        <v>34</v>
      </c>
    </row>
    <row r="2616" spans="1:25" x14ac:dyDescent="0.25">
      <c r="A2616" s="3" t="s">
        <v>16</v>
      </c>
      <c r="B2616" s="4" t="s">
        <v>34</v>
      </c>
      <c r="C2616" s="3">
        <v>1</v>
      </c>
      <c r="D2616" s="3" t="s">
        <v>390</v>
      </c>
      <c r="E2616" s="6">
        <v>968906498</v>
      </c>
      <c r="F2616" s="3" t="s">
        <v>391</v>
      </c>
      <c r="G2616" s="3"/>
      <c r="H2616" s="3" t="s">
        <v>17</v>
      </c>
      <c r="I2616" s="3" t="s">
        <v>18</v>
      </c>
      <c r="J2616" s="3" t="s">
        <v>19</v>
      </c>
      <c r="K2616" s="3" t="s">
        <v>20</v>
      </c>
      <c r="L2616" s="3" t="s">
        <v>21</v>
      </c>
      <c r="M2616" s="3" t="str">
        <f>CONCATENATE(E2616,"-C-P-N")</f>
        <v>968906498-C-P-N</v>
      </c>
      <c r="N2616" s="3" t="str">
        <f>$E$2</f>
        <v>C - 406 x 508</v>
      </c>
      <c r="O2616" s="3" t="str">
        <f>$C$3</f>
        <v>Photographic Paper</v>
      </c>
      <c r="P2616" s="3" t="str">
        <f>$D$3</f>
        <v>None</v>
      </c>
      <c r="Q2616" s="3">
        <f>$E$3</f>
        <v>510</v>
      </c>
      <c r="R2616" s="3">
        <f t="shared" si="161"/>
        <v>368</v>
      </c>
      <c r="S2616" s="3">
        <v>360</v>
      </c>
      <c r="T2616" s="3">
        <f t="shared" si="162"/>
        <v>260</v>
      </c>
      <c r="U2616" s="3">
        <v>230</v>
      </c>
      <c r="V2616" s="3">
        <f t="shared" si="163"/>
        <v>166</v>
      </c>
      <c r="W2616" s="3">
        <v>130</v>
      </c>
      <c r="X2616" s="3">
        <f t="shared" si="164"/>
        <v>94</v>
      </c>
      <c r="Y2616" s="3" t="s">
        <v>34</v>
      </c>
    </row>
    <row r="2617" spans="1:25" x14ac:dyDescent="0.25">
      <c r="A2617" s="3" t="s">
        <v>16</v>
      </c>
      <c r="B2617" s="4" t="s">
        <v>34</v>
      </c>
      <c r="C2617" s="3">
        <v>1</v>
      </c>
      <c r="D2617" s="3" t="s">
        <v>390</v>
      </c>
      <c r="E2617" s="6">
        <v>968906498</v>
      </c>
      <c r="F2617" s="3" t="s">
        <v>391</v>
      </c>
      <c r="G2617" s="3"/>
      <c r="H2617" s="3" t="s">
        <v>17</v>
      </c>
      <c r="I2617" s="3" t="s">
        <v>18</v>
      </c>
      <c r="J2617" s="3" t="s">
        <v>19</v>
      </c>
      <c r="K2617" s="3" t="s">
        <v>20</v>
      </c>
      <c r="L2617" s="3" t="s">
        <v>21</v>
      </c>
      <c r="M2617" s="3" t="str">
        <f>CONCATENATE(E2617,"-C-P-W")</f>
        <v>968906498-C-P-W</v>
      </c>
      <c r="N2617" s="3" t="str">
        <f>$E$2</f>
        <v>C - 406 x 508</v>
      </c>
      <c r="O2617" s="3" t="str">
        <f>$C$3</f>
        <v>Photographic Paper</v>
      </c>
      <c r="P2617" s="3" t="str">
        <f>$D$4</f>
        <v>White</v>
      </c>
      <c r="Q2617" s="3">
        <f>$E$4</f>
        <v>970</v>
      </c>
      <c r="R2617" s="3">
        <f t="shared" si="161"/>
        <v>699</v>
      </c>
      <c r="S2617" s="3">
        <v>704</v>
      </c>
      <c r="T2617" s="3">
        <f t="shared" si="162"/>
        <v>507</v>
      </c>
      <c r="U2617" s="3">
        <v>440</v>
      </c>
      <c r="V2617" s="3">
        <f t="shared" si="163"/>
        <v>317</v>
      </c>
      <c r="W2617" s="3">
        <v>130</v>
      </c>
      <c r="X2617" s="3">
        <f t="shared" si="164"/>
        <v>94</v>
      </c>
      <c r="Y2617" s="3" t="s">
        <v>34</v>
      </c>
    </row>
    <row r="2618" spans="1:25" x14ac:dyDescent="0.25">
      <c r="A2618" s="3" t="s">
        <v>16</v>
      </c>
      <c r="B2618" s="4" t="s">
        <v>34</v>
      </c>
      <c r="C2618" s="3">
        <v>1</v>
      </c>
      <c r="D2618" s="3" t="s">
        <v>390</v>
      </c>
      <c r="E2618" s="6">
        <v>968906498</v>
      </c>
      <c r="F2618" s="3" t="s">
        <v>391</v>
      </c>
      <c r="G2618" s="3"/>
      <c r="H2618" s="3" t="s">
        <v>17</v>
      </c>
      <c r="I2618" s="3" t="s">
        <v>18</v>
      </c>
      <c r="J2618" s="3" t="s">
        <v>19</v>
      </c>
      <c r="K2618" s="3" t="s">
        <v>20</v>
      </c>
      <c r="L2618" s="3" t="s">
        <v>21</v>
      </c>
      <c r="M2618" s="3" t="str">
        <f>CONCATENATE(E2618,"-D-P-N")</f>
        <v>968906498-D-P-N</v>
      </c>
      <c r="N2618" s="3" t="str">
        <f>$F$2</f>
        <v>D - 508 x 610</v>
      </c>
      <c r="O2618" s="3" t="str">
        <f>$C$3</f>
        <v>Photographic Paper</v>
      </c>
      <c r="P2618" s="3" t="str">
        <f>$D$3</f>
        <v>None</v>
      </c>
      <c r="Q2618" s="3">
        <f>$F$3</f>
        <v>595</v>
      </c>
      <c r="R2618" s="3">
        <f t="shared" si="161"/>
        <v>429</v>
      </c>
      <c r="S2618" s="3">
        <v>432</v>
      </c>
      <c r="T2618" s="3">
        <f t="shared" si="162"/>
        <v>312</v>
      </c>
      <c r="U2618" s="3">
        <v>270</v>
      </c>
      <c r="V2618" s="3">
        <f t="shared" si="163"/>
        <v>195</v>
      </c>
      <c r="W2618" s="3">
        <v>160</v>
      </c>
      <c r="X2618" s="3">
        <f t="shared" si="164"/>
        <v>116</v>
      </c>
      <c r="Y2618" s="3" t="s">
        <v>34</v>
      </c>
    </row>
    <row r="2619" spans="1:25" x14ac:dyDescent="0.25">
      <c r="A2619" s="3" t="s">
        <v>16</v>
      </c>
      <c r="B2619" s="4" t="s">
        <v>34</v>
      </c>
      <c r="C2619" s="3">
        <v>1</v>
      </c>
      <c r="D2619" s="3" t="s">
        <v>390</v>
      </c>
      <c r="E2619" s="6">
        <v>968906498</v>
      </c>
      <c r="F2619" s="3" t="s">
        <v>391</v>
      </c>
      <c r="G2619" s="3"/>
      <c r="H2619" s="3" t="s">
        <v>17</v>
      </c>
      <c r="I2619" s="3" t="s">
        <v>18</v>
      </c>
      <c r="J2619" s="3" t="s">
        <v>19</v>
      </c>
      <c r="K2619" s="3" t="s">
        <v>20</v>
      </c>
      <c r="L2619" s="3" t="s">
        <v>21</v>
      </c>
      <c r="M2619" s="3" t="str">
        <f>CONCATENATE(E2619,"-D-P-W")</f>
        <v>968906498-D-P-W</v>
      </c>
      <c r="N2619" s="3" t="str">
        <f>$F$2</f>
        <v>D - 508 x 610</v>
      </c>
      <c r="O2619" s="3" t="str">
        <f>$C$3</f>
        <v>Photographic Paper</v>
      </c>
      <c r="P2619" s="3" t="str">
        <f>$D$4</f>
        <v>White</v>
      </c>
      <c r="Q2619" s="3">
        <f>$F$4</f>
        <v>1210</v>
      </c>
      <c r="R2619" s="3">
        <f t="shared" si="161"/>
        <v>872</v>
      </c>
      <c r="S2619" s="3">
        <v>880</v>
      </c>
      <c r="T2619" s="3">
        <f t="shared" si="162"/>
        <v>634</v>
      </c>
      <c r="U2619" s="3">
        <v>560</v>
      </c>
      <c r="V2619" s="3">
        <f t="shared" si="163"/>
        <v>404</v>
      </c>
      <c r="W2619" s="3">
        <v>160</v>
      </c>
      <c r="X2619" s="3">
        <f t="shared" si="164"/>
        <v>116</v>
      </c>
      <c r="Y2619" s="3" t="s">
        <v>34</v>
      </c>
    </row>
    <row r="2620" spans="1:25" x14ac:dyDescent="0.25">
      <c r="A2620" s="3" t="s">
        <v>16</v>
      </c>
      <c r="B2620" s="4" t="s">
        <v>34</v>
      </c>
      <c r="C2620" s="3">
        <v>1</v>
      </c>
      <c r="D2620" s="3" t="s">
        <v>390</v>
      </c>
      <c r="E2620" s="6">
        <v>968906498</v>
      </c>
      <c r="F2620" s="3" t="s">
        <v>391</v>
      </c>
      <c r="G2620" s="3"/>
      <c r="H2620" s="3" t="s">
        <v>17</v>
      </c>
      <c r="I2620" s="3" t="s">
        <v>18</v>
      </c>
      <c r="J2620" s="3" t="s">
        <v>19</v>
      </c>
      <c r="K2620" s="3" t="s">
        <v>20</v>
      </c>
      <c r="L2620" s="3" t="s">
        <v>21</v>
      </c>
      <c r="M2620" s="3" t="str">
        <f>CONCATENATE(E2620,"-E-P-N")</f>
        <v>968906498-E-P-N</v>
      </c>
      <c r="N2620" s="3" t="str">
        <f>$G$2</f>
        <v>E - 508 x 762</v>
      </c>
      <c r="O2620" s="3" t="str">
        <f>$C$3</f>
        <v>Photographic Paper</v>
      </c>
      <c r="P2620" s="3" t="str">
        <f>$D$3</f>
        <v>None</v>
      </c>
      <c r="Q2620" s="3">
        <f>$G$3</f>
        <v>760</v>
      </c>
      <c r="R2620" s="3">
        <f t="shared" si="161"/>
        <v>548</v>
      </c>
      <c r="S2620" s="3">
        <v>552</v>
      </c>
      <c r="T2620" s="3">
        <f t="shared" si="162"/>
        <v>398</v>
      </c>
      <c r="U2620" s="3">
        <v>345</v>
      </c>
      <c r="V2620" s="3">
        <f t="shared" si="163"/>
        <v>249</v>
      </c>
      <c r="W2620" s="3">
        <v>195</v>
      </c>
      <c r="X2620" s="3">
        <f t="shared" si="164"/>
        <v>141</v>
      </c>
      <c r="Y2620" s="3" t="s">
        <v>34</v>
      </c>
    </row>
    <row r="2621" spans="1:25" x14ac:dyDescent="0.25">
      <c r="A2621" s="3" t="s">
        <v>16</v>
      </c>
      <c r="B2621" s="4" t="s">
        <v>34</v>
      </c>
      <c r="C2621" s="3">
        <v>1</v>
      </c>
      <c r="D2621" s="3" t="s">
        <v>390</v>
      </c>
      <c r="E2621" s="6">
        <v>968906498</v>
      </c>
      <c r="F2621" s="3" t="s">
        <v>391</v>
      </c>
      <c r="G2621" s="3"/>
      <c r="H2621" s="3" t="s">
        <v>17</v>
      </c>
      <c r="I2621" s="3" t="s">
        <v>18</v>
      </c>
      <c r="J2621" s="3" t="s">
        <v>19</v>
      </c>
      <c r="K2621" s="3" t="s">
        <v>20</v>
      </c>
      <c r="L2621" s="3" t="s">
        <v>21</v>
      </c>
      <c r="M2621" s="3" t="str">
        <f>CONCATENATE(E2621,"-E-C-N")</f>
        <v>968906498-E-C-N</v>
      </c>
      <c r="N2621" s="3" t="str">
        <f>$G$2</f>
        <v>E - 508 x 762</v>
      </c>
      <c r="O2621" s="3" t="str">
        <f>$C$15</f>
        <v>Canvas</v>
      </c>
      <c r="P2621" s="3" t="str">
        <f>$D$15</f>
        <v>None</v>
      </c>
      <c r="Q2621" s="3">
        <f>$G$15</f>
        <v>1220</v>
      </c>
      <c r="R2621" s="3">
        <f t="shared" si="161"/>
        <v>879</v>
      </c>
      <c r="S2621" s="3">
        <v>832</v>
      </c>
      <c r="T2621" s="3">
        <f t="shared" si="162"/>
        <v>600</v>
      </c>
      <c r="U2621" s="3">
        <v>550</v>
      </c>
      <c r="V2621" s="3">
        <f t="shared" si="163"/>
        <v>396</v>
      </c>
      <c r="W2621" s="3">
        <v>195</v>
      </c>
      <c r="X2621" s="3">
        <f t="shared" si="164"/>
        <v>141</v>
      </c>
      <c r="Y2621" s="3" t="s">
        <v>34</v>
      </c>
    </row>
    <row r="2622" spans="1:25" x14ac:dyDescent="0.25">
      <c r="A2622" s="3" t="s">
        <v>16</v>
      </c>
      <c r="B2622" s="4" t="s">
        <v>34</v>
      </c>
      <c r="C2622" s="3">
        <v>1</v>
      </c>
      <c r="D2622" s="3" t="s">
        <v>390</v>
      </c>
      <c r="E2622" s="6">
        <v>968906498</v>
      </c>
      <c r="F2622" s="3" t="s">
        <v>391</v>
      </c>
      <c r="G2622" s="3"/>
      <c r="H2622" s="3" t="s">
        <v>17</v>
      </c>
      <c r="I2622" s="3" t="s">
        <v>18</v>
      </c>
      <c r="J2622" s="3" t="s">
        <v>19</v>
      </c>
      <c r="K2622" s="3" t="s">
        <v>20</v>
      </c>
      <c r="L2622" s="3" t="s">
        <v>21</v>
      </c>
      <c r="M2622" s="3" t="str">
        <f>CONCATENATE(E2622,"-E-P-W")</f>
        <v>968906498-E-P-W</v>
      </c>
      <c r="N2622" s="3" t="str">
        <f>$G$2</f>
        <v>E - 508 x 762</v>
      </c>
      <c r="O2622" s="3" t="str">
        <f>$C$3</f>
        <v>Photographic Paper</v>
      </c>
      <c r="P2622" s="3" t="str">
        <f>$D$4</f>
        <v>White</v>
      </c>
      <c r="Q2622" s="3">
        <f>$G$4</f>
        <v>1530</v>
      </c>
      <c r="R2622" s="3">
        <f t="shared" si="161"/>
        <v>1102</v>
      </c>
      <c r="S2622" s="3">
        <v>1112</v>
      </c>
      <c r="T2622" s="3">
        <f t="shared" si="162"/>
        <v>801</v>
      </c>
      <c r="U2622" s="3">
        <v>760</v>
      </c>
      <c r="V2622" s="3">
        <f t="shared" si="163"/>
        <v>548</v>
      </c>
      <c r="W2622" s="3">
        <v>195</v>
      </c>
      <c r="X2622" s="3">
        <f t="shared" si="164"/>
        <v>141</v>
      </c>
      <c r="Y2622" s="3" t="s">
        <v>34</v>
      </c>
    </row>
    <row r="2623" spans="1:25" x14ac:dyDescent="0.25">
      <c r="A2623" s="3" t="s">
        <v>16</v>
      </c>
      <c r="B2623" s="4" t="s">
        <v>34</v>
      </c>
      <c r="C2623" s="3">
        <v>1</v>
      </c>
      <c r="D2623" s="3" t="s">
        <v>390</v>
      </c>
      <c r="E2623" s="6">
        <v>968906498</v>
      </c>
      <c r="F2623" s="3" t="s">
        <v>391</v>
      </c>
      <c r="G2623" s="3"/>
      <c r="H2623" s="3" t="s">
        <v>17</v>
      </c>
      <c r="I2623" s="3" t="s">
        <v>18</v>
      </c>
      <c r="J2623" s="3" t="s">
        <v>19</v>
      </c>
      <c r="K2623" s="3" t="s">
        <v>20</v>
      </c>
      <c r="L2623" s="3" t="s">
        <v>21</v>
      </c>
      <c r="M2623" s="3" t="str">
        <f>CONCATENATE(E2623,"-E-C-W")</f>
        <v>968906498-E-C-W</v>
      </c>
      <c r="N2623" s="3" t="str">
        <f>$G$2</f>
        <v>E - 508 x 762</v>
      </c>
      <c r="O2623" s="3" t="str">
        <f>$C$15</f>
        <v>Canvas</v>
      </c>
      <c r="P2623" s="3" t="str">
        <f>$D$16</f>
        <v xml:space="preserve">White </v>
      </c>
      <c r="Q2623" s="3">
        <f>$G$16</f>
        <v>1810</v>
      </c>
      <c r="R2623" s="3">
        <f t="shared" si="161"/>
        <v>1304</v>
      </c>
      <c r="S2623" s="3">
        <v>1320</v>
      </c>
      <c r="T2623" s="3">
        <f t="shared" si="162"/>
        <v>951</v>
      </c>
      <c r="U2623" s="3">
        <v>825</v>
      </c>
      <c r="V2623" s="3">
        <f t="shared" si="163"/>
        <v>594</v>
      </c>
      <c r="W2623" s="3">
        <v>195</v>
      </c>
      <c r="X2623" s="3">
        <f t="shared" si="164"/>
        <v>141</v>
      </c>
      <c r="Y2623" s="3" t="s">
        <v>34</v>
      </c>
    </row>
    <row r="2624" spans="1:25" x14ac:dyDescent="0.25">
      <c r="A2624" s="3" t="s">
        <v>16</v>
      </c>
      <c r="B2624" s="4" t="s">
        <v>34</v>
      </c>
      <c r="C2624" s="3">
        <v>1</v>
      </c>
      <c r="D2624" s="3" t="s">
        <v>390</v>
      </c>
      <c r="E2624" s="6">
        <v>968906498</v>
      </c>
      <c r="F2624" s="3" t="s">
        <v>391</v>
      </c>
      <c r="G2624" s="3"/>
      <c r="H2624" s="3" t="s">
        <v>17</v>
      </c>
      <c r="I2624" s="3" t="s">
        <v>18</v>
      </c>
      <c r="J2624" s="3" t="s">
        <v>19</v>
      </c>
      <c r="K2624" s="3" t="s">
        <v>20</v>
      </c>
      <c r="L2624" s="3" t="s">
        <v>21</v>
      </c>
      <c r="M2624" s="3" t="str">
        <f>CONCATENATE(E2624,"-F-P-N")</f>
        <v>968906498-F-P-N</v>
      </c>
      <c r="N2624" s="3" t="str">
        <f>$H$2</f>
        <v>F - 762 x 1016</v>
      </c>
      <c r="O2624" s="3" t="str">
        <f>$C$3</f>
        <v>Photographic Paper</v>
      </c>
      <c r="P2624" s="3" t="str">
        <f>$D$3</f>
        <v>None</v>
      </c>
      <c r="Q2624" s="3">
        <f>$H$3</f>
        <v>1300</v>
      </c>
      <c r="R2624" s="3">
        <f t="shared" si="161"/>
        <v>936</v>
      </c>
      <c r="S2624" s="3">
        <v>944</v>
      </c>
      <c r="T2624" s="3">
        <f t="shared" si="162"/>
        <v>680</v>
      </c>
      <c r="U2624" s="3">
        <v>590</v>
      </c>
      <c r="V2624" s="3">
        <f t="shared" si="163"/>
        <v>425</v>
      </c>
      <c r="W2624" s="3">
        <v>300</v>
      </c>
      <c r="X2624" s="3">
        <f t="shared" si="164"/>
        <v>216</v>
      </c>
      <c r="Y2624" s="3" t="s">
        <v>34</v>
      </c>
    </row>
    <row r="2625" spans="1:25" x14ac:dyDescent="0.25">
      <c r="A2625" s="3" t="s">
        <v>16</v>
      </c>
      <c r="B2625" s="4" t="s">
        <v>34</v>
      </c>
      <c r="C2625" s="3">
        <v>1</v>
      </c>
      <c r="D2625" s="3" t="s">
        <v>390</v>
      </c>
      <c r="E2625" s="6">
        <v>968906498</v>
      </c>
      <c r="F2625" s="3" t="s">
        <v>391</v>
      </c>
      <c r="G2625" s="3"/>
      <c r="H2625" s="3" t="s">
        <v>17</v>
      </c>
      <c r="I2625" s="3" t="s">
        <v>18</v>
      </c>
      <c r="J2625" s="3" t="s">
        <v>19</v>
      </c>
      <c r="K2625" s="3" t="s">
        <v>20</v>
      </c>
      <c r="L2625" s="3" t="s">
        <v>21</v>
      </c>
      <c r="M2625" s="3" t="str">
        <f>CONCATENATE(E2625,"-F-C-N")</f>
        <v>968906498-F-C-N</v>
      </c>
      <c r="N2625" s="3" t="str">
        <f>$H$2</f>
        <v>F - 762 x 1016</v>
      </c>
      <c r="O2625" s="3" t="str">
        <f>$C$15</f>
        <v>Canvas</v>
      </c>
      <c r="P2625" s="3" t="str">
        <f>$D$15</f>
        <v>None</v>
      </c>
      <c r="Q2625" s="3">
        <f>$H$15</f>
        <v>1760</v>
      </c>
      <c r="R2625" s="3">
        <f t="shared" si="161"/>
        <v>1268</v>
      </c>
      <c r="S2625" s="3">
        <v>1200</v>
      </c>
      <c r="T2625" s="3">
        <f t="shared" si="162"/>
        <v>864</v>
      </c>
      <c r="U2625" s="3">
        <v>800</v>
      </c>
      <c r="V2625" s="3">
        <f t="shared" si="163"/>
        <v>576</v>
      </c>
      <c r="W2625" s="3">
        <v>300</v>
      </c>
      <c r="X2625" s="3">
        <f t="shared" si="164"/>
        <v>216</v>
      </c>
      <c r="Y2625" s="3" t="s">
        <v>34</v>
      </c>
    </row>
    <row r="2626" spans="1:25" x14ac:dyDescent="0.25">
      <c r="A2626" s="3" t="s">
        <v>16</v>
      </c>
      <c r="B2626" s="4" t="s">
        <v>34</v>
      </c>
      <c r="C2626" s="3">
        <v>1</v>
      </c>
      <c r="D2626" s="3" t="s">
        <v>390</v>
      </c>
      <c r="E2626" s="6">
        <v>968906498</v>
      </c>
      <c r="F2626" s="3" t="s">
        <v>391</v>
      </c>
      <c r="G2626" s="3"/>
      <c r="H2626" s="3" t="s">
        <v>17</v>
      </c>
      <c r="I2626" s="3" t="s">
        <v>18</v>
      </c>
      <c r="J2626" s="3" t="s">
        <v>19</v>
      </c>
      <c r="K2626" s="3" t="s">
        <v>20</v>
      </c>
      <c r="L2626" s="3" t="s">
        <v>21</v>
      </c>
      <c r="M2626" s="3" t="str">
        <f>CONCATENATE(E2626,"-F-P-W")</f>
        <v>968906498-F-P-W</v>
      </c>
      <c r="N2626" s="3" t="str">
        <f>$H$2</f>
        <v>F - 762 x 1016</v>
      </c>
      <c r="O2626" s="3" t="str">
        <f>$C$3</f>
        <v>Photographic Paper</v>
      </c>
      <c r="P2626" s="3" t="str">
        <f>$D$4</f>
        <v>White</v>
      </c>
      <c r="Q2626" s="3">
        <f>$H$4</f>
        <v>2200</v>
      </c>
      <c r="R2626" s="3">
        <f t="shared" si="161"/>
        <v>1584</v>
      </c>
      <c r="S2626" s="3">
        <v>1510</v>
      </c>
      <c r="T2626" s="3">
        <f t="shared" si="162"/>
        <v>1088</v>
      </c>
      <c r="U2626" s="3">
        <v>1150</v>
      </c>
      <c r="V2626" s="3">
        <f t="shared" si="163"/>
        <v>828</v>
      </c>
      <c r="W2626" s="3">
        <v>300</v>
      </c>
      <c r="X2626" s="3">
        <f t="shared" si="164"/>
        <v>216</v>
      </c>
      <c r="Y2626" s="3" t="s">
        <v>34</v>
      </c>
    </row>
    <row r="2627" spans="1:25" x14ac:dyDescent="0.25">
      <c r="A2627" s="3" t="s">
        <v>16</v>
      </c>
      <c r="B2627" s="4" t="s">
        <v>34</v>
      </c>
      <c r="C2627" s="3">
        <v>1</v>
      </c>
      <c r="D2627" s="3" t="s">
        <v>390</v>
      </c>
      <c r="E2627" s="6">
        <v>968906498</v>
      </c>
      <c r="F2627" s="3" t="s">
        <v>391</v>
      </c>
      <c r="G2627" s="3"/>
      <c r="H2627" s="3" t="s">
        <v>17</v>
      </c>
      <c r="I2627" s="3" t="s">
        <v>18</v>
      </c>
      <c r="J2627" s="3" t="s">
        <v>19</v>
      </c>
      <c r="K2627" s="3" t="s">
        <v>20</v>
      </c>
      <c r="L2627" s="3" t="s">
        <v>21</v>
      </c>
      <c r="M2627" s="3" t="str">
        <f>CONCATENATE(E2627,"-F-C-W")</f>
        <v>968906498-F-C-W</v>
      </c>
      <c r="N2627" s="3" t="str">
        <f>$H$2</f>
        <v>F - 762 x 1016</v>
      </c>
      <c r="O2627" s="3" t="str">
        <f>$C$15</f>
        <v>Canvas</v>
      </c>
      <c r="P2627" s="3" t="str">
        <f>$D$16</f>
        <v xml:space="preserve">White </v>
      </c>
      <c r="Q2627" s="3">
        <f>$H$16</f>
        <v>2420</v>
      </c>
      <c r="R2627" s="3">
        <f t="shared" si="161"/>
        <v>1743</v>
      </c>
      <c r="S2627" s="3">
        <v>1760</v>
      </c>
      <c r="T2627" s="3">
        <f t="shared" si="162"/>
        <v>1268</v>
      </c>
      <c r="U2627" s="3">
        <v>1100</v>
      </c>
      <c r="V2627" s="3">
        <f t="shared" si="163"/>
        <v>792</v>
      </c>
      <c r="W2627" s="3">
        <v>300</v>
      </c>
      <c r="X2627" s="3">
        <f t="shared" si="164"/>
        <v>216</v>
      </c>
      <c r="Y2627" s="3" t="s">
        <v>34</v>
      </c>
    </row>
    <row r="2628" spans="1:25" x14ac:dyDescent="0.25">
      <c r="A2628" s="3" t="s">
        <v>16</v>
      </c>
      <c r="B2628" s="4" t="s">
        <v>34</v>
      </c>
      <c r="C2628" s="3">
        <v>1</v>
      </c>
      <c r="D2628" s="3" t="s">
        <v>390</v>
      </c>
      <c r="E2628" s="6">
        <v>968906498</v>
      </c>
      <c r="F2628" s="3" t="s">
        <v>391</v>
      </c>
      <c r="G2628" s="3"/>
      <c r="H2628" s="3" t="s">
        <v>17</v>
      </c>
      <c r="I2628" s="3" t="s">
        <v>18</v>
      </c>
      <c r="J2628" s="3" t="s">
        <v>19</v>
      </c>
      <c r="K2628" s="3" t="s">
        <v>20</v>
      </c>
      <c r="L2628" s="3" t="s">
        <v>21</v>
      </c>
      <c r="M2628" s="3" t="str">
        <f>CONCATENATE(E2628,"-G-P-N")</f>
        <v>968906498-G-P-N</v>
      </c>
      <c r="N2628" s="3" t="str">
        <f>$I$2</f>
        <v>G - 1016 x 1525</v>
      </c>
      <c r="O2628" s="3" t="str">
        <f>$C$3</f>
        <v>Photographic Paper</v>
      </c>
      <c r="P2628" s="3" t="str">
        <f>$D$3</f>
        <v>None</v>
      </c>
      <c r="Q2628" s="3">
        <f>$I$3</f>
        <v>1625</v>
      </c>
      <c r="R2628" s="3">
        <f t="shared" si="161"/>
        <v>1170</v>
      </c>
      <c r="S2628" s="3">
        <v>1180</v>
      </c>
      <c r="T2628" s="3">
        <f t="shared" si="162"/>
        <v>850</v>
      </c>
      <c r="U2628" s="3">
        <v>735</v>
      </c>
      <c r="V2628" s="3">
        <f t="shared" si="163"/>
        <v>530</v>
      </c>
      <c r="W2628" s="3">
        <v>390</v>
      </c>
      <c r="X2628" s="3">
        <f t="shared" si="164"/>
        <v>281</v>
      </c>
      <c r="Y2628" s="3" t="s">
        <v>34</v>
      </c>
    </row>
    <row r="2629" spans="1:25" x14ac:dyDescent="0.25">
      <c r="A2629" s="3" t="s">
        <v>16</v>
      </c>
      <c r="B2629" s="4" t="s">
        <v>34</v>
      </c>
      <c r="C2629" s="3">
        <v>1</v>
      </c>
      <c r="D2629" s="3" t="s">
        <v>390</v>
      </c>
      <c r="E2629" s="6">
        <v>968906498</v>
      </c>
      <c r="F2629" s="3" t="s">
        <v>391</v>
      </c>
      <c r="G2629" s="3"/>
      <c r="H2629" s="3" t="s">
        <v>17</v>
      </c>
      <c r="I2629" s="3" t="s">
        <v>18</v>
      </c>
      <c r="J2629" s="3" t="s">
        <v>19</v>
      </c>
      <c r="K2629" s="3" t="s">
        <v>20</v>
      </c>
      <c r="L2629" s="3" t="s">
        <v>21</v>
      </c>
      <c r="M2629" s="3" t="str">
        <f>CONCATENATE(E2629,"-G-C-N")</f>
        <v>968906498-G-C-N</v>
      </c>
      <c r="N2629" s="3" t="str">
        <f>$I$2</f>
        <v>G - 1016 x 1525</v>
      </c>
      <c r="O2629" s="3" t="str">
        <f>$C$15</f>
        <v>Canvas</v>
      </c>
      <c r="P2629" s="3" t="str">
        <f>$D$15</f>
        <v>None</v>
      </c>
      <c r="Q2629" s="3">
        <f>$I$15</f>
        <v>1870</v>
      </c>
      <c r="R2629" s="3">
        <f t="shared" si="161"/>
        <v>1347</v>
      </c>
      <c r="S2629" s="3">
        <v>1275</v>
      </c>
      <c r="T2629" s="3">
        <f t="shared" si="162"/>
        <v>918</v>
      </c>
      <c r="U2629" s="3">
        <v>850</v>
      </c>
      <c r="V2629" s="3">
        <f t="shared" si="163"/>
        <v>612</v>
      </c>
      <c r="W2629" s="3">
        <v>390</v>
      </c>
      <c r="X2629" s="3">
        <f t="shared" si="164"/>
        <v>281</v>
      </c>
      <c r="Y2629" s="3" t="s">
        <v>34</v>
      </c>
    </row>
    <row r="2630" spans="1:25" x14ac:dyDescent="0.25">
      <c r="A2630" s="3" t="s">
        <v>16</v>
      </c>
      <c r="B2630" s="4" t="s">
        <v>34</v>
      </c>
      <c r="C2630" s="3">
        <v>1</v>
      </c>
      <c r="D2630" s="3" t="s">
        <v>390</v>
      </c>
      <c r="E2630" s="6">
        <v>968906498</v>
      </c>
      <c r="F2630" s="3" t="s">
        <v>391</v>
      </c>
      <c r="G2630" s="3"/>
      <c r="H2630" s="3" t="s">
        <v>17</v>
      </c>
      <c r="I2630" s="3" t="s">
        <v>18</v>
      </c>
      <c r="J2630" s="3" t="s">
        <v>19</v>
      </c>
      <c r="K2630" s="3" t="s">
        <v>20</v>
      </c>
      <c r="L2630" s="3" t="s">
        <v>21</v>
      </c>
      <c r="M2630" s="3" t="str">
        <f>CONCATENATE(E2630,"-G-P-W")</f>
        <v>968906498-G-P-W</v>
      </c>
      <c r="N2630" s="3" t="str">
        <f>$I$2</f>
        <v>G - 1016 x 1525</v>
      </c>
      <c r="O2630" s="3" t="str">
        <f>$C$3</f>
        <v>Photographic Paper</v>
      </c>
      <c r="P2630" s="3" t="str">
        <f>$D$4</f>
        <v>White</v>
      </c>
      <c r="Q2630" s="3">
        <f>$I$4</f>
        <v>2950</v>
      </c>
      <c r="R2630" s="3">
        <f t="shared" si="161"/>
        <v>2124</v>
      </c>
      <c r="S2630" s="3">
        <v>2000</v>
      </c>
      <c r="T2630" s="3">
        <f t="shared" si="162"/>
        <v>1440</v>
      </c>
      <c r="U2630" s="3">
        <v>1535</v>
      </c>
      <c r="V2630" s="3">
        <f t="shared" si="163"/>
        <v>1106</v>
      </c>
      <c r="W2630" s="3">
        <v>390</v>
      </c>
      <c r="X2630" s="3">
        <f t="shared" si="164"/>
        <v>281</v>
      </c>
      <c r="Y2630" s="3" t="s">
        <v>34</v>
      </c>
    </row>
    <row r="2631" spans="1:25" x14ac:dyDescent="0.25">
      <c r="A2631" s="3" t="s">
        <v>16</v>
      </c>
      <c r="B2631" s="4" t="s">
        <v>34</v>
      </c>
      <c r="C2631" s="3">
        <v>1</v>
      </c>
      <c r="D2631" s="3" t="s">
        <v>390</v>
      </c>
      <c r="E2631" s="6">
        <v>968906498</v>
      </c>
      <c r="F2631" s="3" t="s">
        <v>391</v>
      </c>
      <c r="G2631" s="3"/>
      <c r="H2631" s="3" t="s">
        <v>17</v>
      </c>
      <c r="I2631" s="3" t="s">
        <v>18</v>
      </c>
      <c r="J2631" s="3" t="s">
        <v>19</v>
      </c>
      <c r="K2631" s="3" t="s">
        <v>20</v>
      </c>
      <c r="L2631" s="3" t="s">
        <v>21</v>
      </c>
      <c r="M2631" s="3" t="str">
        <f>CONCATENATE(E2631,"-G-C-W")</f>
        <v>968906498-G-C-W</v>
      </c>
      <c r="N2631" s="3" t="str">
        <f>$I$2</f>
        <v>G - 1016 x 1525</v>
      </c>
      <c r="O2631" s="3" t="str">
        <f>$C$15</f>
        <v>Canvas</v>
      </c>
      <c r="P2631" s="3" t="str">
        <f>$D$16</f>
        <v xml:space="preserve">White </v>
      </c>
      <c r="Q2631" s="3">
        <f>$I$16</f>
        <v>2750</v>
      </c>
      <c r="R2631" s="3">
        <f t="shared" si="161"/>
        <v>1980</v>
      </c>
      <c r="S2631" s="3">
        <v>2000</v>
      </c>
      <c r="T2631" s="3">
        <f t="shared" si="162"/>
        <v>1440</v>
      </c>
      <c r="U2631" s="3">
        <v>1250</v>
      </c>
      <c r="V2631" s="3">
        <f t="shared" si="163"/>
        <v>900</v>
      </c>
      <c r="W2631" s="3">
        <v>390</v>
      </c>
      <c r="X2631" s="3">
        <f t="shared" si="164"/>
        <v>281</v>
      </c>
      <c r="Y2631" s="3" t="s">
        <v>34</v>
      </c>
    </row>
    <row r="2632" spans="1:25" x14ac:dyDescent="0.25">
      <c r="A2632" s="3" t="s">
        <v>16</v>
      </c>
      <c r="B2632" s="4" t="s">
        <v>34</v>
      </c>
      <c r="C2632" s="3">
        <v>1</v>
      </c>
      <c r="D2632" s="3" t="s">
        <v>392</v>
      </c>
      <c r="E2632" s="6">
        <v>968906500</v>
      </c>
      <c r="F2632" s="3" t="s">
        <v>393</v>
      </c>
      <c r="G2632" s="3"/>
      <c r="H2632" s="3" t="s">
        <v>17</v>
      </c>
      <c r="I2632" s="3" t="s">
        <v>18</v>
      </c>
      <c r="J2632" s="3" t="s">
        <v>19</v>
      </c>
      <c r="K2632" s="3" t="s">
        <v>20</v>
      </c>
      <c r="L2632" s="3" t="s">
        <v>21</v>
      </c>
      <c r="M2632" s="3" t="str">
        <f>CONCATENATE(E2632,"-C-P-N")</f>
        <v>968906500-C-P-N</v>
      </c>
      <c r="N2632" s="3" t="str">
        <f>$E$2</f>
        <v>C - 406 x 508</v>
      </c>
      <c r="O2632" s="3" t="str">
        <f>$C$3</f>
        <v>Photographic Paper</v>
      </c>
      <c r="P2632" s="3" t="str">
        <f>$D$3</f>
        <v>None</v>
      </c>
      <c r="Q2632" s="3">
        <f>$E$3</f>
        <v>510</v>
      </c>
      <c r="R2632" s="3">
        <f t="shared" si="161"/>
        <v>368</v>
      </c>
      <c r="S2632" s="3">
        <v>360</v>
      </c>
      <c r="T2632" s="3">
        <f t="shared" si="162"/>
        <v>260</v>
      </c>
      <c r="U2632" s="3">
        <v>230</v>
      </c>
      <c r="V2632" s="3">
        <f t="shared" si="163"/>
        <v>166</v>
      </c>
      <c r="W2632" s="3">
        <v>130</v>
      </c>
      <c r="X2632" s="3">
        <f t="shared" si="164"/>
        <v>94</v>
      </c>
      <c r="Y2632" s="3" t="s">
        <v>34</v>
      </c>
    </row>
    <row r="2633" spans="1:25" x14ac:dyDescent="0.25">
      <c r="A2633" s="3" t="s">
        <v>16</v>
      </c>
      <c r="B2633" s="4" t="s">
        <v>34</v>
      </c>
      <c r="C2633" s="3">
        <v>1</v>
      </c>
      <c r="D2633" s="3" t="s">
        <v>392</v>
      </c>
      <c r="E2633" s="6">
        <v>968906500</v>
      </c>
      <c r="F2633" s="3" t="s">
        <v>393</v>
      </c>
      <c r="G2633" s="3"/>
      <c r="H2633" s="3" t="s">
        <v>17</v>
      </c>
      <c r="I2633" s="3" t="s">
        <v>18</v>
      </c>
      <c r="J2633" s="3" t="s">
        <v>19</v>
      </c>
      <c r="K2633" s="3" t="s">
        <v>20</v>
      </c>
      <c r="L2633" s="3" t="s">
        <v>21</v>
      </c>
      <c r="M2633" s="3" t="str">
        <f>CONCATENATE(E2633,"-C-P-W")</f>
        <v>968906500-C-P-W</v>
      </c>
      <c r="N2633" s="3" t="str">
        <f>$E$2</f>
        <v>C - 406 x 508</v>
      </c>
      <c r="O2633" s="3" t="str">
        <f>$C$3</f>
        <v>Photographic Paper</v>
      </c>
      <c r="P2633" s="3" t="str">
        <f>$D$4</f>
        <v>White</v>
      </c>
      <c r="Q2633" s="3">
        <f>$E$4</f>
        <v>970</v>
      </c>
      <c r="R2633" s="3">
        <f t="shared" si="161"/>
        <v>699</v>
      </c>
      <c r="S2633" s="3">
        <v>704</v>
      </c>
      <c r="T2633" s="3">
        <f t="shared" si="162"/>
        <v>507</v>
      </c>
      <c r="U2633" s="3">
        <v>440</v>
      </c>
      <c r="V2633" s="3">
        <f t="shared" si="163"/>
        <v>317</v>
      </c>
      <c r="W2633" s="3">
        <v>130</v>
      </c>
      <c r="X2633" s="3">
        <f t="shared" si="164"/>
        <v>94</v>
      </c>
      <c r="Y2633" s="3" t="s">
        <v>34</v>
      </c>
    </row>
    <row r="2634" spans="1:25" x14ac:dyDescent="0.25">
      <c r="A2634" s="3" t="s">
        <v>16</v>
      </c>
      <c r="B2634" s="4" t="s">
        <v>34</v>
      </c>
      <c r="C2634" s="3">
        <v>1</v>
      </c>
      <c r="D2634" s="3" t="s">
        <v>392</v>
      </c>
      <c r="E2634" s="6">
        <v>968906500</v>
      </c>
      <c r="F2634" s="3" t="s">
        <v>393</v>
      </c>
      <c r="G2634" s="3"/>
      <c r="H2634" s="3" t="s">
        <v>17</v>
      </c>
      <c r="I2634" s="3" t="s">
        <v>18</v>
      </c>
      <c r="J2634" s="3" t="s">
        <v>19</v>
      </c>
      <c r="K2634" s="3" t="s">
        <v>20</v>
      </c>
      <c r="L2634" s="3" t="s">
        <v>21</v>
      </c>
      <c r="M2634" s="3" t="str">
        <f>CONCATENATE(E2634,"-D-P-N")</f>
        <v>968906500-D-P-N</v>
      </c>
      <c r="N2634" s="3" t="str">
        <f>$F$2</f>
        <v>D - 508 x 610</v>
      </c>
      <c r="O2634" s="3" t="str">
        <f>$C$3</f>
        <v>Photographic Paper</v>
      </c>
      <c r="P2634" s="3" t="str">
        <f>$D$3</f>
        <v>None</v>
      </c>
      <c r="Q2634" s="3">
        <f>$F$3</f>
        <v>595</v>
      </c>
      <c r="R2634" s="3">
        <f t="shared" si="161"/>
        <v>429</v>
      </c>
      <c r="S2634" s="3">
        <v>432</v>
      </c>
      <c r="T2634" s="3">
        <f t="shared" si="162"/>
        <v>312</v>
      </c>
      <c r="U2634" s="3">
        <v>270</v>
      </c>
      <c r="V2634" s="3">
        <f t="shared" si="163"/>
        <v>195</v>
      </c>
      <c r="W2634" s="3">
        <v>160</v>
      </c>
      <c r="X2634" s="3">
        <f t="shared" si="164"/>
        <v>116</v>
      </c>
      <c r="Y2634" s="3" t="s">
        <v>34</v>
      </c>
    </row>
    <row r="2635" spans="1:25" x14ac:dyDescent="0.25">
      <c r="A2635" s="3" t="s">
        <v>16</v>
      </c>
      <c r="B2635" s="4" t="s">
        <v>34</v>
      </c>
      <c r="C2635" s="3">
        <v>1</v>
      </c>
      <c r="D2635" s="3" t="s">
        <v>392</v>
      </c>
      <c r="E2635" s="6">
        <v>968906500</v>
      </c>
      <c r="F2635" s="3" t="s">
        <v>393</v>
      </c>
      <c r="G2635" s="3"/>
      <c r="H2635" s="3" t="s">
        <v>17</v>
      </c>
      <c r="I2635" s="3" t="s">
        <v>18</v>
      </c>
      <c r="J2635" s="3" t="s">
        <v>19</v>
      </c>
      <c r="K2635" s="3" t="s">
        <v>20</v>
      </c>
      <c r="L2635" s="3" t="s">
        <v>21</v>
      </c>
      <c r="M2635" s="3" t="str">
        <f>CONCATENATE(E2635,"-D-P-W")</f>
        <v>968906500-D-P-W</v>
      </c>
      <c r="N2635" s="3" t="str">
        <f>$F$2</f>
        <v>D - 508 x 610</v>
      </c>
      <c r="O2635" s="3" t="str">
        <f>$C$3</f>
        <v>Photographic Paper</v>
      </c>
      <c r="P2635" s="3" t="str">
        <f>$D$4</f>
        <v>White</v>
      </c>
      <c r="Q2635" s="3">
        <f>$F$4</f>
        <v>1210</v>
      </c>
      <c r="R2635" s="3">
        <f t="shared" si="161"/>
        <v>872</v>
      </c>
      <c r="S2635" s="3">
        <v>880</v>
      </c>
      <c r="T2635" s="3">
        <f t="shared" si="162"/>
        <v>634</v>
      </c>
      <c r="U2635" s="3">
        <v>560</v>
      </c>
      <c r="V2635" s="3">
        <f t="shared" si="163"/>
        <v>404</v>
      </c>
      <c r="W2635" s="3">
        <v>160</v>
      </c>
      <c r="X2635" s="3">
        <f t="shared" si="164"/>
        <v>116</v>
      </c>
      <c r="Y2635" s="3" t="s">
        <v>34</v>
      </c>
    </row>
    <row r="2636" spans="1:25" x14ac:dyDescent="0.25">
      <c r="A2636" s="3" t="s">
        <v>16</v>
      </c>
      <c r="B2636" s="4" t="s">
        <v>34</v>
      </c>
      <c r="C2636" s="3">
        <v>1</v>
      </c>
      <c r="D2636" s="3" t="s">
        <v>392</v>
      </c>
      <c r="E2636" s="6">
        <v>968906500</v>
      </c>
      <c r="F2636" s="3" t="s">
        <v>393</v>
      </c>
      <c r="G2636" s="3"/>
      <c r="H2636" s="3" t="s">
        <v>17</v>
      </c>
      <c r="I2636" s="3" t="s">
        <v>18</v>
      </c>
      <c r="J2636" s="3" t="s">
        <v>19</v>
      </c>
      <c r="K2636" s="3" t="s">
        <v>20</v>
      </c>
      <c r="L2636" s="3" t="s">
        <v>21</v>
      </c>
      <c r="M2636" s="3" t="str">
        <f>CONCATENATE(E2636,"-E-P-N")</f>
        <v>968906500-E-P-N</v>
      </c>
      <c r="N2636" s="3" t="str">
        <f>$G$2</f>
        <v>E - 508 x 762</v>
      </c>
      <c r="O2636" s="3" t="str">
        <f>$C$3</f>
        <v>Photographic Paper</v>
      </c>
      <c r="P2636" s="3" t="str">
        <f>$D$3</f>
        <v>None</v>
      </c>
      <c r="Q2636" s="3">
        <f>$G$3</f>
        <v>760</v>
      </c>
      <c r="R2636" s="3">
        <f t="shared" si="161"/>
        <v>548</v>
      </c>
      <c r="S2636" s="3">
        <v>552</v>
      </c>
      <c r="T2636" s="3">
        <f t="shared" si="162"/>
        <v>398</v>
      </c>
      <c r="U2636" s="3">
        <v>345</v>
      </c>
      <c r="V2636" s="3">
        <f t="shared" si="163"/>
        <v>249</v>
      </c>
      <c r="W2636" s="3">
        <v>195</v>
      </c>
      <c r="X2636" s="3">
        <f t="shared" si="164"/>
        <v>141</v>
      </c>
      <c r="Y2636" s="3" t="s">
        <v>34</v>
      </c>
    </row>
    <row r="2637" spans="1:25" x14ac:dyDescent="0.25">
      <c r="A2637" s="3" t="s">
        <v>16</v>
      </c>
      <c r="B2637" s="4" t="s">
        <v>34</v>
      </c>
      <c r="C2637" s="3">
        <v>1</v>
      </c>
      <c r="D2637" s="3" t="s">
        <v>392</v>
      </c>
      <c r="E2637" s="6">
        <v>968906500</v>
      </c>
      <c r="F2637" s="3" t="s">
        <v>393</v>
      </c>
      <c r="G2637" s="3"/>
      <c r="H2637" s="3" t="s">
        <v>17</v>
      </c>
      <c r="I2637" s="3" t="s">
        <v>18</v>
      </c>
      <c r="J2637" s="3" t="s">
        <v>19</v>
      </c>
      <c r="K2637" s="3" t="s">
        <v>20</v>
      </c>
      <c r="L2637" s="3" t="s">
        <v>21</v>
      </c>
      <c r="M2637" s="3" t="str">
        <f>CONCATENATE(E2637,"-E-C-N")</f>
        <v>968906500-E-C-N</v>
      </c>
      <c r="N2637" s="3" t="str">
        <f>$G$2</f>
        <v>E - 508 x 762</v>
      </c>
      <c r="O2637" s="3" t="str">
        <f>$C$15</f>
        <v>Canvas</v>
      </c>
      <c r="P2637" s="3" t="str">
        <f>$D$15</f>
        <v>None</v>
      </c>
      <c r="Q2637" s="3">
        <f>$G$15</f>
        <v>1220</v>
      </c>
      <c r="R2637" s="3">
        <f t="shared" si="161"/>
        <v>879</v>
      </c>
      <c r="S2637" s="3">
        <v>832</v>
      </c>
      <c r="T2637" s="3">
        <f t="shared" si="162"/>
        <v>600</v>
      </c>
      <c r="U2637" s="3">
        <v>550</v>
      </c>
      <c r="V2637" s="3">
        <f t="shared" si="163"/>
        <v>396</v>
      </c>
      <c r="W2637" s="3">
        <v>195</v>
      </c>
      <c r="X2637" s="3">
        <f t="shared" si="164"/>
        <v>141</v>
      </c>
      <c r="Y2637" s="3" t="s">
        <v>34</v>
      </c>
    </row>
    <row r="2638" spans="1:25" x14ac:dyDescent="0.25">
      <c r="A2638" s="3" t="s">
        <v>16</v>
      </c>
      <c r="B2638" s="4" t="s">
        <v>34</v>
      </c>
      <c r="C2638" s="3">
        <v>1</v>
      </c>
      <c r="D2638" s="3" t="s">
        <v>392</v>
      </c>
      <c r="E2638" s="6">
        <v>968906500</v>
      </c>
      <c r="F2638" s="3" t="s">
        <v>393</v>
      </c>
      <c r="G2638" s="3"/>
      <c r="H2638" s="3" t="s">
        <v>17</v>
      </c>
      <c r="I2638" s="3" t="s">
        <v>18</v>
      </c>
      <c r="J2638" s="3" t="s">
        <v>19</v>
      </c>
      <c r="K2638" s="3" t="s">
        <v>20</v>
      </c>
      <c r="L2638" s="3" t="s">
        <v>21</v>
      </c>
      <c r="M2638" s="3" t="str">
        <f>CONCATENATE(E2638,"-E-P-W")</f>
        <v>968906500-E-P-W</v>
      </c>
      <c r="N2638" s="3" t="str">
        <f>$G$2</f>
        <v>E - 508 x 762</v>
      </c>
      <c r="O2638" s="3" t="str">
        <f>$C$3</f>
        <v>Photographic Paper</v>
      </c>
      <c r="P2638" s="3" t="str">
        <f>$D$4</f>
        <v>White</v>
      </c>
      <c r="Q2638" s="3">
        <f>$G$4</f>
        <v>1530</v>
      </c>
      <c r="R2638" s="3">
        <f t="shared" si="161"/>
        <v>1102</v>
      </c>
      <c r="S2638" s="3">
        <v>1112</v>
      </c>
      <c r="T2638" s="3">
        <f t="shared" si="162"/>
        <v>801</v>
      </c>
      <c r="U2638" s="3">
        <v>760</v>
      </c>
      <c r="V2638" s="3">
        <f t="shared" si="163"/>
        <v>548</v>
      </c>
      <c r="W2638" s="3">
        <v>195</v>
      </c>
      <c r="X2638" s="3">
        <f t="shared" si="164"/>
        <v>141</v>
      </c>
      <c r="Y2638" s="3" t="s">
        <v>34</v>
      </c>
    </row>
    <row r="2639" spans="1:25" x14ac:dyDescent="0.25">
      <c r="A2639" s="3" t="s">
        <v>16</v>
      </c>
      <c r="B2639" s="4" t="s">
        <v>34</v>
      </c>
      <c r="C2639" s="3">
        <v>1</v>
      </c>
      <c r="D2639" s="3" t="s">
        <v>392</v>
      </c>
      <c r="E2639" s="6">
        <v>968906500</v>
      </c>
      <c r="F2639" s="3" t="s">
        <v>393</v>
      </c>
      <c r="G2639" s="3"/>
      <c r="H2639" s="3" t="s">
        <v>17</v>
      </c>
      <c r="I2639" s="3" t="s">
        <v>18</v>
      </c>
      <c r="J2639" s="3" t="s">
        <v>19</v>
      </c>
      <c r="K2639" s="3" t="s">
        <v>20</v>
      </c>
      <c r="L2639" s="3" t="s">
        <v>21</v>
      </c>
      <c r="M2639" s="3" t="str">
        <f>CONCATENATE(E2639,"-E-C-W")</f>
        <v>968906500-E-C-W</v>
      </c>
      <c r="N2639" s="3" t="str">
        <f>$G$2</f>
        <v>E - 508 x 762</v>
      </c>
      <c r="O2639" s="3" t="str">
        <f>$C$15</f>
        <v>Canvas</v>
      </c>
      <c r="P2639" s="3" t="str">
        <f>$D$16</f>
        <v xml:space="preserve">White </v>
      </c>
      <c r="Q2639" s="3">
        <f>$G$16</f>
        <v>1810</v>
      </c>
      <c r="R2639" s="3">
        <f t="shared" si="161"/>
        <v>1304</v>
      </c>
      <c r="S2639" s="3">
        <v>1320</v>
      </c>
      <c r="T2639" s="3">
        <f t="shared" si="162"/>
        <v>951</v>
      </c>
      <c r="U2639" s="3">
        <v>825</v>
      </c>
      <c r="V2639" s="3">
        <f t="shared" si="163"/>
        <v>594</v>
      </c>
      <c r="W2639" s="3">
        <v>195</v>
      </c>
      <c r="X2639" s="3">
        <f t="shared" si="164"/>
        <v>141</v>
      </c>
      <c r="Y2639" s="3" t="s">
        <v>34</v>
      </c>
    </row>
    <row r="2640" spans="1:25" x14ac:dyDescent="0.25">
      <c r="A2640" s="3" t="s">
        <v>16</v>
      </c>
      <c r="B2640" s="4" t="s">
        <v>34</v>
      </c>
      <c r="C2640" s="3">
        <v>1</v>
      </c>
      <c r="D2640" s="3" t="s">
        <v>392</v>
      </c>
      <c r="E2640" s="6">
        <v>968906500</v>
      </c>
      <c r="F2640" s="3" t="s">
        <v>393</v>
      </c>
      <c r="G2640" s="3"/>
      <c r="H2640" s="3" t="s">
        <v>17</v>
      </c>
      <c r="I2640" s="3" t="s">
        <v>18</v>
      </c>
      <c r="J2640" s="3" t="s">
        <v>19</v>
      </c>
      <c r="K2640" s="3" t="s">
        <v>20</v>
      </c>
      <c r="L2640" s="3" t="s">
        <v>21</v>
      </c>
      <c r="M2640" s="3" t="str">
        <f>CONCATENATE(E2640,"-F-P-N")</f>
        <v>968906500-F-P-N</v>
      </c>
      <c r="N2640" s="3" t="str">
        <f>$H$2</f>
        <v>F - 762 x 1016</v>
      </c>
      <c r="O2640" s="3" t="str">
        <f>$C$3</f>
        <v>Photographic Paper</v>
      </c>
      <c r="P2640" s="3" t="str">
        <f>$D$3</f>
        <v>None</v>
      </c>
      <c r="Q2640" s="3">
        <f>$H$3</f>
        <v>1300</v>
      </c>
      <c r="R2640" s="3">
        <f t="shared" si="161"/>
        <v>936</v>
      </c>
      <c r="S2640" s="3">
        <v>944</v>
      </c>
      <c r="T2640" s="3">
        <f t="shared" si="162"/>
        <v>680</v>
      </c>
      <c r="U2640" s="3">
        <v>590</v>
      </c>
      <c r="V2640" s="3">
        <f t="shared" si="163"/>
        <v>425</v>
      </c>
      <c r="W2640" s="3">
        <v>300</v>
      </c>
      <c r="X2640" s="3">
        <f t="shared" si="164"/>
        <v>216</v>
      </c>
      <c r="Y2640" s="3" t="s">
        <v>34</v>
      </c>
    </row>
    <row r="2641" spans="1:25" x14ac:dyDescent="0.25">
      <c r="A2641" s="3" t="s">
        <v>16</v>
      </c>
      <c r="B2641" s="4" t="s">
        <v>34</v>
      </c>
      <c r="C2641" s="3">
        <v>1</v>
      </c>
      <c r="D2641" s="3" t="s">
        <v>392</v>
      </c>
      <c r="E2641" s="6">
        <v>968906500</v>
      </c>
      <c r="F2641" s="3" t="s">
        <v>393</v>
      </c>
      <c r="G2641" s="3"/>
      <c r="H2641" s="3" t="s">
        <v>17</v>
      </c>
      <c r="I2641" s="3" t="s">
        <v>18</v>
      </c>
      <c r="J2641" s="3" t="s">
        <v>19</v>
      </c>
      <c r="K2641" s="3" t="s">
        <v>20</v>
      </c>
      <c r="L2641" s="3" t="s">
        <v>21</v>
      </c>
      <c r="M2641" s="3" t="str">
        <f>CONCATENATE(E2641,"-F-C-N")</f>
        <v>968906500-F-C-N</v>
      </c>
      <c r="N2641" s="3" t="str">
        <f>$H$2</f>
        <v>F - 762 x 1016</v>
      </c>
      <c r="O2641" s="3" t="str">
        <f>$C$15</f>
        <v>Canvas</v>
      </c>
      <c r="P2641" s="3" t="str">
        <f>$D$15</f>
        <v>None</v>
      </c>
      <c r="Q2641" s="3">
        <f>$H$15</f>
        <v>1760</v>
      </c>
      <c r="R2641" s="3">
        <f t="shared" si="161"/>
        <v>1268</v>
      </c>
      <c r="S2641" s="3">
        <v>1200</v>
      </c>
      <c r="T2641" s="3">
        <f t="shared" si="162"/>
        <v>864</v>
      </c>
      <c r="U2641" s="3">
        <v>800</v>
      </c>
      <c r="V2641" s="3">
        <f t="shared" si="163"/>
        <v>576</v>
      </c>
      <c r="W2641" s="3">
        <v>300</v>
      </c>
      <c r="X2641" s="3">
        <f t="shared" si="164"/>
        <v>216</v>
      </c>
      <c r="Y2641" s="3" t="s">
        <v>34</v>
      </c>
    </row>
    <row r="2642" spans="1:25" x14ac:dyDescent="0.25">
      <c r="A2642" s="3" t="s">
        <v>16</v>
      </c>
      <c r="B2642" s="4" t="s">
        <v>34</v>
      </c>
      <c r="C2642" s="3">
        <v>1</v>
      </c>
      <c r="D2642" s="3" t="s">
        <v>392</v>
      </c>
      <c r="E2642" s="6">
        <v>968906500</v>
      </c>
      <c r="F2642" s="3" t="s">
        <v>393</v>
      </c>
      <c r="G2642" s="3"/>
      <c r="H2642" s="3" t="s">
        <v>17</v>
      </c>
      <c r="I2642" s="3" t="s">
        <v>18</v>
      </c>
      <c r="J2642" s="3" t="s">
        <v>19</v>
      </c>
      <c r="K2642" s="3" t="s">
        <v>20</v>
      </c>
      <c r="L2642" s="3" t="s">
        <v>21</v>
      </c>
      <c r="M2642" s="3" t="str">
        <f>CONCATENATE(E2642,"-F-P-W")</f>
        <v>968906500-F-P-W</v>
      </c>
      <c r="N2642" s="3" t="str">
        <f>$H$2</f>
        <v>F - 762 x 1016</v>
      </c>
      <c r="O2642" s="3" t="str">
        <f>$C$3</f>
        <v>Photographic Paper</v>
      </c>
      <c r="P2642" s="3" t="str">
        <f>$D$4</f>
        <v>White</v>
      </c>
      <c r="Q2642" s="3">
        <f>$H$4</f>
        <v>2200</v>
      </c>
      <c r="R2642" s="3">
        <f t="shared" si="161"/>
        <v>1584</v>
      </c>
      <c r="S2642" s="3">
        <v>1510</v>
      </c>
      <c r="T2642" s="3">
        <f t="shared" si="162"/>
        <v>1088</v>
      </c>
      <c r="U2642" s="3">
        <v>1150</v>
      </c>
      <c r="V2642" s="3">
        <f t="shared" si="163"/>
        <v>828</v>
      </c>
      <c r="W2642" s="3">
        <v>300</v>
      </c>
      <c r="X2642" s="3">
        <f t="shared" si="164"/>
        <v>216</v>
      </c>
      <c r="Y2642" s="3" t="s">
        <v>34</v>
      </c>
    </row>
    <row r="2643" spans="1:25" x14ac:dyDescent="0.25">
      <c r="A2643" s="3" t="s">
        <v>16</v>
      </c>
      <c r="B2643" s="4" t="s">
        <v>34</v>
      </c>
      <c r="C2643" s="3">
        <v>1</v>
      </c>
      <c r="D2643" s="3" t="s">
        <v>392</v>
      </c>
      <c r="E2643" s="6">
        <v>968906500</v>
      </c>
      <c r="F2643" s="3" t="s">
        <v>393</v>
      </c>
      <c r="G2643" s="3"/>
      <c r="H2643" s="3" t="s">
        <v>17</v>
      </c>
      <c r="I2643" s="3" t="s">
        <v>18</v>
      </c>
      <c r="J2643" s="3" t="s">
        <v>19</v>
      </c>
      <c r="K2643" s="3" t="s">
        <v>20</v>
      </c>
      <c r="L2643" s="3" t="s">
        <v>21</v>
      </c>
      <c r="M2643" s="3" t="str">
        <f>CONCATENATE(E2643,"-F-C-W")</f>
        <v>968906500-F-C-W</v>
      </c>
      <c r="N2643" s="3" t="str">
        <f>$H$2</f>
        <v>F - 762 x 1016</v>
      </c>
      <c r="O2643" s="3" t="str">
        <f>$C$15</f>
        <v>Canvas</v>
      </c>
      <c r="P2643" s="3" t="str">
        <f>$D$16</f>
        <v xml:space="preserve">White </v>
      </c>
      <c r="Q2643" s="3">
        <f>$H$16</f>
        <v>2420</v>
      </c>
      <c r="R2643" s="3">
        <f t="shared" si="161"/>
        <v>1743</v>
      </c>
      <c r="S2643" s="3">
        <v>1760</v>
      </c>
      <c r="T2643" s="3">
        <f t="shared" si="162"/>
        <v>1268</v>
      </c>
      <c r="U2643" s="3">
        <v>1100</v>
      </c>
      <c r="V2643" s="3">
        <f t="shared" si="163"/>
        <v>792</v>
      </c>
      <c r="W2643" s="3">
        <v>300</v>
      </c>
      <c r="X2643" s="3">
        <f t="shared" si="164"/>
        <v>216</v>
      </c>
      <c r="Y2643" s="3" t="s">
        <v>34</v>
      </c>
    </row>
    <row r="2644" spans="1:25" x14ac:dyDescent="0.25">
      <c r="A2644" s="3" t="s">
        <v>16</v>
      </c>
      <c r="B2644" s="4" t="s">
        <v>34</v>
      </c>
      <c r="C2644" s="3">
        <v>1</v>
      </c>
      <c r="D2644" s="3" t="s">
        <v>392</v>
      </c>
      <c r="E2644" s="6">
        <v>968906500</v>
      </c>
      <c r="F2644" s="3" t="s">
        <v>393</v>
      </c>
      <c r="G2644" s="3"/>
      <c r="H2644" s="3" t="s">
        <v>17</v>
      </c>
      <c r="I2644" s="3" t="s">
        <v>18</v>
      </c>
      <c r="J2644" s="3" t="s">
        <v>19</v>
      </c>
      <c r="K2644" s="3" t="s">
        <v>20</v>
      </c>
      <c r="L2644" s="3" t="s">
        <v>21</v>
      </c>
      <c r="M2644" s="3" t="str">
        <f>CONCATENATE(E2644,"-G-P-N")</f>
        <v>968906500-G-P-N</v>
      </c>
      <c r="N2644" s="3" t="str">
        <f>$I$2</f>
        <v>G - 1016 x 1525</v>
      </c>
      <c r="O2644" s="3" t="str">
        <f>$C$3</f>
        <v>Photographic Paper</v>
      </c>
      <c r="P2644" s="3" t="str">
        <f>$D$3</f>
        <v>None</v>
      </c>
      <c r="Q2644" s="3">
        <f>$I$3</f>
        <v>1625</v>
      </c>
      <c r="R2644" s="3">
        <f t="shared" si="161"/>
        <v>1170</v>
      </c>
      <c r="S2644" s="3">
        <v>1180</v>
      </c>
      <c r="T2644" s="3">
        <f t="shared" si="162"/>
        <v>850</v>
      </c>
      <c r="U2644" s="3">
        <v>735</v>
      </c>
      <c r="V2644" s="3">
        <f t="shared" si="163"/>
        <v>530</v>
      </c>
      <c r="W2644" s="3">
        <v>390</v>
      </c>
      <c r="X2644" s="3">
        <f t="shared" si="164"/>
        <v>281</v>
      </c>
      <c r="Y2644" s="3" t="s">
        <v>34</v>
      </c>
    </row>
    <row r="2645" spans="1:25" x14ac:dyDescent="0.25">
      <c r="A2645" s="3" t="s">
        <v>16</v>
      </c>
      <c r="B2645" s="4" t="s">
        <v>34</v>
      </c>
      <c r="C2645" s="3">
        <v>1</v>
      </c>
      <c r="D2645" s="3" t="s">
        <v>392</v>
      </c>
      <c r="E2645" s="6">
        <v>968906500</v>
      </c>
      <c r="F2645" s="3" t="s">
        <v>393</v>
      </c>
      <c r="G2645" s="3"/>
      <c r="H2645" s="3" t="s">
        <v>17</v>
      </c>
      <c r="I2645" s="3" t="s">
        <v>18</v>
      </c>
      <c r="J2645" s="3" t="s">
        <v>19</v>
      </c>
      <c r="K2645" s="3" t="s">
        <v>20</v>
      </c>
      <c r="L2645" s="3" t="s">
        <v>21</v>
      </c>
      <c r="M2645" s="3" t="str">
        <f>CONCATENATE(E2645,"-G-C-N")</f>
        <v>968906500-G-C-N</v>
      </c>
      <c r="N2645" s="3" t="str">
        <f>$I$2</f>
        <v>G - 1016 x 1525</v>
      </c>
      <c r="O2645" s="3" t="str">
        <f>$C$15</f>
        <v>Canvas</v>
      </c>
      <c r="P2645" s="3" t="str">
        <f>$D$15</f>
        <v>None</v>
      </c>
      <c r="Q2645" s="3">
        <f>$I$15</f>
        <v>1870</v>
      </c>
      <c r="R2645" s="3">
        <f t="shared" si="161"/>
        <v>1347</v>
      </c>
      <c r="S2645" s="3">
        <v>1275</v>
      </c>
      <c r="T2645" s="3">
        <f t="shared" si="162"/>
        <v>918</v>
      </c>
      <c r="U2645" s="3">
        <v>850</v>
      </c>
      <c r="V2645" s="3">
        <f t="shared" si="163"/>
        <v>612</v>
      </c>
      <c r="W2645" s="3">
        <v>390</v>
      </c>
      <c r="X2645" s="3">
        <f t="shared" si="164"/>
        <v>281</v>
      </c>
      <c r="Y2645" s="3" t="s">
        <v>34</v>
      </c>
    </row>
    <row r="2646" spans="1:25" x14ac:dyDescent="0.25">
      <c r="A2646" s="3" t="s">
        <v>16</v>
      </c>
      <c r="B2646" s="4" t="s">
        <v>34</v>
      </c>
      <c r="C2646" s="3">
        <v>1</v>
      </c>
      <c r="D2646" s="3" t="s">
        <v>392</v>
      </c>
      <c r="E2646" s="6">
        <v>968906500</v>
      </c>
      <c r="F2646" s="3" t="s">
        <v>393</v>
      </c>
      <c r="G2646" s="3"/>
      <c r="H2646" s="3" t="s">
        <v>17</v>
      </c>
      <c r="I2646" s="3" t="s">
        <v>18</v>
      </c>
      <c r="J2646" s="3" t="s">
        <v>19</v>
      </c>
      <c r="K2646" s="3" t="s">
        <v>20</v>
      </c>
      <c r="L2646" s="3" t="s">
        <v>21</v>
      </c>
      <c r="M2646" s="3" t="str">
        <f>CONCATENATE(E2646,"-G-P-W")</f>
        <v>968906500-G-P-W</v>
      </c>
      <c r="N2646" s="3" t="str">
        <f>$I$2</f>
        <v>G - 1016 x 1525</v>
      </c>
      <c r="O2646" s="3" t="str">
        <f>$C$3</f>
        <v>Photographic Paper</v>
      </c>
      <c r="P2646" s="3" t="str">
        <f>$D$4</f>
        <v>White</v>
      </c>
      <c r="Q2646" s="3">
        <f>$I$4</f>
        <v>2950</v>
      </c>
      <c r="R2646" s="3">
        <f t="shared" si="161"/>
        <v>2124</v>
      </c>
      <c r="S2646" s="3">
        <v>2000</v>
      </c>
      <c r="T2646" s="3">
        <f t="shared" si="162"/>
        <v>1440</v>
      </c>
      <c r="U2646" s="3">
        <v>1535</v>
      </c>
      <c r="V2646" s="3">
        <f t="shared" si="163"/>
        <v>1106</v>
      </c>
      <c r="W2646" s="3">
        <v>390</v>
      </c>
      <c r="X2646" s="3">
        <f t="shared" si="164"/>
        <v>281</v>
      </c>
      <c r="Y2646" s="3" t="s">
        <v>34</v>
      </c>
    </row>
    <row r="2647" spans="1:25" x14ac:dyDescent="0.25">
      <c r="A2647" s="3" t="s">
        <v>16</v>
      </c>
      <c r="B2647" s="4" t="s">
        <v>34</v>
      </c>
      <c r="C2647" s="3">
        <v>1</v>
      </c>
      <c r="D2647" s="3" t="s">
        <v>392</v>
      </c>
      <c r="E2647" s="6">
        <v>968906500</v>
      </c>
      <c r="F2647" s="3" t="s">
        <v>393</v>
      </c>
      <c r="G2647" s="3"/>
      <c r="H2647" s="3" t="s">
        <v>17</v>
      </c>
      <c r="I2647" s="3" t="s">
        <v>18</v>
      </c>
      <c r="J2647" s="3" t="s">
        <v>19</v>
      </c>
      <c r="K2647" s="3" t="s">
        <v>20</v>
      </c>
      <c r="L2647" s="3" t="s">
        <v>21</v>
      </c>
      <c r="M2647" s="3" t="str">
        <f>CONCATENATE(E2647,"-G-C-W")</f>
        <v>968906500-G-C-W</v>
      </c>
      <c r="N2647" s="3" t="str">
        <f>$I$2</f>
        <v>G - 1016 x 1525</v>
      </c>
      <c r="O2647" s="3" t="str">
        <f>$C$15</f>
        <v>Canvas</v>
      </c>
      <c r="P2647" s="3" t="str">
        <f>$D$16</f>
        <v xml:space="preserve">White </v>
      </c>
      <c r="Q2647" s="3">
        <f>$I$16</f>
        <v>2750</v>
      </c>
      <c r="R2647" s="3">
        <f t="shared" si="161"/>
        <v>1980</v>
      </c>
      <c r="S2647" s="3">
        <v>2000</v>
      </c>
      <c r="T2647" s="3">
        <f t="shared" si="162"/>
        <v>1440</v>
      </c>
      <c r="U2647" s="3">
        <v>1250</v>
      </c>
      <c r="V2647" s="3">
        <f t="shared" si="163"/>
        <v>900</v>
      </c>
      <c r="W2647" s="3">
        <v>390</v>
      </c>
      <c r="X2647" s="3">
        <f t="shared" si="164"/>
        <v>281</v>
      </c>
      <c r="Y2647" s="3" t="s">
        <v>34</v>
      </c>
    </row>
    <row r="2648" spans="1:25" x14ac:dyDescent="0.25">
      <c r="A2648" s="3" t="s">
        <v>16</v>
      </c>
      <c r="B2648" s="4" t="s">
        <v>34</v>
      </c>
      <c r="C2648" s="3">
        <v>1</v>
      </c>
      <c r="D2648" s="3" t="s">
        <v>394</v>
      </c>
      <c r="E2648" s="6">
        <v>968906516</v>
      </c>
      <c r="F2648" s="3" t="s">
        <v>395</v>
      </c>
      <c r="G2648" s="3"/>
      <c r="H2648" s="3" t="s">
        <v>17</v>
      </c>
      <c r="I2648" s="3" t="s">
        <v>18</v>
      </c>
      <c r="J2648" s="3" t="s">
        <v>19</v>
      </c>
      <c r="K2648" s="3" t="s">
        <v>20</v>
      </c>
      <c r="L2648" s="3" t="s">
        <v>21</v>
      </c>
      <c r="M2648" s="3" t="str">
        <f>CONCATENATE(E2648,"-C-P-N")</f>
        <v>968906516-C-P-N</v>
      </c>
      <c r="N2648" s="3" t="str">
        <f>$E$2</f>
        <v>C - 406 x 508</v>
      </c>
      <c r="O2648" s="3" t="str">
        <f>$C$3</f>
        <v>Photographic Paper</v>
      </c>
      <c r="P2648" s="3" t="str">
        <f>$D$3</f>
        <v>None</v>
      </c>
      <c r="Q2648" s="3">
        <f>$E$3</f>
        <v>510</v>
      </c>
      <c r="R2648" s="3">
        <f t="shared" si="161"/>
        <v>368</v>
      </c>
      <c r="S2648" s="3">
        <v>360</v>
      </c>
      <c r="T2648" s="3">
        <f t="shared" si="162"/>
        <v>260</v>
      </c>
      <c r="U2648" s="3">
        <v>230</v>
      </c>
      <c r="V2648" s="3">
        <f t="shared" si="163"/>
        <v>166</v>
      </c>
      <c r="W2648" s="3">
        <v>130</v>
      </c>
      <c r="X2648" s="3">
        <f t="shared" si="164"/>
        <v>94</v>
      </c>
      <c r="Y2648" s="3" t="s">
        <v>34</v>
      </c>
    </row>
    <row r="2649" spans="1:25" x14ac:dyDescent="0.25">
      <c r="A2649" s="3" t="s">
        <v>16</v>
      </c>
      <c r="B2649" s="4" t="s">
        <v>34</v>
      </c>
      <c r="C2649" s="3">
        <v>1</v>
      </c>
      <c r="D2649" s="3" t="s">
        <v>394</v>
      </c>
      <c r="E2649" s="6">
        <v>968906516</v>
      </c>
      <c r="F2649" s="3" t="s">
        <v>395</v>
      </c>
      <c r="G2649" s="3"/>
      <c r="H2649" s="3" t="s">
        <v>17</v>
      </c>
      <c r="I2649" s="3" t="s">
        <v>18</v>
      </c>
      <c r="J2649" s="3" t="s">
        <v>19</v>
      </c>
      <c r="K2649" s="3" t="s">
        <v>20</v>
      </c>
      <c r="L2649" s="3" t="s">
        <v>21</v>
      </c>
      <c r="M2649" s="3" t="str">
        <f>CONCATENATE(E2649,"-C-P-W")</f>
        <v>968906516-C-P-W</v>
      </c>
      <c r="N2649" s="3" t="str">
        <f>$E$2</f>
        <v>C - 406 x 508</v>
      </c>
      <c r="O2649" s="3" t="str">
        <f>$C$3</f>
        <v>Photographic Paper</v>
      </c>
      <c r="P2649" s="3" t="str">
        <f>$D$4</f>
        <v>White</v>
      </c>
      <c r="Q2649" s="3">
        <f>$E$4</f>
        <v>970</v>
      </c>
      <c r="R2649" s="3">
        <f t="shared" ref="R2649:R2712" si="165">ROUNDUP(Q2649*$K$3,0)</f>
        <v>699</v>
      </c>
      <c r="S2649" s="3">
        <v>704</v>
      </c>
      <c r="T2649" s="3">
        <f t="shared" ref="T2649:T2712" si="166">ROUNDUP(S2649*$K$3,0)</f>
        <v>507</v>
      </c>
      <c r="U2649" s="3">
        <v>440</v>
      </c>
      <c r="V2649" s="3">
        <f t="shared" ref="V2649:V2712" si="167">ROUNDUP(U2649*$K$3,0)</f>
        <v>317</v>
      </c>
      <c r="W2649" s="3">
        <v>130</v>
      </c>
      <c r="X2649" s="3">
        <f t="shared" ref="X2649:X2712" si="168">ROUNDUP(W2649*$K$3,0)</f>
        <v>94</v>
      </c>
      <c r="Y2649" s="3" t="s">
        <v>34</v>
      </c>
    </row>
    <row r="2650" spans="1:25" x14ac:dyDescent="0.25">
      <c r="A2650" s="3" t="s">
        <v>16</v>
      </c>
      <c r="B2650" s="4" t="s">
        <v>34</v>
      </c>
      <c r="C2650" s="3">
        <v>1</v>
      </c>
      <c r="D2650" s="3" t="s">
        <v>394</v>
      </c>
      <c r="E2650" s="6">
        <v>968906516</v>
      </c>
      <c r="F2650" s="3" t="s">
        <v>395</v>
      </c>
      <c r="G2650" s="3"/>
      <c r="H2650" s="3" t="s">
        <v>17</v>
      </c>
      <c r="I2650" s="3" t="s">
        <v>18</v>
      </c>
      <c r="J2650" s="3" t="s">
        <v>19</v>
      </c>
      <c r="K2650" s="3" t="s">
        <v>20</v>
      </c>
      <c r="L2650" s="3" t="s">
        <v>21</v>
      </c>
      <c r="M2650" s="3" t="str">
        <f>CONCATENATE(E2650,"-D-P-N")</f>
        <v>968906516-D-P-N</v>
      </c>
      <c r="N2650" s="3" t="str">
        <f>$F$2</f>
        <v>D - 508 x 610</v>
      </c>
      <c r="O2650" s="3" t="str">
        <f>$C$3</f>
        <v>Photographic Paper</v>
      </c>
      <c r="P2650" s="3" t="str">
        <f>$D$3</f>
        <v>None</v>
      </c>
      <c r="Q2650" s="3">
        <f>$F$3</f>
        <v>595</v>
      </c>
      <c r="R2650" s="3">
        <f t="shared" si="165"/>
        <v>429</v>
      </c>
      <c r="S2650" s="3">
        <v>432</v>
      </c>
      <c r="T2650" s="3">
        <f t="shared" si="166"/>
        <v>312</v>
      </c>
      <c r="U2650" s="3">
        <v>270</v>
      </c>
      <c r="V2650" s="3">
        <f t="shared" si="167"/>
        <v>195</v>
      </c>
      <c r="W2650" s="3">
        <v>160</v>
      </c>
      <c r="X2650" s="3">
        <f t="shared" si="168"/>
        <v>116</v>
      </c>
      <c r="Y2650" s="3" t="s">
        <v>34</v>
      </c>
    </row>
    <row r="2651" spans="1:25" x14ac:dyDescent="0.25">
      <c r="A2651" s="3" t="s">
        <v>16</v>
      </c>
      <c r="B2651" s="4" t="s">
        <v>34</v>
      </c>
      <c r="C2651" s="3">
        <v>1</v>
      </c>
      <c r="D2651" s="3" t="s">
        <v>394</v>
      </c>
      <c r="E2651" s="6">
        <v>968906516</v>
      </c>
      <c r="F2651" s="3" t="s">
        <v>395</v>
      </c>
      <c r="G2651" s="3"/>
      <c r="H2651" s="3" t="s">
        <v>17</v>
      </c>
      <c r="I2651" s="3" t="s">
        <v>18</v>
      </c>
      <c r="J2651" s="3" t="s">
        <v>19</v>
      </c>
      <c r="K2651" s="3" t="s">
        <v>20</v>
      </c>
      <c r="L2651" s="3" t="s">
        <v>21</v>
      </c>
      <c r="M2651" s="3" t="str">
        <f>CONCATENATE(E2651,"-D-P-W")</f>
        <v>968906516-D-P-W</v>
      </c>
      <c r="N2651" s="3" t="str">
        <f>$F$2</f>
        <v>D - 508 x 610</v>
      </c>
      <c r="O2651" s="3" t="str">
        <f>$C$3</f>
        <v>Photographic Paper</v>
      </c>
      <c r="P2651" s="3" t="str">
        <f>$D$4</f>
        <v>White</v>
      </c>
      <c r="Q2651" s="3">
        <f>$F$4</f>
        <v>1210</v>
      </c>
      <c r="R2651" s="3">
        <f t="shared" si="165"/>
        <v>872</v>
      </c>
      <c r="S2651" s="3">
        <v>880</v>
      </c>
      <c r="T2651" s="3">
        <f t="shared" si="166"/>
        <v>634</v>
      </c>
      <c r="U2651" s="3">
        <v>560</v>
      </c>
      <c r="V2651" s="3">
        <f t="shared" si="167"/>
        <v>404</v>
      </c>
      <c r="W2651" s="3">
        <v>160</v>
      </c>
      <c r="X2651" s="3">
        <f t="shared" si="168"/>
        <v>116</v>
      </c>
      <c r="Y2651" s="3" t="s">
        <v>34</v>
      </c>
    </row>
    <row r="2652" spans="1:25" x14ac:dyDescent="0.25">
      <c r="A2652" s="3" t="s">
        <v>16</v>
      </c>
      <c r="B2652" s="4" t="s">
        <v>34</v>
      </c>
      <c r="C2652" s="3">
        <v>1</v>
      </c>
      <c r="D2652" s="3" t="s">
        <v>394</v>
      </c>
      <c r="E2652" s="6">
        <v>968906516</v>
      </c>
      <c r="F2652" s="3" t="s">
        <v>395</v>
      </c>
      <c r="G2652" s="3"/>
      <c r="H2652" s="3" t="s">
        <v>17</v>
      </c>
      <c r="I2652" s="3" t="s">
        <v>18</v>
      </c>
      <c r="J2652" s="3" t="s">
        <v>19</v>
      </c>
      <c r="K2652" s="3" t="s">
        <v>20</v>
      </c>
      <c r="L2652" s="3" t="s">
        <v>21</v>
      </c>
      <c r="M2652" s="3" t="str">
        <f>CONCATENATE(E2652,"-E-P-N")</f>
        <v>968906516-E-P-N</v>
      </c>
      <c r="N2652" s="3" t="str">
        <f>$G$2</f>
        <v>E - 508 x 762</v>
      </c>
      <c r="O2652" s="3" t="str">
        <f>$C$3</f>
        <v>Photographic Paper</v>
      </c>
      <c r="P2652" s="3" t="str">
        <f>$D$3</f>
        <v>None</v>
      </c>
      <c r="Q2652" s="3">
        <f>$G$3</f>
        <v>760</v>
      </c>
      <c r="R2652" s="3">
        <f t="shared" si="165"/>
        <v>548</v>
      </c>
      <c r="S2652" s="3">
        <v>552</v>
      </c>
      <c r="T2652" s="3">
        <f t="shared" si="166"/>
        <v>398</v>
      </c>
      <c r="U2652" s="3">
        <v>345</v>
      </c>
      <c r="V2652" s="3">
        <f t="shared" si="167"/>
        <v>249</v>
      </c>
      <c r="W2652" s="3">
        <v>195</v>
      </c>
      <c r="X2652" s="3">
        <f t="shared" si="168"/>
        <v>141</v>
      </c>
      <c r="Y2652" s="3" t="s">
        <v>34</v>
      </c>
    </row>
    <row r="2653" spans="1:25" x14ac:dyDescent="0.25">
      <c r="A2653" s="3" t="s">
        <v>16</v>
      </c>
      <c r="B2653" s="4" t="s">
        <v>34</v>
      </c>
      <c r="C2653" s="3">
        <v>1</v>
      </c>
      <c r="D2653" s="3" t="s">
        <v>394</v>
      </c>
      <c r="E2653" s="6">
        <v>968906516</v>
      </c>
      <c r="F2653" s="3" t="s">
        <v>395</v>
      </c>
      <c r="G2653" s="3"/>
      <c r="H2653" s="3" t="s">
        <v>17</v>
      </c>
      <c r="I2653" s="3" t="s">
        <v>18</v>
      </c>
      <c r="J2653" s="3" t="s">
        <v>19</v>
      </c>
      <c r="K2653" s="3" t="s">
        <v>20</v>
      </c>
      <c r="L2653" s="3" t="s">
        <v>21</v>
      </c>
      <c r="M2653" s="3" t="str">
        <f>CONCATENATE(E2653,"-E-C-N")</f>
        <v>968906516-E-C-N</v>
      </c>
      <c r="N2653" s="3" t="str">
        <f>$G$2</f>
        <v>E - 508 x 762</v>
      </c>
      <c r="O2653" s="3" t="str">
        <f>$C$15</f>
        <v>Canvas</v>
      </c>
      <c r="P2653" s="3" t="str">
        <f>$D$15</f>
        <v>None</v>
      </c>
      <c r="Q2653" s="3">
        <f>$G$15</f>
        <v>1220</v>
      </c>
      <c r="R2653" s="3">
        <f t="shared" si="165"/>
        <v>879</v>
      </c>
      <c r="S2653" s="3">
        <v>832</v>
      </c>
      <c r="T2653" s="3">
        <f t="shared" si="166"/>
        <v>600</v>
      </c>
      <c r="U2653" s="3">
        <v>550</v>
      </c>
      <c r="V2653" s="3">
        <f t="shared" si="167"/>
        <v>396</v>
      </c>
      <c r="W2653" s="3">
        <v>195</v>
      </c>
      <c r="X2653" s="3">
        <f t="shared" si="168"/>
        <v>141</v>
      </c>
      <c r="Y2653" s="3" t="s">
        <v>34</v>
      </c>
    </row>
    <row r="2654" spans="1:25" x14ac:dyDescent="0.25">
      <c r="A2654" s="3" t="s">
        <v>16</v>
      </c>
      <c r="B2654" s="4" t="s">
        <v>34</v>
      </c>
      <c r="C2654" s="3">
        <v>1</v>
      </c>
      <c r="D2654" s="3" t="s">
        <v>394</v>
      </c>
      <c r="E2654" s="6">
        <v>968906516</v>
      </c>
      <c r="F2654" s="3" t="s">
        <v>395</v>
      </c>
      <c r="G2654" s="3"/>
      <c r="H2654" s="3" t="s">
        <v>17</v>
      </c>
      <c r="I2654" s="3" t="s">
        <v>18</v>
      </c>
      <c r="J2654" s="3" t="s">
        <v>19</v>
      </c>
      <c r="K2654" s="3" t="s">
        <v>20</v>
      </c>
      <c r="L2654" s="3" t="s">
        <v>21</v>
      </c>
      <c r="M2654" s="3" t="str">
        <f>CONCATENATE(E2654,"-E-P-W")</f>
        <v>968906516-E-P-W</v>
      </c>
      <c r="N2654" s="3" t="str">
        <f>$G$2</f>
        <v>E - 508 x 762</v>
      </c>
      <c r="O2654" s="3" t="str">
        <f>$C$3</f>
        <v>Photographic Paper</v>
      </c>
      <c r="P2654" s="3" t="str">
        <f>$D$4</f>
        <v>White</v>
      </c>
      <c r="Q2654" s="3">
        <f>$G$4</f>
        <v>1530</v>
      </c>
      <c r="R2654" s="3">
        <f t="shared" si="165"/>
        <v>1102</v>
      </c>
      <c r="S2654" s="3">
        <v>1112</v>
      </c>
      <c r="T2654" s="3">
        <f t="shared" si="166"/>
        <v>801</v>
      </c>
      <c r="U2654" s="3">
        <v>760</v>
      </c>
      <c r="V2654" s="3">
        <f t="shared" si="167"/>
        <v>548</v>
      </c>
      <c r="W2654" s="3">
        <v>195</v>
      </c>
      <c r="X2654" s="3">
        <f t="shared" si="168"/>
        <v>141</v>
      </c>
      <c r="Y2654" s="3" t="s">
        <v>34</v>
      </c>
    </row>
    <row r="2655" spans="1:25" x14ac:dyDescent="0.25">
      <c r="A2655" s="3" t="s">
        <v>16</v>
      </c>
      <c r="B2655" s="4" t="s">
        <v>34</v>
      </c>
      <c r="C2655" s="3">
        <v>1</v>
      </c>
      <c r="D2655" s="3" t="s">
        <v>394</v>
      </c>
      <c r="E2655" s="6">
        <v>968906516</v>
      </c>
      <c r="F2655" s="3" t="s">
        <v>395</v>
      </c>
      <c r="G2655" s="3"/>
      <c r="H2655" s="3" t="s">
        <v>17</v>
      </c>
      <c r="I2655" s="3" t="s">
        <v>18</v>
      </c>
      <c r="J2655" s="3" t="s">
        <v>19</v>
      </c>
      <c r="K2655" s="3" t="s">
        <v>20</v>
      </c>
      <c r="L2655" s="3" t="s">
        <v>21</v>
      </c>
      <c r="M2655" s="3" t="str">
        <f>CONCATENATE(E2655,"-E-C-W")</f>
        <v>968906516-E-C-W</v>
      </c>
      <c r="N2655" s="3" t="str">
        <f>$G$2</f>
        <v>E - 508 x 762</v>
      </c>
      <c r="O2655" s="3" t="str">
        <f>$C$15</f>
        <v>Canvas</v>
      </c>
      <c r="P2655" s="3" t="str">
        <f>$D$16</f>
        <v xml:space="preserve">White </v>
      </c>
      <c r="Q2655" s="3">
        <f>$G$16</f>
        <v>1810</v>
      </c>
      <c r="R2655" s="3">
        <f t="shared" si="165"/>
        <v>1304</v>
      </c>
      <c r="S2655" s="3">
        <v>1320</v>
      </c>
      <c r="T2655" s="3">
        <f t="shared" si="166"/>
        <v>951</v>
      </c>
      <c r="U2655" s="3">
        <v>825</v>
      </c>
      <c r="V2655" s="3">
        <f t="shared" si="167"/>
        <v>594</v>
      </c>
      <c r="W2655" s="3">
        <v>195</v>
      </c>
      <c r="X2655" s="3">
        <f t="shared" si="168"/>
        <v>141</v>
      </c>
      <c r="Y2655" s="3" t="s">
        <v>34</v>
      </c>
    </row>
    <row r="2656" spans="1:25" x14ac:dyDescent="0.25">
      <c r="A2656" s="3" t="s">
        <v>16</v>
      </c>
      <c r="B2656" s="4" t="s">
        <v>34</v>
      </c>
      <c r="C2656" s="3">
        <v>1</v>
      </c>
      <c r="D2656" s="3" t="s">
        <v>394</v>
      </c>
      <c r="E2656" s="6">
        <v>968906516</v>
      </c>
      <c r="F2656" s="3" t="s">
        <v>395</v>
      </c>
      <c r="G2656" s="3"/>
      <c r="H2656" s="3" t="s">
        <v>17</v>
      </c>
      <c r="I2656" s="3" t="s">
        <v>18</v>
      </c>
      <c r="J2656" s="3" t="s">
        <v>19</v>
      </c>
      <c r="K2656" s="3" t="s">
        <v>20</v>
      </c>
      <c r="L2656" s="3" t="s">
        <v>21</v>
      </c>
      <c r="M2656" s="3" t="str">
        <f>CONCATENATE(E2656,"-F-P-N")</f>
        <v>968906516-F-P-N</v>
      </c>
      <c r="N2656" s="3" t="str">
        <f>$H$2</f>
        <v>F - 762 x 1016</v>
      </c>
      <c r="O2656" s="3" t="str">
        <f>$C$3</f>
        <v>Photographic Paper</v>
      </c>
      <c r="P2656" s="3" t="str">
        <f>$D$3</f>
        <v>None</v>
      </c>
      <c r="Q2656" s="3">
        <f>$H$3</f>
        <v>1300</v>
      </c>
      <c r="R2656" s="3">
        <f t="shared" si="165"/>
        <v>936</v>
      </c>
      <c r="S2656" s="3">
        <v>944</v>
      </c>
      <c r="T2656" s="3">
        <f t="shared" si="166"/>
        <v>680</v>
      </c>
      <c r="U2656" s="3">
        <v>590</v>
      </c>
      <c r="V2656" s="3">
        <f t="shared" si="167"/>
        <v>425</v>
      </c>
      <c r="W2656" s="3">
        <v>300</v>
      </c>
      <c r="X2656" s="3">
        <f t="shared" si="168"/>
        <v>216</v>
      </c>
      <c r="Y2656" s="3" t="s">
        <v>34</v>
      </c>
    </row>
    <row r="2657" spans="1:25" x14ac:dyDescent="0.25">
      <c r="A2657" s="3" t="s">
        <v>16</v>
      </c>
      <c r="B2657" s="4" t="s">
        <v>34</v>
      </c>
      <c r="C2657" s="3">
        <v>1</v>
      </c>
      <c r="D2657" s="3" t="s">
        <v>394</v>
      </c>
      <c r="E2657" s="6">
        <v>968906516</v>
      </c>
      <c r="F2657" s="3" t="s">
        <v>395</v>
      </c>
      <c r="G2657" s="3"/>
      <c r="H2657" s="3" t="s">
        <v>17</v>
      </c>
      <c r="I2657" s="3" t="s">
        <v>18</v>
      </c>
      <c r="J2657" s="3" t="s">
        <v>19</v>
      </c>
      <c r="K2657" s="3" t="s">
        <v>20</v>
      </c>
      <c r="L2657" s="3" t="s">
        <v>21</v>
      </c>
      <c r="M2657" s="3" t="str">
        <f>CONCATENATE(E2657,"-F-C-N")</f>
        <v>968906516-F-C-N</v>
      </c>
      <c r="N2657" s="3" t="str">
        <f>$H$2</f>
        <v>F - 762 x 1016</v>
      </c>
      <c r="O2657" s="3" t="str">
        <f>$C$15</f>
        <v>Canvas</v>
      </c>
      <c r="P2657" s="3" t="str">
        <f>$D$15</f>
        <v>None</v>
      </c>
      <c r="Q2657" s="3">
        <f>$H$15</f>
        <v>1760</v>
      </c>
      <c r="R2657" s="3">
        <f t="shared" si="165"/>
        <v>1268</v>
      </c>
      <c r="S2657" s="3">
        <v>1200</v>
      </c>
      <c r="T2657" s="3">
        <f t="shared" si="166"/>
        <v>864</v>
      </c>
      <c r="U2657" s="3">
        <v>800</v>
      </c>
      <c r="V2657" s="3">
        <f t="shared" si="167"/>
        <v>576</v>
      </c>
      <c r="W2657" s="3">
        <v>300</v>
      </c>
      <c r="X2657" s="3">
        <f t="shared" si="168"/>
        <v>216</v>
      </c>
      <c r="Y2657" s="3" t="s">
        <v>34</v>
      </c>
    </row>
    <row r="2658" spans="1:25" x14ac:dyDescent="0.25">
      <c r="A2658" s="3" t="s">
        <v>16</v>
      </c>
      <c r="B2658" s="4" t="s">
        <v>34</v>
      </c>
      <c r="C2658" s="3">
        <v>1</v>
      </c>
      <c r="D2658" s="3" t="s">
        <v>394</v>
      </c>
      <c r="E2658" s="6">
        <v>968906516</v>
      </c>
      <c r="F2658" s="3" t="s">
        <v>395</v>
      </c>
      <c r="G2658" s="3"/>
      <c r="H2658" s="3" t="s">
        <v>17</v>
      </c>
      <c r="I2658" s="3" t="s">
        <v>18</v>
      </c>
      <c r="J2658" s="3" t="s">
        <v>19</v>
      </c>
      <c r="K2658" s="3" t="s">
        <v>20</v>
      </c>
      <c r="L2658" s="3" t="s">
        <v>21</v>
      </c>
      <c r="M2658" s="3" t="str">
        <f>CONCATENATE(E2658,"-F-P-W")</f>
        <v>968906516-F-P-W</v>
      </c>
      <c r="N2658" s="3" t="str">
        <f>$H$2</f>
        <v>F - 762 x 1016</v>
      </c>
      <c r="O2658" s="3" t="str">
        <f>$C$3</f>
        <v>Photographic Paper</v>
      </c>
      <c r="P2658" s="3" t="str">
        <f>$D$4</f>
        <v>White</v>
      </c>
      <c r="Q2658" s="3">
        <f>$H$4</f>
        <v>2200</v>
      </c>
      <c r="R2658" s="3">
        <f t="shared" si="165"/>
        <v>1584</v>
      </c>
      <c r="S2658" s="3">
        <v>1510</v>
      </c>
      <c r="T2658" s="3">
        <f t="shared" si="166"/>
        <v>1088</v>
      </c>
      <c r="U2658" s="3">
        <v>1150</v>
      </c>
      <c r="V2658" s="3">
        <f t="shared" si="167"/>
        <v>828</v>
      </c>
      <c r="W2658" s="3">
        <v>300</v>
      </c>
      <c r="X2658" s="3">
        <f t="shared" si="168"/>
        <v>216</v>
      </c>
      <c r="Y2658" s="3" t="s">
        <v>34</v>
      </c>
    </row>
    <row r="2659" spans="1:25" x14ac:dyDescent="0.25">
      <c r="A2659" s="3" t="s">
        <v>16</v>
      </c>
      <c r="B2659" s="4" t="s">
        <v>34</v>
      </c>
      <c r="C2659" s="3">
        <v>1</v>
      </c>
      <c r="D2659" s="3" t="s">
        <v>394</v>
      </c>
      <c r="E2659" s="6">
        <v>968906516</v>
      </c>
      <c r="F2659" s="3" t="s">
        <v>395</v>
      </c>
      <c r="G2659" s="3"/>
      <c r="H2659" s="3" t="s">
        <v>17</v>
      </c>
      <c r="I2659" s="3" t="s">
        <v>18</v>
      </c>
      <c r="J2659" s="3" t="s">
        <v>19</v>
      </c>
      <c r="K2659" s="3" t="s">
        <v>20</v>
      </c>
      <c r="L2659" s="3" t="s">
        <v>21</v>
      </c>
      <c r="M2659" s="3" t="str">
        <f>CONCATENATE(E2659,"-F-C-W")</f>
        <v>968906516-F-C-W</v>
      </c>
      <c r="N2659" s="3" t="str">
        <f>$H$2</f>
        <v>F - 762 x 1016</v>
      </c>
      <c r="O2659" s="3" t="str">
        <f>$C$15</f>
        <v>Canvas</v>
      </c>
      <c r="P2659" s="3" t="str">
        <f>$D$16</f>
        <v xml:space="preserve">White </v>
      </c>
      <c r="Q2659" s="3">
        <f>$H$16</f>
        <v>2420</v>
      </c>
      <c r="R2659" s="3">
        <f t="shared" si="165"/>
        <v>1743</v>
      </c>
      <c r="S2659" s="3">
        <v>1760</v>
      </c>
      <c r="T2659" s="3">
        <f t="shared" si="166"/>
        <v>1268</v>
      </c>
      <c r="U2659" s="3">
        <v>1100</v>
      </c>
      <c r="V2659" s="3">
        <f t="shared" si="167"/>
        <v>792</v>
      </c>
      <c r="W2659" s="3">
        <v>300</v>
      </c>
      <c r="X2659" s="3">
        <f t="shared" si="168"/>
        <v>216</v>
      </c>
      <c r="Y2659" s="3" t="s">
        <v>34</v>
      </c>
    </row>
    <row r="2660" spans="1:25" x14ac:dyDescent="0.25">
      <c r="A2660" s="3" t="s">
        <v>16</v>
      </c>
      <c r="B2660" s="4" t="s">
        <v>34</v>
      </c>
      <c r="C2660" s="3">
        <v>1</v>
      </c>
      <c r="D2660" s="3" t="s">
        <v>394</v>
      </c>
      <c r="E2660" s="6">
        <v>968906516</v>
      </c>
      <c r="F2660" s="3" t="s">
        <v>395</v>
      </c>
      <c r="G2660" s="3"/>
      <c r="H2660" s="3" t="s">
        <v>17</v>
      </c>
      <c r="I2660" s="3" t="s">
        <v>18</v>
      </c>
      <c r="J2660" s="3" t="s">
        <v>19</v>
      </c>
      <c r="K2660" s="3" t="s">
        <v>20</v>
      </c>
      <c r="L2660" s="3" t="s">
        <v>21</v>
      </c>
      <c r="M2660" s="3" t="str">
        <f>CONCATENATE(E2660,"-G-P-N")</f>
        <v>968906516-G-P-N</v>
      </c>
      <c r="N2660" s="3" t="str">
        <f>$I$2</f>
        <v>G - 1016 x 1525</v>
      </c>
      <c r="O2660" s="3" t="str">
        <f>$C$3</f>
        <v>Photographic Paper</v>
      </c>
      <c r="P2660" s="3" t="str">
        <f>$D$3</f>
        <v>None</v>
      </c>
      <c r="Q2660" s="3">
        <f>$I$3</f>
        <v>1625</v>
      </c>
      <c r="R2660" s="3">
        <f t="shared" si="165"/>
        <v>1170</v>
      </c>
      <c r="S2660" s="3">
        <v>1180</v>
      </c>
      <c r="T2660" s="3">
        <f t="shared" si="166"/>
        <v>850</v>
      </c>
      <c r="U2660" s="3">
        <v>735</v>
      </c>
      <c r="V2660" s="3">
        <f t="shared" si="167"/>
        <v>530</v>
      </c>
      <c r="W2660" s="3">
        <v>390</v>
      </c>
      <c r="X2660" s="3">
        <f t="shared" si="168"/>
        <v>281</v>
      </c>
      <c r="Y2660" s="3" t="s">
        <v>34</v>
      </c>
    </row>
    <row r="2661" spans="1:25" x14ac:dyDescent="0.25">
      <c r="A2661" s="3" t="s">
        <v>16</v>
      </c>
      <c r="B2661" s="4" t="s">
        <v>34</v>
      </c>
      <c r="C2661" s="3">
        <v>1</v>
      </c>
      <c r="D2661" s="3" t="s">
        <v>394</v>
      </c>
      <c r="E2661" s="6">
        <v>968906516</v>
      </c>
      <c r="F2661" s="3" t="s">
        <v>395</v>
      </c>
      <c r="G2661" s="3"/>
      <c r="H2661" s="3" t="s">
        <v>17</v>
      </c>
      <c r="I2661" s="3" t="s">
        <v>18</v>
      </c>
      <c r="J2661" s="3" t="s">
        <v>19</v>
      </c>
      <c r="K2661" s="3" t="s">
        <v>20</v>
      </c>
      <c r="L2661" s="3" t="s">
        <v>21</v>
      </c>
      <c r="M2661" s="3" t="str">
        <f>CONCATENATE(E2661,"-G-C-N")</f>
        <v>968906516-G-C-N</v>
      </c>
      <c r="N2661" s="3" t="str">
        <f>$I$2</f>
        <v>G - 1016 x 1525</v>
      </c>
      <c r="O2661" s="3" t="str">
        <f>$C$15</f>
        <v>Canvas</v>
      </c>
      <c r="P2661" s="3" t="str">
        <f>$D$15</f>
        <v>None</v>
      </c>
      <c r="Q2661" s="3">
        <f>$I$15</f>
        <v>1870</v>
      </c>
      <c r="R2661" s="3">
        <f t="shared" si="165"/>
        <v>1347</v>
      </c>
      <c r="S2661" s="3">
        <v>1275</v>
      </c>
      <c r="T2661" s="3">
        <f t="shared" si="166"/>
        <v>918</v>
      </c>
      <c r="U2661" s="3">
        <v>850</v>
      </c>
      <c r="V2661" s="3">
        <f t="shared" si="167"/>
        <v>612</v>
      </c>
      <c r="W2661" s="3">
        <v>390</v>
      </c>
      <c r="X2661" s="3">
        <f t="shared" si="168"/>
        <v>281</v>
      </c>
      <c r="Y2661" s="3" t="s">
        <v>34</v>
      </c>
    </row>
    <row r="2662" spans="1:25" x14ac:dyDescent="0.25">
      <c r="A2662" s="3" t="s">
        <v>16</v>
      </c>
      <c r="B2662" s="4" t="s">
        <v>34</v>
      </c>
      <c r="C2662" s="3">
        <v>1</v>
      </c>
      <c r="D2662" s="3" t="s">
        <v>394</v>
      </c>
      <c r="E2662" s="6">
        <v>968906516</v>
      </c>
      <c r="F2662" s="3" t="s">
        <v>395</v>
      </c>
      <c r="G2662" s="3"/>
      <c r="H2662" s="3" t="s">
        <v>17</v>
      </c>
      <c r="I2662" s="3" t="s">
        <v>18</v>
      </c>
      <c r="J2662" s="3" t="s">
        <v>19</v>
      </c>
      <c r="K2662" s="3" t="s">
        <v>20</v>
      </c>
      <c r="L2662" s="3" t="s">
        <v>21</v>
      </c>
      <c r="M2662" s="3" t="str">
        <f>CONCATENATE(E2662,"-G-P-W")</f>
        <v>968906516-G-P-W</v>
      </c>
      <c r="N2662" s="3" t="str">
        <f>$I$2</f>
        <v>G - 1016 x 1525</v>
      </c>
      <c r="O2662" s="3" t="str">
        <f>$C$3</f>
        <v>Photographic Paper</v>
      </c>
      <c r="P2662" s="3" t="str">
        <f>$D$4</f>
        <v>White</v>
      </c>
      <c r="Q2662" s="3">
        <f>$I$4</f>
        <v>2950</v>
      </c>
      <c r="R2662" s="3">
        <f t="shared" si="165"/>
        <v>2124</v>
      </c>
      <c r="S2662" s="3">
        <v>2000</v>
      </c>
      <c r="T2662" s="3">
        <f t="shared" si="166"/>
        <v>1440</v>
      </c>
      <c r="U2662" s="3">
        <v>1535</v>
      </c>
      <c r="V2662" s="3">
        <f t="shared" si="167"/>
        <v>1106</v>
      </c>
      <c r="W2662" s="3">
        <v>390</v>
      </c>
      <c r="X2662" s="3">
        <f t="shared" si="168"/>
        <v>281</v>
      </c>
      <c r="Y2662" s="3" t="s">
        <v>34</v>
      </c>
    </row>
    <row r="2663" spans="1:25" x14ac:dyDescent="0.25">
      <c r="A2663" s="3" t="s">
        <v>16</v>
      </c>
      <c r="B2663" s="4" t="s">
        <v>34</v>
      </c>
      <c r="C2663" s="3">
        <v>1</v>
      </c>
      <c r="D2663" s="3" t="s">
        <v>394</v>
      </c>
      <c r="E2663" s="6">
        <v>968906516</v>
      </c>
      <c r="F2663" s="3" t="s">
        <v>395</v>
      </c>
      <c r="G2663" s="3"/>
      <c r="H2663" s="3" t="s">
        <v>17</v>
      </c>
      <c r="I2663" s="3" t="s">
        <v>18</v>
      </c>
      <c r="J2663" s="3" t="s">
        <v>19</v>
      </c>
      <c r="K2663" s="3" t="s">
        <v>20</v>
      </c>
      <c r="L2663" s="3" t="s">
        <v>21</v>
      </c>
      <c r="M2663" s="3" t="str">
        <f>CONCATENATE(E2663,"-G-C-W")</f>
        <v>968906516-G-C-W</v>
      </c>
      <c r="N2663" s="3" t="str">
        <f>$I$2</f>
        <v>G - 1016 x 1525</v>
      </c>
      <c r="O2663" s="3" t="str">
        <f>$C$15</f>
        <v>Canvas</v>
      </c>
      <c r="P2663" s="3" t="str">
        <f>$D$16</f>
        <v xml:space="preserve">White </v>
      </c>
      <c r="Q2663" s="3">
        <f>$I$16</f>
        <v>2750</v>
      </c>
      <c r="R2663" s="3">
        <f t="shared" si="165"/>
        <v>1980</v>
      </c>
      <c r="S2663" s="3">
        <v>2000</v>
      </c>
      <c r="T2663" s="3">
        <f t="shared" si="166"/>
        <v>1440</v>
      </c>
      <c r="U2663" s="3">
        <v>1250</v>
      </c>
      <c r="V2663" s="3">
        <f t="shared" si="167"/>
        <v>900</v>
      </c>
      <c r="W2663" s="3">
        <v>390</v>
      </c>
      <c r="X2663" s="3">
        <f t="shared" si="168"/>
        <v>281</v>
      </c>
      <c r="Y2663" s="3" t="s">
        <v>34</v>
      </c>
    </row>
    <row r="2664" spans="1:25" x14ac:dyDescent="0.25">
      <c r="A2664" s="3" t="s">
        <v>16</v>
      </c>
      <c r="B2664" s="4" t="s">
        <v>34</v>
      </c>
      <c r="C2664" s="3">
        <v>1</v>
      </c>
      <c r="D2664" s="3" t="s">
        <v>396</v>
      </c>
      <c r="E2664" s="6">
        <v>968906526</v>
      </c>
      <c r="F2664" s="3" t="s">
        <v>397</v>
      </c>
      <c r="G2664" s="3"/>
      <c r="H2664" s="3" t="s">
        <v>17</v>
      </c>
      <c r="I2664" s="3" t="s">
        <v>18</v>
      </c>
      <c r="J2664" s="3" t="s">
        <v>19</v>
      </c>
      <c r="K2664" s="3" t="s">
        <v>20</v>
      </c>
      <c r="L2664" s="3" t="s">
        <v>21</v>
      </c>
      <c r="M2664" s="3" t="str">
        <f>CONCATENATE(E2664,"-C-P-N")</f>
        <v>968906526-C-P-N</v>
      </c>
      <c r="N2664" s="3" t="str">
        <f>$E$2</f>
        <v>C - 406 x 508</v>
      </c>
      <c r="O2664" s="3" t="str">
        <f>$C$3</f>
        <v>Photographic Paper</v>
      </c>
      <c r="P2664" s="3" t="str">
        <f>$D$3</f>
        <v>None</v>
      </c>
      <c r="Q2664" s="3">
        <f>$E$3</f>
        <v>510</v>
      </c>
      <c r="R2664" s="3">
        <f t="shared" si="165"/>
        <v>368</v>
      </c>
      <c r="S2664" s="3">
        <v>360</v>
      </c>
      <c r="T2664" s="3">
        <f t="shared" si="166"/>
        <v>260</v>
      </c>
      <c r="U2664" s="3">
        <v>230</v>
      </c>
      <c r="V2664" s="3">
        <f t="shared" si="167"/>
        <v>166</v>
      </c>
      <c r="W2664" s="3">
        <v>130</v>
      </c>
      <c r="X2664" s="3">
        <f t="shared" si="168"/>
        <v>94</v>
      </c>
      <c r="Y2664" s="3" t="s">
        <v>34</v>
      </c>
    </row>
    <row r="2665" spans="1:25" x14ac:dyDescent="0.25">
      <c r="A2665" s="3" t="s">
        <v>16</v>
      </c>
      <c r="B2665" s="4" t="s">
        <v>34</v>
      </c>
      <c r="C2665" s="3">
        <v>1</v>
      </c>
      <c r="D2665" s="3" t="s">
        <v>396</v>
      </c>
      <c r="E2665" s="6">
        <v>968906526</v>
      </c>
      <c r="F2665" s="3" t="s">
        <v>397</v>
      </c>
      <c r="G2665" s="3"/>
      <c r="H2665" s="3" t="s">
        <v>17</v>
      </c>
      <c r="I2665" s="3" t="s">
        <v>18</v>
      </c>
      <c r="J2665" s="3" t="s">
        <v>19</v>
      </c>
      <c r="K2665" s="3" t="s">
        <v>20</v>
      </c>
      <c r="L2665" s="3" t="s">
        <v>21</v>
      </c>
      <c r="M2665" s="3" t="str">
        <f>CONCATENATE(E2665,"-C-P-W")</f>
        <v>968906526-C-P-W</v>
      </c>
      <c r="N2665" s="3" t="str">
        <f>$E$2</f>
        <v>C - 406 x 508</v>
      </c>
      <c r="O2665" s="3" t="str">
        <f>$C$3</f>
        <v>Photographic Paper</v>
      </c>
      <c r="P2665" s="3" t="str">
        <f>$D$4</f>
        <v>White</v>
      </c>
      <c r="Q2665" s="3">
        <f>$E$4</f>
        <v>970</v>
      </c>
      <c r="R2665" s="3">
        <f t="shared" si="165"/>
        <v>699</v>
      </c>
      <c r="S2665" s="3">
        <v>704</v>
      </c>
      <c r="T2665" s="3">
        <f t="shared" si="166"/>
        <v>507</v>
      </c>
      <c r="U2665" s="3">
        <v>440</v>
      </c>
      <c r="V2665" s="3">
        <f t="shared" si="167"/>
        <v>317</v>
      </c>
      <c r="W2665" s="3">
        <v>130</v>
      </c>
      <c r="X2665" s="3">
        <f t="shared" si="168"/>
        <v>94</v>
      </c>
      <c r="Y2665" s="3" t="s">
        <v>34</v>
      </c>
    </row>
    <row r="2666" spans="1:25" x14ac:dyDescent="0.25">
      <c r="A2666" s="3" t="s">
        <v>16</v>
      </c>
      <c r="B2666" s="4" t="s">
        <v>34</v>
      </c>
      <c r="C2666" s="3">
        <v>1</v>
      </c>
      <c r="D2666" s="3" t="s">
        <v>396</v>
      </c>
      <c r="E2666" s="6">
        <v>968906526</v>
      </c>
      <c r="F2666" s="3" t="s">
        <v>397</v>
      </c>
      <c r="G2666" s="3"/>
      <c r="H2666" s="3" t="s">
        <v>17</v>
      </c>
      <c r="I2666" s="3" t="s">
        <v>18</v>
      </c>
      <c r="J2666" s="3" t="s">
        <v>19</v>
      </c>
      <c r="K2666" s="3" t="s">
        <v>20</v>
      </c>
      <c r="L2666" s="3" t="s">
        <v>21</v>
      </c>
      <c r="M2666" s="3" t="str">
        <f>CONCATENATE(E2666,"-D-P-N")</f>
        <v>968906526-D-P-N</v>
      </c>
      <c r="N2666" s="3" t="str">
        <f>$F$2</f>
        <v>D - 508 x 610</v>
      </c>
      <c r="O2666" s="3" t="str">
        <f>$C$3</f>
        <v>Photographic Paper</v>
      </c>
      <c r="P2666" s="3" t="str">
        <f>$D$3</f>
        <v>None</v>
      </c>
      <c r="Q2666" s="3">
        <f>$F$3</f>
        <v>595</v>
      </c>
      <c r="R2666" s="3">
        <f t="shared" si="165"/>
        <v>429</v>
      </c>
      <c r="S2666" s="3">
        <v>432</v>
      </c>
      <c r="T2666" s="3">
        <f t="shared" si="166"/>
        <v>312</v>
      </c>
      <c r="U2666" s="3">
        <v>270</v>
      </c>
      <c r="V2666" s="3">
        <f t="shared" si="167"/>
        <v>195</v>
      </c>
      <c r="W2666" s="3">
        <v>160</v>
      </c>
      <c r="X2666" s="3">
        <f t="shared" si="168"/>
        <v>116</v>
      </c>
      <c r="Y2666" s="3" t="s">
        <v>34</v>
      </c>
    </row>
    <row r="2667" spans="1:25" x14ac:dyDescent="0.25">
      <c r="A2667" s="3" t="s">
        <v>16</v>
      </c>
      <c r="B2667" s="4" t="s">
        <v>34</v>
      </c>
      <c r="C2667" s="3">
        <v>1</v>
      </c>
      <c r="D2667" s="3" t="s">
        <v>396</v>
      </c>
      <c r="E2667" s="6">
        <v>968906526</v>
      </c>
      <c r="F2667" s="3" t="s">
        <v>397</v>
      </c>
      <c r="G2667" s="3"/>
      <c r="H2667" s="3" t="s">
        <v>17</v>
      </c>
      <c r="I2667" s="3" t="s">
        <v>18</v>
      </c>
      <c r="J2667" s="3" t="s">
        <v>19</v>
      </c>
      <c r="K2667" s="3" t="s">
        <v>20</v>
      </c>
      <c r="L2667" s="3" t="s">
        <v>21</v>
      </c>
      <c r="M2667" s="3" t="str">
        <f>CONCATENATE(E2667,"-D-P-W")</f>
        <v>968906526-D-P-W</v>
      </c>
      <c r="N2667" s="3" t="str">
        <f>$F$2</f>
        <v>D - 508 x 610</v>
      </c>
      <c r="O2667" s="3" t="str">
        <f>$C$3</f>
        <v>Photographic Paper</v>
      </c>
      <c r="P2667" s="3" t="str">
        <f>$D$4</f>
        <v>White</v>
      </c>
      <c r="Q2667" s="3">
        <f>$F$4</f>
        <v>1210</v>
      </c>
      <c r="R2667" s="3">
        <f t="shared" si="165"/>
        <v>872</v>
      </c>
      <c r="S2667" s="3">
        <v>880</v>
      </c>
      <c r="T2667" s="3">
        <f t="shared" si="166"/>
        <v>634</v>
      </c>
      <c r="U2667" s="3">
        <v>560</v>
      </c>
      <c r="V2667" s="3">
        <f t="shared" si="167"/>
        <v>404</v>
      </c>
      <c r="W2667" s="3">
        <v>160</v>
      </c>
      <c r="X2667" s="3">
        <f t="shared" si="168"/>
        <v>116</v>
      </c>
      <c r="Y2667" s="3" t="s">
        <v>34</v>
      </c>
    </row>
    <row r="2668" spans="1:25" x14ac:dyDescent="0.25">
      <c r="A2668" s="3" t="s">
        <v>16</v>
      </c>
      <c r="B2668" s="4" t="s">
        <v>34</v>
      </c>
      <c r="C2668" s="3">
        <v>1</v>
      </c>
      <c r="D2668" s="3" t="s">
        <v>396</v>
      </c>
      <c r="E2668" s="6">
        <v>968906526</v>
      </c>
      <c r="F2668" s="3" t="s">
        <v>397</v>
      </c>
      <c r="G2668" s="3"/>
      <c r="H2668" s="3" t="s">
        <v>17</v>
      </c>
      <c r="I2668" s="3" t="s">
        <v>18</v>
      </c>
      <c r="J2668" s="3" t="s">
        <v>19</v>
      </c>
      <c r="K2668" s="3" t="s">
        <v>20</v>
      </c>
      <c r="L2668" s="3" t="s">
        <v>21</v>
      </c>
      <c r="M2668" s="3" t="str">
        <f>CONCATENATE(E2668,"-E-P-N")</f>
        <v>968906526-E-P-N</v>
      </c>
      <c r="N2668" s="3" t="str">
        <f>$G$2</f>
        <v>E - 508 x 762</v>
      </c>
      <c r="O2668" s="3" t="str">
        <f>$C$3</f>
        <v>Photographic Paper</v>
      </c>
      <c r="P2668" s="3" t="str">
        <f>$D$3</f>
        <v>None</v>
      </c>
      <c r="Q2668" s="3">
        <f>$G$3</f>
        <v>760</v>
      </c>
      <c r="R2668" s="3">
        <f t="shared" si="165"/>
        <v>548</v>
      </c>
      <c r="S2668" s="3">
        <v>552</v>
      </c>
      <c r="T2668" s="3">
        <f t="shared" si="166"/>
        <v>398</v>
      </c>
      <c r="U2668" s="3">
        <v>345</v>
      </c>
      <c r="V2668" s="3">
        <f t="shared" si="167"/>
        <v>249</v>
      </c>
      <c r="W2668" s="3">
        <v>195</v>
      </c>
      <c r="X2668" s="3">
        <f t="shared" si="168"/>
        <v>141</v>
      </c>
      <c r="Y2668" s="3" t="s">
        <v>34</v>
      </c>
    </row>
    <row r="2669" spans="1:25" x14ac:dyDescent="0.25">
      <c r="A2669" s="3" t="s">
        <v>16</v>
      </c>
      <c r="B2669" s="4" t="s">
        <v>34</v>
      </c>
      <c r="C2669" s="3">
        <v>1</v>
      </c>
      <c r="D2669" s="3" t="s">
        <v>396</v>
      </c>
      <c r="E2669" s="6">
        <v>968906526</v>
      </c>
      <c r="F2669" s="3" t="s">
        <v>397</v>
      </c>
      <c r="G2669" s="3"/>
      <c r="H2669" s="3" t="s">
        <v>17</v>
      </c>
      <c r="I2669" s="3" t="s">
        <v>18</v>
      </c>
      <c r="J2669" s="3" t="s">
        <v>19</v>
      </c>
      <c r="K2669" s="3" t="s">
        <v>20</v>
      </c>
      <c r="L2669" s="3" t="s">
        <v>21</v>
      </c>
      <c r="M2669" s="3" t="str">
        <f>CONCATENATE(E2669,"-E-C-N")</f>
        <v>968906526-E-C-N</v>
      </c>
      <c r="N2669" s="3" t="str">
        <f>$G$2</f>
        <v>E - 508 x 762</v>
      </c>
      <c r="O2669" s="3" t="str">
        <f>$C$15</f>
        <v>Canvas</v>
      </c>
      <c r="P2669" s="3" t="str">
        <f>$D$15</f>
        <v>None</v>
      </c>
      <c r="Q2669" s="3">
        <f>$G$15</f>
        <v>1220</v>
      </c>
      <c r="R2669" s="3">
        <f t="shared" si="165"/>
        <v>879</v>
      </c>
      <c r="S2669" s="3">
        <v>832</v>
      </c>
      <c r="T2669" s="3">
        <f t="shared" si="166"/>
        <v>600</v>
      </c>
      <c r="U2669" s="3">
        <v>550</v>
      </c>
      <c r="V2669" s="3">
        <f t="shared" si="167"/>
        <v>396</v>
      </c>
      <c r="W2669" s="3">
        <v>195</v>
      </c>
      <c r="X2669" s="3">
        <f t="shared" si="168"/>
        <v>141</v>
      </c>
      <c r="Y2669" s="3" t="s">
        <v>34</v>
      </c>
    </row>
    <row r="2670" spans="1:25" x14ac:dyDescent="0.25">
      <c r="A2670" s="3" t="s">
        <v>16</v>
      </c>
      <c r="B2670" s="4" t="s">
        <v>34</v>
      </c>
      <c r="C2670" s="3">
        <v>1</v>
      </c>
      <c r="D2670" s="3" t="s">
        <v>396</v>
      </c>
      <c r="E2670" s="6">
        <v>968906526</v>
      </c>
      <c r="F2670" s="3" t="s">
        <v>397</v>
      </c>
      <c r="G2670" s="3"/>
      <c r="H2670" s="3" t="s">
        <v>17</v>
      </c>
      <c r="I2670" s="3" t="s">
        <v>18</v>
      </c>
      <c r="J2670" s="3" t="s">
        <v>19</v>
      </c>
      <c r="K2670" s="3" t="s">
        <v>20</v>
      </c>
      <c r="L2670" s="3" t="s">
        <v>21</v>
      </c>
      <c r="M2670" s="3" t="str">
        <f>CONCATENATE(E2670,"-E-P-W")</f>
        <v>968906526-E-P-W</v>
      </c>
      <c r="N2670" s="3" t="str">
        <f>$G$2</f>
        <v>E - 508 x 762</v>
      </c>
      <c r="O2670" s="3" t="str">
        <f>$C$3</f>
        <v>Photographic Paper</v>
      </c>
      <c r="P2670" s="3" t="str">
        <f>$D$4</f>
        <v>White</v>
      </c>
      <c r="Q2670" s="3">
        <f>$G$4</f>
        <v>1530</v>
      </c>
      <c r="R2670" s="3">
        <f t="shared" si="165"/>
        <v>1102</v>
      </c>
      <c r="S2670" s="3">
        <v>1112</v>
      </c>
      <c r="T2670" s="3">
        <f t="shared" si="166"/>
        <v>801</v>
      </c>
      <c r="U2670" s="3">
        <v>760</v>
      </c>
      <c r="V2670" s="3">
        <f t="shared" si="167"/>
        <v>548</v>
      </c>
      <c r="W2670" s="3">
        <v>195</v>
      </c>
      <c r="X2670" s="3">
        <f t="shared" si="168"/>
        <v>141</v>
      </c>
      <c r="Y2670" s="3" t="s">
        <v>34</v>
      </c>
    </row>
    <row r="2671" spans="1:25" x14ac:dyDescent="0.25">
      <c r="A2671" s="3" t="s">
        <v>16</v>
      </c>
      <c r="B2671" s="4" t="s">
        <v>34</v>
      </c>
      <c r="C2671" s="3">
        <v>1</v>
      </c>
      <c r="D2671" s="3" t="s">
        <v>396</v>
      </c>
      <c r="E2671" s="6">
        <v>968906526</v>
      </c>
      <c r="F2671" s="3" t="s">
        <v>397</v>
      </c>
      <c r="G2671" s="3"/>
      <c r="H2671" s="3" t="s">
        <v>17</v>
      </c>
      <c r="I2671" s="3" t="s">
        <v>18</v>
      </c>
      <c r="J2671" s="3" t="s">
        <v>19</v>
      </c>
      <c r="K2671" s="3" t="s">
        <v>20</v>
      </c>
      <c r="L2671" s="3" t="s">
        <v>21</v>
      </c>
      <c r="M2671" s="3" t="str">
        <f>CONCATENATE(E2671,"-E-C-W")</f>
        <v>968906526-E-C-W</v>
      </c>
      <c r="N2671" s="3" t="str">
        <f>$G$2</f>
        <v>E - 508 x 762</v>
      </c>
      <c r="O2671" s="3" t="str">
        <f>$C$15</f>
        <v>Canvas</v>
      </c>
      <c r="P2671" s="3" t="str">
        <f>$D$16</f>
        <v xml:space="preserve">White </v>
      </c>
      <c r="Q2671" s="3">
        <f>$G$16</f>
        <v>1810</v>
      </c>
      <c r="R2671" s="3">
        <f t="shared" si="165"/>
        <v>1304</v>
      </c>
      <c r="S2671" s="3">
        <v>1320</v>
      </c>
      <c r="T2671" s="3">
        <f t="shared" si="166"/>
        <v>951</v>
      </c>
      <c r="U2671" s="3">
        <v>825</v>
      </c>
      <c r="V2671" s="3">
        <f t="shared" si="167"/>
        <v>594</v>
      </c>
      <c r="W2671" s="3">
        <v>195</v>
      </c>
      <c r="X2671" s="3">
        <f t="shared" si="168"/>
        <v>141</v>
      </c>
      <c r="Y2671" s="3" t="s">
        <v>34</v>
      </c>
    </row>
    <row r="2672" spans="1:25" x14ac:dyDescent="0.25">
      <c r="A2672" s="3" t="s">
        <v>16</v>
      </c>
      <c r="B2672" s="4" t="s">
        <v>34</v>
      </c>
      <c r="C2672" s="3">
        <v>1</v>
      </c>
      <c r="D2672" s="3" t="s">
        <v>396</v>
      </c>
      <c r="E2672" s="6">
        <v>968906526</v>
      </c>
      <c r="F2672" s="3" t="s">
        <v>397</v>
      </c>
      <c r="G2672" s="3"/>
      <c r="H2672" s="3" t="s">
        <v>17</v>
      </c>
      <c r="I2672" s="3" t="s">
        <v>18</v>
      </c>
      <c r="J2672" s="3" t="s">
        <v>19</v>
      </c>
      <c r="K2672" s="3" t="s">
        <v>20</v>
      </c>
      <c r="L2672" s="3" t="s">
        <v>21</v>
      </c>
      <c r="M2672" s="3" t="str">
        <f>CONCATENATE(E2672,"-F-P-N")</f>
        <v>968906526-F-P-N</v>
      </c>
      <c r="N2672" s="3" t="str">
        <f>$H$2</f>
        <v>F - 762 x 1016</v>
      </c>
      <c r="O2672" s="3" t="str">
        <f>$C$3</f>
        <v>Photographic Paper</v>
      </c>
      <c r="P2672" s="3" t="str">
        <f>$D$3</f>
        <v>None</v>
      </c>
      <c r="Q2672" s="3">
        <f>$H$3</f>
        <v>1300</v>
      </c>
      <c r="R2672" s="3">
        <f t="shared" si="165"/>
        <v>936</v>
      </c>
      <c r="S2672" s="3">
        <v>944</v>
      </c>
      <c r="T2672" s="3">
        <f t="shared" si="166"/>
        <v>680</v>
      </c>
      <c r="U2672" s="3">
        <v>590</v>
      </c>
      <c r="V2672" s="3">
        <f t="shared" si="167"/>
        <v>425</v>
      </c>
      <c r="W2672" s="3">
        <v>300</v>
      </c>
      <c r="X2672" s="3">
        <f t="shared" si="168"/>
        <v>216</v>
      </c>
      <c r="Y2672" s="3" t="s">
        <v>34</v>
      </c>
    </row>
    <row r="2673" spans="1:25" x14ac:dyDescent="0.25">
      <c r="A2673" s="3" t="s">
        <v>16</v>
      </c>
      <c r="B2673" s="4" t="s">
        <v>34</v>
      </c>
      <c r="C2673" s="3">
        <v>1</v>
      </c>
      <c r="D2673" s="3" t="s">
        <v>396</v>
      </c>
      <c r="E2673" s="6">
        <v>968906526</v>
      </c>
      <c r="F2673" s="3" t="s">
        <v>397</v>
      </c>
      <c r="G2673" s="3"/>
      <c r="H2673" s="3" t="s">
        <v>17</v>
      </c>
      <c r="I2673" s="3" t="s">
        <v>18</v>
      </c>
      <c r="J2673" s="3" t="s">
        <v>19</v>
      </c>
      <c r="K2673" s="3" t="s">
        <v>20</v>
      </c>
      <c r="L2673" s="3" t="s">
        <v>21</v>
      </c>
      <c r="M2673" s="3" t="str">
        <f>CONCATENATE(E2673,"-F-C-N")</f>
        <v>968906526-F-C-N</v>
      </c>
      <c r="N2673" s="3" t="str">
        <f>$H$2</f>
        <v>F - 762 x 1016</v>
      </c>
      <c r="O2673" s="3" t="str">
        <f>$C$15</f>
        <v>Canvas</v>
      </c>
      <c r="P2673" s="3" t="str">
        <f>$D$15</f>
        <v>None</v>
      </c>
      <c r="Q2673" s="3">
        <f>$H$15</f>
        <v>1760</v>
      </c>
      <c r="R2673" s="3">
        <f t="shared" si="165"/>
        <v>1268</v>
      </c>
      <c r="S2673" s="3">
        <v>1200</v>
      </c>
      <c r="T2673" s="3">
        <f t="shared" si="166"/>
        <v>864</v>
      </c>
      <c r="U2673" s="3">
        <v>800</v>
      </c>
      <c r="V2673" s="3">
        <f t="shared" si="167"/>
        <v>576</v>
      </c>
      <c r="W2673" s="3">
        <v>300</v>
      </c>
      <c r="X2673" s="3">
        <f t="shared" si="168"/>
        <v>216</v>
      </c>
      <c r="Y2673" s="3" t="s">
        <v>34</v>
      </c>
    </row>
    <row r="2674" spans="1:25" x14ac:dyDescent="0.25">
      <c r="A2674" s="3" t="s">
        <v>16</v>
      </c>
      <c r="B2674" s="4" t="s">
        <v>34</v>
      </c>
      <c r="C2674" s="3">
        <v>1</v>
      </c>
      <c r="D2674" s="3" t="s">
        <v>396</v>
      </c>
      <c r="E2674" s="6">
        <v>968906526</v>
      </c>
      <c r="F2674" s="3" t="s">
        <v>397</v>
      </c>
      <c r="G2674" s="3"/>
      <c r="H2674" s="3" t="s">
        <v>17</v>
      </c>
      <c r="I2674" s="3" t="s">
        <v>18</v>
      </c>
      <c r="J2674" s="3" t="s">
        <v>19</v>
      </c>
      <c r="K2674" s="3" t="s">
        <v>20</v>
      </c>
      <c r="L2674" s="3" t="s">
        <v>21</v>
      </c>
      <c r="M2674" s="3" t="str">
        <f>CONCATENATE(E2674,"-F-P-W")</f>
        <v>968906526-F-P-W</v>
      </c>
      <c r="N2674" s="3" t="str">
        <f>$H$2</f>
        <v>F - 762 x 1016</v>
      </c>
      <c r="O2674" s="3" t="str">
        <f>$C$3</f>
        <v>Photographic Paper</v>
      </c>
      <c r="P2674" s="3" t="str">
        <f>$D$4</f>
        <v>White</v>
      </c>
      <c r="Q2674" s="3">
        <f>$H$4</f>
        <v>2200</v>
      </c>
      <c r="R2674" s="3">
        <f t="shared" si="165"/>
        <v>1584</v>
      </c>
      <c r="S2674" s="3">
        <v>1510</v>
      </c>
      <c r="T2674" s="3">
        <f t="shared" si="166"/>
        <v>1088</v>
      </c>
      <c r="U2674" s="3">
        <v>1150</v>
      </c>
      <c r="V2674" s="3">
        <f t="shared" si="167"/>
        <v>828</v>
      </c>
      <c r="W2674" s="3">
        <v>300</v>
      </c>
      <c r="X2674" s="3">
        <f t="shared" si="168"/>
        <v>216</v>
      </c>
      <c r="Y2674" s="3" t="s">
        <v>34</v>
      </c>
    </row>
    <row r="2675" spans="1:25" x14ac:dyDescent="0.25">
      <c r="A2675" s="3" t="s">
        <v>16</v>
      </c>
      <c r="B2675" s="4" t="s">
        <v>34</v>
      </c>
      <c r="C2675" s="3">
        <v>1</v>
      </c>
      <c r="D2675" s="3" t="s">
        <v>396</v>
      </c>
      <c r="E2675" s="6">
        <v>968906526</v>
      </c>
      <c r="F2675" s="3" t="s">
        <v>397</v>
      </c>
      <c r="G2675" s="3"/>
      <c r="H2675" s="3" t="s">
        <v>17</v>
      </c>
      <c r="I2675" s="3" t="s">
        <v>18</v>
      </c>
      <c r="J2675" s="3" t="s">
        <v>19</v>
      </c>
      <c r="K2675" s="3" t="s">
        <v>20</v>
      </c>
      <c r="L2675" s="3" t="s">
        <v>21</v>
      </c>
      <c r="M2675" s="3" t="str">
        <f>CONCATENATE(E2675,"-F-C-W")</f>
        <v>968906526-F-C-W</v>
      </c>
      <c r="N2675" s="3" t="str">
        <f>$H$2</f>
        <v>F - 762 x 1016</v>
      </c>
      <c r="O2675" s="3" t="str">
        <f>$C$15</f>
        <v>Canvas</v>
      </c>
      <c r="P2675" s="3" t="str">
        <f>$D$16</f>
        <v xml:space="preserve">White </v>
      </c>
      <c r="Q2675" s="3">
        <f>$H$16</f>
        <v>2420</v>
      </c>
      <c r="R2675" s="3">
        <f t="shared" si="165"/>
        <v>1743</v>
      </c>
      <c r="S2675" s="3">
        <v>1760</v>
      </c>
      <c r="T2675" s="3">
        <f t="shared" si="166"/>
        <v>1268</v>
      </c>
      <c r="U2675" s="3">
        <v>1100</v>
      </c>
      <c r="V2675" s="3">
        <f t="shared" si="167"/>
        <v>792</v>
      </c>
      <c r="W2675" s="3">
        <v>300</v>
      </c>
      <c r="X2675" s="3">
        <f t="shared" si="168"/>
        <v>216</v>
      </c>
      <c r="Y2675" s="3" t="s">
        <v>34</v>
      </c>
    </row>
    <row r="2676" spans="1:25" x14ac:dyDescent="0.25">
      <c r="A2676" s="3" t="s">
        <v>16</v>
      </c>
      <c r="B2676" s="4" t="s">
        <v>34</v>
      </c>
      <c r="C2676" s="3">
        <v>1</v>
      </c>
      <c r="D2676" s="3" t="s">
        <v>396</v>
      </c>
      <c r="E2676" s="6">
        <v>968906526</v>
      </c>
      <c r="F2676" s="3" t="s">
        <v>397</v>
      </c>
      <c r="G2676" s="3"/>
      <c r="H2676" s="3" t="s">
        <v>17</v>
      </c>
      <c r="I2676" s="3" t="s">
        <v>18</v>
      </c>
      <c r="J2676" s="3" t="s">
        <v>19</v>
      </c>
      <c r="K2676" s="3" t="s">
        <v>20</v>
      </c>
      <c r="L2676" s="3" t="s">
        <v>21</v>
      </c>
      <c r="M2676" s="3" t="str">
        <f>CONCATENATE(E2676,"-G-P-N")</f>
        <v>968906526-G-P-N</v>
      </c>
      <c r="N2676" s="3" t="str">
        <f>$I$2</f>
        <v>G - 1016 x 1525</v>
      </c>
      <c r="O2676" s="3" t="str">
        <f>$C$3</f>
        <v>Photographic Paper</v>
      </c>
      <c r="P2676" s="3" t="str">
        <f>$D$3</f>
        <v>None</v>
      </c>
      <c r="Q2676" s="3">
        <f>$I$3</f>
        <v>1625</v>
      </c>
      <c r="R2676" s="3">
        <f t="shared" si="165"/>
        <v>1170</v>
      </c>
      <c r="S2676" s="3">
        <v>1180</v>
      </c>
      <c r="T2676" s="3">
        <f t="shared" si="166"/>
        <v>850</v>
      </c>
      <c r="U2676" s="3">
        <v>735</v>
      </c>
      <c r="V2676" s="3">
        <f t="shared" si="167"/>
        <v>530</v>
      </c>
      <c r="W2676" s="3">
        <v>390</v>
      </c>
      <c r="X2676" s="3">
        <f t="shared" si="168"/>
        <v>281</v>
      </c>
      <c r="Y2676" s="3" t="s">
        <v>34</v>
      </c>
    </row>
    <row r="2677" spans="1:25" x14ac:dyDescent="0.25">
      <c r="A2677" s="3" t="s">
        <v>16</v>
      </c>
      <c r="B2677" s="4" t="s">
        <v>34</v>
      </c>
      <c r="C2677" s="3">
        <v>1</v>
      </c>
      <c r="D2677" s="3" t="s">
        <v>396</v>
      </c>
      <c r="E2677" s="6">
        <v>968906526</v>
      </c>
      <c r="F2677" s="3" t="s">
        <v>397</v>
      </c>
      <c r="G2677" s="3"/>
      <c r="H2677" s="3" t="s">
        <v>17</v>
      </c>
      <c r="I2677" s="3" t="s">
        <v>18</v>
      </c>
      <c r="J2677" s="3" t="s">
        <v>19</v>
      </c>
      <c r="K2677" s="3" t="s">
        <v>20</v>
      </c>
      <c r="L2677" s="3" t="s">
        <v>21</v>
      </c>
      <c r="M2677" s="3" t="str">
        <f>CONCATENATE(E2677,"-G-C-N")</f>
        <v>968906526-G-C-N</v>
      </c>
      <c r="N2677" s="3" t="str">
        <f>$I$2</f>
        <v>G - 1016 x 1525</v>
      </c>
      <c r="O2677" s="3" t="str">
        <f>$C$15</f>
        <v>Canvas</v>
      </c>
      <c r="P2677" s="3" t="str">
        <f>$D$15</f>
        <v>None</v>
      </c>
      <c r="Q2677" s="3">
        <f>$I$15</f>
        <v>1870</v>
      </c>
      <c r="R2677" s="3">
        <f t="shared" si="165"/>
        <v>1347</v>
      </c>
      <c r="S2677" s="3">
        <v>1275</v>
      </c>
      <c r="T2677" s="3">
        <f t="shared" si="166"/>
        <v>918</v>
      </c>
      <c r="U2677" s="3">
        <v>850</v>
      </c>
      <c r="V2677" s="3">
        <f t="shared" si="167"/>
        <v>612</v>
      </c>
      <c r="W2677" s="3">
        <v>390</v>
      </c>
      <c r="X2677" s="3">
        <f t="shared" si="168"/>
        <v>281</v>
      </c>
      <c r="Y2677" s="3" t="s">
        <v>34</v>
      </c>
    </row>
    <row r="2678" spans="1:25" x14ac:dyDescent="0.25">
      <c r="A2678" s="3" t="s">
        <v>16</v>
      </c>
      <c r="B2678" s="4" t="s">
        <v>34</v>
      </c>
      <c r="C2678" s="3">
        <v>1</v>
      </c>
      <c r="D2678" s="3" t="s">
        <v>396</v>
      </c>
      <c r="E2678" s="6">
        <v>968906526</v>
      </c>
      <c r="F2678" s="3" t="s">
        <v>397</v>
      </c>
      <c r="G2678" s="3"/>
      <c r="H2678" s="3" t="s">
        <v>17</v>
      </c>
      <c r="I2678" s="3" t="s">
        <v>18</v>
      </c>
      <c r="J2678" s="3" t="s">
        <v>19</v>
      </c>
      <c r="K2678" s="3" t="s">
        <v>20</v>
      </c>
      <c r="L2678" s="3" t="s">
        <v>21</v>
      </c>
      <c r="M2678" s="3" t="str">
        <f>CONCATENATE(E2678,"-G-P-W")</f>
        <v>968906526-G-P-W</v>
      </c>
      <c r="N2678" s="3" t="str">
        <f>$I$2</f>
        <v>G - 1016 x 1525</v>
      </c>
      <c r="O2678" s="3" t="str">
        <f>$C$3</f>
        <v>Photographic Paper</v>
      </c>
      <c r="P2678" s="3" t="str">
        <f>$D$4</f>
        <v>White</v>
      </c>
      <c r="Q2678" s="3">
        <f>$I$4</f>
        <v>2950</v>
      </c>
      <c r="R2678" s="3">
        <f t="shared" si="165"/>
        <v>2124</v>
      </c>
      <c r="S2678" s="3">
        <v>2000</v>
      </c>
      <c r="T2678" s="3">
        <f t="shared" si="166"/>
        <v>1440</v>
      </c>
      <c r="U2678" s="3">
        <v>1535</v>
      </c>
      <c r="V2678" s="3">
        <f t="shared" si="167"/>
        <v>1106</v>
      </c>
      <c r="W2678" s="3">
        <v>390</v>
      </c>
      <c r="X2678" s="3">
        <f t="shared" si="168"/>
        <v>281</v>
      </c>
      <c r="Y2678" s="3" t="s">
        <v>34</v>
      </c>
    </row>
    <row r="2679" spans="1:25" x14ac:dyDescent="0.25">
      <c r="A2679" s="3" t="s">
        <v>16</v>
      </c>
      <c r="B2679" s="4" t="s">
        <v>34</v>
      </c>
      <c r="C2679" s="3">
        <v>1</v>
      </c>
      <c r="D2679" s="3" t="s">
        <v>396</v>
      </c>
      <c r="E2679" s="6">
        <v>968906526</v>
      </c>
      <c r="F2679" s="3" t="s">
        <v>397</v>
      </c>
      <c r="G2679" s="3"/>
      <c r="H2679" s="3" t="s">
        <v>17</v>
      </c>
      <c r="I2679" s="3" t="s">
        <v>18</v>
      </c>
      <c r="J2679" s="3" t="s">
        <v>19</v>
      </c>
      <c r="K2679" s="3" t="s">
        <v>20</v>
      </c>
      <c r="L2679" s="3" t="s">
        <v>21</v>
      </c>
      <c r="M2679" s="3" t="str">
        <f>CONCATENATE(E2679,"-G-C-W")</f>
        <v>968906526-G-C-W</v>
      </c>
      <c r="N2679" s="3" t="str">
        <f>$I$2</f>
        <v>G - 1016 x 1525</v>
      </c>
      <c r="O2679" s="3" t="str">
        <f>$C$15</f>
        <v>Canvas</v>
      </c>
      <c r="P2679" s="3" t="str">
        <f>$D$16</f>
        <v xml:space="preserve">White </v>
      </c>
      <c r="Q2679" s="3">
        <f>$I$16</f>
        <v>2750</v>
      </c>
      <c r="R2679" s="3">
        <f t="shared" si="165"/>
        <v>1980</v>
      </c>
      <c r="S2679" s="3">
        <v>2000</v>
      </c>
      <c r="T2679" s="3">
        <f t="shared" si="166"/>
        <v>1440</v>
      </c>
      <c r="U2679" s="3">
        <v>1250</v>
      </c>
      <c r="V2679" s="3">
        <f t="shared" si="167"/>
        <v>900</v>
      </c>
      <c r="W2679" s="3">
        <v>390</v>
      </c>
      <c r="X2679" s="3">
        <f t="shared" si="168"/>
        <v>281</v>
      </c>
      <c r="Y2679" s="3" t="s">
        <v>34</v>
      </c>
    </row>
    <row r="2680" spans="1:25" x14ac:dyDescent="0.25">
      <c r="A2680" s="3" t="s">
        <v>16</v>
      </c>
      <c r="B2680" s="4" t="s">
        <v>34</v>
      </c>
      <c r="C2680" s="3">
        <v>1</v>
      </c>
      <c r="D2680" s="3" t="s">
        <v>398</v>
      </c>
      <c r="E2680" s="6">
        <v>968906546</v>
      </c>
      <c r="F2680" s="3" t="s">
        <v>399</v>
      </c>
      <c r="G2680" s="3"/>
      <c r="H2680" s="3" t="s">
        <v>17</v>
      </c>
      <c r="I2680" s="3" t="s">
        <v>18</v>
      </c>
      <c r="J2680" s="3" t="s">
        <v>19</v>
      </c>
      <c r="K2680" s="3" t="s">
        <v>20</v>
      </c>
      <c r="L2680" s="3" t="s">
        <v>21</v>
      </c>
      <c r="M2680" s="3" t="str">
        <f>CONCATENATE(E2680,"-C-P-N")</f>
        <v>968906546-C-P-N</v>
      </c>
      <c r="N2680" s="7" t="str">
        <f>$E$2</f>
        <v>C - 406 x 508</v>
      </c>
      <c r="O2680" s="7" t="str">
        <f>$C$3</f>
        <v>Photographic Paper</v>
      </c>
      <c r="P2680" s="7" t="str">
        <f>$D$3</f>
        <v>None</v>
      </c>
      <c r="Q2680" s="3">
        <f>$E$3</f>
        <v>510</v>
      </c>
      <c r="R2680" s="3">
        <f t="shared" si="165"/>
        <v>368</v>
      </c>
      <c r="S2680" s="3">
        <v>360</v>
      </c>
      <c r="T2680" s="3">
        <f t="shared" si="166"/>
        <v>260</v>
      </c>
      <c r="U2680" s="3">
        <v>230</v>
      </c>
      <c r="V2680" s="3">
        <f t="shared" si="167"/>
        <v>166</v>
      </c>
      <c r="W2680" s="3">
        <v>130</v>
      </c>
      <c r="X2680" s="3">
        <f t="shared" si="168"/>
        <v>94</v>
      </c>
      <c r="Y2680" s="3" t="s">
        <v>34</v>
      </c>
    </row>
    <row r="2681" spans="1:25" x14ac:dyDescent="0.25">
      <c r="A2681" s="3" t="s">
        <v>16</v>
      </c>
      <c r="B2681" s="4" t="s">
        <v>34</v>
      </c>
      <c r="C2681" s="3">
        <v>1</v>
      </c>
      <c r="D2681" s="3" t="s">
        <v>398</v>
      </c>
      <c r="E2681" s="6">
        <v>968906546</v>
      </c>
      <c r="F2681" s="3" t="s">
        <v>399</v>
      </c>
      <c r="G2681" s="3"/>
      <c r="H2681" s="3" t="s">
        <v>17</v>
      </c>
      <c r="I2681" s="3" t="s">
        <v>18</v>
      </c>
      <c r="J2681" s="3" t="s">
        <v>19</v>
      </c>
      <c r="K2681" s="3" t="s">
        <v>20</v>
      </c>
      <c r="L2681" s="3" t="s">
        <v>21</v>
      </c>
      <c r="M2681" s="3" t="str">
        <f>CONCATENATE(E2681,"-C-P-W")</f>
        <v>968906546-C-P-W</v>
      </c>
      <c r="N2681" s="7" t="str">
        <f>$E$2</f>
        <v>C - 406 x 508</v>
      </c>
      <c r="O2681" s="7" t="str">
        <f>$C$3</f>
        <v>Photographic Paper</v>
      </c>
      <c r="P2681" s="7" t="str">
        <f>$D$4</f>
        <v>White</v>
      </c>
      <c r="Q2681" s="3">
        <f>$E$4</f>
        <v>970</v>
      </c>
      <c r="R2681" s="3">
        <f t="shared" si="165"/>
        <v>699</v>
      </c>
      <c r="S2681" s="3">
        <v>704</v>
      </c>
      <c r="T2681" s="3">
        <f t="shared" si="166"/>
        <v>507</v>
      </c>
      <c r="U2681" s="3">
        <v>440</v>
      </c>
      <c r="V2681" s="3">
        <f t="shared" si="167"/>
        <v>317</v>
      </c>
      <c r="W2681" s="3">
        <v>130</v>
      </c>
      <c r="X2681" s="3">
        <f t="shared" si="168"/>
        <v>94</v>
      </c>
      <c r="Y2681" s="3" t="s">
        <v>34</v>
      </c>
    </row>
    <row r="2682" spans="1:25" x14ac:dyDescent="0.25">
      <c r="A2682" s="3" t="s">
        <v>16</v>
      </c>
      <c r="B2682" s="4" t="s">
        <v>34</v>
      </c>
      <c r="C2682" s="3">
        <v>1</v>
      </c>
      <c r="D2682" s="3" t="s">
        <v>398</v>
      </c>
      <c r="E2682" s="6">
        <v>968906546</v>
      </c>
      <c r="F2682" s="3" t="s">
        <v>399</v>
      </c>
      <c r="G2682" s="3"/>
      <c r="H2682" s="3" t="s">
        <v>17</v>
      </c>
      <c r="I2682" s="3" t="s">
        <v>18</v>
      </c>
      <c r="J2682" s="3" t="s">
        <v>19</v>
      </c>
      <c r="K2682" s="3" t="s">
        <v>20</v>
      </c>
      <c r="L2682" s="3" t="s">
        <v>21</v>
      </c>
      <c r="M2682" s="3" t="str">
        <f>CONCATENATE(E2682,"-D-P-N")</f>
        <v>968906546-D-P-N</v>
      </c>
      <c r="N2682" s="3" t="str">
        <f>$F$2</f>
        <v>D - 508 x 610</v>
      </c>
      <c r="O2682" s="3" t="str">
        <f>$C$3</f>
        <v>Photographic Paper</v>
      </c>
      <c r="P2682" s="3" t="str">
        <f>$D$3</f>
        <v>None</v>
      </c>
      <c r="Q2682" s="3">
        <f>$F$3</f>
        <v>595</v>
      </c>
      <c r="R2682" s="3">
        <f t="shared" si="165"/>
        <v>429</v>
      </c>
      <c r="S2682" s="3">
        <v>432</v>
      </c>
      <c r="T2682" s="3">
        <f t="shared" si="166"/>
        <v>312</v>
      </c>
      <c r="U2682" s="3">
        <v>270</v>
      </c>
      <c r="V2682" s="3">
        <f t="shared" si="167"/>
        <v>195</v>
      </c>
      <c r="W2682" s="3">
        <v>160</v>
      </c>
      <c r="X2682" s="3">
        <f t="shared" si="168"/>
        <v>116</v>
      </c>
      <c r="Y2682" s="3" t="s">
        <v>34</v>
      </c>
    </row>
    <row r="2683" spans="1:25" x14ac:dyDescent="0.25">
      <c r="A2683" s="3" t="s">
        <v>16</v>
      </c>
      <c r="B2683" s="4" t="s">
        <v>34</v>
      </c>
      <c r="C2683" s="3">
        <v>1</v>
      </c>
      <c r="D2683" s="3" t="s">
        <v>398</v>
      </c>
      <c r="E2683" s="6">
        <v>968906546</v>
      </c>
      <c r="F2683" s="3" t="s">
        <v>399</v>
      </c>
      <c r="G2683" s="3"/>
      <c r="H2683" s="3" t="s">
        <v>17</v>
      </c>
      <c r="I2683" s="3" t="s">
        <v>18</v>
      </c>
      <c r="J2683" s="3" t="s">
        <v>19</v>
      </c>
      <c r="K2683" s="3" t="s">
        <v>20</v>
      </c>
      <c r="L2683" s="3" t="s">
        <v>21</v>
      </c>
      <c r="M2683" s="3" t="str">
        <f>CONCATENATE(E2683,"-D-P-W")</f>
        <v>968906546-D-P-W</v>
      </c>
      <c r="N2683" s="3" t="str">
        <f>$F$2</f>
        <v>D - 508 x 610</v>
      </c>
      <c r="O2683" s="3" t="str">
        <f>$C$3</f>
        <v>Photographic Paper</v>
      </c>
      <c r="P2683" s="3" t="str">
        <f>$D$4</f>
        <v>White</v>
      </c>
      <c r="Q2683" s="3">
        <f>$F$4</f>
        <v>1210</v>
      </c>
      <c r="R2683" s="3">
        <f t="shared" si="165"/>
        <v>872</v>
      </c>
      <c r="S2683" s="3">
        <v>880</v>
      </c>
      <c r="T2683" s="3">
        <f t="shared" si="166"/>
        <v>634</v>
      </c>
      <c r="U2683" s="3">
        <v>560</v>
      </c>
      <c r="V2683" s="3">
        <f t="shared" si="167"/>
        <v>404</v>
      </c>
      <c r="W2683" s="3">
        <v>160</v>
      </c>
      <c r="X2683" s="3">
        <f t="shared" si="168"/>
        <v>116</v>
      </c>
      <c r="Y2683" s="3" t="s">
        <v>34</v>
      </c>
    </row>
    <row r="2684" spans="1:25" x14ac:dyDescent="0.25">
      <c r="A2684" s="3" t="s">
        <v>16</v>
      </c>
      <c r="B2684" s="4" t="s">
        <v>34</v>
      </c>
      <c r="C2684" s="3">
        <v>1</v>
      </c>
      <c r="D2684" s="3" t="s">
        <v>398</v>
      </c>
      <c r="E2684" s="6">
        <v>968906546</v>
      </c>
      <c r="F2684" s="3" t="s">
        <v>399</v>
      </c>
      <c r="G2684" s="3"/>
      <c r="H2684" s="3" t="s">
        <v>17</v>
      </c>
      <c r="I2684" s="3" t="s">
        <v>18</v>
      </c>
      <c r="J2684" s="3" t="s">
        <v>19</v>
      </c>
      <c r="K2684" s="3" t="s">
        <v>20</v>
      </c>
      <c r="L2684" s="3" t="s">
        <v>21</v>
      </c>
      <c r="M2684" s="3" t="str">
        <f>CONCATENATE(E2684,"-E-P-N")</f>
        <v>968906546-E-P-N</v>
      </c>
      <c r="N2684" s="3" t="str">
        <f>$G$2</f>
        <v>E - 508 x 762</v>
      </c>
      <c r="O2684" s="3" t="str">
        <f>$C$3</f>
        <v>Photographic Paper</v>
      </c>
      <c r="P2684" s="3" t="str">
        <f>$D$3</f>
        <v>None</v>
      </c>
      <c r="Q2684" s="3">
        <f>$G$3</f>
        <v>760</v>
      </c>
      <c r="R2684" s="3">
        <f t="shared" si="165"/>
        <v>548</v>
      </c>
      <c r="S2684" s="3">
        <v>552</v>
      </c>
      <c r="T2684" s="3">
        <f t="shared" si="166"/>
        <v>398</v>
      </c>
      <c r="U2684" s="3">
        <v>345</v>
      </c>
      <c r="V2684" s="3">
        <f t="shared" si="167"/>
        <v>249</v>
      </c>
      <c r="W2684" s="3">
        <v>195</v>
      </c>
      <c r="X2684" s="3">
        <f t="shared" si="168"/>
        <v>141</v>
      </c>
      <c r="Y2684" s="3" t="s">
        <v>34</v>
      </c>
    </row>
    <row r="2685" spans="1:25" x14ac:dyDescent="0.25">
      <c r="A2685" s="3" t="s">
        <v>16</v>
      </c>
      <c r="B2685" s="4" t="s">
        <v>34</v>
      </c>
      <c r="C2685" s="3">
        <v>1</v>
      </c>
      <c r="D2685" s="3" t="s">
        <v>398</v>
      </c>
      <c r="E2685" s="6">
        <v>968906546</v>
      </c>
      <c r="F2685" s="3" t="s">
        <v>399</v>
      </c>
      <c r="G2685" s="3"/>
      <c r="H2685" s="3" t="s">
        <v>17</v>
      </c>
      <c r="I2685" s="3" t="s">
        <v>18</v>
      </c>
      <c r="J2685" s="3" t="s">
        <v>19</v>
      </c>
      <c r="K2685" s="3" t="s">
        <v>20</v>
      </c>
      <c r="L2685" s="3" t="s">
        <v>21</v>
      </c>
      <c r="M2685" s="3" t="str">
        <f>CONCATENATE(E2685,"-E-C-N")</f>
        <v>968906546-E-C-N</v>
      </c>
      <c r="N2685" s="3" t="str">
        <f>$G$2</f>
        <v>E - 508 x 762</v>
      </c>
      <c r="O2685" s="3" t="str">
        <f>$C$15</f>
        <v>Canvas</v>
      </c>
      <c r="P2685" s="3" t="str">
        <f>$D$15</f>
        <v>None</v>
      </c>
      <c r="Q2685" s="3">
        <f>$G$15</f>
        <v>1220</v>
      </c>
      <c r="R2685" s="3">
        <f t="shared" si="165"/>
        <v>879</v>
      </c>
      <c r="S2685" s="3">
        <v>832</v>
      </c>
      <c r="T2685" s="3">
        <f t="shared" si="166"/>
        <v>600</v>
      </c>
      <c r="U2685" s="3">
        <v>550</v>
      </c>
      <c r="V2685" s="3">
        <f t="shared" si="167"/>
        <v>396</v>
      </c>
      <c r="W2685" s="3">
        <v>195</v>
      </c>
      <c r="X2685" s="3">
        <f t="shared" si="168"/>
        <v>141</v>
      </c>
      <c r="Y2685" s="3" t="s">
        <v>34</v>
      </c>
    </row>
    <row r="2686" spans="1:25" x14ac:dyDescent="0.25">
      <c r="A2686" s="3" t="s">
        <v>16</v>
      </c>
      <c r="B2686" s="4" t="s">
        <v>34</v>
      </c>
      <c r="C2686" s="3">
        <v>1</v>
      </c>
      <c r="D2686" s="3" t="s">
        <v>398</v>
      </c>
      <c r="E2686" s="6">
        <v>968906546</v>
      </c>
      <c r="F2686" s="3" t="s">
        <v>399</v>
      </c>
      <c r="G2686" s="3"/>
      <c r="H2686" s="3" t="s">
        <v>17</v>
      </c>
      <c r="I2686" s="3" t="s">
        <v>18</v>
      </c>
      <c r="J2686" s="3" t="s">
        <v>19</v>
      </c>
      <c r="K2686" s="3" t="s">
        <v>20</v>
      </c>
      <c r="L2686" s="3" t="s">
        <v>21</v>
      </c>
      <c r="M2686" s="3" t="str">
        <f>CONCATENATE(E2686,"-E-P-W")</f>
        <v>968906546-E-P-W</v>
      </c>
      <c r="N2686" s="3" t="str">
        <f>$G$2</f>
        <v>E - 508 x 762</v>
      </c>
      <c r="O2686" s="3" t="str">
        <f>$C$3</f>
        <v>Photographic Paper</v>
      </c>
      <c r="P2686" s="3" t="str">
        <f>$D$4</f>
        <v>White</v>
      </c>
      <c r="Q2686" s="3">
        <f>$G$4</f>
        <v>1530</v>
      </c>
      <c r="R2686" s="3">
        <f t="shared" si="165"/>
        <v>1102</v>
      </c>
      <c r="S2686" s="3">
        <v>1112</v>
      </c>
      <c r="T2686" s="3">
        <f t="shared" si="166"/>
        <v>801</v>
      </c>
      <c r="U2686" s="3">
        <v>760</v>
      </c>
      <c r="V2686" s="3">
        <f t="shared" si="167"/>
        <v>548</v>
      </c>
      <c r="W2686" s="3">
        <v>195</v>
      </c>
      <c r="X2686" s="3">
        <f t="shared" si="168"/>
        <v>141</v>
      </c>
      <c r="Y2686" s="3" t="s">
        <v>34</v>
      </c>
    </row>
    <row r="2687" spans="1:25" x14ac:dyDescent="0.25">
      <c r="A2687" s="3" t="s">
        <v>16</v>
      </c>
      <c r="B2687" s="4" t="s">
        <v>34</v>
      </c>
      <c r="C2687" s="3">
        <v>1</v>
      </c>
      <c r="D2687" s="3" t="s">
        <v>398</v>
      </c>
      <c r="E2687" s="6">
        <v>968906546</v>
      </c>
      <c r="F2687" s="3" t="s">
        <v>399</v>
      </c>
      <c r="G2687" s="3"/>
      <c r="H2687" s="3" t="s">
        <v>17</v>
      </c>
      <c r="I2687" s="3" t="s">
        <v>18</v>
      </c>
      <c r="J2687" s="3" t="s">
        <v>19</v>
      </c>
      <c r="K2687" s="3" t="s">
        <v>20</v>
      </c>
      <c r="L2687" s="3" t="s">
        <v>21</v>
      </c>
      <c r="M2687" s="3" t="str">
        <f>CONCATENATE(E2687,"-E-C-W")</f>
        <v>968906546-E-C-W</v>
      </c>
      <c r="N2687" s="3" t="str">
        <f>$G$2</f>
        <v>E - 508 x 762</v>
      </c>
      <c r="O2687" s="3" t="str">
        <f>$C$15</f>
        <v>Canvas</v>
      </c>
      <c r="P2687" s="3" t="str">
        <f>$D$16</f>
        <v xml:space="preserve">White </v>
      </c>
      <c r="Q2687" s="3">
        <f>$G$16</f>
        <v>1810</v>
      </c>
      <c r="R2687" s="3">
        <f t="shared" si="165"/>
        <v>1304</v>
      </c>
      <c r="S2687" s="3">
        <v>1320</v>
      </c>
      <c r="T2687" s="3">
        <f t="shared" si="166"/>
        <v>951</v>
      </c>
      <c r="U2687" s="3">
        <v>825</v>
      </c>
      <c r="V2687" s="3">
        <f t="shared" si="167"/>
        <v>594</v>
      </c>
      <c r="W2687" s="3">
        <v>195</v>
      </c>
      <c r="X2687" s="3">
        <f t="shared" si="168"/>
        <v>141</v>
      </c>
      <c r="Y2687" s="3" t="s">
        <v>34</v>
      </c>
    </row>
    <row r="2688" spans="1:25" x14ac:dyDescent="0.25">
      <c r="A2688" s="3" t="s">
        <v>16</v>
      </c>
      <c r="B2688" s="4" t="s">
        <v>34</v>
      </c>
      <c r="C2688" s="3">
        <v>1</v>
      </c>
      <c r="D2688" s="3" t="s">
        <v>398</v>
      </c>
      <c r="E2688" s="6">
        <v>968906546</v>
      </c>
      <c r="F2688" s="3" t="s">
        <v>399</v>
      </c>
      <c r="G2688" s="3"/>
      <c r="H2688" s="3" t="s">
        <v>17</v>
      </c>
      <c r="I2688" s="3" t="s">
        <v>18</v>
      </c>
      <c r="J2688" s="3" t="s">
        <v>19</v>
      </c>
      <c r="K2688" s="3" t="s">
        <v>20</v>
      </c>
      <c r="L2688" s="3" t="s">
        <v>21</v>
      </c>
      <c r="M2688" s="3" t="str">
        <f>CONCATENATE(E2688,"-F-P-N")</f>
        <v>968906546-F-P-N</v>
      </c>
      <c r="N2688" s="3" t="str">
        <f>$H$2</f>
        <v>F - 762 x 1016</v>
      </c>
      <c r="O2688" s="3" t="str">
        <f>$C$3</f>
        <v>Photographic Paper</v>
      </c>
      <c r="P2688" s="3" t="str">
        <f>$D$3</f>
        <v>None</v>
      </c>
      <c r="Q2688" s="3">
        <f>$H$3</f>
        <v>1300</v>
      </c>
      <c r="R2688" s="3">
        <f t="shared" si="165"/>
        <v>936</v>
      </c>
      <c r="S2688" s="3">
        <v>944</v>
      </c>
      <c r="T2688" s="3">
        <f t="shared" si="166"/>
        <v>680</v>
      </c>
      <c r="U2688" s="3">
        <v>590</v>
      </c>
      <c r="V2688" s="3">
        <f t="shared" si="167"/>
        <v>425</v>
      </c>
      <c r="W2688" s="3">
        <v>300</v>
      </c>
      <c r="X2688" s="3">
        <f t="shared" si="168"/>
        <v>216</v>
      </c>
      <c r="Y2688" s="3" t="s">
        <v>34</v>
      </c>
    </row>
    <row r="2689" spans="1:25" x14ac:dyDescent="0.25">
      <c r="A2689" s="3" t="s">
        <v>16</v>
      </c>
      <c r="B2689" s="4" t="s">
        <v>34</v>
      </c>
      <c r="C2689" s="3">
        <v>1</v>
      </c>
      <c r="D2689" s="3" t="s">
        <v>398</v>
      </c>
      <c r="E2689" s="6">
        <v>968906546</v>
      </c>
      <c r="F2689" s="3" t="s">
        <v>399</v>
      </c>
      <c r="G2689" s="3"/>
      <c r="H2689" s="3" t="s">
        <v>17</v>
      </c>
      <c r="I2689" s="3" t="s">
        <v>18</v>
      </c>
      <c r="J2689" s="3" t="s">
        <v>19</v>
      </c>
      <c r="K2689" s="3" t="s">
        <v>20</v>
      </c>
      <c r="L2689" s="3" t="s">
        <v>21</v>
      </c>
      <c r="M2689" s="3" t="str">
        <f>CONCATENATE(E2689,"-F-C-N")</f>
        <v>968906546-F-C-N</v>
      </c>
      <c r="N2689" s="3" t="str">
        <f>$H$2</f>
        <v>F - 762 x 1016</v>
      </c>
      <c r="O2689" s="3" t="str">
        <f>$C$15</f>
        <v>Canvas</v>
      </c>
      <c r="P2689" s="3" t="str">
        <f>$D$15</f>
        <v>None</v>
      </c>
      <c r="Q2689" s="3">
        <f>$H$15</f>
        <v>1760</v>
      </c>
      <c r="R2689" s="3">
        <f t="shared" si="165"/>
        <v>1268</v>
      </c>
      <c r="S2689" s="3">
        <v>1200</v>
      </c>
      <c r="T2689" s="3">
        <f t="shared" si="166"/>
        <v>864</v>
      </c>
      <c r="U2689" s="3">
        <v>800</v>
      </c>
      <c r="V2689" s="3">
        <f t="shared" si="167"/>
        <v>576</v>
      </c>
      <c r="W2689" s="3">
        <v>300</v>
      </c>
      <c r="X2689" s="3">
        <f t="shared" si="168"/>
        <v>216</v>
      </c>
      <c r="Y2689" s="3" t="s">
        <v>34</v>
      </c>
    </row>
    <row r="2690" spans="1:25" x14ac:dyDescent="0.25">
      <c r="A2690" s="3" t="s">
        <v>16</v>
      </c>
      <c r="B2690" s="4" t="s">
        <v>34</v>
      </c>
      <c r="C2690" s="3">
        <v>1</v>
      </c>
      <c r="D2690" s="3" t="s">
        <v>398</v>
      </c>
      <c r="E2690" s="6">
        <v>968906546</v>
      </c>
      <c r="F2690" s="3" t="s">
        <v>399</v>
      </c>
      <c r="G2690" s="3"/>
      <c r="H2690" s="3" t="s">
        <v>17</v>
      </c>
      <c r="I2690" s="3" t="s">
        <v>18</v>
      </c>
      <c r="J2690" s="3" t="s">
        <v>19</v>
      </c>
      <c r="K2690" s="3" t="s">
        <v>20</v>
      </c>
      <c r="L2690" s="3" t="s">
        <v>21</v>
      </c>
      <c r="M2690" s="3" t="str">
        <f>CONCATENATE(E2690,"-F-P-W")</f>
        <v>968906546-F-P-W</v>
      </c>
      <c r="N2690" s="3" t="str">
        <f>$H$2</f>
        <v>F - 762 x 1016</v>
      </c>
      <c r="O2690" s="3" t="str">
        <f>$C$3</f>
        <v>Photographic Paper</v>
      </c>
      <c r="P2690" s="3" t="str">
        <f>$D$4</f>
        <v>White</v>
      </c>
      <c r="Q2690" s="3">
        <f>$H$4</f>
        <v>2200</v>
      </c>
      <c r="R2690" s="3">
        <f t="shared" si="165"/>
        <v>1584</v>
      </c>
      <c r="S2690" s="3">
        <v>1510</v>
      </c>
      <c r="T2690" s="3">
        <f t="shared" si="166"/>
        <v>1088</v>
      </c>
      <c r="U2690" s="3">
        <v>1150</v>
      </c>
      <c r="V2690" s="3">
        <f t="shared" si="167"/>
        <v>828</v>
      </c>
      <c r="W2690" s="3">
        <v>300</v>
      </c>
      <c r="X2690" s="3">
        <f t="shared" si="168"/>
        <v>216</v>
      </c>
      <c r="Y2690" s="3" t="s">
        <v>34</v>
      </c>
    </row>
    <row r="2691" spans="1:25" x14ac:dyDescent="0.25">
      <c r="A2691" s="3" t="s">
        <v>16</v>
      </c>
      <c r="B2691" s="4" t="s">
        <v>34</v>
      </c>
      <c r="C2691" s="3">
        <v>1</v>
      </c>
      <c r="D2691" s="3" t="s">
        <v>398</v>
      </c>
      <c r="E2691" s="6">
        <v>968906546</v>
      </c>
      <c r="F2691" s="3" t="s">
        <v>399</v>
      </c>
      <c r="G2691" s="3"/>
      <c r="H2691" s="3" t="s">
        <v>17</v>
      </c>
      <c r="I2691" s="3" t="s">
        <v>18</v>
      </c>
      <c r="J2691" s="3" t="s">
        <v>19</v>
      </c>
      <c r="K2691" s="3" t="s">
        <v>20</v>
      </c>
      <c r="L2691" s="3" t="s">
        <v>21</v>
      </c>
      <c r="M2691" s="3" t="str">
        <f>CONCATENATE(E2691,"-F-C-W")</f>
        <v>968906546-F-C-W</v>
      </c>
      <c r="N2691" s="3" t="str">
        <f>$H$2</f>
        <v>F - 762 x 1016</v>
      </c>
      <c r="O2691" s="3" t="str">
        <f>$C$15</f>
        <v>Canvas</v>
      </c>
      <c r="P2691" s="3" t="str">
        <f>$D$16</f>
        <v xml:space="preserve">White </v>
      </c>
      <c r="Q2691" s="3">
        <f>$H$16</f>
        <v>2420</v>
      </c>
      <c r="R2691" s="3">
        <f t="shared" si="165"/>
        <v>1743</v>
      </c>
      <c r="S2691" s="3">
        <v>1760</v>
      </c>
      <c r="T2691" s="3">
        <f t="shared" si="166"/>
        <v>1268</v>
      </c>
      <c r="U2691" s="3">
        <v>1100</v>
      </c>
      <c r="V2691" s="3">
        <f t="shared" si="167"/>
        <v>792</v>
      </c>
      <c r="W2691" s="3">
        <v>300</v>
      </c>
      <c r="X2691" s="3">
        <f t="shared" si="168"/>
        <v>216</v>
      </c>
      <c r="Y2691" s="3" t="s">
        <v>34</v>
      </c>
    </row>
    <row r="2692" spans="1:25" x14ac:dyDescent="0.25">
      <c r="A2692" s="3" t="s">
        <v>16</v>
      </c>
      <c r="B2692" s="4" t="s">
        <v>34</v>
      </c>
      <c r="C2692" s="3">
        <v>1</v>
      </c>
      <c r="D2692" s="3" t="s">
        <v>398</v>
      </c>
      <c r="E2692" s="6">
        <v>968906546</v>
      </c>
      <c r="F2692" s="3" t="s">
        <v>399</v>
      </c>
      <c r="G2692" s="3"/>
      <c r="H2692" s="3" t="s">
        <v>17</v>
      </c>
      <c r="I2692" s="3" t="s">
        <v>18</v>
      </c>
      <c r="J2692" s="3" t="s">
        <v>19</v>
      </c>
      <c r="K2692" s="3" t="s">
        <v>20</v>
      </c>
      <c r="L2692" s="3" t="s">
        <v>21</v>
      </c>
      <c r="M2692" s="3" t="str">
        <f>CONCATENATE(E2692,"-G-P-N")</f>
        <v>968906546-G-P-N</v>
      </c>
      <c r="N2692" s="3" t="str">
        <f>$I$2</f>
        <v>G - 1016 x 1525</v>
      </c>
      <c r="O2692" s="3" t="str">
        <f>$C$3</f>
        <v>Photographic Paper</v>
      </c>
      <c r="P2692" s="3" t="str">
        <f>$D$3</f>
        <v>None</v>
      </c>
      <c r="Q2692" s="3">
        <f>$I$3</f>
        <v>1625</v>
      </c>
      <c r="R2692" s="3">
        <f t="shared" si="165"/>
        <v>1170</v>
      </c>
      <c r="S2692" s="3">
        <v>1180</v>
      </c>
      <c r="T2692" s="3">
        <f t="shared" si="166"/>
        <v>850</v>
      </c>
      <c r="U2692" s="3">
        <v>735</v>
      </c>
      <c r="V2692" s="3">
        <f t="shared" si="167"/>
        <v>530</v>
      </c>
      <c r="W2692" s="3">
        <v>390</v>
      </c>
      <c r="X2692" s="3">
        <f t="shared" si="168"/>
        <v>281</v>
      </c>
      <c r="Y2692" s="3" t="s">
        <v>34</v>
      </c>
    </row>
    <row r="2693" spans="1:25" x14ac:dyDescent="0.25">
      <c r="A2693" s="3" t="s">
        <v>16</v>
      </c>
      <c r="B2693" s="4" t="s">
        <v>34</v>
      </c>
      <c r="C2693" s="3">
        <v>1</v>
      </c>
      <c r="D2693" s="3" t="s">
        <v>398</v>
      </c>
      <c r="E2693" s="6">
        <v>968906546</v>
      </c>
      <c r="F2693" s="3" t="s">
        <v>399</v>
      </c>
      <c r="G2693" s="3"/>
      <c r="H2693" s="3" t="s">
        <v>17</v>
      </c>
      <c r="I2693" s="3" t="s">
        <v>18</v>
      </c>
      <c r="J2693" s="3" t="s">
        <v>19</v>
      </c>
      <c r="K2693" s="3" t="s">
        <v>20</v>
      </c>
      <c r="L2693" s="3" t="s">
        <v>21</v>
      </c>
      <c r="M2693" s="3" t="str">
        <f>CONCATENATE(E2693,"-G-C-N")</f>
        <v>968906546-G-C-N</v>
      </c>
      <c r="N2693" s="3" t="str">
        <f>$I$2</f>
        <v>G - 1016 x 1525</v>
      </c>
      <c r="O2693" s="3" t="str">
        <f>$C$15</f>
        <v>Canvas</v>
      </c>
      <c r="P2693" s="3" t="str">
        <f>$D$15</f>
        <v>None</v>
      </c>
      <c r="Q2693" s="3">
        <f>$I$15</f>
        <v>1870</v>
      </c>
      <c r="R2693" s="3">
        <f t="shared" si="165"/>
        <v>1347</v>
      </c>
      <c r="S2693" s="3">
        <v>1275</v>
      </c>
      <c r="T2693" s="3">
        <f t="shared" si="166"/>
        <v>918</v>
      </c>
      <c r="U2693" s="3">
        <v>850</v>
      </c>
      <c r="V2693" s="3">
        <f t="shared" si="167"/>
        <v>612</v>
      </c>
      <c r="W2693" s="3">
        <v>390</v>
      </c>
      <c r="X2693" s="3">
        <f t="shared" si="168"/>
        <v>281</v>
      </c>
      <c r="Y2693" s="3" t="s">
        <v>34</v>
      </c>
    </row>
    <row r="2694" spans="1:25" x14ac:dyDescent="0.25">
      <c r="A2694" s="3" t="s">
        <v>16</v>
      </c>
      <c r="B2694" s="4" t="s">
        <v>34</v>
      </c>
      <c r="C2694" s="3">
        <v>1</v>
      </c>
      <c r="D2694" s="3" t="s">
        <v>398</v>
      </c>
      <c r="E2694" s="6">
        <v>968906546</v>
      </c>
      <c r="F2694" s="3" t="s">
        <v>399</v>
      </c>
      <c r="G2694" s="3"/>
      <c r="H2694" s="3" t="s">
        <v>17</v>
      </c>
      <c r="I2694" s="3" t="s">
        <v>18</v>
      </c>
      <c r="J2694" s="3" t="s">
        <v>19</v>
      </c>
      <c r="K2694" s="3" t="s">
        <v>20</v>
      </c>
      <c r="L2694" s="3" t="s">
        <v>21</v>
      </c>
      <c r="M2694" s="3" t="str">
        <f>CONCATENATE(E2694,"-G-P-W")</f>
        <v>968906546-G-P-W</v>
      </c>
      <c r="N2694" s="3" t="str">
        <f>$I$2</f>
        <v>G - 1016 x 1525</v>
      </c>
      <c r="O2694" s="3" t="str">
        <f>$C$3</f>
        <v>Photographic Paper</v>
      </c>
      <c r="P2694" s="3" t="str">
        <f>$D$4</f>
        <v>White</v>
      </c>
      <c r="Q2694" s="3">
        <f>$I$4</f>
        <v>2950</v>
      </c>
      <c r="R2694" s="3">
        <f t="shared" si="165"/>
        <v>2124</v>
      </c>
      <c r="S2694" s="3">
        <v>2000</v>
      </c>
      <c r="T2694" s="3">
        <f t="shared" si="166"/>
        <v>1440</v>
      </c>
      <c r="U2694" s="3">
        <v>1535</v>
      </c>
      <c r="V2694" s="3">
        <f t="shared" si="167"/>
        <v>1106</v>
      </c>
      <c r="W2694" s="3">
        <v>390</v>
      </c>
      <c r="X2694" s="3">
        <f t="shared" si="168"/>
        <v>281</v>
      </c>
      <c r="Y2694" s="3" t="s">
        <v>34</v>
      </c>
    </row>
    <row r="2695" spans="1:25" x14ac:dyDescent="0.25">
      <c r="A2695" s="3" t="s">
        <v>16</v>
      </c>
      <c r="B2695" s="4" t="s">
        <v>34</v>
      </c>
      <c r="C2695" s="3">
        <v>1</v>
      </c>
      <c r="D2695" s="3" t="s">
        <v>398</v>
      </c>
      <c r="E2695" s="6">
        <v>968906546</v>
      </c>
      <c r="F2695" s="3" t="s">
        <v>399</v>
      </c>
      <c r="G2695" s="3"/>
      <c r="H2695" s="3" t="s">
        <v>17</v>
      </c>
      <c r="I2695" s="3" t="s">
        <v>18</v>
      </c>
      <c r="J2695" s="3" t="s">
        <v>19</v>
      </c>
      <c r="K2695" s="3" t="s">
        <v>20</v>
      </c>
      <c r="L2695" s="3" t="s">
        <v>21</v>
      </c>
      <c r="M2695" s="3" t="str">
        <f>CONCATENATE(E2695,"-G-C-W")</f>
        <v>968906546-G-C-W</v>
      </c>
      <c r="N2695" s="3" t="str">
        <f>$I$2</f>
        <v>G - 1016 x 1525</v>
      </c>
      <c r="O2695" s="3" t="str">
        <f>$C$15</f>
        <v>Canvas</v>
      </c>
      <c r="P2695" s="3" t="str">
        <f>$D$16</f>
        <v xml:space="preserve">White </v>
      </c>
      <c r="Q2695" s="3">
        <f>$I$16</f>
        <v>2750</v>
      </c>
      <c r="R2695" s="3">
        <f t="shared" si="165"/>
        <v>1980</v>
      </c>
      <c r="S2695" s="3">
        <v>2000</v>
      </c>
      <c r="T2695" s="3">
        <f t="shared" si="166"/>
        <v>1440</v>
      </c>
      <c r="U2695" s="3">
        <v>1250</v>
      </c>
      <c r="V2695" s="3">
        <f t="shared" si="167"/>
        <v>900</v>
      </c>
      <c r="W2695" s="3">
        <v>390</v>
      </c>
      <c r="X2695" s="3">
        <f t="shared" si="168"/>
        <v>281</v>
      </c>
      <c r="Y2695" s="3" t="s">
        <v>34</v>
      </c>
    </row>
    <row r="2696" spans="1:25" x14ac:dyDescent="0.25">
      <c r="A2696" s="3" t="s">
        <v>16</v>
      </c>
      <c r="B2696" s="4" t="s">
        <v>34</v>
      </c>
      <c r="C2696" s="3">
        <v>1</v>
      </c>
      <c r="D2696" s="3" t="s">
        <v>400</v>
      </c>
      <c r="E2696" s="6">
        <v>475373493</v>
      </c>
      <c r="F2696" s="3" t="s">
        <v>401</v>
      </c>
      <c r="G2696" s="3"/>
      <c r="H2696" s="3" t="s">
        <v>17</v>
      </c>
      <c r="I2696" s="3" t="s">
        <v>18</v>
      </c>
      <c r="J2696" s="3" t="s">
        <v>19</v>
      </c>
      <c r="K2696" s="3" t="s">
        <v>20</v>
      </c>
      <c r="L2696" s="3" t="s">
        <v>21</v>
      </c>
      <c r="M2696" s="3" t="str">
        <f>CONCATENATE(E2696,"-C-P-N")</f>
        <v>475373493-C-P-N</v>
      </c>
      <c r="N2696" s="3" t="str">
        <f>$E$2</f>
        <v>C - 406 x 508</v>
      </c>
      <c r="O2696" s="3" t="str">
        <f>$C$3</f>
        <v>Photographic Paper</v>
      </c>
      <c r="P2696" s="3" t="str">
        <f>$D$3</f>
        <v>None</v>
      </c>
      <c r="Q2696" s="3">
        <f>$E$3</f>
        <v>510</v>
      </c>
      <c r="R2696" s="3">
        <f t="shared" si="165"/>
        <v>368</v>
      </c>
      <c r="S2696" s="3">
        <v>360</v>
      </c>
      <c r="T2696" s="3">
        <f t="shared" si="166"/>
        <v>260</v>
      </c>
      <c r="U2696" s="3">
        <v>230</v>
      </c>
      <c r="V2696" s="3">
        <f t="shared" si="167"/>
        <v>166</v>
      </c>
      <c r="W2696" s="3">
        <v>130</v>
      </c>
      <c r="X2696" s="3">
        <f t="shared" si="168"/>
        <v>94</v>
      </c>
      <c r="Y2696" s="3" t="s">
        <v>34</v>
      </c>
    </row>
    <row r="2697" spans="1:25" x14ac:dyDescent="0.25">
      <c r="A2697" s="3" t="s">
        <v>16</v>
      </c>
      <c r="B2697" s="4" t="s">
        <v>34</v>
      </c>
      <c r="C2697" s="3">
        <v>1</v>
      </c>
      <c r="D2697" s="3" t="s">
        <v>400</v>
      </c>
      <c r="E2697" s="6">
        <v>475373493</v>
      </c>
      <c r="F2697" s="3" t="s">
        <v>401</v>
      </c>
      <c r="G2697" s="3"/>
      <c r="H2697" s="3" t="s">
        <v>17</v>
      </c>
      <c r="I2697" s="3" t="s">
        <v>18</v>
      </c>
      <c r="J2697" s="3" t="s">
        <v>19</v>
      </c>
      <c r="K2697" s="3" t="s">
        <v>20</v>
      </c>
      <c r="L2697" s="3" t="s">
        <v>21</v>
      </c>
      <c r="M2697" s="3" t="str">
        <f>CONCATENATE(E2697,"-C-P-W")</f>
        <v>475373493-C-P-W</v>
      </c>
      <c r="N2697" s="3" t="str">
        <f>$E$2</f>
        <v>C - 406 x 508</v>
      </c>
      <c r="O2697" s="3" t="str">
        <f>$C$3</f>
        <v>Photographic Paper</v>
      </c>
      <c r="P2697" s="3" t="str">
        <f>$D$4</f>
        <v>White</v>
      </c>
      <c r="Q2697" s="3">
        <f>$E$4</f>
        <v>970</v>
      </c>
      <c r="R2697" s="3">
        <f t="shared" si="165"/>
        <v>699</v>
      </c>
      <c r="S2697" s="3">
        <v>704</v>
      </c>
      <c r="T2697" s="3">
        <f t="shared" si="166"/>
        <v>507</v>
      </c>
      <c r="U2697" s="3">
        <v>440</v>
      </c>
      <c r="V2697" s="3">
        <f t="shared" si="167"/>
        <v>317</v>
      </c>
      <c r="W2697" s="3">
        <v>130</v>
      </c>
      <c r="X2697" s="3">
        <f t="shared" si="168"/>
        <v>94</v>
      </c>
      <c r="Y2697" s="3" t="s">
        <v>34</v>
      </c>
    </row>
    <row r="2698" spans="1:25" x14ac:dyDescent="0.25">
      <c r="A2698" s="3" t="s">
        <v>16</v>
      </c>
      <c r="B2698" s="4" t="s">
        <v>34</v>
      </c>
      <c r="C2698" s="3">
        <v>1</v>
      </c>
      <c r="D2698" s="3" t="s">
        <v>400</v>
      </c>
      <c r="E2698" s="6">
        <v>475373493</v>
      </c>
      <c r="F2698" s="3" t="s">
        <v>401</v>
      </c>
      <c r="G2698" s="3"/>
      <c r="H2698" s="3" t="s">
        <v>17</v>
      </c>
      <c r="I2698" s="3" t="s">
        <v>18</v>
      </c>
      <c r="J2698" s="3" t="s">
        <v>19</v>
      </c>
      <c r="K2698" s="3" t="s">
        <v>20</v>
      </c>
      <c r="L2698" s="3" t="s">
        <v>21</v>
      </c>
      <c r="M2698" s="3" t="str">
        <f>CONCATENATE(E2698,"-D-P-N")</f>
        <v>475373493-D-P-N</v>
      </c>
      <c r="N2698" s="3" t="str">
        <f>$F$2</f>
        <v>D - 508 x 610</v>
      </c>
      <c r="O2698" s="3" t="str">
        <f>$C$3</f>
        <v>Photographic Paper</v>
      </c>
      <c r="P2698" s="3" t="str">
        <f>$D$3</f>
        <v>None</v>
      </c>
      <c r="Q2698" s="3">
        <f>$F$3</f>
        <v>595</v>
      </c>
      <c r="R2698" s="3">
        <f t="shared" si="165"/>
        <v>429</v>
      </c>
      <c r="S2698" s="3">
        <v>432</v>
      </c>
      <c r="T2698" s="3">
        <f t="shared" si="166"/>
        <v>312</v>
      </c>
      <c r="U2698" s="3">
        <v>270</v>
      </c>
      <c r="V2698" s="3">
        <f t="shared" si="167"/>
        <v>195</v>
      </c>
      <c r="W2698" s="3">
        <v>160</v>
      </c>
      <c r="X2698" s="3">
        <f t="shared" si="168"/>
        <v>116</v>
      </c>
      <c r="Y2698" s="3" t="s">
        <v>34</v>
      </c>
    </row>
    <row r="2699" spans="1:25" x14ac:dyDescent="0.25">
      <c r="A2699" s="3" t="s">
        <v>16</v>
      </c>
      <c r="B2699" s="4" t="s">
        <v>34</v>
      </c>
      <c r="C2699" s="3">
        <v>1</v>
      </c>
      <c r="D2699" s="3" t="s">
        <v>400</v>
      </c>
      <c r="E2699" s="6">
        <v>475373493</v>
      </c>
      <c r="F2699" s="3" t="s">
        <v>401</v>
      </c>
      <c r="G2699" s="3"/>
      <c r="H2699" s="3" t="s">
        <v>17</v>
      </c>
      <c r="I2699" s="3" t="s">
        <v>18</v>
      </c>
      <c r="J2699" s="3" t="s">
        <v>19</v>
      </c>
      <c r="K2699" s="3" t="s">
        <v>20</v>
      </c>
      <c r="L2699" s="3" t="s">
        <v>21</v>
      </c>
      <c r="M2699" s="3" t="str">
        <f>CONCATENATE(E2699,"-D-P-W")</f>
        <v>475373493-D-P-W</v>
      </c>
      <c r="N2699" s="3" t="str">
        <f>$F$2</f>
        <v>D - 508 x 610</v>
      </c>
      <c r="O2699" s="3" t="str">
        <f>$C$3</f>
        <v>Photographic Paper</v>
      </c>
      <c r="P2699" s="3" t="str">
        <f>$D$4</f>
        <v>White</v>
      </c>
      <c r="Q2699" s="3">
        <f>$F$4</f>
        <v>1210</v>
      </c>
      <c r="R2699" s="3">
        <f t="shared" si="165"/>
        <v>872</v>
      </c>
      <c r="S2699" s="3">
        <v>880</v>
      </c>
      <c r="T2699" s="3">
        <f t="shared" si="166"/>
        <v>634</v>
      </c>
      <c r="U2699" s="3">
        <v>560</v>
      </c>
      <c r="V2699" s="3">
        <f t="shared" si="167"/>
        <v>404</v>
      </c>
      <c r="W2699" s="3">
        <v>160</v>
      </c>
      <c r="X2699" s="3">
        <f t="shared" si="168"/>
        <v>116</v>
      </c>
      <c r="Y2699" s="3" t="s">
        <v>34</v>
      </c>
    </row>
    <row r="2700" spans="1:25" x14ac:dyDescent="0.25">
      <c r="A2700" s="3" t="s">
        <v>16</v>
      </c>
      <c r="B2700" s="4" t="s">
        <v>34</v>
      </c>
      <c r="C2700" s="3">
        <v>1</v>
      </c>
      <c r="D2700" s="3" t="s">
        <v>400</v>
      </c>
      <c r="E2700" s="6">
        <v>475373493</v>
      </c>
      <c r="F2700" s="3" t="s">
        <v>401</v>
      </c>
      <c r="G2700" s="3"/>
      <c r="H2700" s="3" t="s">
        <v>17</v>
      </c>
      <c r="I2700" s="3" t="s">
        <v>18</v>
      </c>
      <c r="J2700" s="3" t="s">
        <v>19</v>
      </c>
      <c r="K2700" s="3" t="s">
        <v>20</v>
      </c>
      <c r="L2700" s="3" t="s">
        <v>21</v>
      </c>
      <c r="M2700" s="3" t="str">
        <f>CONCATENATE(E2700,"-E-P-N")</f>
        <v>475373493-E-P-N</v>
      </c>
      <c r="N2700" s="3" t="str">
        <f>$G$2</f>
        <v>E - 508 x 762</v>
      </c>
      <c r="O2700" s="3" t="str">
        <f>$C$3</f>
        <v>Photographic Paper</v>
      </c>
      <c r="P2700" s="3" t="str">
        <f>$D$3</f>
        <v>None</v>
      </c>
      <c r="Q2700" s="3">
        <f>$G$3</f>
        <v>760</v>
      </c>
      <c r="R2700" s="3">
        <f t="shared" si="165"/>
        <v>548</v>
      </c>
      <c r="S2700" s="3">
        <v>552</v>
      </c>
      <c r="T2700" s="3">
        <f t="shared" si="166"/>
        <v>398</v>
      </c>
      <c r="U2700" s="3">
        <v>345</v>
      </c>
      <c r="V2700" s="3">
        <f t="shared" si="167"/>
        <v>249</v>
      </c>
      <c r="W2700" s="3">
        <v>195</v>
      </c>
      <c r="X2700" s="3">
        <f t="shared" si="168"/>
        <v>141</v>
      </c>
      <c r="Y2700" s="3" t="s">
        <v>34</v>
      </c>
    </row>
    <row r="2701" spans="1:25" x14ac:dyDescent="0.25">
      <c r="A2701" s="3" t="s">
        <v>16</v>
      </c>
      <c r="B2701" s="4" t="s">
        <v>34</v>
      </c>
      <c r="C2701" s="3">
        <v>1</v>
      </c>
      <c r="D2701" s="3" t="s">
        <v>400</v>
      </c>
      <c r="E2701" s="6">
        <v>475373493</v>
      </c>
      <c r="F2701" s="3" t="s">
        <v>401</v>
      </c>
      <c r="G2701" s="3"/>
      <c r="H2701" s="3" t="s">
        <v>17</v>
      </c>
      <c r="I2701" s="3" t="s">
        <v>18</v>
      </c>
      <c r="J2701" s="3" t="s">
        <v>19</v>
      </c>
      <c r="K2701" s="3" t="s">
        <v>20</v>
      </c>
      <c r="L2701" s="3" t="s">
        <v>21</v>
      </c>
      <c r="M2701" s="3" t="str">
        <f>CONCATENATE(E2701,"-E-C-N")</f>
        <v>475373493-E-C-N</v>
      </c>
      <c r="N2701" s="3" t="str">
        <f>$G$2</f>
        <v>E - 508 x 762</v>
      </c>
      <c r="O2701" s="3" t="str">
        <f>$C$15</f>
        <v>Canvas</v>
      </c>
      <c r="P2701" s="3" t="str">
        <f>$D$15</f>
        <v>None</v>
      </c>
      <c r="Q2701" s="3">
        <f>$G$15</f>
        <v>1220</v>
      </c>
      <c r="R2701" s="3">
        <f t="shared" si="165"/>
        <v>879</v>
      </c>
      <c r="S2701" s="3">
        <v>832</v>
      </c>
      <c r="T2701" s="3">
        <f t="shared" si="166"/>
        <v>600</v>
      </c>
      <c r="U2701" s="3">
        <v>550</v>
      </c>
      <c r="V2701" s="3">
        <f t="shared" si="167"/>
        <v>396</v>
      </c>
      <c r="W2701" s="3">
        <v>195</v>
      </c>
      <c r="X2701" s="3">
        <f t="shared" si="168"/>
        <v>141</v>
      </c>
      <c r="Y2701" s="3" t="s">
        <v>34</v>
      </c>
    </row>
    <row r="2702" spans="1:25" x14ac:dyDescent="0.25">
      <c r="A2702" s="3" t="s">
        <v>16</v>
      </c>
      <c r="B2702" s="4" t="s">
        <v>34</v>
      </c>
      <c r="C2702" s="3">
        <v>1</v>
      </c>
      <c r="D2702" s="3" t="s">
        <v>400</v>
      </c>
      <c r="E2702" s="6">
        <v>475373493</v>
      </c>
      <c r="F2702" s="3" t="s">
        <v>401</v>
      </c>
      <c r="G2702" s="3"/>
      <c r="H2702" s="3" t="s">
        <v>17</v>
      </c>
      <c r="I2702" s="3" t="s">
        <v>18</v>
      </c>
      <c r="J2702" s="3" t="s">
        <v>19</v>
      </c>
      <c r="K2702" s="3" t="s">
        <v>20</v>
      </c>
      <c r="L2702" s="3" t="s">
        <v>21</v>
      </c>
      <c r="M2702" s="3" t="str">
        <f>CONCATENATE(E2702,"-E-P-W")</f>
        <v>475373493-E-P-W</v>
      </c>
      <c r="N2702" s="3" t="str">
        <f>$G$2</f>
        <v>E - 508 x 762</v>
      </c>
      <c r="O2702" s="3" t="str">
        <f>$C$3</f>
        <v>Photographic Paper</v>
      </c>
      <c r="P2702" s="3" t="str">
        <f>$D$4</f>
        <v>White</v>
      </c>
      <c r="Q2702" s="3">
        <f>$G$4</f>
        <v>1530</v>
      </c>
      <c r="R2702" s="3">
        <f t="shared" si="165"/>
        <v>1102</v>
      </c>
      <c r="S2702" s="3">
        <v>1112</v>
      </c>
      <c r="T2702" s="3">
        <f t="shared" si="166"/>
        <v>801</v>
      </c>
      <c r="U2702" s="3">
        <v>760</v>
      </c>
      <c r="V2702" s="3">
        <f t="shared" si="167"/>
        <v>548</v>
      </c>
      <c r="W2702" s="3">
        <v>195</v>
      </c>
      <c r="X2702" s="3">
        <f t="shared" si="168"/>
        <v>141</v>
      </c>
      <c r="Y2702" s="3" t="s">
        <v>34</v>
      </c>
    </row>
    <row r="2703" spans="1:25" x14ac:dyDescent="0.25">
      <c r="A2703" s="3" t="s">
        <v>16</v>
      </c>
      <c r="B2703" s="4" t="s">
        <v>34</v>
      </c>
      <c r="C2703" s="3">
        <v>1</v>
      </c>
      <c r="D2703" s="3" t="s">
        <v>400</v>
      </c>
      <c r="E2703" s="6">
        <v>475373493</v>
      </c>
      <c r="F2703" s="3" t="s">
        <v>401</v>
      </c>
      <c r="G2703" s="3"/>
      <c r="H2703" s="3" t="s">
        <v>17</v>
      </c>
      <c r="I2703" s="3" t="s">
        <v>18</v>
      </c>
      <c r="J2703" s="3" t="s">
        <v>19</v>
      </c>
      <c r="K2703" s="3" t="s">
        <v>20</v>
      </c>
      <c r="L2703" s="3" t="s">
        <v>21</v>
      </c>
      <c r="M2703" s="3" t="str">
        <f>CONCATENATE(E2703,"-E-C-W")</f>
        <v>475373493-E-C-W</v>
      </c>
      <c r="N2703" s="3" t="str">
        <f>$G$2</f>
        <v>E - 508 x 762</v>
      </c>
      <c r="O2703" s="3" t="str">
        <f>$C$15</f>
        <v>Canvas</v>
      </c>
      <c r="P2703" s="3" t="str">
        <f>$D$16</f>
        <v xml:space="preserve">White </v>
      </c>
      <c r="Q2703" s="3">
        <f>$G$16</f>
        <v>1810</v>
      </c>
      <c r="R2703" s="3">
        <f t="shared" si="165"/>
        <v>1304</v>
      </c>
      <c r="S2703" s="3">
        <v>1320</v>
      </c>
      <c r="T2703" s="3">
        <f t="shared" si="166"/>
        <v>951</v>
      </c>
      <c r="U2703" s="3">
        <v>825</v>
      </c>
      <c r="V2703" s="3">
        <f t="shared" si="167"/>
        <v>594</v>
      </c>
      <c r="W2703" s="3">
        <v>195</v>
      </c>
      <c r="X2703" s="3">
        <f t="shared" si="168"/>
        <v>141</v>
      </c>
      <c r="Y2703" s="3" t="s">
        <v>34</v>
      </c>
    </row>
    <row r="2704" spans="1:25" x14ac:dyDescent="0.25">
      <c r="A2704" s="3" t="s">
        <v>16</v>
      </c>
      <c r="B2704" s="4" t="s">
        <v>34</v>
      </c>
      <c r="C2704" s="3">
        <v>1</v>
      </c>
      <c r="D2704" s="3" t="s">
        <v>400</v>
      </c>
      <c r="E2704" s="6">
        <v>475373493</v>
      </c>
      <c r="F2704" s="3" t="s">
        <v>401</v>
      </c>
      <c r="G2704" s="3"/>
      <c r="H2704" s="3" t="s">
        <v>17</v>
      </c>
      <c r="I2704" s="3" t="s">
        <v>18</v>
      </c>
      <c r="J2704" s="3" t="s">
        <v>19</v>
      </c>
      <c r="K2704" s="3" t="s">
        <v>20</v>
      </c>
      <c r="L2704" s="3" t="s">
        <v>21</v>
      </c>
      <c r="M2704" s="3" t="str">
        <f>CONCATENATE(E2704,"-F-P-N")</f>
        <v>475373493-F-P-N</v>
      </c>
      <c r="N2704" s="3" t="str">
        <f>$H$2</f>
        <v>F - 762 x 1016</v>
      </c>
      <c r="O2704" s="3" t="str">
        <f>$C$3</f>
        <v>Photographic Paper</v>
      </c>
      <c r="P2704" s="3" t="str">
        <f>$D$3</f>
        <v>None</v>
      </c>
      <c r="Q2704" s="3">
        <f>$H$3</f>
        <v>1300</v>
      </c>
      <c r="R2704" s="3">
        <f t="shared" si="165"/>
        <v>936</v>
      </c>
      <c r="S2704" s="3">
        <v>944</v>
      </c>
      <c r="T2704" s="3">
        <f t="shared" si="166"/>
        <v>680</v>
      </c>
      <c r="U2704" s="3">
        <v>590</v>
      </c>
      <c r="V2704" s="3">
        <f t="shared" si="167"/>
        <v>425</v>
      </c>
      <c r="W2704" s="3">
        <v>300</v>
      </c>
      <c r="X2704" s="3">
        <f t="shared" si="168"/>
        <v>216</v>
      </c>
      <c r="Y2704" s="3" t="s">
        <v>34</v>
      </c>
    </row>
    <row r="2705" spans="1:25" x14ac:dyDescent="0.25">
      <c r="A2705" s="3" t="s">
        <v>16</v>
      </c>
      <c r="B2705" s="4" t="s">
        <v>34</v>
      </c>
      <c r="C2705" s="3">
        <v>1</v>
      </c>
      <c r="D2705" s="3" t="s">
        <v>400</v>
      </c>
      <c r="E2705" s="6">
        <v>475373493</v>
      </c>
      <c r="F2705" s="3" t="s">
        <v>401</v>
      </c>
      <c r="G2705" s="3"/>
      <c r="H2705" s="3" t="s">
        <v>17</v>
      </c>
      <c r="I2705" s="3" t="s">
        <v>18</v>
      </c>
      <c r="J2705" s="3" t="s">
        <v>19</v>
      </c>
      <c r="K2705" s="3" t="s">
        <v>20</v>
      </c>
      <c r="L2705" s="3" t="s">
        <v>21</v>
      </c>
      <c r="M2705" s="3" t="str">
        <f>CONCATENATE(E2705,"-F-C-N")</f>
        <v>475373493-F-C-N</v>
      </c>
      <c r="N2705" s="3" t="str">
        <f>$H$2</f>
        <v>F - 762 x 1016</v>
      </c>
      <c r="O2705" s="3" t="str">
        <f>$C$15</f>
        <v>Canvas</v>
      </c>
      <c r="P2705" s="3" t="str">
        <f>$D$15</f>
        <v>None</v>
      </c>
      <c r="Q2705" s="3">
        <f>$H$15</f>
        <v>1760</v>
      </c>
      <c r="R2705" s="3">
        <f t="shared" si="165"/>
        <v>1268</v>
      </c>
      <c r="S2705" s="3">
        <v>1200</v>
      </c>
      <c r="T2705" s="3">
        <f t="shared" si="166"/>
        <v>864</v>
      </c>
      <c r="U2705" s="3">
        <v>800</v>
      </c>
      <c r="V2705" s="3">
        <f t="shared" si="167"/>
        <v>576</v>
      </c>
      <c r="W2705" s="3">
        <v>300</v>
      </c>
      <c r="X2705" s="3">
        <f t="shared" si="168"/>
        <v>216</v>
      </c>
      <c r="Y2705" s="3" t="s">
        <v>34</v>
      </c>
    </row>
    <row r="2706" spans="1:25" x14ac:dyDescent="0.25">
      <c r="A2706" s="3" t="s">
        <v>16</v>
      </c>
      <c r="B2706" s="4" t="s">
        <v>34</v>
      </c>
      <c r="C2706" s="3">
        <v>1</v>
      </c>
      <c r="D2706" s="3" t="s">
        <v>400</v>
      </c>
      <c r="E2706" s="6">
        <v>475373493</v>
      </c>
      <c r="F2706" s="3" t="s">
        <v>401</v>
      </c>
      <c r="G2706" s="3"/>
      <c r="H2706" s="3" t="s">
        <v>17</v>
      </c>
      <c r="I2706" s="3" t="s">
        <v>18</v>
      </c>
      <c r="J2706" s="3" t="s">
        <v>19</v>
      </c>
      <c r="K2706" s="3" t="s">
        <v>20</v>
      </c>
      <c r="L2706" s="3" t="s">
        <v>21</v>
      </c>
      <c r="M2706" s="3" t="str">
        <f>CONCATENATE(E2706,"-F-P-W")</f>
        <v>475373493-F-P-W</v>
      </c>
      <c r="N2706" s="3" t="str">
        <f>$H$2</f>
        <v>F - 762 x 1016</v>
      </c>
      <c r="O2706" s="3" t="str">
        <f>$C$3</f>
        <v>Photographic Paper</v>
      </c>
      <c r="P2706" s="3" t="str">
        <f>$D$4</f>
        <v>White</v>
      </c>
      <c r="Q2706" s="3">
        <f>$H$4</f>
        <v>2200</v>
      </c>
      <c r="R2706" s="3">
        <f t="shared" si="165"/>
        <v>1584</v>
      </c>
      <c r="S2706" s="3">
        <v>1510</v>
      </c>
      <c r="T2706" s="3">
        <f t="shared" si="166"/>
        <v>1088</v>
      </c>
      <c r="U2706" s="3">
        <v>1150</v>
      </c>
      <c r="V2706" s="3">
        <f t="shared" si="167"/>
        <v>828</v>
      </c>
      <c r="W2706" s="3">
        <v>300</v>
      </c>
      <c r="X2706" s="3">
        <f t="shared" si="168"/>
        <v>216</v>
      </c>
      <c r="Y2706" s="3" t="s">
        <v>34</v>
      </c>
    </row>
    <row r="2707" spans="1:25" x14ac:dyDescent="0.25">
      <c r="A2707" s="3" t="s">
        <v>16</v>
      </c>
      <c r="B2707" s="4" t="s">
        <v>34</v>
      </c>
      <c r="C2707" s="3">
        <v>1</v>
      </c>
      <c r="D2707" s="3" t="s">
        <v>400</v>
      </c>
      <c r="E2707" s="6">
        <v>475373493</v>
      </c>
      <c r="F2707" s="3" t="s">
        <v>401</v>
      </c>
      <c r="G2707" s="3"/>
      <c r="H2707" s="3" t="s">
        <v>17</v>
      </c>
      <c r="I2707" s="3" t="s">
        <v>18</v>
      </c>
      <c r="J2707" s="3" t="s">
        <v>19</v>
      </c>
      <c r="K2707" s="3" t="s">
        <v>20</v>
      </c>
      <c r="L2707" s="3" t="s">
        <v>21</v>
      </c>
      <c r="M2707" s="3" t="str">
        <f>CONCATENATE(E2707,"-F-C-W")</f>
        <v>475373493-F-C-W</v>
      </c>
      <c r="N2707" s="3" t="str">
        <f>$H$2</f>
        <v>F - 762 x 1016</v>
      </c>
      <c r="O2707" s="3" t="str">
        <f>$C$15</f>
        <v>Canvas</v>
      </c>
      <c r="P2707" s="3" t="str">
        <f>$D$16</f>
        <v xml:space="preserve">White </v>
      </c>
      <c r="Q2707" s="3">
        <f>$H$16</f>
        <v>2420</v>
      </c>
      <c r="R2707" s="3">
        <f t="shared" si="165"/>
        <v>1743</v>
      </c>
      <c r="S2707" s="3">
        <v>1760</v>
      </c>
      <c r="T2707" s="3">
        <f t="shared" si="166"/>
        <v>1268</v>
      </c>
      <c r="U2707" s="3">
        <v>1100</v>
      </c>
      <c r="V2707" s="3">
        <f t="shared" si="167"/>
        <v>792</v>
      </c>
      <c r="W2707" s="3">
        <v>300</v>
      </c>
      <c r="X2707" s="3">
        <f t="shared" si="168"/>
        <v>216</v>
      </c>
      <c r="Y2707" s="3" t="s">
        <v>34</v>
      </c>
    </row>
    <row r="2708" spans="1:25" x14ac:dyDescent="0.25">
      <c r="A2708" s="3" t="s">
        <v>16</v>
      </c>
      <c r="B2708" s="4" t="s">
        <v>34</v>
      </c>
      <c r="C2708" s="3">
        <v>1</v>
      </c>
      <c r="D2708" s="3" t="s">
        <v>400</v>
      </c>
      <c r="E2708" s="6">
        <v>475373493</v>
      </c>
      <c r="F2708" s="3" t="s">
        <v>401</v>
      </c>
      <c r="G2708" s="3"/>
      <c r="H2708" s="3" t="s">
        <v>17</v>
      </c>
      <c r="I2708" s="3" t="s">
        <v>18</v>
      </c>
      <c r="J2708" s="3" t="s">
        <v>19</v>
      </c>
      <c r="K2708" s="3" t="s">
        <v>20</v>
      </c>
      <c r="L2708" s="3" t="s">
        <v>21</v>
      </c>
      <c r="M2708" s="3" t="str">
        <f>CONCATENATE(E2708,"-G-P-N")</f>
        <v>475373493-G-P-N</v>
      </c>
      <c r="N2708" s="3" t="str">
        <f>$I$2</f>
        <v>G - 1016 x 1525</v>
      </c>
      <c r="O2708" s="3" t="str">
        <f>$C$3</f>
        <v>Photographic Paper</v>
      </c>
      <c r="P2708" s="3" t="str">
        <f>$D$3</f>
        <v>None</v>
      </c>
      <c r="Q2708" s="3">
        <f>$I$3</f>
        <v>1625</v>
      </c>
      <c r="R2708" s="3">
        <f t="shared" si="165"/>
        <v>1170</v>
      </c>
      <c r="S2708" s="3">
        <v>1180</v>
      </c>
      <c r="T2708" s="3">
        <f t="shared" si="166"/>
        <v>850</v>
      </c>
      <c r="U2708" s="3">
        <v>735</v>
      </c>
      <c r="V2708" s="3">
        <f t="shared" si="167"/>
        <v>530</v>
      </c>
      <c r="W2708" s="3">
        <v>390</v>
      </c>
      <c r="X2708" s="3">
        <f t="shared" si="168"/>
        <v>281</v>
      </c>
      <c r="Y2708" s="3" t="s">
        <v>34</v>
      </c>
    </row>
    <row r="2709" spans="1:25" x14ac:dyDescent="0.25">
      <c r="A2709" s="3" t="s">
        <v>16</v>
      </c>
      <c r="B2709" s="4" t="s">
        <v>34</v>
      </c>
      <c r="C2709" s="3">
        <v>1</v>
      </c>
      <c r="D2709" s="3" t="s">
        <v>400</v>
      </c>
      <c r="E2709" s="6">
        <v>475373493</v>
      </c>
      <c r="F2709" s="3" t="s">
        <v>401</v>
      </c>
      <c r="G2709" s="3"/>
      <c r="H2709" s="3" t="s">
        <v>17</v>
      </c>
      <c r="I2709" s="3" t="s">
        <v>18</v>
      </c>
      <c r="J2709" s="3" t="s">
        <v>19</v>
      </c>
      <c r="K2709" s="3" t="s">
        <v>20</v>
      </c>
      <c r="L2709" s="3" t="s">
        <v>21</v>
      </c>
      <c r="M2709" s="3" t="str">
        <f>CONCATENATE(E2709,"-G-C-N")</f>
        <v>475373493-G-C-N</v>
      </c>
      <c r="N2709" s="3" t="str">
        <f>$I$2</f>
        <v>G - 1016 x 1525</v>
      </c>
      <c r="O2709" s="3" t="str">
        <f>$C$15</f>
        <v>Canvas</v>
      </c>
      <c r="P2709" s="3" t="str">
        <f>$D$15</f>
        <v>None</v>
      </c>
      <c r="Q2709" s="3">
        <f>$I$15</f>
        <v>1870</v>
      </c>
      <c r="R2709" s="3">
        <f t="shared" si="165"/>
        <v>1347</v>
      </c>
      <c r="S2709" s="3">
        <v>1275</v>
      </c>
      <c r="T2709" s="3">
        <f t="shared" si="166"/>
        <v>918</v>
      </c>
      <c r="U2709" s="3">
        <v>850</v>
      </c>
      <c r="V2709" s="3">
        <f t="shared" si="167"/>
        <v>612</v>
      </c>
      <c r="W2709" s="3">
        <v>390</v>
      </c>
      <c r="X2709" s="3">
        <f t="shared" si="168"/>
        <v>281</v>
      </c>
      <c r="Y2709" s="3" t="s">
        <v>34</v>
      </c>
    </row>
    <row r="2710" spans="1:25" x14ac:dyDescent="0.25">
      <c r="A2710" s="3" t="s">
        <v>16</v>
      </c>
      <c r="B2710" s="4" t="s">
        <v>34</v>
      </c>
      <c r="C2710" s="3">
        <v>1</v>
      </c>
      <c r="D2710" s="3" t="s">
        <v>400</v>
      </c>
      <c r="E2710" s="6">
        <v>475373493</v>
      </c>
      <c r="F2710" s="3" t="s">
        <v>401</v>
      </c>
      <c r="G2710" s="3"/>
      <c r="H2710" s="3" t="s">
        <v>17</v>
      </c>
      <c r="I2710" s="3" t="s">
        <v>18</v>
      </c>
      <c r="J2710" s="3" t="s">
        <v>19</v>
      </c>
      <c r="K2710" s="3" t="s">
        <v>20</v>
      </c>
      <c r="L2710" s="3" t="s">
        <v>21</v>
      </c>
      <c r="M2710" s="3" t="str">
        <f>CONCATENATE(E2710,"-G-P-W")</f>
        <v>475373493-G-P-W</v>
      </c>
      <c r="N2710" s="3" t="str">
        <f>$I$2</f>
        <v>G - 1016 x 1525</v>
      </c>
      <c r="O2710" s="3" t="str">
        <f>$C$3</f>
        <v>Photographic Paper</v>
      </c>
      <c r="P2710" s="3" t="str">
        <f>$D$4</f>
        <v>White</v>
      </c>
      <c r="Q2710" s="3">
        <f>$I$4</f>
        <v>2950</v>
      </c>
      <c r="R2710" s="3">
        <f t="shared" si="165"/>
        <v>2124</v>
      </c>
      <c r="S2710" s="3">
        <v>2000</v>
      </c>
      <c r="T2710" s="3">
        <f t="shared" si="166"/>
        <v>1440</v>
      </c>
      <c r="U2710" s="3">
        <v>1535</v>
      </c>
      <c r="V2710" s="3">
        <f t="shared" si="167"/>
        <v>1106</v>
      </c>
      <c r="W2710" s="3">
        <v>390</v>
      </c>
      <c r="X2710" s="3">
        <f t="shared" si="168"/>
        <v>281</v>
      </c>
      <c r="Y2710" s="3" t="s">
        <v>34</v>
      </c>
    </row>
    <row r="2711" spans="1:25" x14ac:dyDescent="0.25">
      <c r="A2711" s="3" t="s">
        <v>16</v>
      </c>
      <c r="B2711" s="4" t="s">
        <v>34</v>
      </c>
      <c r="C2711" s="3">
        <v>1</v>
      </c>
      <c r="D2711" s="3" t="s">
        <v>400</v>
      </c>
      <c r="E2711" s="6">
        <v>475373493</v>
      </c>
      <c r="F2711" s="3" t="s">
        <v>401</v>
      </c>
      <c r="G2711" s="3"/>
      <c r="H2711" s="3" t="s">
        <v>17</v>
      </c>
      <c r="I2711" s="3" t="s">
        <v>18</v>
      </c>
      <c r="J2711" s="3" t="s">
        <v>19</v>
      </c>
      <c r="K2711" s="3" t="s">
        <v>20</v>
      </c>
      <c r="L2711" s="3" t="s">
        <v>21</v>
      </c>
      <c r="M2711" s="3" t="str">
        <f>CONCATENATE(E2711,"-G-C-W")</f>
        <v>475373493-G-C-W</v>
      </c>
      <c r="N2711" s="3" t="str">
        <f>$I$2</f>
        <v>G - 1016 x 1525</v>
      </c>
      <c r="O2711" s="3" t="str">
        <f>$C$15</f>
        <v>Canvas</v>
      </c>
      <c r="P2711" s="3" t="str">
        <f>$D$16</f>
        <v xml:space="preserve">White </v>
      </c>
      <c r="Q2711" s="3">
        <f>$I$16</f>
        <v>2750</v>
      </c>
      <c r="R2711" s="3">
        <f t="shared" si="165"/>
        <v>1980</v>
      </c>
      <c r="S2711" s="3">
        <v>2000</v>
      </c>
      <c r="T2711" s="3">
        <f t="shared" si="166"/>
        <v>1440</v>
      </c>
      <c r="U2711" s="3">
        <v>1250</v>
      </c>
      <c r="V2711" s="3">
        <f t="shared" si="167"/>
        <v>900</v>
      </c>
      <c r="W2711" s="3">
        <v>390</v>
      </c>
      <c r="X2711" s="3">
        <f t="shared" si="168"/>
        <v>281</v>
      </c>
      <c r="Y2711" s="3" t="s">
        <v>34</v>
      </c>
    </row>
    <row r="2712" spans="1:25" x14ac:dyDescent="0.25">
      <c r="A2712" s="3" t="s">
        <v>16</v>
      </c>
      <c r="B2712" s="4" t="s">
        <v>34</v>
      </c>
      <c r="C2712" s="3">
        <v>1</v>
      </c>
      <c r="D2712" s="3" t="s">
        <v>402</v>
      </c>
      <c r="E2712" s="6">
        <v>84106452</v>
      </c>
      <c r="F2712" s="3" t="s">
        <v>403</v>
      </c>
      <c r="G2712" s="3"/>
      <c r="H2712" s="3" t="s">
        <v>17</v>
      </c>
      <c r="I2712" s="3" t="s">
        <v>18</v>
      </c>
      <c r="J2712" s="3" t="s">
        <v>19</v>
      </c>
      <c r="K2712" s="3" t="s">
        <v>20</v>
      </c>
      <c r="L2712" s="3" t="s">
        <v>21</v>
      </c>
      <c r="M2712" s="3" t="str">
        <f>CONCATENATE(E2712,"-C-P-N")</f>
        <v>84106452-C-P-N</v>
      </c>
      <c r="N2712" s="3" t="str">
        <f>$E$2</f>
        <v>C - 406 x 508</v>
      </c>
      <c r="O2712" s="3" t="str">
        <f>$C$3</f>
        <v>Photographic Paper</v>
      </c>
      <c r="P2712" s="3" t="str">
        <f>$D$3</f>
        <v>None</v>
      </c>
      <c r="Q2712" s="3">
        <f>$E$3</f>
        <v>510</v>
      </c>
      <c r="R2712" s="3">
        <f t="shared" si="165"/>
        <v>368</v>
      </c>
      <c r="S2712" s="3">
        <v>360</v>
      </c>
      <c r="T2712" s="3">
        <f t="shared" si="166"/>
        <v>260</v>
      </c>
      <c r="U2712" s="3">
        <v>230</v>
      </c>
      <c r="V2712" s="3">
        <f t="shared" si="167"/>
        <v>166</v>
      </c>
      <c r="W2712" s="3">
        <v>130</v>
      </c>
      <c r="X2712" s="3">
        <f t="shared" si="168"/>
        <v>94</v>
      </c>
      <c r="Y2712" s="3" t="s">
        <v>34</v>
      </c>
    </row>
    <row r="2713" spans="1:25" x14ac:dyDescent="0.25">
      <c r="A2713" s="3" t="s">
        <v>16</v>
      </c>
      <c r="B2713" s="4" t="s">
        <v>34</v>
      </c>
      <c r="C2713" s="3">
        <v>1</v>
      </c>
      <c r="D2713" s="3" t="s">
        <v>402</v>
      </c>
      <c r="E2713" s="6">
        <v>84106452</v>
      </c>
      <c r="F2713" s="3" t="s">
        <v>403</v>
      </c>
      <c r="G2713" s="3"/>
      <c r="H2713" s="3" t="s">
        <v>17</v>
      </c>
      <c r="I2713" s="3" t="s">
        <v>18</v>
      </c>
      <c r="J2713" s="3" t="s">
        <v>19</v>
      </c>
      <c r="K2713" s="3" t="s">
        <v>20</v>
      </c>
      <c r="L2713" s="3" t="s">
        <v>21</v>
      </c>
      <c r="M2713" s="3" t="str">
        <f>CONCATENATE(E2713,"-C-P-W")</f>
        <v>84106452-C-P-W</v>
      </c>
      <c r="N2713" s="3" t="str">
        <f>$E$2</f>
        <v>C - 406 x 508</v>
      </c>
      <c r="O2713" s="3" t="str">
        <f>$C$3</f>
        <v>Photographic Paper</v>
      </c>
      <c r="P2713" s="3" t="str">
        <f>$D$4</f>
        <v>White</v>
      </c>
      <c r="Q2713" s="3">
        <f>$E$4</f>
        <v>970</v>
      </c>
      <c r="R2713" s="3">
        <f t="shared" ref="R2713:R2776" si="169">ROUNDUP(Q2713*$K$3,0)</f>
        <v>699</v>
      </c>
      <c r="S2713" s="3">
        <v>704</v>
      </c>
      <c r="T2713" s="3">
        <f t="shared" ref="T2713:T2776" si="170">ROUNDUP(S2713*$K$3,0)</f>
        <v>507</v>
      </c>
      <c r="U2713" s="3">
        <v>440</v>
      </c>
      <c r="V2713" s="3">
        <f t="shared" ref="V2713:V2776" si="171">ROUNDUP(U2713*$K$3,0)</f>
        <v>317</v>
      </c>
      <c r="W2713" s="3">
        <v>130</v>
      </c>
      <c r="X2713" s="3">
        <f t="shared" ref="X2713:X2776" si="172">ROUNDUP(W2713*$K$3,0)</f>
        <v>94</v>
      </c>
      <c r="Y2713" s="3" t="s">
        <v>34</v>
      </c>
    </row>
    <row r="2714" spans="1:25" x14ac:dyDescent="0.25">
      <c r="A2714" s="3" t="s">
        <v>16</v>
      </c>
      <c r="B2714" s="4" t="s">
        <v>34</v>
      </c>
      <c r="C2714" s="3">
        <v>1</v>
      </c>
      <c r="D2714" s="3" t="s">
        <v>402</v>
      </c>
      <c r="E2714" s="6">
        <v>84106452</v>
      </c>
      <c r="F2714" s="3" t="s">
        <v>403</v>
      </c>
      <c r="G2714" s="3"/>
      <c r="H2714" s="3" t="s">
        <v>17</v>
      </c>
      <c r="I2714" s="3" t="s">
        <v>18</v>
      </c>
      <c r="J2714" s="3" t="s">
        <v>19</v>
      </c>
      <c r="K2714" s="3" t="s">
        <v>20</v>
      </c>
      <c r="L2714" s="3" t="s">
        <v>21</v>
      </c>
      <c r="M2714" s="3" t="str">
        <f>CONCATENATE(E2714,"-D-P-N")</f>
        <v>84106452-D-P-N</v>
      </c>
      <c r="N2714" s="3" t="str">
        <f>$F$2</f>
        <v>D - 508 x 610</v>
      </c>
      <c r="O2714" s="3" t="str">
        <f>$C$3</f>
        <v>Photographic Paper</v>
      </c>
      <c r="P2714" s="3" t="str">
        <f>$D$3</f>
        <v>None</v>
      </c>
      <c r="Q2714" s="3">
        <f>$F$3</f>
        <v>595</v>
      </c>
      <c r="R2714" s="3">
        <f t="shared" si="169"/>
        <v>429</v>
      </c>
      <c r="S2714" s="3">
        <v>432</v>
      </c>
      <c r="T2714" s="3">
        <f t="shared" si="170"/>
        <v>312</v>
      </c>
      <c r="U2714" s="3">
        <v>270</v>
      </c>
      <c r="V2714" s="3">
        <f t="shared" si="171"/>
        <v>195</v>
      </c>
      <c r="W2714" s="3">
        <v>160</v>
      </c>
      <c r="X2714" s="3">
        <f t="shared" si="172"/>
        <v>116</v>
      </c>
      <c r="Y2714" s="3" t="s">
        <v>34</v>
      </c>
    </row>
    <row r="2715" spans="1:25" x14ac:dyDescent="0.25">
      <c r="A2715" s="3" t="s">
        <v>16</v>
      </c>
      <c r="B2715" s="4" t="s">
        <v>34</v>
      </c>
      <c r="C2715" s="3">
        <v>1</v>
      </c>
      <c r="D2715" s="3" t="s">
        <v>402</v>
      </c>
      <c r="E2715" s="6">
        <v>84106452</v>
      </c>
      <c r="F2715" s="3" t="s">
        <v>403</v>
      </c>
      <c r="G2715" s="3"/>
      <c r="H2715" s="3" t="s">
        <v>17</v>
      </c>
      <c r="I2715" s="3" t="s">
        <v>18</v>
      </c>
      <c r="J2715" s="3" t="s">
        <v>19</v>
      </c>
      <c r="K2715" s="3" t="s">
        <v>20</v>
      </c>
      <c r="L2715" s="3" t="s">
        <v>21</v>
      </c>
      <c r="M2715" s="3" t="str">
        <f>CONCATENATE(E2715,"-D-P-W")</f>
        <v>84106452-D-P-W</v>
      </c>
      <c r="N2715" s="3" t="str">
        <f>$F$2</f>
        <v>D - 508 x 610</v>
      </c>
      <c r="O2715" s="3" t="str">
        <f>$C$3</f>
        <v>Photographic Paper</v>
      </c>
      <c r="P2715" s="3" t="str">
        <f>$D$4</f>
        <v>White</v>
      </c>
      <c r="Q2715" s="3">
        <f>$F$4</f>
        <v>1210</v>
      </c>
      <c r="R2715" s="3">
        <f t="shared" si="169"/>
        <v>872</v>
      </c>
      <c r="S2715" s="3">
        <v>880</v>
      </c>
      <c r="T2715" s="3">
        <f t="shared" si="170"/>
        <v>634</v>
      </c>
      <c r="U2715" s="3">
        <v>560</v>
      </c>
      <c r="V2715" s="3">
        <f t="shared" si="171"/>
        <v>404</v>
      </c>
      <c r="W2715" s="3">
        <v>160</v>
      </c>
      <c r="X2715" s="3">
        <f t="shared" si="172"/>
        <v>116</v>
      </c>
      <c r="Y2715" s="3" t="s">
        <v>34</v>
      </c>
    </row>
    <row r="2716" spans="1:25" x14ac:dyDescent="0.25">
      <c r="A2716" s="3" t="s">
        <v>16</v>
      </c>
      <c r="B2716" s="4" t="s">
        <v>34</v>
      </c>
      <c r="C2716" s="3">
        <v>1</v>
      </c>
      <c r="D2716" s="3" t="s">
        <v>402</v>
      </c>
      <c r="E2716" s="6">
        <v>84106452</v>
      </c>
      <c r="F2716" s="3" t="s">
        <v>403</v>
      </c>
      <c r="G2716" s="3"/>
      <c r="H2716" s="3" t="s">
        <v>17</v>
      </c>
      <c r="I2716" s="3" t="s">
        <v>18</v>
      </c>
      <c r="J2716" s="3" t="s">
        <v>19</v>
      </c>
      <c r="K2716" s="3" t="s">
        <v>20</v>
      </c>
      <c r="L2716" s="3" t="s">
        <v>21</v>
      </c>
      <c r="M2716" s="3" t="str">
        <f>CONCATENATE(E2716,"-E-P-N")</f>
        <v>84106452-E-P-N</v>
      </c>
      <c r="N2716" s="3" t="str">
        <f>$G$2</f>
        <v>E - 508 x 762</v>
      </c>
      <c r="O2716" s="3" t="str">
        <f>$C$3</f>
        <v>Photographic Paper</v>
      </c>
      <c r="P2716" s="3" t="str">
        <f>$D$3</f>
        <v>None</v>
      </c>
      <c r="Q2716" s="3">
        <f>$G$3</f>
        <v>760</v>
      </c>
      <c r="R2716" s="3">
        <f t="shared" si="169"/>
        <v>548</v>
      </c>
      <c r="S2716" s="3">
        <v>552</v>
      </c>
      <c r="T2716" s="3">
        <f t="shared" si="170"/>
        <v>398</v>
      </c>
      <c r="U2716" s="3">
        <v>345</v>
      </c>
      <c r="V2716" s="3">
        <f t="shared" si="171"/>
        <v>249</v>
      </c>
      <c r="W2716" s="3">
        <v>195</v>
      </c>
      <c r="X2716" s="3">
        <f t="shared" si="172"/>
        <v>141</v>
      </c>
      <c r="Y2716" s="3" t="s">
        <v>34</v>
      </c>
    </row>
    <row r="2717" spans="1:25" x14ac:dyDescent="0.25">
      <c r="A2717" s="3" t="s">
        <v>16</v>
      </c>
      <c r="B2717" s="4" t="s">
        <v>34</v>
      </c>
      <c r="C2717" s="3">
        <v>1</v>
      </c>
      <c r="D2717" s="3" t="s">
        <v>402</v>
      </c>
      <c r="E2717" s="6">
        <v>84106452</v>
      </c>
      <c r="F2717" s="3" t="s">
        <v>403</v>
      </c>
      <c r="G2717" s="3"/>
      <c r="H2717" s="3" t="s">
        <v>17</v>
      </c>
      <c r="I2717" s="3" t="s">
        <v>18</v>
      </c>
      <c r="J2717" s="3" t="s">
        <v>19</v>
      </c>
      <c r="K2717" s="3" t="s">
        <v>20</v>
      </c>
      <c r="L2717" s="3" t="s">
        <v>21</v>
      </c>
      <c r="M2717" s="3" t="str">
        <f>CONCATENATE(E2717,"-E-C-N")</f>
        <v>84106452-E-C-N</v>
      </c>
      <c r="N2717" s="3" t="str">
        <f>$G$2</f>
        <v>E - 508 x 762</v>
      </c>
      <c r="O2717" s="3" t="str">
        <f>$C$15</f>
        <v>Canvas</v>
      </c>
      <c r="P2717" s="3" t="str">
        <f>$D$15</f>
        <v>None</v>
      </c>
      <c r="Q2717" s="3">
        <f>$G$15</f>
        <v>1220</v>
      </c>
      <c r="R2717" s="3">
        <f t="shared" si="169"/>
        <v>879</v>
      </c>
      <c r="S2717" s="3">
        <v>832</v>
      </c>
      <c r="T2717" s="3">
        <f t="shared" si="170"/>
        <v>600</v>
      </c>
      <c r="U2717" s="3">
        <v>550</v>
      </c>
      <c r="V2717" s="3">
        <f t="shared" si="171"/>
        <v>396</v>
      </c>
      <c r="W2717" s="3">
        <v>195</v>
      </c>
      <c r="X2717" s="3">
        <f t="shared" si="172"/>
        <v>141</v>
      </c>
      <c r="Y2717" s="3" t="s">
        <v>34</v>
      </c>
    </row>
    <row r="2718" spans="1:25" x14ac:dyDescent="0.25">
      <c r="A2718" s="3" t="s">
        <v>16</v>
      </c>
      <c r="B2718" s="4" t="s">
        <v>34</v>
      </c>
      <c r="C2718" s="3">
        <v>1</v>
      </c>
      <c r="D2718" s="3" t="s">
        <v>402</v>
      </c>
      <c r="E2718" s="6">
        <v>84106452</v>
      </c>
      <c r="F2718" s="3" t="s">
        <v>403</v>
      </c>
      <c r="G2718" s="3"/>
      <c r="H2718" s="3" t="s">
        <v>17</v>
      </c>
      <c r="I2718" s="3" t="s">
        <v>18</v>
      </c>
      <c r="J2718" s="3" t="s">
        <v>19</v>
      </c>
      <c r="K2718" s="3" t="s">
        <v>20</v>
      </c>
      <c r="L2718" s="3" t="s">
        <v>21</v>
      </c>
      <c r="M2718" s="3" t="str">
        <f>CONCATENATE(E2718,"-E-P-W")</f>
        <v>84106452-E-P-W</v>
      </c>
      <c r="N2718" s="3" t="str">
        <f>$G$2</f>
        <v>E - 508 x 762</v>
      </c>
      <c r="O2718" s="3" t="str">
        <f>$C$3</f>
        <v>Photographic Paper</v>
      </c>
      <c r="P2718" s="3" t="str">
        <f>$D$4</f>
        <v>White</v>
      </c>
      <c r="Q2718" s="3">
        <f>$G$4</f>
        <v>1530</v>
      </c>
      <c r="R2718" s="3">
        <f t="shared" si="169"/>
        <v>1102</v>
      </c>
      <c r="S2718" s="3">
        <v>1112</v>
      </c>
      <c r="T2718" s="3">
        <f t="shared" si="170"/>
        <v>801</v>
      </c>
      <c r="U2718" s="3">
        <v>760</v>
      </c>
      <c r="V2718" s="3">
        <f t="shared" si="171"/>
        <v>548</v>
      </c>
      <c r="W2718" s="3">
        <v>195</v>
      </c>
      <c r="X2718" s="3">
        <f t="shared" si="172"/>
        <v>141</v>
      </c>
      <c r="Y2718" s="3" t="s">
        <v>34</v>
      </c>
    </row>
    <row r="2719" spans="1:25" x14ac:dyDescent="0.25">
      <c r="A2719" s="3" t="s">
        <v>16</v>
      </c>
      <c r="B2719" s="4" t="s">
        <v>34</v>
      </c>
      <c r="C2719" s="3">
        <v>1</v>
      </c>
      <c r="D2719" s="3" t="s">
        <v>402</v>
      </c>
      <c r="E2719" s="6">
        <v>84106452</v>
      </c>
      <c r="F2719" s="3" t="s">
        <v>403</v>
      </c>
      <c r="G2719" s="3"/>
      <c r="H2719" s="3" t="s">
        <v>17</v>
      </c>
      <c r="I2719" s="3" t="s">
        <v>18</v>
      </c>
      <c r="J2719" s="3" t="s">
        <v>19</v>
      </c>
      <c r="K2719" s="3" t="s">
        <v>20</v>
      </c>
      <c r="L2719" s="3" t="s">
        <v>21</v>
      </c>
      <c r="M2719" s="3" t="str">
        <f>CONCATENATE(E2719,"-E-C-W")</f>
        <v>84106452-E-C-W</v>
      </c>
      <c r="N2719" s="3" t="str">
        <f>$G$2</f>
        <v>E - 508 x 762</v>
      </c>
      <c r="O2719" s="3" t="str">
        <f>$C$15</f>
        <v>Canvas</v>
      </c>
      <c r="P2719" s="3" t="str">
        <f>$D$16</f>
        <v xml:space="preserve">White </v>
      </c>
      <c r="Q2719" s="3">
        <f>$G$16</f>
        <v>1810</v>
      </c>
      <c r="R2719" s="3">
        <f t="shared" si="169"/>
        <v>1304</v>
      </c>
      <c r="S2719" s="3">
        <v>1320</v>
      </c>
      <c r="T2719" s="3">
        <f t="shared" si="170"/>
        <v>951</v>
      </c>
      <c r="U2719" s="3">
        <v>825</v>
      </c>
      <c r="V2719" s="3">
        <f t="shared" si="171"/>
        <v>594</v>
      </c>
      <c r="W2719" s="3">
        <v>195</v>
      </c>
      <c r="X2719" s="3">
        <f t="shared" si="172"/>
        <v>141</v>
      </c>
      <c r="Y2719" s="3" t="s">
        <v>34</v>
      </c>
    </row>
    <row r="2720" spans="1:25" x14ac:dyDescent="0.25">
      <c r="A2720" s="3" t="s">
        <v>16</v>
      </c>
      <c r="B2720" s="4" t="s">
        <v>34</v>
      </c>
      <c r="C2720" s="3">
        <v>1</v>
      </c>
      <c r="D2720" s="3" t="s">
        <v>402</v>
      </c>
      <c r="E2720" s="6">
        <v>84106452</v>
      </c>
      <c r="F2720" s="3" t="s">
        <v>403</v>
      </c>
      <c r="G2720" s="3"/>
      <c r="H2720" s="3" t="s">
        <v>17</v>
      </c>
      <c r="I2720" s="3" t="s">
        <v>18</v>
      </c>
      <c r="J2720" s="3" t="s">
        <v>19</v>
      </c>
      <c r="K2720" s="3" t="s">
        <v>20</v>
      </c>
      <c r="L2720" s="3" t="s">
        <v>21</v>
      </c>
      <c r="M2720" s="3" t="str">
        <f>CONCATENATE(E2720,"-F-P-N")</f>
        <v>84106452-F-P-N</v>
      </c>
      <c r="N2720" s="3" t="str">
        <f>$H$2</f>
        <v>F - 762 x 1016</v>
      </c>
      <c r="O2720" s="3" t="str">
        <f>$C$3</f>
        <v>Photographic Paper</v>
      </c>
      <c r="P2720" s="3" t="str">
        <f>$D$3</f>
        <v>None</v>
      </c>
      <c r="Q2720" s="3">
        <f>$H$3</f>
        <v>1300</v>
      </c>
      <c r="R2720" s="3">
        <f t="shared" si="169"/>
        <v>936</v>
      </c>
      <c r="S2720" s="3">
        <v>944</v>
      </c>
      <c r="T2720" s="3">
        <f t="shared" si="170"/>
        <v>680</v>
      </c>
      <c r="U2720" s="3">
        <v>590</v>
      </c>
      <c r="V2720" s="3">
        <f t="shared" si="171"/>
        <v>425</v>
      </c>
      <c r="W2720" s="3">
        <v>300</v>
      </c>
      <c r="X2720" s="3">
        <f t="shared" si="172"/>
        <v>216</v>
      </c>
      <c r="Y2720" s="3" t="s">
        <v>34</v>
      </c>
    </row>
    <row r="2721" spans="1:25" x14ac:dyDescent="0.25">
      <c r="A2721" s="3" t="s">
        <v>16</v>
      </c>
      <c r="B2721" s="4" t="s">
        <v>34</v>
      </c>
      <c r="C2721" s="3">
        <v>1</v>
      </c>
      <c r="D2721" s="3" t="s">
        <v>402</v>
      </c>
      <c r="E2721" s="6">
        <v>84106452</v>
      </c>
      <c r="F2721" s="3" t="s">
        <v>403</v>
      </c>
      <c r="G2721" s="3"/>
      <c r="H2721" s="3" t="s">
        <v>17</v>
      </c>
      <c r="I2721" s="3" t="s">
        <v>18</v>
      </c>
      <c r="J2721" s="3" t="s">
        <v>19</v>
      </c>
      <c r="K2721" s="3" t="s">
        <v>20</v>
      </c>
      <c r="L2721" s="3" t="s">
        <v>21</v>
      </c>
      <c r="M2721" s="3" t="str">
        <f>CONCATENATE(E2721,"-F-C-N")</f>
        <v>84106452-F-C-N</v>
      </c>
      <c r="N2721" s="3" t="str">
        <f>$H$2</f>
        <v>F - 762 x 1016</v>
      </c>
      <c r="O2721" s="3" t="str">
        <f>$C$15</f>
        <v>Canvas</v>
      </c>
      <c r="P2721" s="3" t="str">
        <f>$D$15</f>
        <v>None</v>
      </c>
      <c r="Q2721" s="3">
        <f>$H$15</f>
        <v>1760</v>
      </c>
      <c r="R2721" s="3">
        <f t="shared" si="169"/>
        <v>1268</v>
      </c>
      <c r="S2721" s="3">
        <v>1200</v>
      </c>
      <c r="T2721" s="3">
        <f t="shared" si="170"/>
        <v>864</v>
      </c>
      <c r="U2721" s="3">
        <v>800</v>
      </c>
      <c r="V2721" s="3">
        <f t="shared" si="171"/>
        <v>576</v>
      </c>
      <c r="W2721" s="3">
        <v>300</v>
      </c>
      <c r="X2721" s="3">
        <f t="shared" si="172"/>
        <v>216</v>
      </c>
      <c r="Y2721" s="3" t="s">
        <v>34</v>
      </c>
    </row>
    <row r="2722" spans="1:25" x14ac:dyDescent="0.25">
      <c r="A2722" s="3" t="s">
        <v>16</v>
      </c>
      <c r="B2722" s="4" t="s">
        <v>34</v>
      </c>
      <c r="C2722" s="3">
        <v>1</v>
      </c>
      <c r="D2722" s="3" t="s">
        <v>402</v>
      </c>
      <c r="E2722" s="6">
        <v>84106452</v>
      </c>
      <c r="F2722" s="3" t="s">
        <v>403</v>
      </c>
      <c r="G2722" s="3"/>
      <c r="H2722" s="3" t="s">
        <v>17</v>
      </c>
      <c r="I2722" s="3" t="s">
        <v>18</v>
      </c>
      <c r="J2722" s="3" t="s">
        <v>19</v>
      </c>
      <c r="K2722" s="3" t="s">
        <v>20</v>
      </c>
      <c r="L2722" s="3" t="s">
        <v>21</v>
      </c>
      <c r="M2722" s="3" t="str">
        <f>CONCATENATE(E2722,"-F-P-W")</f>
        <v>84106452-F-P-W</v>
      </c>
      <c r="N2722" s="3" t="str">
        <f>$H$2</f>
        <v>F - 762 x 1016</v>
      </c>
      <c r="O2722" s="3" t="str">
        <f>$C$3</f>
        <v>Photographic Paper</v>
      </c>
      <c r="P2722" s="3" t="str">
        <f>$D$4</f>
        <v>White</v>
      </c>
      <c r="Q2722" s="3">
        <f>$H$4</f>
        <v>2200</v>
      </c>
      <c r="R2722" s="3">
        <f t="shared" si="169"/>
        <v>1584</v>
      </c>
      <c r="S2722" s="3">
        <v>1510</v>
      </c>
      <c r="T2722" s="3">
        <f t="shared" si="170"/>
        <v>1088</v>
      </c>
      <c r="U2722" s="3">
        <v>1150</v>
      </c>
      <c r="V2722" s="3">
        <f t="shared" si="171"/>
        <v>828</v>
      </c>
      <c r="W2722" s="3">
        <v>300</v>
      </c>
      <c r="X2722" s="3">
        <f t="shared" si="172"/>
        <v>216</v>
      </c>
      <c r="Y2722" s="3" t="s">
        <v>34</v>
      </c>
    </row>
    <row r="2723" spans="1:25" x14ac:dyDescent="0.25">
      <c r="A2723" s="3" t="s">
        <v>16</v>
      </c>
      <c r="B2723" s="4" t="s">
        <v>34</v>
      </c>
      <c r="C2723" s="3">
        <v>1</v>
      </c>
      <c r="D2723" s="3" t="s">
        <v>402</v>
      </c>
      <c r="E2723" s="6">
        <v>84106452</v>
      </c>
      <c r="F2723" s="3" t="s">
        <v>403</v>
      </c>
      <c r="G2723" s="3"/>
      <c r="H2723" s="3" t="s">
        <v>17</v>
      </c>
      <c r="I2723" s="3" t="s">
        <v>18</v>
      </c>
      <c r="J2723" s="3" t="s">
        <v>19</v>
      </c>
      <c r="K2723" s="3" t="s">
        <v>20</v>
      </c>
      <c r="L2723" s="3" t="s">
        <v>21</v>
      </c>
      <c r="M2723" s="3" t="str">
        <f>CONCATENATE(E2723,"-F-C-W")</f>
        <v>84106452-F-C-W</v>
      </c>
      <c r="N2723" s="3" t="str">
        <f>$H$2</f>
        <v>F - 762 x 1016</v>
      </c>
      <c r="O2723" s="3" t="str">
        <f>$C$15</f>
        <v>Canvas</v>
      </c>
      <c r="P2723" s="3" t="str">
        <f>$D$16</f>
        <v xml:space="preserve">White </v>
      </c>
      <c r="Q2723" s="3">
        <f>$H$16</f>
        <v>2420</v>
      </c>
      <c r="R2723" s="3">
        <f t="shared" si="169"/>
        <v>1743</v>
      </c>
      <c r="S2723" s="3">
        <v>1760</v>
      </c>
      <c r="T2723" s="3">
        <f t="shared" si="170"/>
        <v>1268</v>
      </c>
      <c r="U2723" s="3">
        <v>1100</v>
      </c>
      <c r="V2723" s="3">
        <f t="shared" si="171"/>
        <v>792</v>
      </c>
      <c r="W2723" s="3">
        <v>300</v>
      </c>
      <c r="X2723" s="3">
        <f t="shared" si="172"/>
        <v>216</v>
      </c>
      <c r="Y2723" s="3" t="s">
        <v>34</v>
      </c>
    </row>
    <row r="2724" spans="1:25" x14ac:dyDescent="0.25">
      <c r="A2724" s="3" t="s">
        <v>16</v>
      </c>
      <c r="B2724" s="4" t="s">
        <v>34</v>
      </c>
      <c r="C2724" s="3">
        <v>1</v>
      </c>
      <c r="D2724" s="3" t="s">
        <v>402</v>
      </c>
      <c r="E2724" s="6">
        <v>84106452</v>
      </c>
      <c r="F2724" s="3" t="s">
        <v>403</v>
      </c>
      <c r="G2724" s="3"/>
      <c r="H2724" s="3" t="s">
        <v>17</v>
      </c>
      <c r="I2724" s="3" t="s">
        <v>18</v>
      </c>
      <c r="J2724" s="3" t="s">
        <v>19</v>
      </c>
      <c r="K2724" s="3" t="s">
        <v>20</v>
      </c>
      <c r="L2724" s="3" t="s">
        <v>21</v>
      </c>
      <c r="M2724" s="3" t="str">
        <f>CONCATENATE(E2724,"-G-P-N")</f>
        <v>84106452-G-P-N</v>
      </c>
      <c r="N2724" s="3" t="str">
        <f>$I$2</f>
        <v>G - 1016 x 1525</v>
      </c>
      <c r="O2724" s="3" t="str">
        <f>$C$3</f>
        <v>Photographic Paper</v>
      </c>
      <c r="P2724" s="3" t="str">
        <f>$D$3</f>
        <v>None</v>
      </c>
      <c r="Q2724" s="3">
        <f>$I$3</f>
        <v>1625</v>
      </c>
      <c r="R2724" s="3">
        <f t="shared" si="169"/>
        <v>1170</v>
      </c>
      <c r="S2724" s="3">
        <v>1180</v>
      </c>
      <c r="T2724" s="3">
        <f t="shared" si="170"/>
        <v>850</v>
      </c>
      <c r="U2724" s="3">
        <v>735</v>
      </c>
      <c r="V2724" s="3">
        <f t="shared" si="171"/>
        <v>530</v>
      </c>
      <c r="W2724" s="3">
        <v>390</v>
      </c>
      <c r="X2724" s="3">
        <f t="shared" si="172"/>
        <v>281</v>
      </c>
      <c r="Y2724" s="3" t="s">
        <v>34</v>
      </c>
    </row>
    <row r="2725" spans="1:25" x14ac:dyDescent="0.25">
      <c r="A2725" s="3" t="s">
        <v>16</v>
      </c>
      <c r="B2725" s="4" t="s">
        <v>34</v>
      </c>
      <c r="C2725" s="3">
        <v>1</v>
      </c>
      <c r="D2725" s="3" t="s">
        <v>402</v>
      </c>
      <c r="E2725" s="6">
        <v>84106452</v>
      </c>
      <c r="F2725" s="3" t="s">
        <v>403</v>
      </c>
      <c r="G2725" s="3"/>
      <c r="H2725" s="3" t="s">
        <v>17</v>
      </c>
      <c r="I2725" s="3" t="s">
        <v>18</v>
      </c>
      <c r="J2725" s="3" t="s">
        <v>19</v>
      </c>
      <c r="K2725" s="3" t="s">
        <v>20</v>
      </c>
      <c r="L2725" s="3" t="s">
        <v>21</v>
      </c>
      <c r="M2725" s="3" t="str">
        <f>CONCATENATE(E2725,"-G-C-N")</f>
        <v>84106452-G-C-N</v>
      </c>
      <c r="N2725" s="3" t="str">
        <f>$I$2</f>
        <v>G - 1016 x 1525</v>
      </c>
      <c r="O2725" s="3" t="str">
        <f>$C$15</f>
        <v>Canvas</v>
      </c>
      <c r="P2725" s="3" t="str">
        <f>$D$15</f>
        <v>None</v>
      </c>
      <c r="Q2725" s="3">
        <f>$I$15</f>
        <v>1870</v>
      </c>
      <c r="R2725" s="3">
        <f t="shared" si="169"/>
        <v>1347</v>
      </c>
      <c r="S2725" s="3">
        <v>1275</v>
      </c>
      <c r="T2725" s="3">
        <f t="shared" si="170"/>
        <v>918</v>
      </c>
      <c r="U2725" s="3">
        <v>850</v>
      </c>
      <c r="V2725" s="3">
        <f t="shared" si="171"/>
        <v>612</v>
      </c>
      <c r="W2725" s="3">
        <v>390</v>
      </c>
      <c r="X2725" s="3">
        <f t="shared" si="172"/>
        <v>281</v>
      </c>
      <c r="Y2725" s="3" t="s">
        <v>34</v>
      </c>
    </row>
    <row r="2726" spans="1:25" x14ac:dyDescent="0.25">
      <c r="A2726" s="3" t="s">
        <v>16</v>
      </c>
      <c r="B2726" s="4" t="s">
        <v>34</v>
      </c>
      <c r="C2726" s="3">
        <v>1</v>
      </c>
      <c r="D2726" s="3" t="s">
        <v>402</v>
      </c>
      <c r="E2726" s="6">
        <v>84106452</v>
      </c>
      <c r="F2726" s="3" t="s">
        <v>403</v>
      </c>
      <c r="G2726" s="3"/>
      <c r="H2726" s="3" t="s">
        <v>17</v>
      </c>
      <c r="I2726" s="3" t="s">
        <v>18</v>
      </c>
      <c r="J2726" s="3" t="s">
        <v>19</v>
      </c>
      <c r="K2726" s="3" t="s">
        <v>20</v>
      </c>
      <c r="L2726" s="3" t="s">
        <v>21</v>
      </c>
      <c r="M2726" s="3" t="str">
        <f>CONCATENATE(E2726,"-G-P-W")</f>
        <v>84106452-G-P-W</v>
      </c>
      <c r="N2726" s="3" t="str">
        <f>$I$2</f>
        <v>G - 1016 x 1525</v>
      </c>
      <c r="O2726" s="3" t="str">
        <f>$C$3</f>
        <v>Photographic Paper</v>
      </c>
      <c r="P2726" s="3" t="str">
        <f>$D$4</f>
        <v>White</v>
      </c>
      <c r="Q2726" s="3">
        <f>$I$4</f>
        <v>2950</v>
      </c>
      <c r="R2726" s="3">
        <f t="shared" si="169"/>
        <v>2124</v>
      </c>
      <c r="S2726" s="3">
        <v>2000</v>
      </c>
      <c r="T2726" s="3">
        <f t="shared" si="170"/>
        <v>1440</v>
      </c>
      <c r="U2726" s="3">
        <v>1535</v>
      </c>
      <c r="V2726" s="3">
        <f t="shared" si="171"/>
        <v>1106</v>
      </c>
      <c r="W2726" s="3">
        <v>390</v>
      </c>
      <c r="X2726" s="3">
        <f t="shared" si="172"/>
        <v>281</v>
      </c>
      <c r="Y2726" s="3" t="s">
        <v>34</v>
      </c>
    </row>
    <row r="2727" spans="1:25" x14ac:dyDescent="0.25">
      <c r="A2727" s="3" t="s">
        <v>16</v>
      </c>
      <c r="B2727" s="4" t="s">
        <v>34</v>
      </c>
      <c r="C2727" s="3">
        <v>1</v>
      </c>
      <c r="D2727" s="3" t="s">
        <v>402</v>
      </c>
      <c r="E2727" s="6">
        <v>84106452</v>
      </c>
      <c r="F2727" s="3" t="s">
        <v>403</v>
      </c>
      <c r="G2727" s="3"/>
      <c r="H2727" s="3" t="s">
        <v>17</v>
      </c>
      <c r="I2727" s="3" t="s">
        <v>18</v>
      </c>
      <c r="J2727" s="3" t="s">
        <v>19</v>
      </c>
      <c r="K2727" s="3" t="s">
        <v>20</v>
      </c>
      <c r="L2727" s="3" t="s">
        <v>21</v>
      </c>
      <c r="M2727" s="3" t="str">
        <f>CONCATENATE(E2727,"-G-C-W")</f>
        <v>84106452-G-C-W</v>
      </c>
      <c r="N2727" s="3" t="str">
        <f>$I$2</f>
        <v>G - 1016 x 1525</v>
      </c>
      <c r="O2727" s="3" t="str">
        <f>$C$15</f>
        <v>Canvas</v>
      </c>
      <c r="P2727" s="3" t="str">
        <f>$D$16</f>
        <v xml:space="preserve">White </v>
      </c>
      <c r="Q2727" s="3">
        <f>$I$16</f>
        <v>2750</v>
      </c>
      <c r="R2727" s="3">
        <f t="shared" si="169"/>
        <v>1980</v>
      </c>
      <c r="S2727" s="3">
        <v>2000</v>
      </c>
      <c r="T2727" s="3">
        <f t="shared" si="170"/>
        <v>1440</v>
      </c>
      <c r="U2727" s="3">
        <v>1250</v>
      </c>
      <c r="V2727" s="3">
        <f t="shared" si="171"/>
        <v>900</v>
      </c>
      <c r="W2727" s="3">
        <v>390</v>
      </c>
      <c r="X2727" s="3">
        <f t="shared" si="172"/>
        <v>281</v>
      </c>
      <c r="Y2727" s="3" t="s">
        <v>34</v>
      </c>
    </row>
    <row r="2728" spans="1:25" x14ac:dyDescent="0.25">
      <c r="A2728" s="3" t="s">
        <v>16</v>
      </c>
      <c r="B2728" s="4" t="s">
        <v>34</v>
      </c>
      <c r="C2728" s="3">
        <v>1</v>
      </c>
      <c r="D2728" s="3" t="s">
        <v>404</v>
      </c>
      <c r="E2728" s="6">
        <v>120817206</v>
      </c>
      <c r="F2728" s="3" t="s">
        <v>405</v>
      </c>
      <c r="G2728" s="3"/>
      <c r="H2728" s="3" t="s">
        <v>17</v>
      </c>
      <c r="I2728" s="3" t="s">
        <v>18</v>
      </c>
      <c r="J2728" s="3" t="s">
        <v>19</v>
      </c>
      <c r="K2728" s="3" t="s">
        <v>20</v>
      </c>
      <c r="L2728" s="3" t="s">
        <v>21</v>
      </c>
      <c r="M2728" s="3" t="str">
        <f>CONCATENATE(E2728,"-C-P-N")</f>
        <v>120817206-C-P-N</v>
      </c>
      <c r="N2728" s="3" t="str">
        <f>$E$2</f>
        <v>C - 406 x 508</v>
      </c>
      <c r="O2728" s="3" t="str">
        <f>$C$3</f>
        <v>Photographic Paper</v>
      </c>
      <c r="P2728" s="3" t="str">
        <f>$D$3</f>
        <v>None</v>
      </c>
      <c r="Q2728" s="3">
        <f>$E$3</f>
        <v>510</v>
      </c>
      <c r="R2728" s="3">
        <f t="shared" si="169"/>
        <v>368</v>
      </c>
      <c r="S2728" s="3">
        <v>360</v>
      </c>
      <c r="T2728" s="3">
        <f t="shared" si="170"/>
        <v>260</v>
      </c>
      <c r="U2728" s="3">
        <v>230</v>
      </c>
      <c r="V2728" s="3">
        <f t="shared" si="171"/>
        <v>166</v>
      </c>
      <c r="W2728" s="3">
        <v>130</v>
      </c>
      <c r="X2728" s="3">
        <f t="shared" si="172"/>
        <v>94</v>
      </c>
      <c r="Y2728" s="3" t="s">
        <v>34</v>
      </c>
    </row>
    <row r="2729" spans="1:25" x14ac:dyDescent="0.25">
      <c r="A2729" s="3" t="s">
        <v>16</v>
      </c>
      <c r="B2729" s="4" t="s">
        <v>34</v>
      </c>
      <c r="C2729" s="3">
        <v>1</v>
      </c>
      <c r="D2729" s="3" t="s">
        <v>404</v>
      </c>
      <c r="E2729" s="6">
        <v>120817206</v>
      </c>
      <c r="F2729" s="3" t="s">
        <v>405</v>
      </c>
      <c r="G2729" s="3"/>
      <c r="H2729" s="3" t="s">
        <v>17</v>
      </c>
      <c r="I2729" s="3" t="s">
        <v>18</v>
      </c>
      <c r="J2729" s="3" t="s">
        <v>19</v>
      </c>
      <c r="K2729" s="3" t="s">
        <v>20</v>
      </c>
      <c r="L2729" s="3" t="s">
        <v>21</v>
      </c>
      <c r="M2729" s="3" t="str">
        <f>CONCATENATE(E2729,"-C-P-W")</f>
        <v>120817206-C-P-W</v>
      </c>
      <c r="N2729" s="3" t="str">
        <f>$E$2</f>
        <v>C - 406 x 508</v>
      </c>
      <c r="O2729" s="3" t="str">
        <f>$C$3</f>
        <v>Photographic Paper</v>
      </c>
      <c r="P2729" s="3" t="str">
        <f>$D$4</f>
        <v>White</v>
      </c>
      <c r="Q2729" s="3">
        <f>$E$4</f>
        <v>970</v>
      </c>
      <c r="R2729" s="3">
        <f t="shared" si="169"/>
        <v>699</v>
      </c>
      <c r="S2729" s="3">
        <v>704</v>
      </c>
      <c r="T2729" s="3">
        <f t="shared" si="170"/>
        <v>507</v>
      </c>
      <c r="U2729" s="3">
        <v>440</v>
      </c>
      <c r="V2729" s="3">
        <f t="shared" si="171"/>
        <v>317</v>
      </c>
      <c r="W2729" s="3">
        <v>130</v>
      </c>
      <c r="X2729" s="3">
        <f t="shared" si="172"/>
        <v>94</v>
      </c>
      <c r="Y2729" s="3" t="s">
        <v>34</v>
      </c>
    </row>
    <row r="2730" spans="1:25" x14ac:dyDescent="0.25">
      <c r="A2730" s="3" t="s">
        <v>16</v>
      </c>
      <c r="B2730" s="4" t="s">
        <v>34</v>
      </c>
      <c r="C2730" s="3">
        <v>1</v>
      </c>
      <c r="D2730" s="3" t="s">
        <v>404</v>
      </c>
      <c r="E2730" s="6">
        <v>120817206</v>
      </c>
      <c r="F2730" s="3" t="s">
        <v>405</v>
      </c>
      <c r="G2730" s="3"/>
      <c r="H2730" s="3" t="s">
        <v>17</v>
      </c>
      <c r="I2730" s="3" t="s">
        <v>18</v>
      </c>
      <c r="J2730" s="3" t="s">
        <v>19</v>
      </c>
      <c r="K2730" s="3" t="s">
        <v>20</v>
      </c>
      <c r="L2730" s="3" t="s">
        <v>21</v>
      </c>
      <c r="M2730" s="3" t="str">
        <f>CONCATENATE(E2730,"-D-P-N")</f>
        <v>120817206-D-P-N</v>
      </c>
      <c r="N2730" s="3" t="str">
        <f>$F$2</f>
        <v>D - 508 x 610</v>
      </c>
      <c r="O2730" s="3" t="str">
        <f>$C$3</f>
        <v>Photographic Paper</v>
      </c>
      <c r="P2730" s="3" t="str">
        <f>$D$3</f>
        <v>None</v>
      </c>
      <c r="Q2730" s="3">
        <f>$F$3</f>
        <v>595</v>
      </c>
      <c r="R2730" s="3">
        <f t="shared" si="169"/>
        <v>429</v>
      </c>
      <c r="S2730" s="3">
        <v>432</v>
      </c>
      <c r="T2730" s="3">
        <f t="shared" si="170"/>
        <v>312</v>
      </c>
      <c r="U2730" s="3">
        <v>270</v>
      </c>
      <c r="V2730" s="3">
        <f t="shared" si="171"/>
        <v>195</v>
      </c>
      <c r="W2730" s="3">
        <v>160</v>
      </c>
      <c r="X2730" s="3">
        <f t="shared" si="172"/>
        <v>116</v>
      </c>
      <c r="Y2730" s="3" t="s">
        <v>34</v>
      </c>
    </row>
    <row r="2731" spans="1:25" x14ac:dyDescent="0.25">
      <c r="A2731" s="3" t="s">
        <v>16</v>
      </c>
      <c r="B2731" s="4" t="s">
        <v>34</v>
      </c>
      <c r="C2731" s="3">
        <v>1</v>
      </c>
      <c r="D2731" s="3" t="s">
        <v>404</v>
      </c>
      <c r="E2731" s="6">
        <v>120817206</v>
      </c>
      <c r="F2731" s="3" t="s">
        <v>405</v>
      </c>
      <c r="G2731" s="3"/>
      <c r="H2731" s="3" t="s">
        <v>17</v>
      </c>
      <c r="I2731" s="3" t="s">
        <v>18</v>
      </c>
      <c r="J2731" s="3" t="s">
        <v>19</v>
      </c>
      <c r="K2731" s="3" t="s">
        <v>20</v>
      </c>
      <c r="L2731" s="3" t="s">
        <v>21</v>
      </c>
      <c r="M2731" s="3" t="str">
        <f>CONCATENATE(E2731,"-D-P-W")</f>
        <v>120817206-D-P-W</v>
      </c>
      <c r="N2731" s="3" t="str">
        <f>$F$2</f>
        <v>D - 508 x 610</v>
      </c>
      <c r="O2731" s="3" t="str">
        <f>$C$3</f>
        <v>Photographic Paper</v>
      </c>
      <c r="P2731" s="3" t="str">
        <f>$D$4</f>
        <v>White</v>
      </c>
      <c r="Q2731" s="3">
        <f>$F$4</f>
        <v>1210</v>
      </c>
      <c r="R2731" s="3">
        <f t="shared" si="169"/>
        <v>872</v>
      </c>
      <c r="S2731" s="3">
        <v>880</v>
      </c>
      <c r="T2731" s="3">
        <f t="shared" si="170"/>
        <v>634</v>
      </c>
      <c r="U2731" s="3">
        <v>560</v>
      </c>
      <c r="V2731" s="3">
        <f t="shared" si="171"/>
        <v>404</v>
      </c>
      <c r="W2731" s="3">
        <v>160</v>
      </c>
      <c r="X2731" s="3">
        <f t="shared" si="172"/>
        <v>116</v>
      </c>
      <c r="Y2731" s="3" t="s">
        <v>34</v>
      </c>
    </row>
    <row r="2732" spans="1:25" x14ac:dyDescent="0.25">
      <c r="A2732" s="3" t="s">
        <v>16</v>
      </c>
      <c r="B2732" s="4" t="s">
        <v>34</v>
      </c>
      <c r="C2732" s="3">
        <v>1</v>
      </c>
      <c r="D2732" s="3" t="s">
        <v>404</v>
      </c>
      <c r="E2732" s="6">
        <v>120817206</v>
      </c>
      <c r="F2732" s="3" t="s">
        <v>405</v>
      </c>
      <c r="G2732" s="3"/>
      <c r="H2732" s="3" t="s">
        <v>17</v>
      </c>
      <c r="I2732" s="3" t="s">
        <v>18</v>
      </c>
      <c r="J2732" s="3" t="s">
        <v>19</v>
      </c>
      <c r="K2732" s="3" t="s">
        <v>20</v>
      </c>
      <c r="L2732" s="3" t="s">
        <v>21</v>
      </c>
      <c r="M2732" s="3" t="str">
        <f>CONCATENATE(E2732,"-E-P-N")</f>
        <v>120817206-E-P-N</v>
      </c>
      <c r="N2732" s="3" t="str">
        <f>$G$2</f>
        <v>E - 508 x 762</v>
      </c>
      <c r="O2732" s="3" t="str">
        <f>$C$3</f>
        <v>Photographic Paper</v>
      </c>
      <c r="P2732" s="3" t="str">
        <f>$D$3</f>
        <v>None</v>
      </c>
      <c r="Q2732" s="3">
        <f>$G$3</f>
        <v>760</v>
      </c>
      <c r="R2732" s="3">
        <f t="shared" si="169"/>
        <v>548</v>
      </c>
      <c r="S2732" s="3">
        <v>552</v>
      </c>
      <c r="T2732" s="3">
        <f t="shared" si="170"/>
        <v>398</v>
      </c>
      <c r="U2732" s="3">
        <v>345</v>
      </c>
      <c r="V2732" s="3">
        <f t="shared" si="171"/>
        <v>249</v>
      </c>
      <c r="W2732" s="3">
        <v>195</v>
      </c>
      <c r="X2732" s="3">
        <f t="shared" si="172"/>
        <v>141</v>
      </c>
      <c r="Y2732" s="3" t="s">
        <v>34</v>
      </c>
    </row>
    <row r="2733" spans="1:25" x14ac:dyDescent="0.25">
      <c r="A2733" s="3" t="s">
        <v>16</v>
      </c>
      <c r="B2733" s="4" t="s">
        <v>34</v>
      </c>
      <c r="C2733" s="3">
        <v>1</v>
      </c>
      <c r="D2733" s="3" t="s">
        <v>404</v>
      </c>
      <c r="E2733" s="6">
        <v>120817206</v>
      </c>
      <c r="F2733" s="3" t="s">
        <v>405</v>
      </c>
      <c r="G2733" s="3"/>
      <c r="H2733" s="3" t="s">
        <v>17</v>
      </c>
      <c r="I2733" s="3" t="s">
        <v>18</v>
      </c>
      <c r="J2733" s="3" t="s">
        <v>19</v>
      </c>
      <c r="K2733" s="3" t="s">
        <v>20</v>
      </c>
      <c r="L2733" s="3" t="s">
        <v>21</v>
      </c>
      <c r="M2733" s="3" t="str">
        <f>CONCATENATE(E2733,"-E-C-N")</f>
        <v>120817206-E-C-N</v>
      </c>
      <c r="N2733" s="3" t="str">
        <f>$G$2</f>
        <v>E - 508 x 762</v>
      </c>
      <c r="O2733" s="3" t="str">
        <f>$C$15</f>
        <v>Canvas</v>
      </c>
      <c r="P2733" s="3" t="str">
        <f>$D$15</f>
        <v>None</v>
      </c>
      <c r="Q2733" s="3">
        <f>$G$15</f>
        <v>1220</v>
      </c>
      <c r="R2733" s="3">
        <f t="shared" si="169"/>
        <v>879</v>
      </c>
      <c r="S2733" s="3">
        <v>832</v>
      </c>
      <c r="T2733" s="3">
        <f t="shared" si="170"/>
        <v>600</v>
      </c>
      <c r="U2733" s="3">
        <v>550</v>
      </c>
      <c r="V2733" s="3">
        <f t="shared" si="171"/>
        <v>396</v>
      </c>
      <c r="W2733" s="3">
        <v>195</v>
      </c>
      <c r="X2733" s="3">
        <f t="shared" si="172"/>
        <v>141</v>
      </c>
      <c r="Y2733" s="3" t="s">
        <v>34</v>
      </c>
    </row>
    <row r="2734" spans="1:25" x14ac:dyDescent="0.25">
      <c r="A2734" s="3" t="s">
        <v>16</v>
      </c>
      <c r="B2734" s="4" t="s">
        <v>34</v>
      </c>
      <c r="C2734" s="3">
        <v>1</v>
      </c>
      <c r="D2734" s="3" t="s">
        <v>404</v>
      </c>
      <c r="E2734" s="6">
        <v>120817206</v>
      </c>
      <c r="F2734" s="3" t="s">
        <v>405</v>
      </c>
      <c r="G2734" s="3"/>
      <c r="H2734" s="3" t="s">
        <v>17</v>
      </c>
      <c r="I2734" s="3" t="s">
        <v>18</v>
      </c>
      <c r="J2734" s="3" t="s">
        <v>19</v>
      </c>
      <c r="K2734" s="3" t="s">
        <v>20</v>
      </c>
      <c r="L2734" s="3" t="s">
        <v>21</v>
      </c>
      <c r="M2734" s="3" t="str">
        <f>CONCATENATE(E2734,"-E-P-W")</f>
        <v>120817206-E-P-W</v>
      </c>
      <c r="N2734" s="3" t="str">
        <f>$G$2</f>
        <v>E - 508 x 762</v>
      </c>
      <c r="O2734" s="3" t="str">
        <f>$C$3</f>
        <v>Photographic Paper</v>
      </c>
      <c r="P2734" s="3" t="str">
        <f>$D$4</f>
        <v>White</v>
      </c>
      <c r="Q2734" s="3">
        <f>$G$4</f>
        <v>1530</v>
      </c>
      <c r="R2734" s="3">
        <f t="shared" si="169"/>
        <v>1102</v>
      </c>
      <c r="S2734" s="3">
        <v>1112</v>
      </c>
      <c r="T2734" s="3">
        <f t="shared" si="170"/>
        <v>801</v>
      </c>
      <c r="U2734" s="3">
        <v>760</v>
      </c>
      <c r="V2734" s="3">
        <f t="shared" si="171"/>
        <v>548</v>
      </c>
      <c r="W2734" s="3">
        <v>195</v>
      </c>
      <c r="X2734" s="3">
        <f t="shared" si="172"/>
        <v>141</v>
      </c>
      <c r="Y2734" s="3" t="s">
        <v>34</v>
      </c>
    </row>
    <row r="2735" spans="1:25" x14ac:dyDescent="0.25">
      <c r="A2735" s="3" t="s">
        <v>16</v>
      </c>
      <c r="B2735" s="4" t="s">
        <v>34</v>
      </c>
      <c r="C2735" s="3">
        <v>1</v>
      </c>
      <c r="D2735" s="3" t="s">
        <v>404</v>
      </c>
      <c r="E2735" s="6">
        <v>120817206</v>
      </c>
      <c r="F2735" s="3" t="s">
        <v>405</v>
      </c>
      <c r="G2735" s="3"/>
      <c r="H2735" s="3" t="s">
        <v>17</v>
      </c>
      <c r="I2735" s="3" t="s">
        <v>18</v>
      </c>
      <c r="J2735" s="3" t="s">
        <v>19</v>
      </c>
      <c r="K2735" s="3" t="s">
        <v>20</v>
      </c>
      <c r="L2735" s="3" t="s">
        <v>21</v>
      </c>
      <c r="M2735" s="3" t="str">
        <f>CONCATENATE(E2735,"-E-C-W")</f>
        <v>120817206-E-C-W</v>
      </c>
      <c r="N2735" s="3" t="str">
        <f>$G$2</f>
        <v>E - 508 x 762</v>
      </c>
      <c r="O2735" s="3" t="str">
        <f>$C$15</f>
        <v>Canvas</v>
      </c>
      <c r="P2735" s="3" t="str">
        <f>$D$16</f>
        <v xml:space="preserve">White </v>
      </c>
      <c r="Q2735" s="3">
        <f>$G$16</f>
        <v>1810</v>
      </c>
      <c r="R2735" s="3">
        <f t="shared" si="169"/>
        <v>1304</v>
      </c>
      <c r="S2735" s="3">
        <v>1320</v>
      </c>
      <c r="T2735" s="3">
        <f t="shared" si="170"/>
        <v>951</v>
      </c>
      <c r="U2735" s="3">
        <v>825</v>
      </c>
      <c r="V2735" s="3">
        <f t="shared" si="171"/>
        <v>594</v>
      </c>
      <c r="W2735" s="3">
        <v>195</v>
      </c>
      <c r="X2735" s="3">
        <f t="shared" si="172"/>
        <v>141</v>
      </c>
      <c r="Y2735" s="3" t="s">
        <v>34</v>
      </c>
    </row>
    <row r="2736" spans="1:25" x14ac:dyDescent="0.25">
      <c r="A2736" s="3" t="s">
        <v>16</v>
      </c>
      <c r="B2736" s="4" t="s">
        <v>34</v>
      </c>
      <c r="C2736" s="3">
        <v>1</v>
      </c>
      <c r="D2736" s="3" t="s">
        <v>404</v>
      </c>
      <c r="E2736" s="6">
        <v>120817206</v>
      </c>
      <c r="F2736" s="3" t="s">
        <v>405</v>
      </c>
      <c r="G2736" s="3"/>
      <c r="H2736" s="3" t="s">
        <v>17</v>
      </c>
      <c r="I2736" s="3" t="s">
        <v>18</v>
      </c>
      <c r="J2736" s="3" t="s">
        <v>19</v>
      </c>
      <c r="K2736" s="3" t="s">
        <v>20</v>
      </c>
      <c r="L2736" s="3" t="s">
        <v>21</v>
      </c>
      <c r="M2736" s="3" t="str">
        <f>CONCATENATE(E2736,"-F-P-N")</f>
        <v>120817206-F-P-N</v>
      </c>
      <c r="N2736" s="3" t="str">
        <f>$H$2</f>
        <v>F - 762 x 1016</v>
      </c>
      <c r="O2736" s="3" t="str">
        <f>$C$3</f>
        <v>Photographic Paper</v>
      </c>
      <c r="P2736" s="3" t="str">
        <f>$D$3</f>
        <v>None</v>
      </c>
      <c r="Q2736" s="3">
        <f>$H$3</f>
        <v>1300</v>
      </c>
      <c r="R2736" s="3">
        <f t="shared" si="169"/>
        <v>936</v>
      </c>
      <c r="S2736" s="3">
        <v>944</v>
      </c>
      <c r="T2736" s="3">
        <f t="shared" si="170"/>
        <v>680</v>
      </c>
      <c r="U2736" s="3">
        <v>590</v>
      </c>
      <c r="V2736" s="3">
        <f t="shared" si="171"/>
        <v>425</v>
      </c>
      <c r="W2736" s="3">
        <v>300</v>
      </c>
      <c r="X2736" s="3">
        <f t="shared" si="172"/>
        <v>216</v>
      </c>
      <c r="Y2736" s="3" t="s">
        <v>34</v>
      </c>
    </row>
    <row r="2737" spans="1:25" x14ac:dyDescent="0.25">
      <c r="A2737" s="3" t="s">
        <v>16</v>
      </c>
      <c r="B2737" s="4" t="s">
        <v>34</v>
      </c>
      <c r="C2737" s="3">
        <v>1</v>
      </c>
      <c r="D2737" s="3" t="s">
        <v>404</v>
      </c>
      <c r="E2737" s="6">
        <v>120817206</v>
      </c>
      <c r="F2737" s="3" t="s">
        <v>405</v>
      </c>
      <c r="G2737" s="3"/>
      <c r="H2737" s="3" t="s">
        <v>17</v>
      </c>
      <c r="I2737" s="3" t="s">
        <v>18</v>
      </c>
      <c r="J2737" s="3" t="s">
        <v>19</v>
      </c>
      <c r="K2737" s="3" t="s">
        <v>20</v>
      </c>
      <c r="L2737" s="3" t="s">
        <v>21</v>
      </c>
      <c r="M2737" s="3" t="str">
        <f>CONCATENATE(E2737,"-F-C-N")</f>
        <v>120817206-F-C-N</v>
      </c>
      <c r="N2737" s="3" t="str">
        <f>$H$2</f>
        <v>F - 762 x 1016</v>
      </c>
      <c r="O2737" s="3" t="str">
        <f>$C$15</f>
        <v>Canvas</v>
      </c>
      <c r="P2737" s="3" t="str">
        <f>$D$15</f>
        <v>None</v>
      </c>
      <c r="Q2737" s="3">
        <f>$H$15</f>
        <v>1760</v>
      </c>
      <c r="R2737" s="3">
        <f t="shared" si="169"/>
        <v>1268</v>
      </c>
      <c r="S2737" s="3">
        <v>1200</v>
      </c>
      <c r="T2737" s="3">
        <f t="shared" si="170"/>
        <v>864</v>
      </c>
      <c r="U2737" s="3">
        <v>800</v>
      </c>
      <c r="V2737" s="3">
        <f t="shared" si="171"/>
        <v>576</v>
      </c>
      <c r="W2737" s="3">
        <v>300</v>
      </c>
      <c r="X2737" s="3">
        <f t="shared" si="172"/>
        <v>216</v>
      </c>
      <c r="Y2737" s="3" t="s">
        <v>34</v>
      </c>
    </row>
    <row r="2738" spans="1:25" x14ac:dyDescent="0.25">
      <c r="A2738" s="3" t="s">
        <v>16</v>
      </c>
      <c r="B2738" s="4" t="s">
        <v>34</v>
      </c>
      <c r="C2738" s="3">
        <v>1</v>
      </c>
      <c r="D2738" s="3" t="s">
        <v>404</v>
      </c>
      <c r="E2738" s="6">
        <v>120817206</v>
      </c>
      <c r="F2738" s="3" t="s">
        <v>405</v>
      </c>
      <c r="G2738" s="3"/>
      <c r="H2738" s="3" t="s">
        <v>17</v>
      </c>
      <c r="I2738" s="3" t="s">
        <v>18</v>
      </c>
      <c r="J2738" s="3" t="s">
        <v>19</v>
      </c>
      <c r="K2738" s="3" t="s">
        <v>20</v>
      </c>
      <c r="L2738" s="3" t="s">
        <v>21</v>
      </c>
      <c r="M2738" s="3" t="str">
        <f>CONCATENATE(E2738,"-F-P-W")</f>
        <v>120817206-F-P-W</v>
      </c>
      <c r="N2738" s="3" t="str">
        <f>$H$2</f>
        <v>F - 762 x 1016</v>
      </c>
      <c r="O2738" s="3" t="str">
        <f>$C$3</f>
        <v>Photographic Paper</v>
      </c>
      <c r="P2738" s="3" t="str">
        <f>$D$4</f>
        <v>White</v>
      </c>
      <c r="Q2738" s="3">
        <f>$H$4</f>
        <v>2200</v>
      </c>
      <c r="R2738" s="3">
        <f t="shared" si="169"/>
        <v>1584</v>
      </c>
      <c r="S2738" s="3">
        <v>1510</v>
      </c>
      <c r="T2738" s="3">
        <f t="shared" si="170"/>
        <v>1088</v>
      </c>
      <c r="U2738" s="3">
        <v>1150</v>
      </c>
      <c r="V2738" s="3">
        <f t="shared" si="171"/>
        <v>828</v>
      </c>
      <c r="W2738" s="3">
        <v>300</v>
      </c>
      <c r="X2738" s="3">
        <f t="shared" si="172"/>
        <v>216</v>
      </c>
      <c r="Y2738" s="3" t="s">
        <v>34</v>
      </c>
    </row>
    <row r="2739" spans="1:25" x14ac:dyDescent="0.25">
      <c r="A2739" s="3" t="s">
        <v>16</v>
      </c>
      <c r="B2739" s="4" t="s">
        <v>34</v>
      </c>
      <c r="C2739" s="3">
        <v>1</v>
      </c>
      <c r="D2739" s="3" t="s">
        <v>404</v>
      </c>
      <c r="E2739" s="6">
        <v>120817206</v>
      </c>
      <c r="F2739" s="3" t="s">
        <v>405</v>
      </c>
      <c r="G2739" s="3"/>
      <c r="H2739" s="3" t="s">
        <v>17</v>
      </c>
      <c r="I2739" s="3" t="s">
        <v>18</v>
      </c>
      <c r="J2739" s="3" t="s">
        <v>19</v>
      </c>
      <c r="K2739" s="3" t="s">
        <v>20</v>
      </c>
      <c r="L2739" s="3" t="s">
        <v>21</v>
      </c>
      <c r="M2739" s="3" t="str">
        <f>CONCATENATE(E2739,"-F-C-W")</f>
        <v>120817206-F-C-W</v>
      </c>
      <c r="N2739" s="3" t="str">
        <f>$H$2</f>
        <v>F - 762 x 1016</v>
      </c>
      <c r="O2739" s="3" t="str">
        <f>$C$15</f>
        <v>Canvas</v>
      </c>
      <c r="P2739" s="3" t="str">
        <f>$D$16</f>
        <v xml:space="preserve">White </v>
      </c>
      <c r="Q2739" s="3">
        <f>$H$16</f>
        <v>2420</v>
      </c>
      <c r="R2739" s="3">
        <f t="shared" si="169"/>
        <v>1743</v>
      </c>
      <c r="S2739" s="3">
        <v>1760</v>
      </c>
      <c r="T2739" s="3">
        <f t="shared" si="170"/>
        <v>1268</v>
      </c>
      <c r="U2739" s="3">
        <v>1100</v>
      </c>
      <c r="V2739" s="3">
        <f t="shared" si="171"/>
        <v>792</v>
      </c>
      <c r="W2739" s="3">
        <v>300</v>
      </c>
      <c r="X2739" s="3">
        <f t="shared" si="172"/>
        <v>216</v>
      </c>
      <c r="Y2739" s="3" t="s">
        <v>34</v>
      </c>
    </row>
    <row r="2740" spans="1:25" x14ac:dyDescent="0.25">
      <c r="A2740" s="3" t="s">
        <v>16</v>
      </c>
      <c r="B2740" s="4" t="s">
        <v>34</v>
      </c>
      <c r="C2740" s="3">
        <v>1</v>
      </c>
      <c r="D2740" s="3" t="s">
        <v>404</v>
      </c>
      <c r="E2740" s="6">
        <v>120817206</v>
      </c>
      <c r="F2740" s="3" t="s">
        <v>405</v>
      </c>
      <c r="G2740" s="3"/>
      <c r="H2740" s="3" t="s">
        <v>17</v>
      </c>
      <c r="I2740" s="3" t="s">
        <v>18</v>
      </c>
      <c r="J2740" s="3" t="s">
        <v>19</v>
      </c>
      <c r="K2740" s="3" t="s">
        <v>20</v>
      </c>
      <c r="L2740" s="3" t="s">
        <v>21</v>
      </c>
      <c r="M2740" s="3" t="str">
        <f>CONCATENATE(E2740,"-G-P-N")</f>
        <v>120817206-G-P-N</v>
      </c>
      <c r="N2740" s="3" t="str">
        <f>$I$2</f>
        <v>G - 1016 x 1525</v>
      </c>
      <c r="O2740" s="3" t="str">
        <f>$C$3</f>
        <v>Photographic Paper</v>
      </c>
      <c r="P2740" s="3" t="str">
        <f>$D$3</f>
        <v>None</v>
      </c>
      <c r="Q2740" s="3">
        <f>$I$3</f>
        <v>1625</v>
      </c>
      <c r="R2740" s="3">
        <f t="shared" si="169"/>
        <v>1170</v>
      </c>
      <c r="S2740" s="3">
        <v>1180</v>
      </c>
      <c r="T2740" s="3">
        <f t="shared" si="170"/>
        <v>850</v>
      </c>
      <c r="U2740" s="3">
        <v>735</v>
      </c>
      <c r="V2740" s="3">
        <f t="shared" si="171"/>
        <v>530</v>
      </c>
      <c r="W2740" s="3">
        <v>390</v>
      </c>
      <c r="X2740" s="3">
        <f t="shared" si="172"/>
        <v>281</v>
      </c>
      <c r="Y2740" s="3" t="s">
        <v>34</v>
      </c>
    </row>
    <row r="2741" spans="1:25" x14ac:dyDescent="0.25">
      <c r="A2741" s="3" t="s">
        <v>16</v>
      </c>
      <c r="B2741" s="4" t="s">
        <v>34</v>
      </c>
      <c r="C2741" s="3">
        <v>1</v>
      </c>
      <c r="D2741" s="3" t="s">
        <v>404</v>
      </c>
      <c r="E2741" s="6">
        <v>120817206</v>
      </c>
      <c r="F2741" s="3" t="s">
        <v>405</v>
      </c>
      <c r="G2741" s="3"/>
      <c r="H2741" s="3" t="s">
        <v>17</v>
      </c>
      <c r="I2741" s="3" t="s">
        <v>18</v>
      </c>
      <c r="J2741" s="3" t="s">
        <v>19</v>
      </c>
      <c r="K2741" s="3" t="s">
        <v>20</v>
      </c>
      <c r="L2741" s="3" t="s">
        <v>21</v>
      </c>
      <c r="M2741" s="3" t="str">
        <f>CONCATENATE(E2741,"-G-C-N")</f>
        <v>120817206-G-C-N</v>
      </c>
      <c r="N2741" s="3" t="str">
        <f>$I$2</f>
        <v>G - 1016 x 1525</v>
      </c>
      <c r="O2741" s="3" t="str">
        <f>$C$15</f>
        <v>Canvas</v>
      </c>
      <c r="P2741" s="3" t="str">
        <f>$D$15</f>
        <v>None</v>
      </c>
      <c r="Q2741" s="3">
        <f>$I$15</f>
        <v>1870</v>
      </c>
      <c r="R2741" s="3">
        <f t="shared" si="169"/>
        <v>1347</v>
      </c>
      <c r="S2741" s="3">
        <v>1275</v>
      </c>
      <c r="T2741" s="3">
        <f t="shared" si="170"/>
        <v>918</v>
      </c>
      <c r="U2741" s="3">
        <v>850</v>
      </c>
      <c r="V2741" s="3">
        <f t="shared" si="171"/>
        <v>612</v>
      </c>
      <c r="W2741" s="3">
        <v>390</v>
      </c>
      <c r="X2741" s="3">
        <f t="shared" si="172"/>
        <v>281</v>
      </c>
      <c r="Y2741" s="3" t="s">
        <v>34</v>
      </c>
    </row>
    <row r="2742" spans="1:25" x14ac:dyDescent="0.25">
      <c r="A2742" s="3" t="s">
        <v>16</v>
      </c>
      <c r="B2742" s="4" t="s">
        <v>34</v>
      </c>
      <c r="C2742" s="3">
        <v>1</v>
      </c>
      <c r="D2742" s="3" t="s">
        <v>404</v>
      </c>
      <c r="E2742" s="6">
        <v>120817206</v>
      </c>
      <c r="F2742" s="3" t="s">
        <v>405</v>
      </c>
      <c r="G2742" s="3"/>
      <c r="H2742" s="3" t="s">
        <v>17</v>
      </c>
      <c r="I2742" s="3" t="s">
        <v>18</v>
      </c>
      <c r="J2742" s="3" t="s">
        <v>19</v>
      </c>
      <c r="K2742" s="3" t="s">
        <v>20</v>
      </c>
      <c r="L2742" s="3" t="s">
        <v>21</v>
      </c>
      <c r="M2742" s="3" t="str">
        <f>CONCATENATE(E2742,"-G-P-W")</f>
        <v>120817206-G-P-W</v>
      </c>
      <c r="N2742" s="3" t="str">
        <f>$I$2</f>
        <v>G - 1016 x 1525</v>
      </c>
      <c r="O2742" s="3" t="str">
        <f>$C$3</f>
        <v>Photographic Paper</v>
      </c>
      <c r="P2742" s="3" t="str">
        <f>$D$4</f>
        <v>White</v>
      </c>
      <c r="Q2742" s="3">
        <f>$I$4</f>
        <v>2950</v>
      </c>
      <c r="R2742" s="3">
        <f t="shared" si="169"/>
        <v>2124</v>
      </c>
      <c r="S2742" s="3">
        <v>2000</v>
      </c>
      <c r="T2742" s="3">
        <f t="shared" si="170"/>
        <v>1440</v>
      </c>
      <c r="U2742" s="3">
        <v>1535</v>
      </c>
      <c r="V2742" s="3">
        <f t="shared" si="171"/>
        <v>1106</v>
      </c>
      <c r="W2742" s="3">
        <v>390</v>
      </c>
      <c r="X2742" s="3">
        <f t="shared" si="172"/>
        <v>281</v>
      </c>
      <c r="Y2742" s="3" t="s">
        <v>34</v>
      </c>
    </row>
    <row r="2743" spans="1:25" x14ac:dyDescent="0.25">
      <c r="A2743" s="3" t="s">
        <v>16</v>
      </c>
      <c r="B2743" s="4" t="s">
        <v>34</v>
      </c>
      <c r="C2743" s="3">
        <v>1</v>
      </c>
      <c r="D2743" s="3" t="s">
        <v>404</v>
      </c>
      <c r="E2743" s="6">
        <v>120817206</v>
      </c>
      <c r="F2743" s="3" t="s">
        <v>405</v>
      </c>
      <c r="G2743" s="3"/>
      <c r="H2743" s="3" t="s">
        <v>17</v>
      </c>
      <c r="I2743" s="3" t="s">
        <v>18</v>
      </c>
      <c r="J2743" s="3" t="s">
        <v>19</v>
      </c>
      <c r="K2743" s="3" t="s">
        <v>20</v>
      </c>
      <c r="L2743" s="3" t="s">
        <v>21</v>
      </c>
      <c r="M2743" s="3" t="str">
        <f>CONCATENATE(E2743,"-G-C-W")</f>
        <v>120817206-G-C-W</v>
      </c>
      <c r="N2743" s="3" t="str">
        <f>$I$2</f>
        <v>G - 1016 x 1525</v>
      </c>
      <c r="O2743" s="3" t="str">
        <f>$C$15</f>
        <v>Canvas</v>
      </c>
      <c r="P2743" s="3" t="str">
        <f>$D$16</f>
        <v xml:space="preserve">White </v>
      </c>
      <c r="Q2743" s="3">
        <f>$I$16</f>
        <v>2750</v>
      </c>
      <c r="R2743" s="3">
        <f t="shared" si="169"/>
        <v>1980</v>
      </c>
      <c r="S2743" s="3">
        <v>2000</v>
      </c>
      <c r="T2743" s="3">
        <f t="shared" si="170"/>
        <v>1440</v>
      </c>
      <c r="U2743" s="3">
        <v>1250</v>
      </c>
      <c r="V2743" s="3">
        <f t="shared" si="171"/>
        <v>900</v>
      </c>
      <c r="W2743" s="3">
        <v>390</v>
      </c>
      <c r="X2743" s="3">
        <f t="shared" si="172"/>
        <v>281</v>
      </c>
      <c r="Y2743" s="3" t="s">
        <v>34</v>
      </c>
    </row>
    <row r="2744" spans="1:25" x14ac:dyDescent="0.25">
      <c r="A2744" s="3" t="s">
        <v>16</v>
      </c>
      <c r="B2744" s="4" t="s">
        <v>34</v>
      </c>
      <c r="C2744" s="3">
        <v>1</v>
      </c>
      <c r="D2744" s="3" t="s">
        <v>406</v>
      </c>
      <c r="E2744" s="6">
        <v>745209355</v>
      </c>
      <c r="F2744" s="3" t="s">
        <v>407</v>
      </c>
      <c r="G2744" s="3"/>
      <c r="H2744" s="3" t="s">
        <v>17</v>
      </c>
      <c r="I2744" s="3" t="s">
        <v>18</v>
      </c>
      <c r="J2744" s="3" t="s">
        <v>19</v>
      </c>
      <c r="K2744" s="3" t="s">
        <v>20</v>
      </c>
      <c r="L2744" s="3" t="s">
        <v>21</v>
      </c>
      <c r="M2744" s="3" t="str">
        <f>CONCATENATE(E2744,"-C-P-N")</f>
        <v>745209355-C-P-N</v>
      </c>
      <c r="N2744" s="3" t="str">
        <f>$E$2</f>
        <v>C - 406 x 508</v>
      </c>
      <c r="O2744" s="3" t="str">
        <f>$C$3</f>
        <v>Photographic Paper</v>
      </c>
      <c r="P2744" s="3" t="str">
        <f>$D$3</f>
        <v>None</v>
      </c>
      <c r="Q2744" s="3">
        <f>$E$3</f>
        <v>510</v>
      </c>
      <c r="R2744" s="3">
        <f t="shared" si="169"/>
        <v>368</v>
      </c>
      <c r="S2744" s="3">
        <v>360</v>
      </c>
      <c r="T2744" s="3">
        <f t="shared" si="170"/>
        <v>260</v>
      </c>
      <c r="U2744" s="3">
        <v>230</v>
      </c>
      <c r="V2744" s="3">
        <f t="shared" si="171"/>
        <v>166</v>
      </c>
      <c r="W2744" s="3">
        <v>130</v>
      </c>
      <c r="X2744" s="3">
        <f t="shared" si="172"/>
        <v>94</v>
      </c>
      <c r="Y2744" s="3" t="s">
        <v>34</v>
      </c>
    </row>
    <row r="2745" spans="1:25" x14ac:dyDescent="0.25">
      <c r="A2745" s="3" t="s">
        <v>16</v>
      </c>
      <c r="B2745" s="4" t="s">
        <v>34</v>
      </c>
      <c r="C2745" s="3">
        <v>1</v>
      </c>
      <c r="D2745" s="3" t="s">
        <v>406</v>
      </c>
      <c r="E2745" s="6">
        <v>745209355</v>
      </c>
      <c r="F2745" s="3" t="s">
        <v>407</v>
      </c>
      <c r="G2745" s="3"/>
      <c r="H2745" s="3" t="s">
        <v>17</v>
      </c>
      <c r="I2745" s="3" t="s">
        <v>18</v>
      </c>
      <c r="J2745" s="3" t="s">
        <v>19</v>
      </c>
      <c r="K2745" s="3" t="s">
        <v>20</v>
      </c>
      <c r="L2745" s="3" t="s">
        <v>21</v>
      </c>
      <c r="M2745" s="3" t="str">
        <f>CONCATENATE(E2745,"-C-P-W")</f>
        <v>745209355-C-P-W</v>
      </c>
      <c r="N2745" s="3" t="str">
        <f>$E$2</f>
        <v>C - 406 x 508</v>
      </c>
      <c r="O2745" s="3" t="str">
        <f>$C$3</f>
        <v>Photographic Paper</v>
      </c>
      <c r="P2745" s="3" t="str">
        <f>$D$4</f>
        <v>White</v>
      </c>
      <c r="Q2745" s="3">
        <f>$E$4</f>
        <v>970</v>
      </c>
      <c r="R2745" s="3">
        <f t="shared" si="169"/>
        <v>699</v>
      </c>
      <c r="S2745" s="3">
        <v>704</v>
      </c>
      <c r="T2745" s="3">
        <f t="shared" si="170"/>
        <v>507</v>
      </c>
      <c r="U2745" s="3">
        <v>440</v>
      </c>
      <c r="V2745" s="3">
        <f t="shared" si="171"/>
        <v>317</v>
      </c>
      <c r="W2745" s="3">
        <v>130</v>
      </c>
      <c r="X2745" s="3">
        <f t="shared" si="172"/>
        <v>94</v>
      </c>
      <c r="Y2745" s="3" t="s">
        <v>34</v>
      </c>
    </row>
    <row r="2746" spans="1:25" x14ac:dyDescent="0.25">
      <c r="A2746" s="3" t="s">
        <v>16</v>
      </c>
      <c r="B2746" s="4" t="s">
        <v>34</v>
      </c>
      <c r="C2746" s="3">
        <v>1</v>
      </c>
      <c r="D2746" s="3" t="s">
        <v>406</v>
      </c>
      <c r="E2746" s="6">
        <v>745209355</v>
      </c>
      <c r="F2746" s="3" t="s">
        <v>407</v>
      </c>
      <c r="G2746" s="3"/>
      <c r="H2746" s="3" t="s">
        <v>17</v>
      </c>
      <c r="I2746" s="3" t="s">
        <v>18</v>
      </c>
      <c r="J2746" s="3" t="s">
        <v>19</v>
      </c>
      <c r="K2746" s="3" t="s">
        <v>20</v>
      </c>
      <c r="L2746" s="3" t="s">
        <v>21</v>
      </c>
      <c r="M2746" s="3" t="str">
        <f>CONCATENATE(E2746,"-D-P-N")</f>
        <v>745209355-D-P-N</v>
      </c>
      <c r="N2746" s="3" t="str">
        <f>$F$2</f>
        <v>D - 508 x 610</v>
      </c>
      <c r="O2746" s="3" t="str">
        <f>$C$3</f>
        <v>Photographic Paper</v>
      </c>
      <c r="P2746" s="3" t="str">
        <f>$D$3</f>
        <v>None</v>
      </c>
      <c r="Q2746" s="3">
        <f>$F$3</f>
        <v>595</v>
      </c>
      <c r="R2746" s="3">
        <f t="shared" si="169"/>
        <v>429</v>
      </c>
      <c r="S2746" s="3">
        <v>432</v>
      </c>
      <c r="T2746" s="3">
        <f t="shared" si="170"/>
        <v>312</v>
      </c>
      <c r="U2746" s="3">
        <v>270</v>
      </c>
      <c r="V2746" s="3">
        <f t="shared" si="171"/>
        <v>195</v>
      </c>
      <c r="W2746" s="3">
        <v>160</v>
      </c>
      <c r="X2746" s="3">
        <f t="shared" si="172"/>
        <v>116</v>
      </c>
      <c r="Y2746" s="3" t="s">
        <v>34</v>
      </c>
    </row>
    <row r="2747" spans="1:25" x14ac:dyDescent="0.25">
      <c r="A2747" s="3" t="s">
        <v>16</v>
      </c>
      <c r="B2747" s="4" t="s">
        <v>34</v>
      </c>
      <c r="C2747" s="3">
        <v>1</v>
      </c>
      <c r="D2747" s="3" t="s">
        <v>406</v>
      </c>
      <c r="E2747" s="6">
        <v>745209355</v>
      </c>
      <c r="F2747" s="3" t="s">
        <v>407</v>
      </c>
      <c r="G2747" s="3"/>
      <c r="H2747" s="3" t="s">
        <v>17</v>
      </c>
      <c r="I2747" s="3" t="s">
        <v>18</v>
      </c>
      <c r="J2747" s="3" t="s">
        <v>19</v>
      </c>
      <c r="K2747" s="3" t="s">
        <v>20</v>
      </c>
      <c r="L2747" s="3" t="s">
        <v>21</v>
      </c>
      <c r="M2747" s="3" t="str">
        <f>CONCATENATE(E2747,"-D-P-W")</f>
        <v>745209355-D-P-W</v>
      </c>
      <c r="N2747" s="3" t="str">
        <f>$F$2</f>
        <v>D - 508 x 610</v>
      </c>
      <c r="O2747" s="3" t="str">
        <f>$C$3</f>
        <v>Photographic Paper</v>
      </c>
      <c r="P2747" s="3" t="str">
        <f>$D$4</f>
        <v>White</v>
      </c>
      <c r="Q2747" s="3">
        <f>$F$4</f>
        <v>1210</v>
      </c>
      <c r="R2747" s="3">
        <f t="shared" si="169"/>
        <v>872</v>
      </c>
      <c r="S2747" s="3">
        <v>880</v>
      </c>
      <c r="T2747" s="3">
        <f t="shared" si="170"/>
        <v>634</v>
      </c>
      <c r="U2747" s="3">
        <v>560</v>
      </c>
      <c r="V2747" s="3">
        <f t="shared" si="171"/>
        <v>404</v>
      </c>
      <c r="W2747" s="3">
        <v>160</v>
      </c>
      <c r="X2747" s="3">
        <f t="shared" si="172"/>
        <v>116</v>
      </c>
      <c r="Y2747" s="3" t="s">
        <v>34</v>
      </c>
    </row>
    <row r="2748" spans="1:25" x14ac:dyDescent="0.25">
      <c r="A2748" s="3" t="s">
        <v>16</v>
      </c>
      <c r="B2748" s="4" t="s">
        <v>34</v>
      </c>
      <c r="C2748" s="3">
        <v>1</v>
      </c>
      <c r="D2748" s="3" t="s">
        <v>406</v>
      </c>
      <c r="E2748" s="6">
        <v>745209355</v>
      </c>
      <c r="F2748" s="3" t="s">
        <v>407</v>
      </c>
      <c r="G2748" s="3"/>
      <c r="H2748" s="3" t="s">
        <v>17</v>
      </c>
      <c r="I2748" s="3" t="s">
        <v>18</v>
      </c>
      <c r="J2748" s="3" t="s">
        <v>19</v>
      </c>
      <c r="K2748" s="3" t="s">
        <v>20</v>
      </c>
      <c r="L2748" s="3" t="s">
        <v>21</v>
      </c>
      <c r="M2748" s="3" t="str">
        <f>CONCATENATE(E2748,"-E-P-N")</f>
        <v>745209355-E-P-N</v>
      </c>
      <c r="N2748" s="3" t="str">
        <f>$G$2</f>
        <v>E - 508 x 762</v>
      </c>
      <c r="O2748" s="3" t="str">
        <f>$C$3</f>
        <v>Photographic Paper</v>
      </c>
      <c r="P2748" s="3" t="str">
        <f>$D$3</f>
        <v>None</v>
      </c>
      <c r="Q2748" s="3">
        <f>$G$3</f>
        <v>760</v>
      </c>
      <c r="R2748" s="3">
        <f t="shared" si="169"/>
        <v>548</v>
      </c>
      <c r="S2748" s="3">
        <v>552</v>
      </c>
      <c r="T2748" s="3">
        <f t="shared" si="170"/>
        <v>398</v>
      </c>
      <c r="U2748" s="3">
        <v>345</v>
      </c>
      <c r="V2748" s="3">
        <f t="shared" si="171"/>
        <v>249</v>
      </c>
      <c r="W2748" s="3">
        <v>195</v>
      </c>
      <c r="X2748" s="3">
        <f t="shared" si="172"/>
        <v>141</v>
      </c>
      <c r="Y2748" s="3" t="s">
        <v>34</v>
      </c>
    </row>
    <row r="2749" spans="1:25" x14ac:dyDescent="0.25">
      <c r="A2749" s="3" t="s">
        <v>16</v>
      </c>
      <c r="B2749" s="4" t="s">
        <v>34</v>
      </c>
      <c r="C2749" s="3">
        <v>1</v>
      </c>
      <c r="D2749" s="3" t="s">
        <v>406</v>
      </c>
      <c r="E2749" s="6">
        <v>745209355</v>
      </c>
      <c r="F2749" s="3" t="s">
        <v>407</v>
      </c>
      <c r="G2749" s="3"/>
      <c r="H2749" s="3" t="s">
        <v>17</v>
      </c>
      <c r="I2749" s="3" t="s">
        <v>18</v>
      </c>
      <c r="J2749" s="3" t="s">
        <v>19</v>
      </c>
      <c r="K2749" s="3" t="s">
        <v>20</v>
      </c>
      <c r="L2749" s="3" t="s">
        <v>21</v>
      </c>
      <c r="M2749" s="3" t="str">
        <f>CONCATENATE(E2749,"-E-C-N")</f>
        <v>745209355-E-C-N</v>
      </c>
      <c r="N2749" s="3" t="str">
        <f>$G$2</f>
        <v>E - 508 x 762</v>
      </c>
      <c r="O2749" s="3" t="str">
        <f>$C$15</f>
        <v>Canvas</v>
      </c>
      <c r="P2749" s="3" t="str">
        <f>$D$15</f>
        <v>None</v>
      </c>
      <c r="Q2749" s="3">
        <f>$G$15</f>
        <v>1220</v>
      </c>
      <c r="R2749" s="3">
        <f t="shared" si="169"/>
        <v>879</v>
      </c>
      <c r="S2749" s="3">
        <v>832</v>
      </c>
      <c r="T2749" s="3">
        <f t="shared" si="170"/>
        <v>600</v>
      </c>
      <c r="U2749" s="3">
        <v>550</v>
      </c>
      <c r="V2749" s="3">
        <f t="shared" si="171"/>
        <v>396</v>
      </c>
      <c r="W2749" s="3">
        <v>195</v>
      </c>
      <c r="X2749" s="3">
        <f t="shared" si="172"/>
        <v>141</v>
      </c>
      <c r="Y2749" s="3" t="s">
        <v>34</v>
      </c>
    </row>
    <row r="2750" spans="1:25" x14ac:dyDescent="0.25">
      <c r="A2750" s="3" t="s">
        <v>16</v>
      </c>
      <c r="B2750" s="4" t="s">
        <v>34</v>
      </c>
      <c r="C2750" s="3">
        <v>1</v>
      </c>
      <c r="D2750" s="3" t="s">
        <v>406</v>
      </c>
      <c r="E2750" s="6">
        <v>745209355</v>
      </c>
      <c r="F2750" s="3" t="s">
        <v>407</v>
      </c>
      <c r="G2750" s="3"/>
      <c r="H2750" s="3" t="s">
        <v>17</v>
      </c>
      <c r="I2750" s="3" t="s">
        <v>18</v>
      </c>
      <c r="J2750" s="3" t="s">
        <v>19</v>
      </c>
      <c r="K2750" s="3" t="s">
        <v>20</v>
      </c>
      <c r="L2750" s="3" t="s">
        <v>21</v>
      </c>
      <c r="M2750" s="3" t="str">
        <f>CONCATENATE(E2750,"-E-P-W")</f>
        <v>745209355-E-P-W</v>
      </c>
      <c r="N2750" s="3" t="str">
        <f>$G$2</f>
        <v>E - 508 x 762</v>
      </c>
      <c r="O2750" s="3" t="str">
        <f>$C$3</f>
        <v>Photographic Paper</v>
      </c>
      <c r="P2750" s="3" t="str">
        <f>$D$4</f>
        <v>White</v>
      </c>
      <c r="Q2750" s="3">
        <f>$G$4</f>
        <v>1530</v>
      </c>
      <c r="R2750" s="3">
        <f t="shared" si="169"/>
        <v>1102</v>
      </c>
      <c r="S2750" s="3">
        <v>1112</v>
      </c>
      <c r="T2750" s="3">
        <f t="shared" si="170"/>
        <v>801</v>
      </c>
      <c r="U2750" s="3">
        <v>760</v>
      </c>
      <c r="V2750" s="3">
        <f t="shared" si="171"/>
        <v>548</v>
      </c>
      <c r="W2750" s="3">
        <v>195</v>
      </c>
      <c r="X2750" s="3">
        <f t="shared" si="172"/>
        <v>141</v>
      </c>
      <c r="Y2750" s="3" t="s">
        <v>34</v>
      </c>
    </row>
    <row r="2751" spans="1:25" x14ac:dyDescent="0.25">
      <c r="A2751" s="3" t="s">
        <v>16</v>
      </c>
      <c r="B2751" s="4" t="s">
        <v>34</v>
      </c>
      <c r="C2751" s="3">
        <v>1</v>
      </c>
      <c r="D2751" s="3" t="s">
        <v>406</v>
      </c>
      <c r="E2751" s="6">
        <v>745209355</v>
      </c>
      <c r="F2751" s="3" t="s">
        <v>407</v>
      </c>
      <c r="G2751" s="3"/>
      <c r="H2751" s="3" t="s">
        <v>17</v>
      </c>
      <c r="I2751" s="3" t="s">
        <v>18</v>
      </c>
      <c r="J2751" s="3" t="s">
        <v>19</v>
      </c>
      <c r="K2751" s="3" t="s">
        <v>20</v>
      </c>
      <c r="L2751" s="3" t="s">
        <v>21</v>
      </c>
      <c r="M2751" s="3" t="str">
        <f>CONCATENATE(E2751,"-E-C-W")</f>
        <v>745209355-E-C-W</v>
      </c>
      <c r="N2751" s="3" t="str">
        <f>$G$2</f>
        <v>E - 508 x 762</v>
      </c>
      <c r="O2751" s="3" t="str">
        <f>$C$15</f>
        <v>Canvas</v>
      </c>
      <c r="P2751" s="3" t="str">
        <f>$D$16</f>
        <v xml:space="preserve">White </v>
      </c>
      <c r="Q2751" s="3">
        <f>$G$16</f>
        <v>1810</v>
      </c>
      <c r="R2751" s="3">
        <f t="shared" si="169"/>
        <v>1304</v>
      </c>
      <c r="S2751" s="3">
        <v>1320</v>
      </c>
      <c r="T2751" s="3">
        <f t="shared" si="170"/>
        <v>951</v>
      </c>
      <c r="U2751" s="3">
        <v>825</v>
      </c>
      <c r="V2751" s="3">
        <f t="shared" si="171"/>
        <v>594</v>
      </c>
      <c r="W2751" s="3">
        <v>195</v>
      </c>
      <c r="X2751" s="3">
        <f t="shared" si="172"/>
        <v>141</v>
      </c>
      <c r="Y2751" s="3" t="s">
        <v>34</v>
      </c>
    </row>
    <row r="2752" spans="1:25" x14ac:dyDescent="0.25">
      <c r="A2752" s="3" t="s">
        <v>16</v>
      </c>
      <c r="B2752" s="4" t="s">
        <v>34</v>
      </c>
      <c r="C2752" s="3">
        <v>1</v>
      </c>
      <c r="D2752" s="3" t="s">
        <v>406</v>
      </c>
      <c r="E2752" s="6">
        <v>745209355</v>
      </c>
      <c r="F2752" s="3" t="s">
        <v>407</v>
      </c>
      <c r="G2752" s="3"/>
      <c r="H2752" s="3" t="s">
        <v>17</v>
      </c>
      <c r="I2752" s="3" t="s">
        <v>18</v>
      </c>
      <c r="J2752" s="3" t="s">
        <v>19</v>
      </c>
      <c r="K2752" s="3" t="s">
        <v>20</v>
      </c>
      <c r="L2752" s="3" t="s">
        <v>21</v>
      </c>
      <c r="M2752" s="3" t="str">
        <f>CONCATENATE(E2752,"-F-P-N")</f>
        <v>745209355-F-P-N</v>
      </c>
      <c r="N2752" s="3" t="str">
        <f>$H$2</f>
        <v>F - 762 x 1016</v>
      </c>
      <c r="O2752" s="3" t="str">
        <f>$C$3</f>
        <v>Photographic Paper</v>
      </c>
      <c r="P2752" s="3" t="str">
        <f>$D$3</f>
        <v>None</v>
      </c>
      <c r="Q2752" s="3">
        <f>$H$3</f>
        <v>1300</v>
      </c>
      <c r="R2752" s="3">
        <f t="shared" si="169"/>
        <v>936</v>
      </c>
      <c r="S2752" s="3">
        <v>944</v>
      </c>
      <c r="T2752" s="3">
        <f t="shared" si="170"/>
        <v>680</v>
      </c>
      <c r="U2752" s="3">
        <v>590</v>
      </c>
      <c r="V2752" s="3">
        <f t="shared" si="171"/>
        <v>425</v>
      </c>
      <c r="W2752" s="3">
        <v>300</v>
      </c>
      <c r="X2752" s="3">
        <f t="shared" si="172"/>
        <v>216</v>
      </c>
      <c r="Y2752" s="3" t="s">
        <v>34</v>
      </c>
    </row>
    <row r="2753" spans="1:25" x14ac:dyDescent="0.25">
      <c r="A2753" s="3" t="s">
        <v>16</v>
      </c>
      <c r="B2753" s="4" t="s">
        <v>34</v>
      </c>
      <c r="C2753" s="3">
        <v>1</v>
      </c>
      <c r="D2753" s="3" t="s">
        <v>406</v>
      </c>
      <c r="E2753" s="6">
        <v>745209355</v>
      </c>
      <c r="F2753" s="3" t="s">
        <v>407</v>
      </c>
      <c r="G2753" s="3"/>
      <c r="H2753" s="3" t="s">
        <v>17</v>
      </c>
      <c r="I2753" s="3" t="s">
        <v>18</v>
      </c>
      <c r="J2753" s="3" t="s">
        <v>19</v>
      </c>
      <c r="K2753" s="3" t="s">
        <v>20</v>
      </c>
      <c r="L2753" s="3" t="s">
        <v>21</v>
      </c>
      <c r="M2753" s="3" t="str">
        <f>CONCATENATE(E2753,"-F-C-N")</f>
        <v>745209355-F-C-N</v>
      </c>
      <c r="N2753" s="3" t="str">
        <f>$H$2</f>
        <v>F - 762 x 1016</v>
      </c>
      <c r="O2753" s="3" t="str">
        <f>$C$15</f>
        <v>Canvas</v>
      </c>
      <c r="P2753" s="3" t="str">
        <f>$D$15</f>
        <v>None</v>
      </c>
      <c r="Q2753" s="3">
        <f>$H$15</f>
        <v>1760</v>
      </c>
      <c r="R2753" s="3">
        <f t="shared" si="169"/>
        <v>1268</v>
      </c>
      <c r="S2753" s="3">
        <v>1200</v>
      </c>
      <c r="T2753" s="3">
        <f t="shared" si="170"/>
        <v>864</v>
      </c>
      <c r="U2753" s="3">
        <v>800</v>
      </c>
      <c r="V2753" s="3">
        <f t="shared" si="171"/>
        <v>576</v>
      </c>
      <c r="W2753" s="3">
        <v>300</v>
      </c>
      <c r="X2753" s="3">
        <f t="shared" si="172"/>
        <v>216</v>
      </c>
      <c r="Y2753" s="3" t="s">
        <v>34</v>
      </c>
    </row>
    <row r="2754" spans="1:25" x14ac:dyDescent="0.25">
      <c r="A2754" s="3" t="s">
        <v>16</v>
      </c>
      <c r="B2754" s="4" t="s">
        <v>34</v>
      </c>
      <c r="C2754" s="3">
        <v>1</v>
      </c>
      <c r="D2754" s="3" t="s">
        <v>406</v>
      </c>
      <c r="E2754" s="6">
        <v>745209355</v>
      </c>
      <c r="F2754" s="3" t="s">
        <v>407</v>
      </c>
      <c r="G2754" s="3"/>
      <c r="H2754" s="3" t="s">
        <v>17</v>
      </c>
      <c r="I2754" s="3" t="s">
        <v>18</v>
      </c>
      <c r="J2754" s="3" t="s">
        <v>19</v>
      </c>
      <c r="K2754" s="3" t="s">
        <v>20</v>
      </c>
      <c r="L2754" s="3" t="s">
        <v>21</v>
      </c>
      <c r="M2754" s="3" t="str">
        <f>CONCATENATE(E2754,"-F-P-W")</f>
        <v>745209355-F-P-W</v>
      </c>
      <c r="N2754" s="3" t="str">
        <f>$H$2</f>
        <v>F - 762 x 1016</v>
      </c>
      <c r="O2754" s="3" t="str">
        <f>$C$3</f>
        <v>Photographic Paper</v>
      </c>
      <c r="P2754" s="3" t="str">
        <f>$D$4</f>
        <v>White</v>
      </c>
      <c r="Q2754" s="3">
        <f>$H$4</f>
        <v>2200</v>
      </c>
      <c r="R2754" s="3">
        <f t="shared" si="169"/>
        <v>1584</v>
      </c>
      <c r="S2754" s="3">
        <v>1510</v>
      </c>
      <c r="T2754" s="3">
        <f t="shared" si="170"/>
        <v>1088</v>
      </c>
      <c r="U2754" s="3">
        <v>1150</v>
      </c>
      <c r="V2754" s="3">
        <f t="shared" si="171"/>
        <v>828</v>
      </c>
      <c r="W2754" s="3">
        <v>300</v>
      </c>
      <c r="X2754" s="3">
        <f t="shared" si="172"/>
        <v>216</v>
      </c>
      <c r="Y2754" s="3" t="s">
        <v>34</v>
      </c>
    </row>
    <row r="2755" spans="1:25" x14ac:dyDescent="0.25">
      <c r="A2755" s="3" t="s">
        <v>16</v>
      </c>
      <c r="B2755" s="4" t="s">
        <v>34</v>
      </c>
      <c r="C2755" s="3">
        <v>1</v>
      </c>
      <c r="D2755" s="3" t="s">
        <v>406</v>
      </c>
      <c r="E2755" s="6">
        <v>745209355</v>
      </c>
      <c r="F2755" s="3" t="s">
        <v>407</v>
      </c>
      <c r="G2755" s="3"/>
      <c r="H2755" s="3" t="s">
        <v>17</v>
      </c>
      <c r="I2755" s="3" t="s">
        <v>18</v>
      </c>
      <c r="J2755" s="3" t="s">
        <v>19</v>
      </c>
      <c r="K2755" s="3" t="s">
        <v>20</v>
      </c>
      <c r="L2755" s="3" t="s">
        <v>21</v>
      </c>
      <c r="M2755" s="3" t="str">
        <f>CONCATENATE(E2755,"-F-C-W")</f>
        <v>745209355-F-C-W</v>
      </c>
      <c r="N2755" s="3" t="str">
        <f>$H$2</f>
        <v>F - 762 x 1016</v>
      </c>
      <c r="O2755" s="3" t="str">
        <f>$C$15</f>
        <v>Canvas</v>
      </c>
      <c r="P2755" s="3" t="str">
        <f>$D$16</f>
        <v xml:space="preserve">White </v>
      </c>
      <c r="Q2755" s="3">
        <f>$H$16</f>
        <v>2420</v>
      </c>
      <c r="R2755" s="3">
        <f t="shared" si="169"/>
        <v>1743</v>
      </c>
      <c r="S2755" s="3">
        <v>1760</v>
      </c>
      <c r="T2755" s="3">
        <f t="shared" si="170"/>
        <v>1268</v>
      </c>
      <c r="U2755" s="3">
        <v>1100</v>
      </c>
      <c r="V2755" s="3">
        <f t="shared" si="171"/>
        <v>792</v>
      </c>
      <c r="W2755" s="3">
        <v>300</v>
      </c>
      <c r="X2755" s="3">
        <f t="shared" si="172"/>
        <v>216</v>
      </c>
      <c r="Y2755" s="3" t="s">
        <v>34</v>
      </c>
    </row>
    <row r="2756" spans="1:25" x14ac:dyDescent="0.25">
      <c r="A2756" s="3" t="s">
        <v>16</v>
      </c>
      <c r="B2756" s="4" t="s">
        <v>34</v>
      </c>
      <c r="C2756" s="3">
        <v>1</v>
      </c>
      <c r="D2756" s="3" t="s">
        <v>406</v>
      </c>
      <c r="E2756" s="6">
        <v>745209355</v>
      </c>
      <c r="F2756" s="3" t="s">
        <v>407</v>
      </c>
      <c r="G2756" s="3"/>
      <c r="H2756" s="3" t="s">
        <v>17</v>
      </c>
      <c r="I2756" s="3" t="s">
        <v>18</v>
      </c>
      <c r="J2756" s="3" t="s">
        <v>19</v>
      </c>
      <c r="K2756" s="3" t="s">
        <v>20</v>
      </c>
      <c r="L2756" s="3" t="s">
        <v>21</v>
      </c>
      <c r="M2756" s="3" t="str">
        <f>CONCATENATE(E2756,"-G-P-N")</f>
        <v>745209355-G-P-N</v>
      </c>
      <c r="N2756" s="3" t="str">
        <f>$I$2</f>
        <v>G - 1016 x 1525</v>
      </c>
      <c r="O2756" s="3" t="str">
        <f>$C$3</f>
        <v>Photographic Paper</v>
      </c>
      <c r="P2756" s="3" t="str">
        <f>$D$3</f>
        <v>None</v>
      </c>
      <c r="Q2756" s="3">
        <f>$I$3</f>
        <v>1625</v>
      </c>
      <c r="R2756" s="3">
        <f t="shared" si="169"/>
        <v>1170</v>
      </c>
      <c r="S2756" s="3">
        <v>1180</v>
      </c>
      <c r="T2756" s="3">
        <f t="shared" si="170"/>
        <v>850</v>
      </c>
      <c r="U2756" s="3">
        <v>735</v>
      </c>
      <c r="V2756" s="3">
        <f t="shared" si="171"/>
        <v>530</v>
      </c>
      <c r="W2756" s="3">
        <v>390</v>
      </c>
      <c r="X2756" s="3">
        <f t="shared" si="172"/>
        <v>281</v>
      </c>
      <c r="Y2756" s="3" t="s">
        <v>34</v>
      </c>
    </row>
    <row r="2757" spans="1:25" x14ac:dyDescent="0.25">
      <c r="A2757" s="3" t="s">
        <v>16</v>
      </c>
      <c r="B2757" s="4" t="s">
        <v>34</v>
      </c>
      <c r="C2757" s="3">
        <v>1</v>
      </c>
      <c r="D2757" s="3" t="s">
        <v>406</v>
      </c>
      <c r="E2757" s="6">
        <v>745209355</v>
      </c>
      <c r="F2757" s="3" t="s">
        <v>407</v>
      </c>
      <c r="G2757" s="3"/>
      <c r="H2757" s="3" t="s">
        <v>17</v>
      </c>
      <c r="I2757" s="3" t="s">
        <v>18</v>
      </c>
      <c r="J2757" s="3" t="s">
        <v>19</v>
      </c>
      <c r="K2757" s="3" t="s">
        <v>20</v>
      </c>
      <c r="L2757" s="3" t="s">
        <v>21</v>
      </c>
      <c r="M2757" s="3" t="str">
        <f>CONCATENATE(E2757,"-G-C-N")</f>
        <v>745209355-G-C-N</v>
      </c>
      <c r="N2757" s="3" t="str">
        <f>$I$2</f>
        <v>G - 1016 x 1525</v>
      </c>
      <c r="O2757" s="3" t="str">
        <f>$C$15</f>
        <v>Canvas</v>
      </c>
      <c r="P2757" s="3" t="str">
        <f>$D$15</f>
        <v>None</v>
      </c>
      <c r="Q2757" s="3">
        <f>$I$15</f>
        <v>1870</v>
      </c>
      <c r="R2757" s="3">
        <f t="shared" si="169"/>
        <v>1347</v>
      </c>
      <c r="S2757" s="3">
        <v>1275</v>
      </c>
      <c r="T2757" s="3">
        <f t="shared" si="170"/>
        <v>918</v>
      </c>
      <c r="U2757" s="3">
        <v>850</v>
      </c>
      <c r="V2757" s="3">
        <f t="shared" si="171"/>
        <v>612</v>
      </c>
      <c r="W2757" s="3">
        <v>390</v>
      </c>
      <c r="X2757" s="3">
        <f t="shared" si="172"/>
        <v>281</v>
      </c>
      <c r="Y2757" s="3" t="s">
        <v>34</v>
      </c>
    </row>
    <row r="2758" spans="1:25" x14ac:dyDescent="0.25">
      <c r="A2758" s="3" t="s">
        <v>16</v>
      </c>
      <c r="B2758" s="4" t="s">
        <v>34</v>
      </c>
      <c r="C2758" s="3">
        <v>1</v>
      </c>
      <c r="D2758" s="3" t="s">
        <v>406</v>
      </c>
      <c r="E2758" s="6">
        <v>745209355</v>
      </c>
      <c r="F2758" s="3" t="s">
        <v>407</v>
      </c>
      <c r="G2758" s="3"/>
      <c r="H2758" s="3" t="s">
        <v>17</v>
      </c>
      <c r="I2758" s="3" t="s">
        <v>18</v>
      </c>
      <c r="J2758" s="3" t="s">
        <v>19</v>
      </c>
      <c r="K2758" s="3" t="s">
        <v>20</v>
      </c>
      <c r="L2758" s="3" t="s">
        <v>21</v>
      </c>
      <c r="M2758" s="3" t="str">
        <f>CONCATENATE(E2758,"-G-P-W")</f>
        <v>745209355-G-P-W</v>
      </c>
      <c r="N2758" s="3" t="str">
        <f>$I$2</f>
        <v>G - 1016 x 1525</v>
      </c>
      <c r="O2758" s="3" t="str">
        <f>$C$3</f>
        <v>Photographic Paper</v>
      </c>
      <c r="P2758" s="3" t="str">
        <f>$D$4</f>
        <v>White</v>
      </c>
      <c r="Q2758" s="3">
        <f>$I$4</f>
        <v>2950</v>
      </c>
      <c r="R2758" s="3">
        <f t="shared" si="169"/>
        <v>2124</v>
      </c>
      <c r="S2758" s="3">
        <v>2000</v>
      </c>
      <c r="T2758" s="3">
        <f t="shared" si="170"/>
        <v>1440</v>
      </c>
      <c r="U2758" s="3">
        <v>1535</v>
      </c>
      <c r="V2758" s="3">
        <f t="shared" si="171"/>
        <v>1106</v>
      </c>
      <c r="W2758" s="3">
        <v>390</v>
      </c>
      <c r="X2758" s="3">
        <f t="shared" si="172"/>
        <v>281</v>
      </c>
      <c r="Y2758" s="3" t="s">
        <v>34</v>
      </c>
    </row>
    <row r="2759" spans="1:25" x14ac:dyDescent="0.25">
      <c r="A2759" s="3" t="s">
        <v>16</v>
      </c>
      <c r="B2759" s="4" t="s">
        <v>34</v>
      </c>
      <c r="C2759" s="3">
        <v>1</v>
      </c>
      <c r="D2759" s="3" t="s">
        <v>406</v>
      </c>
      <c r="E2759" s="6">
        <v>745209355</v>
      </c>
      <c r="F2759" s="3" t="s">
        <v>407</v>
      </c>
      <c r="G2759" s="3"/>
      <c r="H2759" s="3" t="s">
        <v>17</v>
      </c>
      <c r="I2759" s="3" t="s">
        <v>18</v>
      </c>
      <c r="J2759" s="3" t="s">
        <v>19</v>
      </c>
      <c r="K2759" s="3" t="s">
        <v>20</v>
      </c>
      <c r="L2759" s="3" t="s">
        <v>21</v>
      </c>
      <c r="M2759" s="3" t="str">
        <f>CONCATENATE(E2759,"-G-C-W")</f>
        <v>745209355-G-C-W</v>
      </c>
      <c r="N2759" s="3" t="str">
        <f>$I$2</f>
        <v>G - 1016 x 1525</v>
      </c>
      <c r="O2759" s="3" t="str">
        <f>$C$15</f>
        <v>Canvas</v>
      </c>
      <c r="P2759" s="3" t="str">
        <f>$D$16</f>
        <v xml:space="preserve">White </v>
      </c>
      <c r="Q2759" s="3">
        <f>$I$16</f>
        <v>2750</v>
      </c>
      <c r="R2759" s="3">
        <f t="shared" si="169"/>
        <v>1980</v>
      </c>
      <c r="S2759" s="3">
        <v>2000</v>
      </c>
      <c r="T2759" s="3">
        <f t="shared" si="170"/>
        <v>1440</v>
      </c>
      <c r="U2759" s="3">
        <v>1250</v>
      </c>
      <c r="V2759" s="3">
        <f t="shared" si="171"/>
        <v>900</v>
      </c>
      <c r="W2759" s="3">
        <v>390</v>
      </c>
      <c r="X2759" s="3">
        <f t="shared" si="172"/>
        <v>281</v>
      </c>
      <c r="Y2759" s="3" t="s">
        <v>34</v>
      </c>
    </row>
    <row r="2760" spans="1:25" x14ac:dyDescent="0.25">
      <c r="A2760" s="3" t="s">
        <v>16</v>
      </c>
      <c r="B2760" s="4" t="s">
        <v>34</v>
      </c>
      <c r="C2760" s="3">
        <v>1</v>
      </c>
      <c r="D2760" s="3" t="s">
        <v>408</v>
      </c>
      <c r="E2760" s="6">
        <v>52432973</v>
      </c>
      <c r="F2760" s="3" t="s">
        <v>409</v>
      </c>
      <c r="G2760" s="3"/>
      <c r="H2760" s="3" t="s">
        <v>17</v>
      </c>
      <c r="I2760" s="3" t="s">
        <v>18</v>
      </c>
      <c r="J2760" s="3" t="s">
        <v>19</v>
      </c>
      <c r="K2760" s="3" t="s">
        <v>20</v>
      </c>
      <c r="L2760" s="3" t="s">
        <v>21</v>
      </c>
      <c r="M2760" s="3" t="str">
        <f>CONCATENATE(E2760,"-C-P-N")</f>
        <v>52432973-C-P-N</v>
      </c>
      <c r="N2760" s="3" t="str">
        <f>$E$2</f>
        <v>C - 406 x 508</v>
      </c>
      <c r="O2760" s="3" t="str">
        <f>$C$3</f>
        <v>Photographic Paper</v>
      </c>
      <c r="P2760" s="3" t="str">
        <f>$D$3</f>
        <v>None</v>
      </c>
      <c r="Q2760" s="3">
        <f>$E$3</f>
        <v>510</v>
      </c>
      <c r="R2760" s="3">
        <f t="shared" si="169"/>
        <v>368</v>
      </c>
      <c r="S2760" s="3">
        <v>360</v>
      </c>
      <c r="T2760" s="3">
        <f t="shared" si="170"/>
        <v>260</v>
      </c>
      <c r="U2760" s="3">
        <v>230</v>
      </c>
      <c r="V2760" s="3">
        <f t="shared" si="171"/>
        <v>166</v>
      </c>
      <c r="W2760" s="3">
        <v>130</v>
      </c>
      <c r="X2760" s="3">
        <f t="shared" si="172"/>
        <v>94</v>
      </c>
      <c r="Y2760" s="3" t="s">
        <v>34</v>
      </c>
    </row>
    <row r="2761" spans="1:25" x14ac:dyDescent="0.25">
      <c r="A2761" s="3" t="s">
        <v>16</v>
      </c>
      <c r="B2761" s="4" t="s">
        <v>34</v>
      </c>
      <c r="C2761" s="3">
        <v>1</v>
      </c>
      <c r="D2761" s="3" t="s">
        <v>408</v>
      </c>
      <c r="E2761" s="6">
        <v>52432973</v>
      </c>
      <c r="F2761" s="3" t="s">
        <v>409</v>
      </c>
      <c r="G2761" s="3"/>
      <c r="H2761" s="3" t="s">
        <v>17</v>
      </c>
      <c r="I2761" s="3" t="s">
        <v>18</v>
      </c>
      <c r="J2761" s="3" t="s">
        <v>19</v>
      </c>
      <c r="K2761" s="3" t="s">
        <v>20</v>
      </c>
      <c r="L2761" s="3" t="s">
        <v>21</v>
      </c>
      <c r="M2761" s="3" t="str">
        <f>CONCATENATE(E2761,"-C-P-W")</f>
        <v>52432973-C-P-W</v>
      </c>
      <c r="N2761" s="3" t="str">
        <f>$E$2</f>
        <v>C - 406 x 508</v>
      </c>
      <c r="O2761" s="3" t="str">
        <f>$C$3</f>
        <v>Photographic Paper</v>
      </c>
      <c r="P2761" s="3" t="str">
        <f>$D$4</f>
        <v>White</v>
      </c>
      <c r="Q2761" s="3">
        <f>$E$4</f>
        <v>970</v>
      </c>
      <c r="R2761" s="3">
        <f t="shared" si="169"/>
        <v>699</v>
      </c>
      <c r="S2761" s="3">
        <v>704</v>
      </c>
      <c r="T2761" s="3">
        <f t="shared" si="170"/>
        <v>507</v>
      </c>
      <c r="U2761" s="3">
        <v>440</v>
      </c>
      <c r="V2761" s="3">
        <f t="shared" si="171"/>
        <v>317</v>
      </c>
      <c r="W2761" s="3">
        <v>130</v>
      </c>
      <c r="X2761" s="3">
        <f t="shared" si="172"/>
        <v>94</v>
      </c>
      <c r="Y2761" s="3" t="s">
        <v>34</v>
      </c>
    </row>
    <row r="2762" spans="1:25" x14ac:dyDescent="0.25">
      <c r="A2762" s="3" t="s">
        <v>16</v>
      </c>
      <c r="B2762" s="4" t="s">
        <v>34</v>
      </c>
      <c r="C2762" s="3">
        <v>1</v>
      </c>
      <c r="D2762" s="3" t="s">
        <v>408</v>
      </c>
      <c r="E2762" s="6">
        <v>52432973</v>
      </c>
      <c r="F2762" s="3" t="s">
        <v>409</v>
      </c>
      <c r="G2762" s="3"/>
      <c r="H2762" s="3" t="s">
        <v>17</v>
      </c>
      <c r="I2762" s="3" t="s">
        <v>18</v>
      </c>
      <c r="J2762" s="3" t="s">
        <v>19</v>
      </c>
      <c r="K2762" s="3" t="s">
        <v>20</v>
      </c>
      <c r="L2762" s="3" t="s">
        <v>21</v>
      </c>
      <c r="M2762" s="3" t="str">
        <f>CONCATENATE(E2762,"-D-P-N")</f>
        <v>52432973-D-P-N</v>
      </c>
      <c r="N2762" s="3" t="str">
        <f>$F$2</f>
        <v>D - 508 x 610</v>
      </c>
      <c r="O2762" s="3" t="str">
        <f>$C$3</f>
        <v>Photographic Paper</v>
      </c>
      <c r="P2762" s="3" t="str">
        <f>$D$3</f>
        <v>None</v>
      </c>
      <c r="Q2762" s="3">
        <f>$F$3</f>
        <v>595</v>
      </c>
      <c r="R2762" s="3">
        <f t="shared" si="169"/>
        <v>429</v>
      </c>
      <c r="S2762" s="3">
        <v>432</v>
      </c>
      <c r="T2762" s="3">
        <f t="shared" si="170"/>
        <v>312</v>
      </c>
      <c r="U2762" s="3">
        <v>270</v>
      </c>
      <c r="V2762" s="3">
        <f t="shared" si="171"/>
        <v>195</v>
      </c>
      <c r="W2762" s="3">
        <v>160</v>
      </c>
      <c r="X2762" s="3">
        <f t="shared" si="172"/>
        <v>116</v>
      </c>
      <c r="Y2762" s="3" t="s">
        <v>34</v>
      </c>
    </row>
    <row r="2763" spans="1:25" x14ac:dyDescent="0.25">
      <c r="A2763" s="3" t="s">
        <v>16</v>
      </c>
      <c r="B2763" s="4" t="s">
        <v>34</v>
      </c>
      <c r="C2763" s="3">
        <v>1</v>
      </c>
      <c r="D2763" s="3" t="s">
        <v>408</v>
      </c>
      <c r="E2763" s="6">
        <v>52432973</v>
      </c>
      <c r="F2763" s="3" t="s">
        <v>409</v>
      </c>
      <c r="G2763" s="3"/>
      <c r="H2763" s="3" t="s">
        <v>17</v>
      </c>
      <c r="I2763" s="3" t="s">
        <v>18</v>
      </c>
      <c r="J2763" s="3" t="s">
        <v>19</v>
      </c>
      <c r="K2763" s="3" t="s">
        <v>20</v>
      </c>
      <c r="L2763" s="3" t="s">
        <v>21</v>
      </c>
      <c r="M2763" s="3" t="str">
        <f>CONCATENATE(E2763,"-D-P-W")</f>
        <v>52432973-D-P-W</v>
      </c>
      <c r="N2763" s="3" t="str">
        <f>$F$2</f>
        <v>D - 508 x 610</v>
      </c>
      <c r="O2763" s="3" t="str">
        <f>$C$3</f>
        <v>Photographic Paper</v>
      </c>
      <c r="P2763" s="3" t="str">
        <f>$D$4</f>
        <v>White</v>
      </c>
      <c r="Q2763" s="3">
        <f>$F$4</f>
        <v>1210</v>
      </c>
      <c r="R2763" s="3">
        <f t="shared" si="169"/>
        <v>872</v>
      </c>
      <c r="S2763" s="3">
        <v>880</v>
      </c>
      <c r="T2763" s="3">
        <f t="shared" si="170"/>
        <v>634</v>
      </c>
      <c r="U2763" s="3">
        <v>560</v>
      </c>
      <c r="V2763" s="3">
        <f t="shared" si="171"/>
        <v>404</v>
      </c>
      <c r="W2763" s="3">
        <v>160</v>
      </c>
      <c r="X2763" s="3">
        <f t="shared" si="172"/>
        <v>116</v>
      </c>
      <c r="Y2763" s="3" t="s">
        <v>34</v>
      </c>
    </row>
    <row r="2764" spans="1:25" x14ac:dyDescent="0.25">
      <c r="A2764" s="3" t="s">
        <v>16</v>
      </c>
      <c r="B2764" s="4" t="s">
        <v>34</v>
      </c>
      <c r="C2764" s="3">
        <v>1</v>
      </c>
      <c r="D2764" s="3" t="s">
        <v>408</v>
      </c>
      <c r="E2764" s="6">
        <v>52432973</v>
      </c>
      <c r="F2764" s="3" t="s">
        <v>409</v>
      </c>
      <c r="G2764" s="3"/>
      <c r="H2764" s="3" t="s">
        <v>17</v>
      </c>
      <c r="I2764" s="3" t="s">
        <v>18</v>
      </c>
      <c r="J2764" s="3" t="s">
        <v>19</v>
      </c>
      <c r="K2764" s="3" t="s">
        <v>20</v>
      </c>
      <c r="L2764" s="3" t="s">
        <v>21</v>
      </c>
      <c r="M2764" s="3" t="str">
        <f>CONCATENATE(E2764,"-E-P-N")</f>
        <v>52432973-E-P-N</v>
      </c>
      <c r="N2764" s="3" t="str">
        <f>$G$2</f>
        <v>E - 508 x 762</v>
      </c>
      <c r="O2764" s="3" t="str">
        <f>$C$3</f>
        <v>Photographic Paper</v>
      </c>
      <c r="P2764" s="3" t="str">
        <f>$D$3</f>
        <v>None</v>
      </c>
      <c r="Q2764" s="3">
        <f>$G$3</f>
        <v>760</v>
      </c>
      <c r="R2764" s="3">
        <f t="shared" si="169"/>
        <v>548</v>
      </c>
      <c r="S2764" s="3">
        <v>552</v>
      </c>
      <c r="T2764" s="3">
        <f t="shared" si="170"/>
        <v>398</v>
      </c>
      <c r="U2764" s="3">
        <v>345</v>
      </c>
      <c r="V2764" s="3">
        <f t="shared" si="171"/>
        <v>249</v>
      </c>
      <c r="W2764" s="3">
        <v>195</v>
      </c>
      <c r="X2764" s="3">
        <f t="shared" si="172"/>
        <v>141</v>
      </c>
      <c r="Y2764" s="3" t="s">
        <v>34</v>
      </c>
    </row>
    <row r="2765" spans="1:25" x14ac:dyDescent="0.25">
      <c r="A2765" s="3" t="s">
        <v>16</v>
      </c>
      <c r="B2765" s="4" t="s">
        <v>34</v>
      </c>
      <c r="C2765" s="3">
        <v>1</v>
      </c>
      <c r="D2765" s="3" t="s">
        <v>408</v>
      </c>
      <c r="E2765" s="6">
        <v>52432973</v>
      </c>
      <c r="F2765" s="3" t="s">
        <v>409</v>
      </c>
      <c r="G2765" s="3"/>
      <c r="H2765" s="3" t="s">
        <v>17</v>
      </c>
      <c r="I2765" s="3" t="s">
        <v>18</v>
      </c>
      <c r="J2765" s="3" t="s">
        <v>19</v>
      </c>
      <c r="K2765" s="3" t="s">
        <v>20</v>
      </c>
      <c r="L2765" s="3" t="s">
        <v>21</v>
      </c>
      <c r="M2765" s="3" t="str">
        <f>CONCATENATE(E2765,"-E-C-N")</f>
        <v>52432973-E-C-N</v>
      </c>
      <c r="N2765" s="3" t="str">
        <f>$G$2</f>
        <v>E - 508 x 762</v>
      </c>
      <c r="O2765" s="3" t="str">
        <f>$C$15</f>
        <v>Canvas</v>
      </c>
      <c r="P2765" s="3" t="str">
        <f>$D$15</f>
        <v>None</v>
      </c>
      <c r="Q2765" s="3">
        <f>$G$15</f>
        <v>1220</v>
      </c>
      <c r="R2765" s="3">
        <f t="shared" si="169"/>
        <v>879</v>
      </c>
      <c r="S2765" s="3">
        <v>832</v>
      </c>
      <c r="T2765" s="3">
        <f t="shared" si="170"/>
        <v>600</v>
      </c>
      <c r="U2765" s="3">
        <v>550</v>
      </c>
      <c r="V2765" s="3">
        <f t="shared" si="171"/>
        <v>396</v>
      </c>
      <c r="W2765" s="3">
        <v>195</v>
      </c>
      <c r="X2765" s="3">
        <f t="shared" si="172"/>
        <v>141</v>
      </c>
      <c r="Y2765" s="3" t="s">
        <v>34</v>
      </c>
    </row>
    <row r="2766" spans="1:25" x14ac:dyDescent="0.25">
      <c r="A2766" s="3" t="s">
        <v>16</v>
      </c>
      <c r="B2766" s="4" t="s">
        <v>34</v>
      </c>
      <c r="C2766" s="3">
        <v>1</v>
      </c>
      <c r="D2766" s="3" t="s">
        <v>408</v>
      </c>
      <c r="E2766" s="6">
        <v>52432973</v>
      </c>
      <c r="F2766" s="3" t="s">
        <v>409</v>
      </c>
      <c r="G2766" s="3"/>
      <c r="H2766" s="3" t="s">
        <v>17</v>
      </c>
      <c r="I2766" s="3" t="s">
        <v>18</v>
      </c>
      <c r="J2766" s="3" t="s">
        <v>19</v>
      </c>
      <c r="K2766" s="3" t="s">
        <v>20</v>
      </c>
      <c r="L2766" s="3" t="s">
        <v>21</v>
      </c>
      <c r="M2766" s="3" t="str">
        <f>CONCATENATE(E2766,"-E-P-W")</f>
        <v>52432973-E-P-W</v>
      </c>
      <c r="N2766" s="3" t="str">
        <f>$G$2</f>
        <v>E - 508 x 762</v>
      </c>
      <c r="O2766" s="3" t="str">
        <f>$C$3</f>
        <v>Photographic Paper</v>
      </c>
      <c r="P2766" s="3" t="str">
        <f>$D$4</f>
        <v>White</v>
      </c>
      <c r="Q2766" s="3">
        <f>$G$4</f>
        <v>1530</v>
      </c>
      <c r="R2766" s="3">
        <f t="shared" si="169"/>
        <v>1102</v>
      </c>
      <c r="S2766" s="3">
        <v>1112</v>
      </c>
      <c r="T2766" s="3">
        <f t="shared" si="170"/>
        <v>801</v>
      </c>
      <c r="U2766" s="3">
        <v>760</v>
      </c>
      <c r="V2766" s="3">
        <f t="shared" si="171"/>
        <v>548</v>
      </c>
      <c r="W2766" s="3">
        <v>195</v>
      </c>
      <c r="X2766" s="3">
        <f t="shared" si="172"/>
        <v>141</v>
      </c>
      <c r="Y2766" s="3" t="s">
        <v>34</v>
      </c>
    </row>
    <row r="2767" spans="1:25" x14ac:dyDescent="0.25">
      <c r="A2767" s="3" t="s">
        <v>16</v>
      </c>
      <c r="B2767" s="4" t="s">
        <v>34</v>
      </c>
      <c r="C2767" s="3">
        <v>1</v>
      </c>
      <c r="D2767" s="3" t="s">
        <v>408</v>
      </c>
      <c r="E2767" s="6">
        <v>52432973</v>
      </c>
      <c r="F2767" s="3" t="s">
        <v>409</v>
      </c>
      <c r="G2767" s="3"/>
      <c r="H2767" s="3" t="s">
        <v>17</v>
      </c>
      <c r="I2767" s="3" t="s">
        <v>18</v>
      </c>
      <c r="J2767" s="3" t="s">
        <v>19</v>
      </c>
      <c r="K2767" s="3" t="s">
        <v>20</v>
      </c>
      <c r="L2767" s="3" t="s">
        <v>21</v>
      </c>
      <c r="M2767" s="3" t="str">
        <f>CONCATENATE(E2767,"-E-C-W")</f>
        <v>52432973-E-C-W</v>
      </c>
      <c r="N2767" s="3" t="str">
        <f>$G$2</f>
        <v>E - 508 x 762</v>
      </c>
      <c r="O2767" s="3" t="str">
        <f>$C$15</f>
        <v>Canvas</v>
      </c>
      <c r="P2767" s="3" t="str">
        <f>$D$16</f>
        <v xml:space="preserve">White </v>
      </c>
      <c r="Q2767" s="3">
        <f>$G$16</f>
        <v>1810</v>
      </c>
      <c r="R2767" s="3">
        <f t="shared" si="169"/>
        <v>1304</v>
      </c>
      <c r="S2767" s="3">
        <v>1320</v>
      </c>
      <c r="T2767" s="3">
        <f t="shared" si="170"/>
        <v>951</v>
      </c>
      <c r="U2767" s="3">
        <v>825</v>
      </c>
      <c r="V2767" s="3">
        <f t="shared" si="171"/>
        <v>594</v>
      </c>
      <c r="W2767" s="3">
        <v>195</v>
      </c>
      <c r="X2767" s="3">
        <f t="shared" si="172"/>
        <v>141</v>
      </c>
      <c r="Y2767" s="3" t="s">
        <v>34</v>
      </c>
    </row>
    <row r="2768" spans="1:25" x14ac:dyDescent="0.25">
      <c r="A2768" s="3" t="s">
        <v>16</v>
      </c>
      <c r="B2768" s="4" t="s">
        <v>34</v>
      </c>
      <c r="C2768" s="3">
        <v>1</v>
      </c>
      <c r="D2768" s="3" t="s">
        <v>408</v>
      </c>
      <c r="E2768" s="6">
        <v>52432973</v>
      </c>
      <c r="F2768" s="3" t="s">
        <v>409</v>
      </c>
      <c r="G2768" s="3"/>
      <c r="H2768" s="3" t="s">
        <v>17</v>
      </c>
      <c r="I2768" s="3" t="s">
        <v>18</v>
      </c>
      <c r="J2768" s="3" t="s">
        <v>19</v>
      </c>
      <c r="K2768" s="3" t="s">
        <v>20</v>
      </c>
      <c r="L2768" s="3" t="s">
        <v>21</v>
      </c>
      <c r="M2768" s="3" t="str">
        <f>CONCATENATE(E2768,"-F-P-N")</f>
        <v>52432973-F-P-N</v>
      </c>
      <c r="N2768" s="3" t="str">
        <f>$H$2</f>
        <v>F - 762 x 1016</v>
      </c>
      <c r="O2768" s="3" t="str">
        <f>$C$3</f>
        <v>Photographic Paper</v>
      </c>
      <c r="P2768" s="3" t="str">
        <f>$D$3</f>
        <v>None</v>
      </c>
      <c r="Q2768" s="3">
        <f>$H$3</f>
        <v>1300</v>
      </c>
      <c r="R2768" s="3">
        <f t="shared" si="169"/>
        <v>936</v>
      </c>
      <c r="S2768" s="3">
        <v>944</v>
      </c>
      <c r="T2768" s="3">
        <f t="shared" si="170"/>
        <v>680</v>
      </c>
      <c r="U2768" s="3">
        <v>590</v>
      </c>
      <c r="V2768" s="3">
        <f t="shared" si="171"/>
        <v>425</v>
      </c>
      <c r="W2768" s="3">
        <v>300</v>
      </c>
      <c r="X2768" s="3">
        <f t="shared" si="172"/>
        <v>216</v>
      </c>
      <c r="Y2768" s="3" t="s">
        <v>34</v>
      </c>
    </row>
    <row r="2769" spans="1:25" x14ac:dyDescent="0.25">
      <c r="A2769" s="3" t="s">
        <v>16</v>
      </c>
      <c r="B2769" s="4" t="s">
        <v>34</v>
      </c>
      <c r="C2769" s="3">
        <v>1</v>
      </c>
      <c r="D2769" s="3" t="s">
        <v>408</v>
      </c>
      <c r="E2769" s="6">
        <v>52432973</v>
      </c>
      <c r="F2769" s="3" t="s">
        <v>409</v>
      </c>
      <c r="G2769" s="3"/>
      <c r="H2769" s="3" t="s">
        <v>17</v>
      </c>
      <c r="I2769" s="3" t="s">
        <v>18</v>
      </c>
      <c r="J2769" s="3" t="s">
        <v>19</v>
      </c>
      <c r="K2769" s="3" t="s">
        <v>20</v>
      </c>
      <c r="L2769" s="3" t="s">
        <v>21</v>
      </c>
      <c r="M2769" s="3" t="str">
        <f>CONCATENATE(E2769,"-F-C-N")</f>
        <v>52432973-F-C-N</v>
      </c>
      <c r="N2769" s="3" t="str">
        <f>$H$2</f>
        <v>F - 762 x 1016</v>
      </c>
      <c r="O2769" s="3" t="str">
        <f>$C$15</f>
        <v>Canvas</v>
      </c>
      <c r="P2769" s="3" t="str">
        <f>$D$15</f>
        <v>None</v>
      </c>
      <c r="Q2769" s="3">
        <f>$H$15</f>
        <v>1760</v>
      </c>
      <c r="R2769" s="3">
        <f t="shared" si="169"/>
        <v>1268</v>
      </c>
      <c r="S2769" s="3">
        <v>1200</v>
      </c>
      <c r="T2769" s="3">
        <f t="shared" si="170"/>
        <v>864</v>
      </c>
      <c r="U2769" s="3">
        <v>800</v>
      </c>
      <c r="V2769" s="3">
        <f t="shared" si="171"/>
        <v>576</v>
      </c>
      <c r="W2769" s="3">
        <v>300</v>
      </c>
      <c r="X2769" s="3">
        <f t="shared" si="172"/>
        <v>216</v>
      </c>
      <c r="Y2769" s="3" t="s">
        <v>34</v>
      </c>
    </row>
    <row r="2770" spans="1:25" x14ac:dyDescent="0.25">
      <c r="A2770" s="3" t="s">
        <v>16</v>
      </c>
      <c r="B2770" s="4" t="s">
        <v>34</v>
      </c>
      <c r="C2770" s="3">
        <v>1</v>
      </c>
      <c r="D2770" s="3" t="s">
        <v>408</v>
      </c>
      <c r="E2770" s="6">
        <v>52432973</v>
      </c>
      <c r="F2770" s="3" t="s">
        <v>409</v>
      </c>
      <c r="G2770" s="3"/>
      <c r="H2770" s="3" t="s">
        <v>17</v>
      </c>
      <c r="I2770" s="3" t="s">
        <v>18</v>
      </c>
      <c r="J2770" s="3" t="s">
        <v>19</v>
      </c>
      <c r="K2770" s="3" t="s">
        <v>20</v>
      </c>
      <c r="L2770" s="3" t="s">
        <v>21</v>
      </c>
      <c r="M2770" s="3" t="str">
        <f>CONCATENATE(E2770,"-F-P-W")</f>
        <v>52432973-F-P-W</v>
      </c>
      <c r="N2770" s="3" t="str">
        <f>$H$2</f>
        <v>F - 762 x 1016</v>
      </c>
      <c r="O2770" s="3" t="str">
        <f>$C$3</f>
        <v>Photographic Paper</v>
      </c>
      <c r="P2770" s="3" t="str">
        <f>$D$4</f>
        <v>White</v>
      </c>
      <c r="Q2770" s="3">
        <f>$H$4</f>
        <v>2200</v>
      </c>
      <c r="R2770" s="3">
        <f t="shared" si="169"/>
        <v>1584</v>
      </c>
      <c r="S2770" s="3">
        <v>1510</v>
      </c>
      <c r="T2770" s="3">
        <f t="shared" si="170"/>
        <v>1088</v>
      </c>
      <c r="U2770" s="3">
        <v>1150</v>
      </c>
      <c r="V2770" s="3">
        <f t="shared" si="171"/>
        <v>828</v>
      </c>
      <c r="W2770" s="3">
        <v>300</v>
      </c>
      <c r="X2770" s="3">
        <f t="shared" si="172"/>
        <v>216</v>
      </c>
      <c r="Y2770" s="3" t="s">
        <v>34</v>
      </c>
    </row>
    <row r="2771" spans="1:25" x14ac:dyDescent="0.25">
      <c r="A2771" s="3" t="s">
        <v>16</v>
      </c>
      <c r="B2771" s="4" t="s">
        <v>34</v>
      </c>
      <c r="C2771" s="3">
        <v>1</v>
      </c>
      <c r="D2771" s="3" t="s">
        <v>408</v>
      </c>
      <c r="E2771" s="6">
        <v>52432973</v>
      </c>
      <c r="F2771" s="3" t="s">
        <v>409</v>
      </c>
      <c r="G2771" s="3"/>
      <c r="H2771" s="3" t="s">
        <v>17</v>
      </c>
      <c r="I2771" s="3" t="s">
        <v>18</v>
      </c>
      <c r="J2771" s="3" t="s">
        <v>19</v>
      </c>
      <c r="K2771" s="3" t="s">
        <v>20</v>
      </c>
      <c r="L2771" s="3" t="s">
        <v>21</v>
      </c>
      <c r="M2771" s="3" t="str">
        <f>CONCATENATE(E2771,"-F-C-W")</f>
        <v>52432973-F-C-W</v>
      </c>
      <c r="N2771" s="3" t="str">
        <f>$H$2</f>
        <v>F - 762 x 1016</v>
      </c>
      <c r="O2771" s="3" t="str">
        <f>$C$15</f>
        <v>Canvas</v>
      </c>
      <c r="P2771" s="3" t="str">
        <f>$D$16</f>
        <v xml:space="preserve">White </v>
      </c>
      <c r="Q2771" s="3">
        <f>$H$16</f>
        <v>2420</v>
      </c>
      <c r="R2771" s="3">
        <f t="shared" si="169"/>
        <v>1743</v>
      </c>
      <c r="S2771" s="3">
        <v>1760</v>
      </c>
      <c r="T2771" s="3">
        <f t="shared" si="170"/>
        <v>1268</v>
      </c>
      <c r="U2771" s="3">
        <v>1100</v>
      </c>
      <c r="V2771" s="3">
        <f t="shared" si="171"/>
        <v>792</v>
      </c>
      <c r="W2771" s="3">
        <v>300</v>
      </c>
      <c r="X2771" s="3">
        <f t="shared" si="172"/>
        <v>216</v>
      </c>
      <c r="Y2771" s="3" t="s">
        <v>34</v>
      </c>
    </row>
    <row r="2772" spans="1:25" x14ac:dyDescent="0.25">
      <c r="A2772" s="3" t="s">
        <v>16</v>
      </c>
      <c r="B2772" s="4" t="s">
        <v>34</v>
      </c>
      <c r="C2772" s="3">
        <v>1</v>
      </c>
      <c r="D2772" s="3" t="s">
        <v>408</v>
      </c>
      <c r="E2772" s="6">
        <v>52432973</v>
      </c>
      <c r="F2772" s="3" t="s">
        <v>409</v>
      </c>
      <c r="G2772" s="3"/>
      <c r="H2772" s="3" t="s">
        <v>17</v>
      </c>
      <c r="I2772" s="3" t="s">
        <v>18</v>
      </c>
      <c r="J2772" s="3" t="s">
        <v>19</v>
      </c>
      <c r="K2772" s="3" t="s">
        <v>20</v>
      </c>
      <c r="L2772" s="3" t="s">
        <v>21</v>
      </c>
      <c r="M2772" s="3" t="str">
        <f>CONCATENATE(E2772,"-G-P-N")</f>
        <v>52432973-G-P-N</v>
      </c>
      <c r="N2772" s="3" t="str">
        <f>$I$2</f>
        <v>G - 1016 x 1525</v>
      </c>
      <c r="O2772" s="3" t="str">
        <f>$C$3</f>
        <v>Photographic Paper</v>
      </c>
      <c r="P2772" s="3" t="str">
        <f>$D$3</f>
        <v>None</v>
      </c>
      <c r="Q2772" s="3">
        <f>$I$3</f>
        <v>1625</v>
      </c>
      <c r="R2772" s="3">
        <f t="shared" si="169"/>
        <v>1170</v>
      </c>
      <c r="S2772" s="3">
        <v>1180</v>
      </c>
      <c r="T2772" s="3">
        <f t="shared" si="170"/>
        <v>850</v>
      </c>
      <c r="U2772" s="3">
        <v>735</v>
      </c>
      <c r="V2772" s="3">
        <f t="shared" si="171"/>
        <v>530</v>
      </c>
      <c r="W2772" s="3">
        <v>390</v>
      </c>
      <c r="X2772" s="3">
        <f t="shared" si="172"/>
        <v>281</v>
      </c>
      <c r="Y2772" s="3" t="s">
        <v>34</v>
      </c>
    </row>
    <row r="2773" spans="1:25" x14ac:dyDescent="0.25">
      <c r="A2773" s="3" t="s">
        <v>16</v>
      </c>
      <c r="B2773" s="4" t="s">
        <v>34</v>
      </c>
      <c r="C2773" s="3">
        <v>1</v>
      </c>
      <c r="D2773" s="3" t="s">
        <v>408</v>
      </c>
      <c r="E2773" s="6">
        <v>52432973</v>
      </c>
      <c r="F2773" s="3" t="s">
        <v>409</v>
      </c>
      <c r="G2773" s="3"/>
      <c r="H2773" s="3" t="s">
        <v>17</v>
      </c>
      <c r="I2773" s="3" t="s">
        <v>18</v>
      </c>
      <c r="J2773" s="3" t="s">
        <v>19</v>
      </c>
      <c r="K2773" s="3" t="s">
        <v>20</v>
      </c>
      <c r="L2773" s="3" t="s">
        <v>21</v>
      </c>
      <c r="M2773" s="3" t="str">
        <f>CONCATENATE(E2773,"-G-C-N")</f>
        <v>52432973-G-C-N</v>
      </c>
      <c r="N2773" s="3" t="str">
        <f>$I$2</f>
        <v>G - 1016 x 1525</v>
      </c>
      <c r="O2773" s="3" t="str">
        <f>$C$15</f>
        <v>Canvas</v>
      </c>
      <c r="P2773" s="3" t="str">
        <f>$D$15</f>
        <v>None</v>
      </c>
      <c r="Q2773" s="3">
        <f>$I$15</f>
        <v>1870</v>
      </c>
      <c r="R2773" s="3">
        <f t="shared" si="169"/>
        <v>1347</v>
      </c>
      <c r="S2773" s="3">
        <v>1275</v>
      </c>
      <c r="T2773" s="3">
        <f t="shared" si="170"/>
        <v>918</v>
      </c>
      <c r="U2773" s="3">
        <v>850</v>
      </c>
      <c r="V2773" s="3">
        <f t="shared" si="171"/>
        <v>612</v>
      </c>
      <c r="W2773" s="3">
        <v>390</v>
      </c>
      <c r="X2773" s="3">
        <f t="shared" si="172"/>
        <v>281</v>
      </c>
      <c r="Y2773" s="3" t="s">
        <v>34</v>
      </c>
    </row>
    <row r="2774" spans="1:25" x14ac:dyDescent="0.25">
      <c r="A2774" s="3" t="s">
        <v>16</v>
      </c>
      <c r="B2774" s="4" t="s">
        <v>34</v>
      </c>
      <c r="C2774" s="3">
        <v>1</v>
      </c>
      <c r="D2774" s="3" t="s">
        <v>408</v>
      </c>
      <c r="E2774" s="6">
        <v>52432973</v>
      </c>
      <c r="F2774" s="3" t="s">
        <v>409</v>
      </c>
      <c r="G2774" s="3"/>
      <c r="H2774" s="3" t="s">
        <v>17</v>
      </c>
      <c r="I2774" s="3" t="s">
        <v>18</v>
      </c>
      <c r="J2774" s="3" t="s">
        <v>19</v>
      </c>
      <c r="K2774" s="3" t="s">
        <v>20</v>
      </c>
      <c r="L2774" s="3" t="s">
        <v>21</v>
      </c>
      <c r="M2774" s="3" t="str">
        <f>CONCATENATE(E2774,"-G-P-W")</f>
        <v>52432973-G-P-W</v>
      </c>
      <c r="N2774" s="3" t="str">
        <f>$I$2</f>
        <v>G - 1016 x 1525</v>
      </c>
      <c r="O2774" s="3" t="str">
        <f>$C$3</f>
        <v>Photographic Paper</v>
      </c>
      <c r="P2774" s="3" t="str">
        <f>$D$4</f>
        <v>White</v>
      </c>
      <c r="Q2774" s="3">
        <f>$I$4</f>
        <v>2950</v>
      </c>
      <c r="R2774" s="3">
        <f t="shared" si="169"/>
        <v>2124</v>
      </c>
      <c r="S2774" s="3">
        <v>2000</v>
      </c>
      <c r="T2774" s="3">
        <f t="shared" si="170"/>
        <v>1440</v>
      </c>
      <c r="U2774" s="3">
        <v>1535</v>
      </c>
      <c r="V2774" s="3">
        <f t="shared" si="171"/>
        <v>1106</v>
      </c>
      <c r="W2774" s="3">
        <v>390</v>
      </c>
      <c r="X2774" s="3">
        <f t="shared" si="172"/>
        <v>281</v>
      </c>
      <c r="Y2774" s="3" t="s">
        <v>34</v>
      </c>
    </row>
    <row r="2775" spans="1:25" x14ac:dyDescent="0.25">
      <c r="A2775" s="3" t="s">
        <v>16</v>
      </c>
      <c r="B2775" s="4" t="s">
        <v>34</v>
      </c>
      <c r="C2775" s="3">
        <v>1</v>
      </c>
      <c r="D2775" s="3" t="s">
        <v>408</v>
      </c>
      <c r="E2775" s="6">
        <v>52432973</v>
      </c>
      <c r="F2775" s="3" t="s">
        <v>409</v>
      </c>
      <c r="G2775" s="3"/>
      <c r="H2775" s="3" t="s">
        <v>17</v>
      </c>
      <c r="I2775" s="3" t="s">
        <v>18</v>
      </c>
      <c r="J2775" s="3" t="s">
        <v>19</v>
      </c>
      <c r="K2775" s="3" t="s">
        <v>20</v>
      </c>
      <c r="L2775" s="3" t="s">
        <v>21</v>
      </c>
      <c r="M2775" s="3" t="str">
        <f>CONCATENATE(E2775,"-G-C-W")</f>
        <v>52432973-G-C-W</v>
      </c>
      <c r="N2775" s="3" t="str">
        <f>$I$2</f>
        <v>G - 1016 x 1525</v>
      </c>
      <c r="O2775" s="3" t="str">
        <f>$C$15</f>
        <v>Canvas</v>
      </c>
      <c r="P2775" s="3" t="str">
        <f>$D$16</f>
        <v xml:space="preserve">White </v>
      </c>
      <c r="Q2775" s="3">
        <f>$I$16</f>
        <v>2750</v>
      </c>
      <c r="R2775" s="3">
        <f t="shared" si="169"/>
        <v>1980</v>
      </c>
      <c r="S2775" s="3">
        <v>2000</v>
      </c>
      <c r="T2775" s="3">
        <f t="shared" si="170"/>
        <v>1440</v>
      </c>
      <c r="U2775" s="3">
        <v>1250</v>
      </c>
      <c r="V2775" s="3">
        <f t="shared" si="171"/>
        <v>900</v>
      </c>
      <c r="W2775" s="3">
        <v>390</v>
      </c>
      <c r="X2775" s="3">
        <f t="shared" si="172"/>
        <v>281</v>
      </c>
      <c r="Y2775" s="3" t="s">
        <v>34</v>
      </c>
    </row>
    <row r="2776" spans="1:25" x14ac:dyDescent="0.25">
      <c r="A2776" s="3" t="s">
        <v>16</v>
      </c>
      <c r="B2776" s="4" t="s">
        <v>34</v>
      </c>
      <c r="C2776" s="3">
        <v>1</v>
      </c>
      <c r="D2776" s="3" t="s">
        <v>499</v>
      </c>
      <c r="E2776" s="6">
        <v>554350999</v>
      </c>
      <c r="F2776" s="3" t="s">
        <v>500</v>
      </c>
      <c r="G2776" s="3"/>
      <c r="H2776" s="3" t="s">
        <v>17</v>
      </c>
      <c r="I2776" s="3" t="s">
        <v>18</v>
      </c>
      <c r="J2776" s="3" t="s">
        <v>19</v>
      </c>
      <c r="K2776" s="3" t="s">
        <v>20</v>
      </c>
      <c r="L2776" s="3" t="s">
        <v>21</v>
      </c>
      <c r="M2776" s="3" t="str">
        <f>CONCATENATE(E2776,"-C-P-N")</f>
        <v>554350999-C-P-N</v>
      </c>
      <c r="N2776" s="3" t="str">
        <f>$E$2</f>
        <v>C - 406 x 508</v>
      </c>
      <c r="O2776" s="3" t="str">
        <f>$C$3</f>
        <v>Photographic Paper</v>
      </c>
      <c r="P2776" s="3" t="str">
        <f>$D$3</f>
        <v>None</v>
      </c>
      <c r="Q2776" s="3">
        <f>$E$3</f>
        <v>510</v>
      </c>
      <c r="R2776" s="3">
        <f t="shared" si="169"/>
        <v>368</v>
      </c>
      <c r="S2776" s="3">
        <v>360</v>
      </c>
      <c r="T2776" s="3">
        <f t="shared" si="170"/>
        <v>260</v>
      </c>
      <c r="U2776" s="3">
        <v>230</v>
      </c>
      <c r="V2776" s="3">
        <f t="shared" si="171"/>
        <v>166</v>
      </c>
      <c r="W2776" s="3">
        <v>130</v>
      </c>
      <c r="X2776" s="3">
        <f t="shared" si="172"/>
        <v>94</v>
      </c>
      <c r="Y2776" s="3" t="s">
        <v>34</v>
      </c>
    </row>
    <row r="2777" spans="1:25" x14ac:dyDescent="0.25">
      <c r="A2777" s="3" t="s">
        <v>16</v>
      </c>
      <c r="B2777" s="4" t="s">
        <v>34</v>
      </c>
      <c r="C2777" s="3">
        <v>1</v>
      </c>
      <c r="D2777" s="3" t="s">
        <v>499</v>
      </c>
      <c r="E2777" s="6">
        <v>554350999</v>
      </c>
      <c r="F2777" s="3" t="s">
        <v>500</v>
      </c>
      <c r="G2777" s="3"/>
      <c r="H2777" s="3" t="s">
        <v>17</v>
      </c>
      <c r="I2777" s="3" t="s">
        <v>18</v>
      </c>
      <c r="J2777" s="3" t="s">
        <v>19</v>
      </c>
      <c r="K2777" s="3" t="s">
        <v>20</v>
      </c>
      <c r="L2777" s="3" t="s">
        <v>21</v>
      </c>
      <c r="M2777" s="3" t="str">
        <f>CONCATENATE(E2777,"-C-P-W")</f>
        <v>554350999-C-P-W</v>
      </c>
      <c r="N2777" s="3" t="str">
        <f>$E$2</f>
        <v>C - 406 x 508</v>
      </c>
      <c r="O2777" s="3" t="str">
        <f>$C$3</f>
        <v>Photographic Paper</v>
      </c>
      <c r="P2777" s="3" t="str">
        <f>$D$4</f>
        <v>White</v>
      </c>
      <c r="Q2777" s="3">
        <f>$E$4</f>
        <v>970</v>
      </c>
      <c r="R2777" s="3">
        <f t="shared" ref="R2777:R2840" si="173">ROUNDUP(Q2777*$K$3,0)</f>
        <v>699</v>
      </c>
      <c r="S2777" s="3">
        <v>704</v>
      </c>
      <c r="T2777" s="3">
        <f t="shared" ref="T2777:T2840" si="174">ROUNDUP(S2777*$K$3,0)</f>
        <v>507</v>
      </c>
      <c r="U2777" s="3">
        <v>440</v>
      </c>
      <c r="V2777" s="3">
        <f t="shared" ref="V2777:V2840" si="175">ROUNDUP(U2777*$K$3,0)</f>
        <v>317</v>
      </c>
      <c r="W2777" s="3">
        <v>130</v>
      </c>
      <c r="X2777" s="3">
        <f t="shared" ref="X2777:X2840" si="176">ROUNDUP(W2777*$K$3,0)</f>
        <v>94</v>
      </c>
      <c r="Y2777" s="3" t="s">
        <v>34</v>
      </c>
    </row>
    <row r="2778" spans="1:25" x14ac:dyDescent="0.25">
      <c r="A2778" s="3" t="s">
        <v>16</v>
      </c>
      <c r="B2778" s="4" t="s">
        <v>34</v>
      </c>
      <c r="C2778" s="3">
        <v>1</v>
      </c>
      <c r="D2778" s="3" t="s">
        <v>499</v>
      </c>
      <c r="E2778" s="6">
        <v>554350999</v>
      </c>
      <c r="F2778" s="3" t="s">
        <v>500</v>
      </c>
      <c r="G2778" s="3"/>
      <c r="H2778" s="3" t="s">
        <v>17</v>
      </c>
      <c r="I2778" s="3" t="s">
        <v>18</v>
      </c>
      <c r="J2778" s="3" t="s">
        <v>19</v>
      </c>
      <c r="K2778" s="3" t="s">
        <v>20</v>
      </c>
      <c r="L2778" s="3" t="s">
        <v>21</v>
      </c>
      <c r="M2778" s="3" t="str">
        <f>CONCATENATE(E2778,"-D-P-N")</f>
        <v>554350999-D-P-N</v>
      </c>
      <c r="N2778" s="3" t="str">
        <f>$F$2</f>
        <v>D - 508 x 610</v>
      </c>
      <c r="O2778" s="3" t="str">
        <f>$C$3</f>
        <v>Photographic Paper</v>
      </c>
      <c r="P2778" s="3" t="str">
        <f>$D$3</f>
        <v>None</v>
      </c>
      <c r="Q2778" s="3">
        <f>$F$3</f>
        <v>595</v>
      </c>
      <c r="R2778" s="3">
        <f t="shared" si="173"/>
        <v>429</v>
      </c>
      <c r="S2778" s="3">
        <v>432</v>
      </c>
      <c r="T2778" s="3">
        <f t="shared" si="174"/>
        <v>312</v>
      </c>
      <c r="U2778" s="3">
        <v>270</v>
      </c>
      <c r="V2778" s="3">
        <f t="shared" si="175"/>
        <v>195</v>
      </c>
      <c r="W2778" s="3">
        <v>160</v>
      </c>
      <c r="X2778" s="3">
        <f t="shared" si="176"/>
        <v>116</v>
      </c>
      <c r="Y2778" s="3" t="s">
        <v>34</v>
      </c>
    </row>
    <row r="2779" spans="1:25" x14ac:dyDescent="0.25">
      <c r="A2779" s="3" t="s">
        <v>16</v>
      </c>
      <c r="B2779" s="4" t="s">
        <v>34</v>
      </c>
      <c r="C2779" s="3">
        <v>1</v>
      </c>
      <c r="D2779" s="3" t="s">
        <v>499</v>
      </c>
      <c r="E2779" s="6">
        <v>554350999</v>
      </c>
      <c r="F2779" s="3" t="s">
        <v>500</v>
      </c>
      <c r="G2779" s="3"/>
      <c r="H2779" s="3" t="s">
        <v>17</v>
      </c>
      <c r="I2779" s="3" t="s">
        <v>18</v>
      </c>
      <c r="J2779" s="3" t="s">
        <v>19</v>
      </c>
      <c r="K2779" s="3" t="s">
        <v>20</v>
      </c>
      <c r="L2779" s="3" t="s">
        <v>21</v>
      </c>
      <c r="M2779" s="3" t="str">
        <f>CONCATENATE(E2779,"-D-P-W")</f>
        <v>554350999-D-P-W</v>
      </c>
      <c r="N2779" s="3" t="str">
        <f>$F$2</f>
        <v>D - 508 x 610</v>
      </c>
      <c r="O2779" s="3" t="str">
        <f>$C$3</f>
        <v>Photographic Paper</v>
      </c>
      <c r="P2779" s="3" t="str">
        <f>$D$4</f>
        <v>White</v>
      </c>
      <c r="Q2779" s="3">
        <f>$F$4</f>
        <v>1210</v>
      </c>
      <c r="R2779" s="3">
        <f t="shared" si="173"/>
        <v>872</v>
      </c>
      <c r="S2779" s="3">
        <v>880</v>
      </c>
      <c r="T2779" s="3">
        <f t="shared" si="174"/>
        <v>634</v>
      </c>
      <c r="U2779" s="3">
        <v>560</v>
      </c>
      <c r="V2779" s="3">
        <f t="shared" si="175"/>
        <v>404</v>
      </c>
      <c r="W2779" s="3">
        <v>160</v>
      </c>
      <c r="X2779" s="3">
        <f t="shared" si="176"/>
        <v>116</v>
      </c>
      <c r="Y2779" s="3" t="s">
        <v>34</v>
      </c>
    </row>
    <row r="2780" spans="1:25" x14ac:dyDescent="0.25">
      <c r="A2780" s="3" t="s">
        <v>16</v>
      </c>
      <c r="B2780" s="4" t="s">
        <v>34</v>
      </c>
      <c r="C2780" s="3">
        <v>1</v>
      </c>
      <c r="D2780" s="3" t="s">
        <v>499</v>
      </c>
      <c r="E2780" s="6">
        <v>554350999</v>
      </c>
      <c r="F2780" s="3" t="s">
        <v>500</v>
      </c>
      <c r="G2780" s="3"/>
      <c r="H2780" s="3" t="s">
        <v>17</v>
      </c>
      <c r="I2780" s="3" t="s">
        <v>18</v>
      </c>
      <c r="J2780" s="3" t="s">
        <v>19</v>
      </c>
      <c r="K2780" s="3" t="s">
        <v>20</v>
      </c>
      <c r="L2780" s="3" t="s">
        <v>21</v>
      </c>
      <c r="M2780" s="3" t="str">
        <f>CONCATENATE(E2780,"-E-P-N")</f>
        <v>554350999-E-P-N</v>
      </c>
      <c r="N2780" s="3" t="str">
        <f>$G$2</f>
        <v>E - 508 x 762</v>
      </c>
      <c r="O2780" s="3" t="str">
        <f>$C$3</f>
        <v>Photographic Paper</v>
      </c>
      <c r="P2780" s="3" t="str">
        <f>$D$3</f>
        <v>None</v>
      </c>
      <c r="Q2780" s="3">
        <f>$G$3</f>
        <v>760</v>
      </c>
      <c r="R2780" s="3">
        <f t="shared" si="173"/>
        <v>548</v>
      </c>
      <c r="S2780" s="3">
        <v>552</v>
      </c>
      <c r="T2780" s="3">
        <f t="shared" si="174"/>
        <v>398</v>
      </c>
      <c r="U2780" s="3">
        <v>345</v>
      </c>
      <c r="V2780" s="3">
        <f t="shared" si="175"/>
        <v>249</v>
      </c>
      <c r="W2780" s="3">
        <v>195</v>
      </c>
      <c r="X2780" s="3">
        <f t="shared" si="176"/>
        <v>141</v>
      </c>
      <c r="Y2780" s="3" t="s">
        <v>34</v>
      </c>
    </row>
    <row r="2781" spans="1:25" x14ac:dyDescent="0.25">
      <c r="A2781" s="3" t="s">
        <v>16</v>
      </c>
      <c r="B2781" s="4" t="s">
        <v>34</v>
      </c>
      <c r="C2781" s="3">
        <v>1</v>
      </c>
      <c r="D2781" s="3" t="s">
        <v>499</v>
      </c>
      <c r="E2781" s="6">
        <v>554350999</v>
      </c>
      <c r="F2781" s="3" t="s">
        <v>500</v>
      </c>
      <c r="G2781" s="3"/>
      <c r="H2781" s="3" t="s">
        <v>17</v>
      </c>
      <c r="I2781" s="3" t="s">
        <v>18</v>
      </c>
      <c r="J2781" s="3" t="s">
        <v>19</v>
      </c>
      <c r="K2781" s="3" t="s">
        <v>20</v>
      </c>
      <c r="L2781" s="3" t="s">
        <v>21</v>
      </c>
      <c r="M2781" s="3" t="str">
        <f>CONCATENATE(E2781,"-E-C-N")</f>
        <v>554350999-E-C-N</v>
      </c>
      <c r="N2781" s="3" t="str">
        <f>$G$2</f>
        <v>E - 508 x 762</v>
      </c>
      <c r="O2781" s="3" t="str">
        <f>$C$15</f>
        <v>Canvas</v>
      </c>
      <c r="P2781" s="3" t="str">
        <f>$D$15</f>
        <v>None</v>
      </c>
      <c r="Q2781" s="3">
        <f>$G$15</f>
        <v>1220</v>
      </c>
      <c r="R2781" s="3">
        <f t="shared" si="173"/>
        <v>879</v>
      </c>
      <c r="S2781" s="3">
        <v>832</v>
      </c>
      <c r="T2781" s="3">
        <f t="shared" si="174"/>
        <v>600</v>
      </c>
      <c r="U2781" s="3">
        <v>550</v>
      </c>
      <c r="V2781" s="3">
        <f t="shared" si="175"/>
        <v>396</v>
      </c>
      <c r="W2781" s="3">
        <v>195</v>
      </c>
      <c r="X2781" s="3">
        <f t="shared" si="176"/>
        <v>141</v>
      </c>
      <c r="Y2781" s="3" t="s">
        <v>34</v>
      </c>
    </row>
    <row r="2782" spans="1:25" x14ac:dyDescent="0.25">
      <c r="A2782" s="3" t="s">
        <v>16</v>
      </c>
      <c r="B2782" s="4" t="s">
        <v>34</v>
      </c>
      <c r="C2782" s="3">
        <v>1</v>
      </c>
      <c r="D2782" s="3" t="s">
        <v>499</v>
      </c>
      <c r="E2782" s="6">
        <v>554350999</v>
      </c>
      <c r="F2782" s="3" t="s">
        <v>500</v>
      </c>
      <c r="G2782" s="3"/>
      <c r="H2782" s="3" t="s">
        <v>17</v>
      </c>
      <c r="I2782" s="3" t="s">
        <v>18</v>
      </c>
      <c r="J2782" s="3" t="s">
        <v>19</v>
      </c>
      <c r="K2782" s="3" t="s">
        <v>20</v>
      </c>
      <c r="L2782" s="3" t="s">
        <v>21</v>
      </c>
      <c r="M2782" s="3" t="str">
        <f>CONCATENATE(E2782,"-E-P-W")</f>
        <v>554350999-E-P-W</v>
      </c>
      <c r="N2782" s="3" t="str">
        <f>$G$2</f>
        <v>E - 508 x 762</v>
      </c>
      <c r="O2782" s="3" t="str">
        <f>$C$3</f>
        <v>Photographic Paper</v>
      </c>
      <c r="P2782" s="3" t="str">
        <f>$D$4</f>
        <v>White</v>
      </c>
      <c r="Q2782" s="3">
        <f>$G$4</f>
        <v>1530</v>
      </c>
      <c r="R2782" s="3">
        <f t="shared" si="173"/>
        <v>1102</v>
      </c>
      <c r="S2782" s="3">
        <v>1112</v>
      </c>
      <c r="T2782" s="3">
        <f t="shared" si="174"/>
        <v>801</v>
      </c>
      <c r="U2782" s="3">
        <v>760</v>
      </c>
      <c r="V2782" s="3">
        <f t="shared" si="175"/>
        <v>548</v>
      </c>
      <c r="W2782" s="3">
        <v>195</v>
      </c>
      <c r="X2782" s="3">
        <f t="shared" si="176"/>
        <v>141</v>
      </c>
      <c r="Y2782" s="3" t="s">
        <v>34</v>
      </c>
    </row>
    <row r="2783" spans="1:25" x14ac:dyDescent="0.25">
      <c r="A2783" s="3" t="s">
        <v>16</v>
      </c>
      <c r="B2783" s="4" t="s">
        <v>34</v>
      </c>
      <c r="C2783" s="3">
        <v>1</v>
      </c>
      <c r="D2783" s="3" t="s">
        <v>499</v>
      </c>
      <c r="E2783" s="6">
        <v>554350999</v>
      </c>
      <c r="F2783" s="3" t="s">
        <v>500</v>
      </c>
      <c r="G2783" s="3"/>
      <c r="H2783" s="3" t="s">
        <v>17</v>
      </c>
      <c r="I2783" s="3" t="s">
        <v>18</v>
      </c>
      <c r="J2783" s="3" t="s">
        <v>19</v>
      </c>
      <c r="K2783" s="3" t="s">
        <v>20</v>
      </c>
      <c r="L2783" s="3" t="s">
        <v>21</v>
      </c>
      <c r="M2783" s="3" t="str">
        <f>CONCATENATE(E2783,"-E-C-W")</f>
        <v>554350999-E-C-W</v>
      </c>
      <c r="N2783" s="3" t="str">
        <f>$G$2</f>
        <v>E - 508 x 762</v>
      </c>
      <c r="O2783" s="3" t="str">
        <f>$C$15</f>
        <v>Canvas</v>
      </c>
      <c r="P2783" s="3" t="str">
        <f>$D$16</f>
        <v xml:space="preserve">White </v>
      </c>
      <c r="Q2783" s="3">
        <f>$G$16</f>
        <v>1810</v>
      </c>
      <c r="R2783" s="3">
        <f t="shared" si="173"/>
        <v>1304</v>
      </c>
      <c r="S2783" s="3">
        <v>1320</v>
      </c>
      <c r="T2783" s="3">
        <f t="shared" si="174"/>
        <v>951</v>
      </c>
      <c r="U2783" s="3">
        <v>825</v>
      </c>
      <c r="V2783" s="3">
        <f t="shared" si="175"/>
        <v>594</v>
      </c>
      <c r="W2783" s="3">
        <v>195</v>
      </c>
      <c r="X2783" s="3">
        <f t="shared" si="176"/>
        <v>141</v>
      </c>
      <c r="Y2783" s="3" t="s">
        <v>34</v>
      </c>
    </row>
    <row r="2784" spans="1:25" x14ac:dyDescent="0.25">
      <c r="A2784" s="3" t="s">
        <v>16</v>
      </c>
      <c r="B2784" s="4" t="s">
        <v>34</v>
      </c>
      <c r="C2784" s="3">
        <v>1</v>
      </c>
      <c r="D2784" s="3" t="s">
        <v>499</v>
      </c>
      <c r="E2784" s="6">
        <v>554350999</v>
      </c>
      <c r="F2784" s="3" t="s">
        <v>500</v>
      </c>
      <c r="G2784" s="3"/>
      <c r="H2784" s="3" t="s">
        <v>17</v>
      </c>
      <c r="I2784" s="3" t="s">
        <v>18</v>
      </c>
      <c r="J2784" s="3" t="s">
        <v>19</v>
      </c>
      <c r="K2784" s="3" t="s">
        <v>20</v>
      </c>
      <c r="L2784" s="3" t="s">
        <v>21</v>
      </c>
      <c r="M2784" s="3" t="str">
        <f>CONCATENATE(E2784,"-F-P-N")</f>
        <v>554350999-F-P-N</v>
      </c>
      <c r="N2784" s="3" t="str">
        <f>$H$2</f>
        <v>F - 762 x 1016</v>
      </c>
      <c r="O2784" s="3" t="str">
        <f>$C$3</f>
        <v>Photographic Paper</v>
      </c>
      <c r="P2784" s="3" t="str">
        <f>$D$3</f>
        <v>None</v>
      </c>
      <c r="Q2784" s="3">
        <f>$H$3</f>
        <v>1300</v>
      </c>
      <c r="R2784" s="3">
        <f t="shared" si="173"/>
        <v>936</v>
      </c>
      <c r="S2784" s="3">
        <v>944</v>
      </c>
      <c r="T2784" s="3">
        <f t="shared" si="174"/>
        <v>680</v>
      </c>
      <c r="U2784" s="3">
        <v>590</v>
      </c>
      <c r="V2784" s="3">
        <f t="shared" si="175"/>
        <v>425</v>
      </c>
      <c r="W2784" s="3">
        <v>300</v>
      </c>
      <c r="X2784" s="3">
        <f t="shared" si="176"/>
        <v>216</v>
      </c>
      <c r="Y2784" s="3" t="s">
        <v>34</v>
      </c>
    </row>
    <row r="2785" spans="1:25" x14ac:dyDescent="0.25">
      <c r="A2785" s="3" t="s">
        <v>16</v>
      </c>
      <c r="B2785" s="4" t="s">
        <v>34</v>
      </c>
      <c r="C2785" s="3">
        <v>1</v>
      </c>
      <c r="D2785" s="3" t="s">
        <v>499</v>
      </c>
      <c r="E2785" s="6">
        <v>554350999</v>
      </c>
      <c r="F2785" s="3" t="s">
        <v>500</v>
      </c>
      <c r="G2785" s="3"/>
      <c r="H2785" s="3" t="s">
        <v>17</v>
      </c>
      <c r="I2785" s="3" t="s">
        <v>18</v>
      </c>
      <c r="J2785" s="3" t="s">
        <v>19</v>
      </c>
      <c r="K2785" s="3" t="s">
        <v>20</v>
      </c>
      <c r="L2785" s="3" t="s">
        <v>21</v>
      </c>
      <c r="M2785" s="3" t="str">
        <f>CONCATENATE(E2785,"-F-C-N")</f>
        <v>554350999-F-C-N</v>
      </c>
      <c r="N2785" s="3" t="str">
        <f>$H$2</f>
        <v>F - 762 x 1016</v>
      </c>
      <c r="O2785" s="3" t="str">
        <f>$C$15</f>
        <v>Canvas</v>
      </c>
      <c r="P2785" s="3" t="str">
        <f>$D$15</f>
        <v>None</v>
      </c>
      <c r="Q2785" s="3">
        <f>$H$15</f>
        <v>1760</v>
      </c>
      <c r="R2785" s="3">
        <f t="shared" si="173"/>
        <v>1268</v>
      </c>
      <c r="S2785" s="3">
        <v>1200</v>
      </c>
      <c r="T2785" s="3">
        <f t="shared" si="174"/>
        <v>864</v>
      </c>
      <c r="U2785" s="3">
        <v>800</v>
      </c>
      <c r="V2785" s="3">
        <f t="shared" si="175"/>
        <v>576</v>
      </c>
      <c r="W2785" s="3">
        <v>300</v>
      </c>
      <c r="X2785" s="3">
        <f t="shared" si="176"/>
        <v>216</v>
      </c>
      <c r="Y2785" s="3" t="s">
        <v>34</v>
      </c>
    </row>
    <row r="2786" spans="1:25" x14ac:dyDescent="0.25">
      <c r="A2786" s="3" t="s">
        <v>16</v>
      </c>
      <c r="B2786" s="4" t="s">
        <v>34</v>
      </c>
      <c r="C2786" s="3">
        <v>1</v>
      </c>
      <c r="D2786" s="3" t="s">
        <v>499</v>
      </c>
      <c r="E2786" s="6">
        <v>554350999</v>
      </c>
      <c r="F2786" s="3" t="s">
        <v>500</v>
      </c>
      <c r="G2786" s="3"/>
      <c r="H2786" s="3" t="s">
        <v>17</v>
      </c>
      <c r="I2786" s="3" t="s">
        <v>18</v>
      </c>
      <c r="J2786" s="3" t="s">
        <v>19</v>
      </c>
      <c r="K2786" s="3" t="s">
        <v>20</v>
      </c>
      <c r="L2786" s="3" t="s">
        <v>21</v>
      </c>
      <c r="M2786" s="3" t="str">
        <f>CONCATENATE(E2786,"-F-P-W")</f>
        <v>554350999-F-P-W</v>
      </c>
      <c r="N2786" s="3" t="str">
        <f>$H$2</f>
        <v>F - 762 x 1016</v>
      </c>
      <c r="O2786" s="3" t="str">
        <f>$C$3</f>
        <v>Photographic Paper</v>
      </c>
      <c r="P2786" s="3" t="str">
        <f>$D$4</f>
        <v>White</v>
      </c>
      <c r="Q2786" s="3">
        <f>$H$4</f>
        <v>2200</v>
      </c>
      <c r="R2786" s="3">
        <f t="shared" si="173"/>
        <v>1584</v>
      </c>
      <c r="S2786" s="3">
        <v>1510</v>
      </c>
      <c r="T2786" s="3">
        <f t="shared" si="174"/>
        <v>1088</v>
      </c>
      <c r="U2786" s="3">
        <v>1150</v>
      </c>
      <c r="V2786" s="3">
        <f t="shared" si="175"/>
        <v>828</v>
      </c>
      <c r="W2786" s="3">
        <v>300</v>
      </c>
      <c r="X2786" s="3">
        <f t="shared" si="176"/>
        <v>216</v>
      </c>
      <c r="Y2786" s="3" t="s">
        <v>34</v>
      </c>
    </row>
    <row r="2787" spans="1:25" x14ac:dyDescent="0.25">
      <c r="A2787" s="3" t="s">
        <v>16</v>
      </c>
      <c r="B2787" s="4" t="s">
        <v>34</v>
      </c>
      <c r="C2787" s="3">
        <v>1</v>
      </c>
      <c r="D2787" s="3" t="s">
        <v>499</v>
      </c>
      <c r="E2787" s="6">
        <v>554350999</v>
      </c>
      <c r="F2787" s="3" t="s">
        <v>500</v>
      </c>
      <c r="G2787" s="3"/>
      <c r="H2787" s="3" t="s">
        <v>17</v>
      </c>
      <c r="I2787" s="3" t="s">
        <v>18</v>
      </c>
      <c r="J2787" s="3" t="s">
        <v>19</v>
      </c>
      <c r="K2787" s="3" t="s">
        <v>20</v>
      </c>
      <c r="L2787" s="3" t="s">
        <v>21</v>
      </c>
      <c r="M2787" s="3" t="str">
        <f>CONCATENATE(E2787,"-F-C-W")</f>
        <v>554350999-F-C-W</v>
      </c>
      <c r="N2787" s="3" t="str">
        <f>$H$2</f>
        <v>F - 762 x 1016</v>
      </c>
      <c r="O2787" s="3" t="str">
        <f>$C$15</f>
        <v>Canvas</v>
      </c>
      <c r="P2787" s="3" t="str">
        <f>$D$16</f>
        <v xml:space="preserve">White </v>
      </c>
      <c r="Q2787" s="3">
        <f>$H$16</f>
        <v>2420</v>
      </c>
      <c r="R2787" s="3">
        <f t="shared" si="173"/>
        <v>1743</v>
      </c>
      <c r="S2787" s="3">
        <v>1760</v>
      </c>
      <c r="T2787" s="3">
        <f t="shared" si="174"/>
        <v>1268</v>
      </c>
      <c r="U2787" s="3">
        <v>1100</v>
      </c>
      <c r="V2787" s="3">
        <f t="shared" si="175"/>
        <v>792</v>
      </c>
      <c r="W2787" s="3">
        <v>300</v>
      </c>
      <c r="X2787" s="3">
        <f t="shared" si="176"/>
        <v>216</v>
      </c>
      <c r="Y2787" s="3" t="s">
        <v>34</v>
      </c>
    </row>
    <row r="2788" spans="1:25" x14ac:dyDescent="0.25">
      <c r="A2788" s="3" t="s">
        <v>16</v>
      </c>
      <c r="B2788" s="4" t="s">
        <v>34</v>
      </c>
      <c r="C2788" s="3">
        <v>1</v>
      </c>
      <c r="D2788" s="3" t="s">
        <v>499</v>
      </c>
      <c r="E2788" s="6">
        <v>554350999</v>
      </c>
      <c r="F2788" s="3" t="s">
        <v>500</v>
      </c>
      <c r="G2788" s="3"/>
      <c r="H2788" s="3" t="s">
        <v>17</v>
      </c>
      <c r="I2788" s="3" t="s">
        <v>18</v>
      </c>
      <c r="J2788" s="3" t="s">
        <v>19</v>
      </c>
      <c r="K2788" s="3" t="s">
        <v>20</v>
      </c>
      <c r="L2788" s="3" t="s">
        <v>21</v>
      </c>
      <c r="M2788" s="3" t="str">
        <f>CONCATENATE(E2788,"-G-P-N")</f>
        <v>554350999-G-P-N</v>
      </c>
      <c r="N2788" s="3" t="str">
        <f>$I$2</f>
        <v>G - 1016 x 1525</v>
      </c>
      <c r="O2788" s="3" t="str">
        <f>$C$3</f>
        <v>Photographic Paper</v>
      </c>
      <c r="P2788" s="3" t="str">
        <f>$D$3</f>
        <v>None</v>
      </c>
      <c r="Q2788" s="3">
        <f>$I$3</f>
        <v>1625</v>
      </c>
      <c r="R2788" s="3">
        <f t="shared" si="173"/>
        <v>1170</v>
      </c>
      <c r="S2788" s="3">
        <v>1180</v>
      </c>
      <c r="T2788" s="3">
        <f t="shared" si="174"/>
        <v>850</v>
      </c>
      <c r="U2788" s="3">
        <v>735</v>
      </c>
      <c r="V2788" s="3">
        <f t="shared" si="175"/>
        <v>530</v>
      </c>
      <c r="W2788" s="3">
        <v>390</v>
      </c>
      <c r="X2788" s="3">
        <f t="shared" si="176"/>
        <v>281</v>
      </c>
      <c r="Y2788" s="3" t="s">
        <v>34</v>
      </c>
    </row>
    <row r="2789" spans="1:25" x14ac:dyDescent="0.25">
      <c r="A2789" s="3" t="s">
        <v>16</v>
      </c>
      <c r="B2789" s="4" t="s">
        <v>34</v>
      </c>
      <c r="C2789" s="3">
        <v>1</v>
      </c>
      <c r="D2789" s="3" t="s">
        <v>499</v>
      </c>
      <c r="E2789" s="6">
        <v>554350999</v>
      </c>
      <c r="F2789" s="3" t="s">
        <v>500</v>
      </c>
      <c r="G2789" s="3"/>
      <c r="H2789" s="3" t="s">
        <v>17</v>
      </c>
      <c r="I2789" s="3" t="s">
        <v>18</v>
      </c>
      <c r="J2789" s="3" t="s">
        <v>19</v>
      </c>
      <c r="K2789" s="3" t="s">
        <v>20</v>
      </c>
      <c r="L2789" s="3" t="s">
        <v>21</v>
      </c>
      <c r="M2789" s="3" t="str">
        <f>CONCATENATE(E2789,"-G-C-N")</f>
        <v>554350999-G-C-N</v>
      </c>
      <c r="N2789" s="3" t="str">
        <f>$I$2</f>
        <v>G - 1016 x 1525</v>
      </c>
      <c r="O2789" s="3" t="str">
        <f>$C$15</f>
        <v>Canvas</v>
      </c>
      <c r="P2789" s="3" t="str">
        <f>$D$15</f>
        <v>None</v>
      </c>
      <c r="Q2789" s="3">
        <f>$I$15</f>
        <v>1870</v>
      </c>
      <c r="R2789" s="3">
        <f t="shared" si="173"/>
        <v>1347</v>
      </c>
      <c r="S2789" s="3">
        <v>1275</v>
      </c>
      <c r="T2789" s="3">
        <f t="shared" si="174"/>
        <v>918</v>
      </c>
      <c r="U2789" s="3">
        <v>850</v>
      </c>
      <c r="V2789" s="3">
        <f t="shared" si="175"/>
        <v>612</v>
      </c>
      <c r="W2789" s="3">
        <v>390</v>
      </c>
      <c r="X2789" s="3">
        <f t="shared" si="176"/>
        <v>281</v>
      </c>
      <c r="Y2789" s="3" t="s">
        <v>34</v>
      </c>
    </row>
    <row r="2790" spans="1:25" x14ac:dyDescent="0.25">
      <c r="A2790" s="3" t="s">
        <v>16</v>
      </c>
      <c r="B2790" s="4" t="s">
        <v>34</v>
      </c>
      <c r="C2790" s="3">
        <v>1</v>
      </c>
      <c r="D2790" s="3" t="s">
        <v>499</v>
      </c>
      <c r="E2790" s="6">
        <v>554350999</v>
      </c>
      <c r="F2790" s="3" t="s">
        <v>500</v>
      </c>
      <c r="G2790" s="3"/>
      <c r="H2790" s="3" t="s">
        <v>17</v>
      </c>
      <c r="I2790" s="3" t="s">
        <v>18</v>
      </c>
      <c r="J2790" s="3" t="s">
        <v>19</v>
      </c>
      <c r="K2790" s="3" t="s">
        <v>20</v>
      </c>
      <c r="L2790" s="3" t="s">
        <v>21</v>
      </c>
      <c r="M2790" s="3" t="str">
        <f>CONCATENATE(E2790,"-G-P-W")</f>
        <v>554350999-G-P-W</v>
      </c>
      <c r="N2790" s="3" t="str">
        <f>$I$2</f>
        <v>G - 1016 x 1525</v>
      </c>
      <c r="O2790" s="3" t="str">
        <f>$C$3</f>
        <v>Photographic Paper</v>
      </c>
      <c r="P2790" s="3" t="str">
        <f>$D$4</f>
        <v>White</v>
      </c>
      <c r="Q2790" s="3">
        <f>$I$4</f>
        <v>2950</v>
      </c>
      <c r="R2790" s="3">
        <f t="shared" si="173"/>
        <v>2124</v>
      </c>
      <c r="S2790" s="3">
        <v>2000</v>
      </c>
      <c r="T2790" s="3">
        <f t="shared" si="174"/>
        <v>1440</v>
      </c>
      <c r="U2790" s="3">
        <v>1535</v>
      </c>
      <c r="V2790" s="3">
        <f t="shared" si="175"/>
        <v>1106</v>
      </c>
      <c r="W2790" s="3">
        <v>390</v>
      </c>
      <c r="X2790" s="3">
        <f t="shared" si="176"/>
        <v>281</v>
      </c>
      <c r="Y2790" s="3" t="s">
        <v>34</v>
      </c>
    </row>
    <row r="2791" spans="1:25" x14ac:dyDescent="0.25">
      <c r="A2791" s="3" t="s">
        <v>16</v>
      </c>
      <c r="B2791" s="4" t="s">
        <v>34</v>
      </c>
      <c r="C2791" s="3">
        <v>1</v>
      </c>
      <c r="D2791" s="3" t="s">
        <v>499</v>
      </c>
      <c r="E2791" s="6">
        <v>554350999</v>
      </c>
      <c r="F2791" s="3" t="s">
        <v>500</v>
      </c>
      <c r="G2791" s="3"/>
      <c r="H2791" s="3" t="s">
        <v>17</v>
      </c>
      <c r="I2791" s="3" t="s">
        <v>18</v>
      </c>
      <c r="J2791" s="3" t="s">
        <v>19</v>
      </c>
      <c r="K2791" s="3" t="s">
        <v>20</v>
      </c>
      <c r="L2791" s="3" t="s">
        <v>21</v>
      </c>
      <c r="M2791" s="3" t="str">
        <f>CONCATENATE(E2791,"-G-C-W")</f>
        <v>554350999-G-C-W</v>
      </c>
      <c r="N2791" s="3" t="str">
        <f>$I$2</f>
        <v>G - 1016 x 1525</v>
      </c>
      <c r="O2791" s="3" t="str">
        <f>$C$15</f>
        <v>Canvas</v>
      </c>
      <c r="P2791" s="3" t="str">
        <f>$D$16</f>
        <v xml:space="preserve">White </v>
      </c>
      <c r="Q2791" s="3">
        <f>$I$16</f>
        <v>2750</v>
      </c>
      <c r="R2791" s="3">
        <f t="shared" si="173"/>
        <v>1980</v>
      </c>
      <c r="S2791" s="3">
        <v>2000</v>
      </c>
      <c r="T2791" s="3">
        <f t="shared" si="174"/>
        <v>1440</v>
      </c>
      <c r="U2791" s="3">
        <v>1250</v>
      </c>
      <c r="V2791" s="3">
        <f t="shared" si="175"/>
        <v>900</v>
      </c>
      <c r="W2791" s="3">
        <v>390</v>
      </c>
      <c r="X2791" s="3">
        <f t="shared" si="176"/>
        <v>281</v>
      </c>
      <c r="Y2791" s="3" t="s">
        <v>34</v>
      </c>
    </row>
    <row r="2792" spans="1:25" x14ac:dyDescent="0.25">
      <c r="A2792" s="3" t="s">
        <v>16</v>
      </c>
      <c r="B2792" s="4" t="s">
        <v>34</v>
      </c>
      <c r="C2792" s="3">
        <v>1</v>
      </c>
      <c r="D2792" s="3" t="s">
        <v>501</v>
      </c>
      <c r="E2792" s="6">
        <v>607001977</v>
      </c>
      <c r="F2792" s="3" t="s">
        <v>502</v>
      </c>
      <c r="G2792" s="3"/>
      <c r="H2792" s="3" t="s">
        <v>17</v>
      </c>
      <c r="I2792" s="3" t="s">
        <v>18</v>
      </c>
      <c r="J2792" s="3" t="s">
        <v>19</v>
      </c>
      <c r="K2792" s="3" t="s">
        <v>20</v>
      </c>
      <c r="L2792" s="3" t="s">
        <v>21</v>
      </c>
      <c r="M2792" s="3" t="str">
        <f>CONCATENATE(E2792,"-C-P-N")</f>
        <v>607001977-C-P-N</v>
      </c>
      <c r="N2792" s="3" t="str">
        <f>$E$2</f>
        <v>C - 406 x 508</v>
      </c>
      <c r="O2792" s="3" t="str">
        <f>$C$3</f>
        <v>Photographic Paper</v>
      </c>
      <c r="P2792" s="3" t="str">
        <f>$D$3</f>
        <v>None</v>
      </c>
      <c r="Q2792" s="3">
        <f>$E$3</f>
        <v>510</v>
      </c>
      <c r="R2792" s="3">
        <f t="shared" si="173"/>
        <v>368</v>
      </c>
      <c r="S2792" s="3">
        <v>360</v>
      </c>
      <c r="T2792" s="3">
        <f t="shared" si="174"/>
        <v>260</v>
      </c>
      <c r="U2792" s="3">
        <v>230</v>
      </c>
      <c r="V2792" s="3">
        <f t="shared" si="175"/>
        <v>166</v>
      </c>
      <c r="W2792" s="3">
        <v>130</v>
      </c>
      <c r="X2792" s="3">
        <f t="shared" si="176"/>
        <v>94</v>
      </c>
      <c r="Y2792" s="3" t="s">
        <v>34</v>
      </c>
    </row>
    <row r="2793" spans="1:25" x14ac:dyDescent="0.25">
      <c r="A2793" s="3" t="s">
        <v>16</v>
      </c>
      <c r="B2793" s="4" t="s">
        <v>34</v>
      </c>
      <c r="C2793" s="3">
        <v>1</v>
      </c>
      <c r="D2793" s="3" t="s">
        <v>501</v>
      </c>
      <c r="E2793" s="6">
        <v>607001977</v>
      </c>
      <c r="F2793" s="3" t="s">
        <v>502</v>
      </c>
      <c r="G2793" s="3"/>
      <c r="H2793" s="3" t="s">
        <v>17</v>
      </c>
      <c r="I2793" s="3" t="s">
        <v>18</v>
      </c>
      <c r="J2793" s="3" t="s">
        <v>19</v>
      </c>
      <c r="K2793" s="3" t="s">
        <v>20</v>
      </c>
      <c r="L2793" s="3" t="s">
        <v>21</v>
      </c>
      <c r="M2793" s="3" t="str">
        <f>CONCATENATE(E2793,"-C-P-W")</f>
        <v>607001977-C-P-W</v>
      </c>
      <c r="N2793" s="3" t="str">
        <f>$E$2</f>
        <v>C - 406 x 508</v>
      </c>
      <c r="O2793" s="3" t="str">
        <f>$C$3</f>
        <v>Photographic Paper</v>
      </c>
      <c r="P2793" s="3" t="str">
        <f>$D$4</f>
        <v>White</v>
      </c>
      <c r="Q2793" s="3">
        <f>$E$4</f>
        <v>970</v>
      </c>
      <c r="R2793" s="3">
        <f t="shared" si="173"/>
        <v>699</v>
      </c>
      <c r="S2793" s="3">
        <v>704</v>
      </c>
      <c r="T2793" s="3">
        <f t="shared" si="174"/>
        <v>507</v>
      </c>
      <c r="U2793" s="3">
        <v>440</v>
      </c>
      <c r="V2793" s="3">
        <f t="shared" si="175"/>
        <v>317</v>
      </c>
      <c r="W2793" s="3">
        <v>130</v>
      </c>
      <c r="X2793" s="3">
        <f t="shared" si="176"/>
        <v>94</v>
      </c>
      <c r="Y2793" s="3" t="s">
        <v>34</v>
      </c>
    </row>
    <row r="2794" spans="1:25" x14ac:dyDescent="0.25">
      <c r="A2794" s="3" t="s">
        <v>16</v>
      </c>
      <c r="B2794" s="4" t="s">
        <v>34</v>
      </c>
      <c r="C2794" s="3">
        <v>1</v>
      </c>
      <c r="D2794" s="3" t="s">
        <v>501</v>
      </c>
      <c r="E2794" s="6">
        <v>607001977</v>
      </c>
      <c r="F2794" s="3" t="s">
        <v>502</v>
      </c>
      <c r="G2794" s="3"/>
      <c r="H2794" s="3" t="s">
        <v>17</v>
      </c>
      <c r="I2794" s="3" t="s">
        <v>18</v>
      </c>
      <c r="J2794" s="3" t="s">
        <v>19</v>
      </c>
      <c r="K2794" s="3" t="s">
        <v>20</v>
      </c>
      <c r="L2794" s="3" t="s">
        <v>21</v>
      </c>
      <c r="M2794" s="3" t="str">
        <f>CONCATENATE(E2794,"-D-P-N")</f>
        <v>607001977-D-P-N</v>
      </c>
      <c r="N2794" s="3" t="str">
        <f>$F$2</f>
        <v>D - 508 x 610</v>
      </c>
      <c r="O2794" s="3" t="str">
        <f>$C$3</f>
        <v>Photographic Paper</v>
      </c>
      <c r="P2794" s="3" t="str">
        <f>$D$3</f>
        <v>None</v>
      </c>
      <c r="Q2794" s="3">
        <f>$F$3</f>
        <v>595</v>
      </c>
      <c r="R2794" s="3">
        <f t="shared" si="173"/>
        <v>429</v>
      </c>
      <c r="S2794" s="3">
        <v>432</v>
      </c>
      <c r="T2794" s="3">
        <f t="shared" si="174"/>
        <v>312</v>
      </c>
      <c r="U2794" s="3">
        <v>270</v>
      </c>
      <c r="V2794" s="3">
        <f t="shared" si="175"/>
        <v>195</v>
      </c>
      <c r="W2794" s="3">
        <v>160</v>
      </c>
      <c r="X2794" s="3">
        <f t="shared" si="176"/>
        <v>116</v>
      </c>
      <c r="Y2794" s="3" t="s">
        <v>34</v>
      </c>
    </row>
    <row r="2795" spans="1:25" x14ac:dyDescent="0.25">
      <c r="A2795" s="3" t="s">
        <v>16</v>
      </c>
      <c r="B2795" s="4" t="s">
        <v>34</v>
      </c>
      <c r="C2795" s="3">
        <v>1</v>
      </c>
      <c r="D2795" s="3" t="s">
        <v>501</v>
      </c>
      <c r="E2795" s="6">
        <v>607001977</v>
      </c>
      <c r="F2795" s="3" t="s">
        <v>502</v>
      </c>
      <c r="G2795" s="3"/>
      <c r="H2795" s="3" t="s">
        <v>17</v>
      </c>
      <c r="I2795" s="3" t="s">
        <v>18</v>
      </c>
      <c r="J2795" s="3" t="s">
        <v>19</v>
      </c>
      <c r="K2795" s="3" t="s">
        <v>20</v>
      </c>
      <c r="L2795" s="3" t="s">
        <v>21</v>
      </c>
      <c r="M2795" s="3" t="str">
        <f>CONCATENATE(E2795,"-D-P-W")</f>
        <v>607001977-D-P-W</v>
      </c>
      <c r="N2795" s="3" t="str">
        <f>$F$2</f>
        <v>D - 508 x 610</v>
      </c>
      <c r="O2795" s="3" t="str">
        <f>$C$3</f>
        <v>Photographic Paper</v>
      </c>
      <c r="P2795" s="3" t="str">
        <f>$D$4</f>
        <v>White</v>
      </c>
      <c r="Q2795" s="3">
        <f>$F$4</f>
        <v>1210</v>
      </c>
      <c r="R2795" s="3">
        <f t="shared" si="173"/>
        <v>872</v>
      </c>
      <c r="S2795" s="3">
        <v>880</v>
      </c>
      <c r="T2795" s="3">
        <f t="shared" si="174"/>
        <v>634</v>
      </c>
      <c r="U2795" s="3">
        <v>560</v>
      </c>
      <c r="V2795" s="3">
        <f t="shared" si="175"/>
        <v>404</v>
      </c>
      <c r="W2795" s="3">
        <v>160</v>
      </c>
      <c r="X2795" s="3">
        <f t="shared" si="176"/>
        <v>116</v>
      </c>
      <c r="Y2795" s="3" t="s">
        <v>34</v>
      </c>
    </row>
    <row r="2796" spans="1:25" x14ac:dyDescent="0.25">
      <c r="A2796" s="3" t="s">
        <v>16</v>
      </c>
      <c r="B2796" s="4" t="s">
        <v>34</v>
      </c>
      <c r="C2796" s="3">
        <v>1</v>
      </c>
      <c r="D2796" s="3" t="s">
        <v>501</v>
      </c>
      <c r="E2796" s="6">
        <v>607001977</v>
      </c>
      <c r="F2796" s="3" t="s">
        <v>502</v>
      </c>
      <c r="G2796" s="3"/>
      <c r="H2796" s="3" t="s">
        <v>17</v>
      </c>
      <c r="I2796" s="3" t="s">
        <v>18</v>
      </c>
      <c r="J2796" s="3" t="s">
        <v>19</v>
      </c>
      <c r="K2796" s="3" t="s">
        <v>20</v>
      </c>
      <c r="L2796" s="3" t="s">
        <v>21</v>
      </c>
      <c r="M2796" s="3" t="str">
        <f>CONCATENATE(E2796,"-E-P-N")</f>
        <v>607001977-E-P-N</v>
      </c>
      <c r="N2796" s="3" t="str">
        <f>$G$2</f>
        <v>E - 508 x 762</v>
      </c>
      <c r="O2796" s="3" t="str">
        <f>$C$3</f>
        <v>Photographic Paper</v>
      </c>
      <c r="P2796" s="3" t="str">
        <f>$D$3</f>
        <v>None</v>
      </c>
      <c r="Q2796" s="3">
        <f>$G$3</f>
        <v>760</v>
      </c>
      <c r="R2796" s="3">
        <f t="shared" si="173"/>
        <v>548</v>
      </c>
      <c r="S2796" s="3">
        <v>552</v>
      </c>
      <c r="T2796" s="3">
        <f t="shared" si="174"/>
        <v>398</v>
      </c>
      <c r="U2796" s="3">
        <v>345</v>
      </c>
      <c r="V2796" s="3">
        <f t="shared" si="175"/>
        <v>249</v>
      </c>
      <c r="W2796" s="3">
        <v>195</v>
      </c>
      <c r="X2796" s="3">
        <f t="shared" si="176"/>
        <v>141</v>
      </c>
      <c r="Y2796" s="3" t="s">
        <v>34</v>
      </c>
    </row>
    <row r="2797" spans="1:25" x14ac:dyDescent="0.25">
      <c r="A2797" s="3" t="s">
        <v>16</v>
      </c>
      <c r="B2797" s="4" t="s">
        <v>34</v>
      </c>
      <c r="C2797" s="3">
        <v>1</v>
      </c>
      <c r="D2797" s="3" t="s">
        <v>501</v>
      </c>
      <c r="E2797" s="6">
        <v>607001977</v>
      </c>
      <c r="F2797" s="3" t="s">
        <v>502</v>
      </c>
      <c r="G2797" s="3"/>
      <c r="H2797" s="3" t="s">
        <v>17</v>
      </c>
      <c r="I2797" s="3" t="s">
        <v>18</v>
      </c>
      <c r="J2797" s="3" t="s">
        <v>19</v>
      </c>
      <c r="K2797" s="3" t="s">
        <v>20</v>
      </c>
      <c r="L2797" s="3" t="s">
        <v>21</v>
      </c>
      <c r="M2797" s="3" t="str">
        <f>CONCATENATE(E2797,"-E-C-N")</f>
        <v>607001977-E-C-N</v>
      </c>
      <c r="N2797" s="3" t="str">
        <f>$G$2</f>
        <v>E - 508 x 762</v>
      </c>
      <c r="O2797" s="3" t="str">
        <f>$C$15</f>
        <v>Canvas</v>
      </c>
      <c r="P2797" s="3" t="str">
        <f>$D$15</f>
        <v>None</v>
      </c>
      <c r="Q2797" s="3">
        <f>$G$15</f>
        <v>1220</v>
      </c>
      <c r="R2797" s="3">
        <f t="shared" si="173"/>
        <v>879</v>
      </c>
      <c r="S2797" s="3">
        <v>832</v>
      </c>
      <c r="T2797" s="3">
        <f t="shared" si="174"/>
        <v>600</v>
      </c>
      <c r="U2797" s="3">
        <v>550</v>
      </c>
      <c r="V2797" s="3">
        <f t="shared" si="175"/>
        <v>396</v>
      </c>
      <c r="W2797" s="3">
        <v>195</v>
      </c>
      <c r="X2797" s="3">
        <f t="shared" si="176"/>
        <v>141</v>
      </c>
      <c r="Y2797" s="3" t="s">
        <v>34</v>
      </c>
    </row>
    <row r="2798" spans="1:25" x14ac:dyDescent="0.25">
      <c r="A2798" s="3" t="s">
        <v>16</v>
      </c>
      <c r="B2798" s="4" t="s">
        <v>34</v>
      </c>
      <c r="C2798" s="3">
        <v>1</v>
      </c>
      <c r="D2798" s="3" t="s">
        <v>501</v>
      </c>
      <c r="E2798" s="6">
        <v>607001977</v>
      </c>
      <c r="F2798" s="3" t="s">
        <v>502</v>
      </c>
      <c r="G2798" s="3"/>
      <c r="H2798" s="3" t="s">
        <v>17</v>
      </c>
      <c r="I2798" s="3" t="s">
        <v>18</v>
      </c>
      <c r="J2798" s="3" t="s">
        <v>19</v>
      </c>
      <c r="K2798" s="3" t="s">
        <v>20</v>
      </c>
      <c r="L2798" s="3" t="s">
        <v>21</v>
      </c>
      <c r="M2798" s="3" t="str">
        <f>CONCATENATE(E2798,"-E-P-W")</f>
        <v>607001977-E-P-W</v>
      </c>
      <c r="N2798" s="3" t="str">
        <f>$G$2</f>
        <v>E - 508 x 762</v>
      </c>
      <c r="O2798" s="3" t="str">
        <f>$C$3</f>
        <v>Photographic Paper</v>
      </c>
      <c r="P2798" s="3" t="str">
        <f>$D$4</f>
        <v>White</v>
      </c>
      <c r="Q2798" s="3">
        <f>$G$4</f>
        <v>1530</v>
      </c>
      <c r="R2798" s="3">
        <f t="shared" si="173"/>
        <v>1102</v>
      </c>
      <c r="S2798" s="3">
        <v>1112</v>
      </c>
      <c r="T2798" s="3">
        <f t="shared" si="174"/>
        <v>801</v>
      </c>
      <c r="U2798" s="3">
        <v>760</v>
      </c>
      <c r="V2798" s="3">
        <f t="shared" si="175"/>
        <v>548</v>
      </c>
      <c r="W2798" s="3">
        <v>195</v>
      </c>
      <c r="X2798" s="3">
        <f t="shared" si="176"/>
        <v>141</v>
      </c>
      <c r="Y2798" s="3" t="s">
        <v>34</v>
      </c>
    </row>
    <row r="2799" spans="1:25" x14ac:dyDescent="0.25">
      <c r="A2799" s="3" t="s">
        <v>16</v>
      </c>
      <c r="B2799" s="4" t="s">
        <v>34</v>
      </c>
      <c r="C2799" s="3">
        <v>1</v>
      </c>
      <c r="D2799" s="3" t="s">
        <v>501</v>
      </c>
      <c r="E2799" s="6">
        <v>607001977</v>
      </c>
      <c r="F2799" s="3" t="s">
        <v>502</v>
      </c>
      <c r="G2799" s="3"/>
      <c r="H2799" s="3" t="s">
        <v>17</v>
      </c>
      <c r="I2799" s="3" t="s">
        <v>18</v>
      </c>
      <c r="J2799" s="3" t="s">
        <v>19</v>
      </c>
      <c r="K2799" s="3" t="s">
        <v>20</v>
      </c>
      <c r="L2799" s="3" t="s">
        <v>21</v>
      </c>
      <c r="M2799" s="3" t="str">
        <f>CONCATENATE(E2799,"-E-C-W")</f>
        <v>607001977-E-C-W</v>
      </c>
      <c r="N2799" s="3" t="str">
        <f>$G$2</f>
        <v>E - 508 x 762</v>
      </c>
      <c r="O2799" s="3" t="str">
        <f>$C$15</f>
        <v>Canvas</v>
      </c>
      <c r="P2799" s="3" t="str">
        <f>$D$16</f>
        <v xml:space="preserve">White </v>
      </c>
      <c r="Q2799" s="3">
        <f>$G$16</f>
        <v>1810</v>
      </c>
      <c r="R2799" s="3">
        <f t="shared" si="173"/>
        <v>1304</v>
      </c>
      <c r="S2799" s="3">
        <v>1320</v>
      </c>
      <c r="T2799" s="3">
        <f t="shared" si="174"/>
        <v>951</v>
      </c>
      <c r="U2799" s="3">
        <v>825</v>
      </c>
      <c r="V2799" s="3">
        <f t="shared" si="175"/>
        <v>594</v>
      </c>
      <c r="W2799" s="3">
        <v>195</v>
      </c>
      <c r="X2799" s="3">
        <f t="shared" si="176"/>
        <v>141</v>
      </c>
      <c r="Y2799" s="3" t="s">
        <v>34</v>
      </c>
    </row>
    <row r="2800" spans="1:25" x14ac:dyDescent="0.25">
      <c r="A2800" s="3" t="s">
        <v>16</v>
      </c>
      <c r="B2800" s="4" t="s">
        <v>34</v>
      </c>
      <c r="C2800" s="3">
        <v>1</v>
      </c>
      <c r="D2800" s="3" t="s">
        <v>501</v>
      </c>
      <c r="E2800" s="6">
        <v>607001977</v>
      </c>
      <c r="F2800" s="3" t="s">
        <v>502</v>
      </c>
      <c r="G2800" s="3"/>
      <c r="H2800" s="3" t="s">
        <v>17</v>
      </c>
      <c r="I2800" s="3" t="s">
        <v>18</v>
      </c>
      <c r="J2800" s="3" t="s">
        <v>19</v>
      </c>
      <c r="K2800" s="3" t="s">
        <v>20</v>
      </c>
      <c r="L2800" s="3" t="s">
        <v>21</v>
      </c>
      <c r="M2800" s="3" t="str">
        <f>CONCATENATE(E2800,"-F-P-N")</f>
        <v>607001977-F-P-N</v>
      </c>
      <c r="N2800" s="3" t="str">
        <f>$H$2</f>
        <v>F - 762 x 1016</v>
      </c>
      <c r="O2800" s="3" t="str">
        <f>$C$3</f>
        <v>Photographic Paper</v>
      </c>
      <c r="P2800" s="3" t="str">
        <f>$D$3</f>
        <v>None</v>
      </c>
      <c r="Q2800" s="3">
        <f>$H$3</f>
        <v>1300</v>
      </c>
      <c r="R2800" s="3">
        <f t="shared" si="173"/>
        <v>936</v>
      </c>
      <c r="S2800" s="3">
        <v>944</v>
      </c>
      <c r="T2800" s="3">
        <f t="shared" si="174"/>
        <v>680</v>
      </c>
      <c r="U2800" s="3">
        <v>590</v>
      </c>
      <c r="V2800" s="3">
        <f t="shared" si="175"/>
        <v>425</v>
      </c>
      <c r="W2800" s="3">
        <v>300</v>
      </c>
      <c r="X2800" s="3">
        <f t="shared" si="176"/>
        <v>216</v>
      </c>
      <c r="Y2800" s="3" t="s">
        <v>34</v>
      </c>
    </row>
    <row r="2801" spans="1:25" x14ac:dyDescent="0.25">
      <c r="A2801" s="3" t="s">
        <v>16</v>
      </c>
      <c r="B2801" s="4" t="s">
        <v>34</v>
      </c>
      <c r="C2801" s="3">
        <v>1</v>
      </c>
      <c r="D2801" s="3" t="s">
        <v>501</v>
      </c>
      <c r="E2801" s="6">
        <v>607001977</v>
      </c>
      <c r="F2801" s="3" t="s">
        <v>502</v>
      </c>
      <c r="G2801" s="3"/>
      <c r="H2801" s="3" t="s">
        <v>17</v>
      </c>
      <c r="I2801" s="3" t="s">
        <v>18</v>
      </c>
      <c r="J2801" s="3" t="s">
        <v>19</v>
      </c>
      <c r="K2801" s="3" t="s">
        <v>20</v>
      </c>
      <c r="L2801" s="3" t="s">
        <v>21</v>
      </c>
      <c r="M2801" s="3" t="str">
        <f>CONCATENATE(E2801,"-F-C-N")</f>
        <v>607001977-F-C-N</v>
      </c>
      <c r="N2801" s="3" t="str">
        <f>$H$2</f>
        <v>F - 762 x 1016</v>
      </c>
      <c r="O2801" s="3" t="str">
        <f>$C$15</f>
        <v>Canvas</v>
      </c>
      <c r="P2801" s="3" t="str">
        <f>$D$15</f>
        <v>None</v>
      </c>
      <c r="Q2801" s="3">
        <f>$H$15</f>
        <v>1760</v>
      </c>
      <c r="R2801" s="3">
        <f t="shared" si="173"/>
        <v>1268</v>
      </c>
      <c r="S2801" s="3">
        <v>1200</v>
      </c>
      <c r="T2801" s="3">
        <f t="shared" si="174"/>
        <v>864</v>
      </c>
      <c r="U2801" s="3">
        <v>800</v>
      </c>
      <c r="V2801" s="3">
        <f t="shared" si="175"/>
        <v>576</v>
      </c>
      <c r="W2801" s="3">
        <v>300</v>
      </c>
      <c r="X2801" s="3">
        <f t="shared" si="176"/>
        <v>216</v>
      </c>
      <c r="Y2801" s="3" t="s">
        <v>34</v>
      </c>
    </row>
    <row r="2802" spans="1:25" x14ac:dyDescent="0.25">
      <c r="A2802" s="3" t="s">
        <v>16</v>
      </c>
      <c r="B2802" s="4" t="s">
        <v>34</v>
      </c>
      <c r="C2802" s="3">
        <v>1</v>
      </c>
      <c r="D2802" s="3" t="s">
        <v>501</v>
      </c>
      <c r="E2802" s="6">
        <v>607001977</v>
      </c>
      <c r="F2802" s="3" t="s">
        <v>502</v>
      </c>
      <c r="G2802" s="3"/>
      <c r="H2802" s="3" t="s">
        <v>17</v>
      </c>
      <c r="I2802" s="3" t="s">
        <v>18</v>
      </c>
      <c r="J2802" s="3" t="s">
        <v>19</v>
      </c>
      <c r="K2802" s="3" t="s">
        <v>20</v>
      </c>
      <c r="L2802" s="3" t="s">
        <v>21</v>
      </c>
      <c r="M2802" s="3" t="str">
        <f>CONCATENATE(E2802,"-F-P-W")</f>
        <v>607001977-F-P-W</v>
      </c>
      <c r="N2802" s="3" t="str">
        <f>$H$2</f>
        <v>F - 762 x 1016</v>
      </c>
      <c r="O2802" s="3" t="str">
        <f>$C$3</f>
        <v>Photographic Paper</v>
      </c>
      <c r="P2802" s="3" t="str">
        <f>$D$4</f>
        <v>White</v>
      </c>
      <c r="Q2802" s="3">
        <f>$H$4</f>
        <v>2200</v>
      </c>
      <c r="R2802" s="3">
        <f t="shared" si="173"/>
        <v>1584</v>
      </c>
      <c r="S2802" s="3">
        <v>1510</v>
      </c>
      <c r="T2802" s="3">
        <f t="shared" si="174"/>
        <v>1088</v>
      </c>
      <c r="U2802" s="3">
        <v>1150</v>
      </c>
      <c r="V2802" s="3">
        <f t="shared" si="175"/>
        <v>828</v>
      </c>
      <c r="W2802" s="3">
        <v>300</v>
      </c>
      <c r="X2802" s="3">
        <f t="shared" si="176"/>
        <v>216</v>
      </c>
      <c r="Y2802" s="3" t="s">
        <v>34</v>
      </c>
    </row>
    <row r="2803" spans="1:25" x14ac:dyDescent="0.25">
      <c r="A2803" s="3" t="s">
        <v>16</v>
      </c>
      <c r="B2803" s="4" t="s">
        <v>34</v>
      </c>
      <c r="C2803" s="3">
        <v>1</v>
      </c>
      <c r="D2803" s="3" t="s">
        <v>501</v>
      </c>
      <c r="E2803" s="6">
        <v>607001977</v>
      </c>
      <c r="F2803" s="3" t="s">
        <v>502</v>
      </c>
      <c r="G2803" s="3"/>
      <c r="H2803" s="3" t="s">
        <v>17</v>
      </c>
      <c r="I2803" s="3" t="s">
        <v>18</v>
      </c>
      <c r="J2803" s="3" t="s">
        <v>19</v>
      </c>
      <c r="K2803" s="3" t="s">
        <v>20</v>
      </c>
      <c r="L2803" s="3" t="s">
        <v>21</v>
      </c>
      <c r="M2803" s="3" t="str">
        <f>CONCATENATE(E2803,"-F-C-W")</f>
        <v>607001977-F-C-W</v>
      </c>
      <c r="N2803" s="3" t="str">
        <f>$H$2</f>
        <v>F - 762 x 1016</v>
      </c>
      <c r="O2803" s="3" t="str">
        <f>$C$15</f>
        <v>Canvas</v>
      </c>
      <c r="P2803" s="3" t="str">
        <f>$D$16</f>
        <v xml:space="preserve">White </v>
      </c>
      <c r="Q2803" s="3">
        <f>$H$16</f>
        <v>2420</v>
      </c>
      <c r="R2803" s="3">
        <f t="shared" si="173"/>
        <v>1743</v>
      </c>
      <c r="S2803" s="3">
        <v>1760</v>
      </c>
      <c r="T2803" s="3">
        <f t="shared" si="174"/>
        <v>1268</v>
      </c>
      <c r="U2803" s="3">
        <v>1100</v>
      </c>
      <c r="V2803" s="3">
        <f t="shared" si="175"/>
        <v>792</v>
      </c>
      <c r="W2803" s="3">
        <v>300</v>
      </c>
      <c r="X2803" s="3">
        <f t="shared" si="176"/>
        <v>216</v>
      </c>
      <c r="Y2803" s="3" t="s">
        <v>34</v>
      </c>
    </row>
    <row r="2804" spans="1:25" x14ac:dyDescent="0.25">
      <c r="A2804" s="3" t="s">
        <v>16</v>
      </c>
      <c r="B2804" s="4" t="s">
        <v>34</v>
      </c>
      <c r="C2804" s="3">
        <v>1</v>
      </c>
      <c r="D2804" s="3" t="s">
        <v>501</v>
      </c>
      <c r="E2804" s="6">
        <v>607001977</v>
      </c>
      <c r="F2804" s="3" t="s">
        <v>502</v>
      </c>
      <c r="G2804" s="3"/>
      <c r="H2804" s="3" t="s">
        <v>17</v>
      </c>
      <c r="I2804" s="3" t="s">
        <v>18</v>
      </c>
      <c r="J2804" s="3" t="s">
        <v>19</v>
      </c>
      <c r="K2804" s="3" t="s">
        <v>20</v>
      </c>
      <c r="L2804" s="3" t="s">
        <v>21</v>
      </c>
      <c r="M2804" s="3" t="str">
        <f>CONCATENATE(E2804,"-G-P-N")</f>
        <v>607001977-G-P-N</v>
      </c>
      <c r="N2804" s="3" t="str">
        <f>$I$2</f>
        <v>G - 1016 x 1525</v>
      </c>
      <c r="O2804" s="3" t="str">
        <f>$C$3</f>
        <v>Photographic Paper</v>
      </c>
      <c r="P2804" s="3" t="str">
        <f>$D$3</f>
        <v>None</v>
      </c>
      <c r="Q2804" s="3">
        <f>$I$3</f>
        <v>1625</v>
      </c>
      <c r="R2804" s="3">
        <f t="shared" si="173"/>
        <v>1170</v>
      </c>
      <c r="S2804" s="3">
        <v>1180</v>
      </c>
      <c r="T2804" s="3">
        <f t="shared" si="174"/>
        <v>850</v>
      </c>
      <c r="U2804" s="3">
        <v>735</v>
      </c>
      <c r="V2804" s="3">
        <f t="shared" si="175"/>
        <v>530</v>
      </c>
      <c r="W2804" s="3">
        <v>390</v>
      </c>
      <c r="X2804" s="3">
        <f t="shared" si="176"/>
        <v>281</v>
      </c>
      <c r="Y2804" s="3" t="s">
        <v>34</v>
      </c>
    </row>
    <row r="2805" spans="1:25" x14ac:dyDescent="0.25">
      <c r="A2805" s="3" t="s">
        <v>16</v>
      </c>
      <c r="B2805" s="4" t="s">
        <v>34</v>
      </c>
      <c r="C2805" s="3">
        <v>1</v>
      </c>
      <c r="D2805" s="3" t="s">
        <v>501</v>
      </c>
      <c r="E2805" s="6">
        <v>607001977</v>
      </c>
      <c r="F2805" s="3" t="s">
        <v>502</v>
      </c>
      <c r="G2805" s="3"/>
      <c r="H2805" s="3" t="s">
        <v>17</v>
      </c>
      <c r="I2805" s="3" t="s">
        <v>18</v>
      </c>
      <c r="J2805" s="3" t="s">
        <v>19</v>
      </c>
      <c r="K2805" s="3" t="s">
        <v>20</v>
      </c>
      <c r="L2805" s="3" t="s">
        <v>21</v>
      </c>
      <c r="M2805" s="3" t="str">
        <f>CONCATENATE(E2805,"-G-C-N")</f>
        <v>607001977-G-C-N</v>
      </c>
      <c r="N2805" s="3" t="str">
        <f>$I$2</f>
        <v>G - 1016 x 1525</v>
      </c>
      <c r="O2805" s="3" t="str">
        <f>$C$15</f>
        <v>Canvas</v>
      </c>
      <c r="P2805" s="3" t="str">
        <f>$D$15</f>
        <v>None</v>
      </c>
      <c r="Q2805" s="3">
        <f>$I$15</f>
        <v>1870</v>
      </c>
      <c r="R2805" s="3">
        <f t="shared" si="173"/>
        <v>1347</v>
      </c>
      <c r="S2805" s="3">
        <v>1275</v>
      </c>
      <c r="T2805" s="3">
        <f t="shared" si="174"/>
        <v>918</v>
      </c>
      <c r="U2805" s="3">
        <v>850</v>
      </c>
      <c r="V2805" s="3">
        <f t="shared" si="175"/>
        <v>612</v>
      </c>
      <c r="W2805" s="3">
        <v>390</v>
      </c>
      <c r="X2805" s="3">
        <f t="shared" si="176"/>
        <v>281</v>
      </c>
      <c r="Y2805" s="3" t="s">
        <v>34</v>
      </c>
    </row>
    <row r="2806" spans="1:25" x14ac:dyDescent="0.25">
      <c r="A2806" s="3" t="s">
        <v>16</v>
      </c>
      <c r="B2806" s="4" t="s">
        <v>34</v>
      </c>
      <c r="C2806" s="3">
        <v>1</v>
      </c>
      <c r="D2806" s="3" t="s">
        <v>501</v>
      </c>
      <c r="E2806" s="6">
        <v>607001977</v>
      </c>
      <c r="F2806" s="3" t="s">
        <v>502</v>
      </c>
      <c r="G2806" s="3"/>
      <c r="H2806" s="3" t="s">
        <v>17</v>
      </c>
      <c r="I2806" s="3" t="s">
        <v>18</v>
      </c>
      <c r="J2806" s="3" t="s">
        <v>19</v>
      </c>
      <c r="K2806" s="3" t="s">
        <v>20</v>
      </c>
      <c r="L2806" s="3" t="s">
        <v>21</v>
      </c>
      <c r="M2806" s="3" t="str">
        <f>CONCATENATE(E2806,"-G-P-W")</f>
        <v>607001977-G-P-W</v>
      </c>
      <c r="N2806" s="3" t="str">
        <f>$I$2</f>
        <v>G - 1016 x 1525</v>
      </c>
      <c r="O2806" s="3" t="str">
        <f>$C$3</f>
        <v>Photographic Paper</v>
      </c>
      <c r="P2806" s="3" t="str">
        <f>$D$4</f>
        <v>White</v>
      </c>
      <c r="Q2806" s="3">
        <f>$I$4</f>
        <v>2950</v>
      </c>
      <c r="R2806" s="3">
        <f t="shared" si="173"/>
        <v>2124</v>
      </c>
      <c r="S2806" s="3">
        <v>2000</v>
      </c>
      <c r="T2806" s="3">
        <f t="shared" si="174"/>
        <v>1440</v>
      </c>
      <c r="U2806" s="3">
        <v>1535</v>
      </c>
      <c r="V2806" s="3">
        <f t="shared" si="175"/>
        <v>1106</v>
      </c>
      <c r="W2806" s="3">
        <v>390</v>
      </c>
      <c r="X2806" s="3">
        <f t="shared" si="176"/>
        <v>281</v>
      </c>
      <c r="Y2806" s="3" t="s">
        <v>34</v>
      </c>
    </row>
    <row r="2807" spans="1:25" x14ac:dyDescent="0.25">
      <c r="A2807" s="3" t="s">
        <v>16</v>
      </c>
      <c r="B2807" s="4" t="s">
        <v>34</v>
      </c>
      <c r="C2807" s="3">
        <v>1</v>
      </c>
      <c r="D2807" s="3" t="s">
        <v>501</v>
      </c>
      <c r="E2807" s="6">
        <v>607001977</v>
      </c>
      <c r="F2807" s="3" t="s">
        <v>502</v>
      </c>
      <c r="G2807" s="3"/>
      <c r="H2807" s="3" t="s">
        <v>17</v>
      </c>
      <c r="I2807" s="3" t="s">
        <v>18</v>
      </c>
      <c r="J2807" s="3" t="s">
        <v>19</v>
      </c>
      <c r="K2807" s="3" t="s">
        <v>20</v>
      </c>
      <c r="L2807" s="3" t="s">
        <v>21</v>
      </c>
      <c r="M2807" s="3" t="str">
        <f>CONCATENATE(E2807,"-G-C-W")</f>
        <v>607001977-G-C-W</v>
      </c>
      <c r="N2807" s="3" t="str">
        <f>$I$2</f>
        <v>G - 1016 x 1525</v>
      </c>
      <c r="O2807" s="3" t="str">
        <f>$C$15</f>
        <v>Canvas</v>
      </c>
      <c r="P2807" s="3" t="str">
        <f>$D$16</f>
        <v xml:space="preserve">White </v>
      </c>
      <c r="Q2807" s="3">
        <f>$I$16</f>
        <v>2750</v>
      </c>
      <c r="R2807" s="3">
        <f t="shared" si="173"/>
        <v>1980</v>
      </c>
      <c r="S2807" s="3">
        <v>2000</v>
      </c>
      <c r="T2807" s="3">
        <f t="shared" si="174"/>
        <v>1440</v>
      </c>
      <c r="U2807" s="3">
        <v>1250</v>
      </c>
      <c r="V2807" s="3">
        <f t="shared" si="175"/>
        <v>900</v>
      </c>
      <c r="W2807" s="3">
        <v>390</v>
      </c>
      <c r="X2807" s="3">
        <f t="shared" si="176"/>
        <v>281</v>
      </c>
      <c r="Y2807" s="3" t="s">
        <v>34</v>
      </c>
    </row>
    <row r="2808" spans="1:25" x14ac:dyDescent="0.25">
      <c r="A2808" s="3" t="s">
        <v>16</v>
      </c>
      <c r="B2808" s="4" t="s">
        <v>34</v>
      </c>
      <c r="C2808" s="3">
        <v>1</v>
      </c>
      <c r="D2808" s="3" t="s">
        <v>503</v>
      </c>
      <c r="E2808" s="6">
        <v>2695069</v>
      </c>
      <c r="F2808" s="3" t="s">
        <v>504</v>
      </c>
      <c r="G2808" s="3"/>
      <c r="H2808" s="3" t="s">
        <v>17</v>
      </c>
      <c r="I2808" s="3" t="s">
        <v>18</v>
      </c>
      <c r="J2808" s="3" t="s">
        <v>19</v>
      </c>
      <c r="K2808" s="3" t="s">
        <v>20</v>
      </c>
      <c r="L2808" s="3" t="s">
        <v>21</v>
      </c>
      <c r="M2808" s="3" t="str">
        <f>CONCATENATE(E2808,"-C-P-N")</f>
        <v>2695069-C-P-N</v>
      </c>
      <c r="N2808" s="3" t="str">
        <f>$E$2</f>
        <v>C - 406 x 508</v>
      </c>
      <c r="O2808" s="3" t="str">
        <f>$C$3</f>
        <v>Photographic Paper</v>
      </c>
      <c r="P2808" s="3" t="str">
        <f>$D$3</f>
        <v>None</v>
      </c>
      <c r="Q2808" s="3">
        <f>$E$3</f>
        <v>510</v>
      </c>
      <c r="R2808" s="3">
        <f t="shared" si="173"/>
        <v>368</v>
      </c>
      <c r="S2808" s="3">
        <v>360</v>
      </c>
      <c r="T2808" s="3">
        <f t="shared" si="174"/>
        <v>260</v>
      </c>
      <c r="U2808" s="3">
        <v>230</v>
      </c>
      <c r="V2808" s="3">
        <f t="shared" si="175"/>
        <v>166</v>
      </c>
      <c r="W2808" s="3">
        <v>130</v>
      </c>
      <c r="X2808" s="3">
        <f t="shared" si="176"/>
        <v>94</v>
      </c>
      <c r="Y2808" s="3" t="s">
        <v>34</v>
      </c>
    </row>
    <row r="2809" spans="1:25" x14ac:dyDescent="0.25">
      <c r="A2809" s="3" t="s">
        <v>16</v>
      </c>
      <c r="B2809" s="4" t="s">
        <v>34</v>
      </c>
      <c r="C2809" s="3">
        <v>1</v>
      </c>
      <c r="D2809" s="3" t="s">
        <v>503</v>
      </c>
      <c r="E2809" s="6">
        <v>2695069</v>
      </c>
      <c r="F2809" s="3" t="s">
        <v>504</v>
      </c>
      <c r="G2809" s="3"/>
      <c r="H2809" s="3" t="s">
        <v>17</v>
      </c>
      <c r="I2809" s="3" t="s">
        <v>18</v>
      </c>
      <c r="J2809" s="3" t="s">
        <v>19</v>
      </c>
      <c r="K2809" s="3" t="s">
        <v>20</v>
      </c>
      <c r="L2809" s="3" t="s">
        <v>21</v>
      </c>
      <c r="M2809" s="3" t="str">
        <f>CONCATENATE(E2809,"-C-P-W")</f>
        <v>2695069-C-P-W</v>
      </c>
      <c r="N2809" s="3" t="str">
        <f>$E$2</f>
        <v>C - 406 x 508</v>
      </c>
      <c r="O2809" s="3" t="str">
        <f>$C$3</f>
        <v>Photographic Paper</v>
      </c>
      <c r="P2809" s="3" t="str">
        <f>$D$4</f>
        <v>White</v>
      </c>
      <c r="Q2809" s="3">
        <f>$E$4</f>
        <v>970</v>
      </c>
      <c r="R2809" s="3">
        <f t="shared" si="173"/>
        <v>699</v>
      </c>
      <c r="S2809" s="3">
        <v>704</v>
      </c>
      <c r="T2809" s="3">
        <f t="shared" si="174"/>
        <v>507</v>
      </c>
      <c r="U2809" s="3">
        <v>440</v>
      </c>
      <c r="V2809" s="3">
        <f t="shared" si="175"/>
        <v>317</v>
      </c>
      <c r="W2809" s="3">
        <v>130</v>
      </c>
      <c r="X2809" s="3">
        <f t="shared" si="176"/>
        <v>94</v>
      </c>
      <c r="Y2809" s="3" t="s">
        <v>34</v>
      </c>
    </row>
    <row r="2810" spans="1:25" x14ac:dyDescent="0.25">
      <c r="A2810" s="3" t="s">
        <v>16</v>
      </c>
      <c r="B2810" s="4" t="s">
        <v>34</v>
      </c>
      <c r="C2810" s="3">
        <v>1</v>
      </c>
      <c r="D2810" s="3" t="s">
        <v>503</v>
      </c>
      <c r="E2810" s="6">
        <v>2695069</v>
      </c>
      <c r="F2810" s="3" t="s">
        <v>504</v>
      </c>
      <c r="G2810" s="3"/>
      <c r="H2810" s="3" t="s">
        <v>17</v>
      </c>
      <c r="I2810" s="3" t="s">
        <v>18</v>
      </c>
      <c r="J2810" s="3" t="s">
        <v>19</v>
      </c>
      <c r="K2810" s="3" t="s">
        <v>20</v>
      </c>
      <c r="L2810" s="3" t="s">
        <v>21</v>
      </c>
      <c r="M2810" s="3" t="str">
        <f>CONCATENATE(E2810,"-D-P-N")</f>
        <v>2695069-D-P-N</v>
      </c>
      <c r="N2810" s="3" t="str">
        <f>$F$2</f>
        <v>D - 508 x 610</v>
      </c>
      <c r="O2810" s="3" t="str">
        <f>$C$3</f>
        <v>Photographic Paper</v>
      </c>
      <c r="P2810" s="3" t="str">
        <f>$D$3</f>
        <v>None</v>
      </c>
      <c r="Q2810" s="3">
        <f>$F$3</f>
        <v>595</v>
      </c>
      <c r="R2810" s="3">
        <f t="shared" si="173"/>
        <v>429</v>
      </c>
      <c r="S2810" s="3">
        <v>432</v>
      </c>
      <c r="T2810" s="3">
        <f t="shared" si="174"/>
        <v>312</v>
      </c>
      <c r="U2810" s="3">
        <v>270</v>
      </c>
      <c r="V2810" s="3">
        <f t="shared" si="175"/>
        <v>195</v>
      </c>
      <c r="W2810" s="3">
        <v>160</v>
      </c>
      <c r="X2810" s="3">
        <f t="shared" si="176"/>
        <v>116</v>
      </c>
      <c r="Y2810" s="3" t="s">
        <v>34</v>
      </c>
    </row>
    <row r="2811" spans="1:25" x14ac:dyDescent="0.25">
      <c r="A2811" s="3" t="s">
        <v>16</v>
      </c>
      <c r="B2811" s="4" t="s">
        <v>34</v>
      </c>
      <c r="C2811" s="3">
        <v>1</v>
      </c>
      <c r="D2811" s="3" t="s">
        <v>503</v>
      </c>
      <c r="E2811" s="6">
        <v>2695069</v>
      </c>
      <c r="F2811" s="3" t="s">
        <v>504</v>
      </c>
      <c r="G2811" s="3"/>
      <c r="H2811" s="3" t="s">
        <v>17</v>
      </c>
      <c r="I2811" s="3" t="s">
        <v>18</v>
      </c>
      <c r="J2811" s="3" t="s">
        <v>19</v>
      </c>
      <c r="K2811" s="3" t="s">
        <v>20</v>
      </c>
      <c r="L2811" s="3" t="s">
        <v>21</v>
      </c>
      <c r="M2811" s="3" t="str">
        <f>CONCATENATE(E2811,"-D-P-W")</f>
        <v>2695069-D-P-W</v>
      </c>
      <c r="N2811" s="3" t="str">
        <f>$F$2</f>
        <v>D - 508 x 610</v>
      </c>
      <c r="O2811" s="3" t="str">
        <f>$C$3</f>
        <v>Photographic Paper</v>
      </c>
      <c r="P2811" s="3" t="str">
        <f>$D$4</f>
        <v>White</v>
      </c>
      <c r="Q2811" s="3">
        <f>$F$4</f>
        <v>1210</v>
      </c>
      <c r="R2811" s="3">
        <f t="shared" si="173"/>
        <v>872</v>
      </c>
      <c r="S2811" s="3">
        <v>880</v>
      </c>
      <c r="T2811" s="3">
        <f t="shared" si="174"/>
        <v>634</v>
      </c>
      <c r="U2811" s="3">
        <v>560</v>
      </c>
      <c r="V2811" s="3">
        <f t="shared" si="175"/>
        <v>404</v>
      </c>
      <c r="W2811" s="3">
        <v>160</v>
      </c>
      <c r="X2811" s="3">
        <f t="shared" si="176"/>
        <v>116</v>
      </c>
      <c r="Y2811" s="3" t="s">
        <v>34</v>
      </c>
    </row>
    <row r="2812" spans="1:25" x14ac:dyDescent="0.25">
      <c r="A2812" s="3" t="s">
        <v>16</v>
      </c>
      <c r="B2812" s="4" t="s">
        <v>34</v>
      </c>
      <c r="C2812" s="3">
        <v>1</v>
      </c>
      <c r="D2812" s="3" t="s">
        <v>503</v>
      </c>
      <c r="E2812" s="6">
        <v>2695069</v>
      </c>
      <c r="F2812" s="3" t="s">
        <v>504</v>
      </c>
      <c r="G2812" s="3"/>
      <c r="H2812" s="3" t="s">
        <v>17</v>
      </c>
      <c r="I2812" s="3" t="s">
        <v>18</v>
      </c>
      <c r="J2812" s="3" t="s">
        <v>19</v>
      </c>
      <c r="K2812" s="3" t="s">
        <v>20</v>
      </c>
      <c r="L2812" s="3" t="s">
        <v>21</v>
      </c>
      <c r="M2812" s="3" t="str">
        <f>CONCATENATE(E2812,"-E-P-N")</f>
        <v>2695069-E-P-N</v>
      </c>
      <c r="N2812" s="3" t="str">
        <f>$G$2</f>
        <v>E - 508 x 762</v>
      </c>
      <c r="O2812" s="3" t="str">
        <f>$C$3</f>
        <v>Photographic Paper</v>
      </c>
      <c r="P2812" s="3" t="str">
        <f>$D$3</f>
        <v>None</v>
      </c>
      <c r="Q2812" s="3">
        <f>$G$3</f>
        <v>760</v>
      </c>
      <c r="R2812" s="3">
        <f t="shared" si="173"/>
        <v>548</v>
      </c>
      <c r="S2812" s="3">
        <v>552</v>
      </c>
      <c r="T2812" s="3">
        <f t="shared" si="174"/>
        <v>398</v>
      </c>
      <c r="U2812" s="3">
        <v>345</v>
      </c>
      <c r="V2812" s="3">
        <f t="shared" si="175"/>
        <v>249</v>
      </c>
      <c r="W2812" s="3">
        <v>195</v>
      </c>
      <c r="X2812" s="3">
        <f t="shared" si="176"/>
        <v>141</v>
      </c>
      <c r="Y2812" s="3" t="s">
        <v>34</v>
      </c>
    </row>
    <row r="2813" spans="1:25" x14ac:dyDescent="0.25">
      <c r="A2813" s="3" t="s">
        <v>16</v>
      </c>
      <c r="B2813" s="4" t="s">
        <v>34</v>
      </c>
      <c r="C2813" s="3">
        <v>1</v>
      </c>
      <c r="D2813" s="3" t="s">
        <v>503</v>
      </c>
      <c r="E2813" s="6">
        <v>2695069</v>
      </c>
      <c r="F2813" s="3" t="s">
        <v>504</v>
      </c>
      <c r="G2813" s="3"/>
      <c r="H2813" s="3" t="s">
        <v>17</v>
      </c>
      <c r="I2813" s="3" t="s">
        <v>18</v>
      </c>
      <c r="J2813" s="3" t="s">
        <v>19</v>
      </c>
      <c r="K2813" s="3" t="s">
        <v>20</v>
      </c>
      <c r="L2813" s="3" t="s">
        <v>21</v>
      </c>
      <c r="M2813" s="3" t="str">
        <f>CONCATENATE(E2813,"-E-C-N")</f>
        <v>2695069-E-C-N</v>
      </c>
      <c r="N2813" s="3" t="str">
        <f>$G$2</f>
        <v>E - 508 x 762</v>
      </c>
      <c r="O2813" s="3" t="str">
        <f>$C$15</f>
        <v>Canvas</v>
      </c>
      <c r="P2813" s="3" t="str">
        <f>$D$15</f>
        <v>None</v>
      </c>
      <c r="Q2813" s="3">
        <f>$G$15</f>
        <v>1220</v>
      </c>
      <c r="R2813" s="3">
        <f t="shared" si="173"/>
        <v>879</v>
      </c>
      <c r="S2813" s="3">
        <v>832</v>
      </c>
      <c r="T2813" s="3">
        <f t="shared" si="174"/>
        <v>600</v>
      </c>
      <c r="U2813" s="3">
        <v>550</v>
      </c>
      <c r="V2813" s="3">
        <f t="shared" si="175"/>
        <v>396</v>
      </c>
      <c r="W2813" s="3">
        <v>195</v>
      </c>
      <c r="X2813" s="3">
        <f t="shared" si="176"/>
        <v>141</v>
      </c>
      <c r="Y2813" s="3" t="s">
        <v>34</v>
      </c>
    </row>
    <row r="2814" spans="1:25" x14ac:dyDescent="0.25">
      <c r="A2814" s="3" t="s">
        <v>16</v>
      </c>
      <c r="B2814" s="4" t="s">
        <v>34</v>
      </c>
      <c r="C2814" s="3">
        <v>1</v>
      </c>
      <c r="D2814" s="3" t="s">
        <v>503</v>
      </c>
      <c r="E2814" s="6">
        <v>2695069</v>
      </c>
      <c r="F2814" s="3" t="s">
        <v>504</v>
      </c>
      <c r="G2814" s="3"/>
      <c r="H2814" s="3" t="s">
        <v>17</v>
      </c>
      <c r="I2814" s="3" t="s">
        <v>18</v>
      </c>
      <c r="J2814" s="3" t="s">
        <v>19</v>
      </c>
      <c r="K2814" s="3" t="s">
        <v>20</v>
      </c>
      <c r="L2814" s="3" t="s">
        <v>21</v>
      </c>
      <c r="M2814" s="3" t="str">
        <f>CONCATENATE(E2814,"-E-P-W")</f>
        <v>2695069-E-P-W</v>
      </c>
      <c r="N2814" s="3" t="str">
        <f>$G$2</f>
        <v>E - 508 x 762</v>
      </c>
      <c r="O2814" s="3" t="str">
        <f>$C$3</f>
        <v>Photographic Paper</v>
      </c>
      <c r="P2814" s="3" t="str">
        <f>$D$4</f>
        <v>White</v>
      </c>
      <c r="Q2814" s="3">
        <f>$G$4</f>
        <v>1530</v>
      </c>
      <c r="R2814" s="3">
        <f t="shared" si="173"/>
        <v>1102</v>
      </c>
      <c r="S2814" s="3">
        <v>1112</v>
      </c>
      <c r="T2814" s="3">
        <f t="shared" si="174"/>
        <v>801</v>
      </c>
      <c r="U2814" s="3">
        <v>760</v>
      </c>
      <c r="V2814" s="3">
        <f t="shared" si="175"/>
        <v>548</v>
      </c>
      <c r="W2814" s="3">
        <v>195</v>
      </c>
      <c r="X2814" s="3">
        <f t="shared" si="176"/>
        <v>141</v>
      </c>
      <c r="Y2814" s="3" t="s">
        <v>34</v>
      </c>
    </row>
    <row r="2815" spans="1:25" x14ac:dyDescent="0.25">
      <c r="A2815" s="3" t="s">
        <v>16</v>
      </c>
      <c r="B2815" s="4" t="s">
        <v>34</v>
      </c>
      <c r="C2815" s="3">
        <v>1</v>
      </c>
      <c r="D2815" s="3" t="s">
        <v>503</v>
      </c>
      <c r="E2815" s="6">
        <v>2695069</v>
      </c>
      <c r="F2815" s="3" t="s">
        <v>504</v>
      </c>
      <c r="G2815" s="3"/>
      <c r="H2815" s="3" t="s">
        <v>17</v>
      </c>
      <c r="I2815" s="3" t="s">
        <v>18</v>
      </c>
      <c r="J2815" s="3" t="s">
        <v>19</v>
      </c>
      <c r="K2815" s="3" t="s">
        <v>20</v>
      </c>
      <c r="L2815" s="3" t="s">
        <v>21</v>
      </c>
      <c r="M2815" s="3" t="str">
        <f>CONCATENATE(E2815,"-E-C-W")</f>
        <v>2695069-E-C-W</v>
      </c>
      <c r="N2815" s="3" t="str">
        <f>$G$2</f>
        <v>E - 508 x 762</v>
      </c>
      <c r="O2815" s="3" t="str">
        <f>$C$15</f>
        <v>Canvas</v>
      </c>
      <c r="P2815" s="3" t="str">
        <f>$D$16</f>
        <v xml:space="preserve">White </v>
      </c>
      <c r="Q2815" s="3">
        <f>$G$16</f>
        <v>1810</v>
      </c>
      <c r="R2815" s="3">
        <f t="shared" si="173"/>
        <v>1304</v>
      </c>
      <c r="S2815" s="3">
        <v>1320</v>
      </c>
      <c r="T2815" s="3">
        <f t="shared" si="174"/>
        <v>951</v>
      </c>
      <c r="U2815" s="3">
        <v>825</v>
      </c>
      <c r="V2815" s="3">
        <f t="shared" si="175"/>
        <v>594</v>
      </c>
      <c r="W2815" s="3">
        <v>195</v>
      </c>
      <c r="X2815" s="3">
        <f t="shared" si="176"/>
        <v>141</v>
      </c>
      <c r="Y2815" s="3" t="s">
        <v>34</v>
      </c>
    </row>
    <row r="2816" spans="1:25" x14ac:dyDescent="0.25">
      <c r="A2816" s="3" t="s">
        <v>16</v>
      </c>
      <c r="B2816" s="4" t="s">
        <v>34</v>
      </c>
      <c r="C2816" s="3">
        <v>1</v>
      </c>
      <c r="D2816" s="3" t="s">
        <v>503</v>
      </c>
      <c r="E2816" s="6">
        <v>2695069</v>
      </c>
      <c r="F2816" s="3" t="s">
        <v>504</v>
      </c>
      <c r="G2816" s="3"/>
      <c r="H2816" s="3" t="s">
        <v>17</v>
      </c>
      <c r="I2816" s="3" t="s">
        <v>18</v>
      </c>
      <c r="J2816" s="3" t="s">
        <v>19</v>
      </c>
      <c r="K2816" s="3" t="s">
        <v>20</v>
      </c>
      <c r="L2816" s="3" t="s">
        <v>21</v>
      </c>
      <c r="M2816" s="3" t="str">
        <f>CONCATENATE(E2816,"-F-P-N")</f>
        <v>2695069-F-P-N</v>
      </c>
      <c r="N2816" s="3" t="str">
        <f>$H$2</f>
        <v>F - 762 x 1016</v>
      </c>
      <c r="O2816" s="3" t="str">
        <f>$C$3</f>
        <v>Photographic Paper</v>
      </c>
      <c r="P2816" s="3" t="str">
        <f>$D$3</f>
        <v>None</v>
      </c>
      <c r="Q2816" s="3">
        <f>$H$3</f>
        <v>1300</v>
      </c>
      <c r="R2816" s="3">
        <f t="shared" si="173"/>
        <v>936</v>
      </c>
      <c r="S2816" s="3">
        <v>944</v>
      </c>
      <c r="T2816" s="3">
        <f t="shared" si="174"/>
        <v>680</v>
      </c>
      <c r="U2816" s="3">
        <v>590</v>
      </c>
      <c r="V2816" s="3">
        <f t="shared" si="175"/>
        <v>425</v>
      </c>
      <c r="W2816" s="3">
        <v>300</v>
      </c>
      <c r="X2816" s="3">
        <f t="shared" si="176"/>
        <v>216</v>
      </c>
      <c r="Y2816" s="3" t="s">
        <v>34</v>
      </c>
    </row>
    <row r="2817" spans="1:25" x14ac:dyDescent="0.25">
      <c r="A2817" s="3" t="s">
        <v>16</v>
      </c>
      <c r="B2817" s="4" t="s">
        <v>34</v>
      </c>
      <c r="C2817" s="3">
        <v>1</v>
      </c>
      <c r="D2817" s="3" t="s">
        <v>503</v>
      </c>
      <c r="E2817" s="6">
        <v>2695069</v>
      </c>
      <c r="F2817" s="3" t="s">
        <v>504</v>
      </c>
      <c r="G2817" s="3"/>
      <c r="H2817" s="3" t="s">
        <v>17</v>
      </c>
      <c r="I2817" s="3" t="s">
        <v>18</v>
      </c>
      <c r="J2817" s="3" t="s">
        <v>19</v>
      </c>
      <c r="K2817" s="3" t="s">
        <v>20</v>
      </c>
      <c r="L2817" s="3" t="s">
        <v>21</v>
      </c>
      <c r="M2817" s="3" t="str">
        <f>CONCATENATE(E2817,"-F-C-N")</f>
        <v>2695069-F-C-N</v>
      </c>
      <c r="N2817" s="3" t="str">
        <f>$H$2</f>
        <v>F - 762 x 1016</v>
      </c>
      <c r="O2817" s="3" t="str">
        <f>$C$15</f>
        <v>Canvas</v>
      </c>
      <c r="P2817" s="3" t="str">
        <f>$D$15</f>
        <v>None</v>
      </c>
      <c r="Q2817" s="3">
        <f>$H$15</f>
        <v>1760</v>
      </c>
      <c r="R2817" s="3">
        <f t="shared" si="173"/>
        <v>1268</v>
      </c>
      <c r="S2817" s="3">
        <v>1200</v>
      </c>
      <c r="T2817" s="3">
        <f t="shared" si="174"/>
        <v>864</v>
      </c>
      <c r="U2817" s="3">
        <v>800</v>
      </c>
      <c r="V2817" s="3">
        <f t="shared" si="175"/>
        <v>576</v>
      </c>
      <c r="W2817" s="3">
        <v>300</v>
      </c>
      <c r="X2817" s="3">
        <f t="shared" si="176"/>
        <v>216</v>
      </c>
      <c r="Y2817" s="3" t="s">
        <v>34</v>
      </c>
    </row>
    <row r="2818" spans="1:25" x14ac:dyDescent="0.25">
      <c r="A2818" s="3" t="s">
        <v>16</v>
      </c>
      <c r="B2818" s="4" t="s">
        <v>34</v>
      </c>
      <c r="C2818" s="3">
        <v>1</v>
      </c>
      <c r="D2818" s="3" t="s">
        <v>503</v>
      </c>
      <c r="E2818" s="6">
        <v>2695069</v>
      </c>
      <c r="F2818" s="3" t="s">
        <v>504</v>
      </c>
      <c r="G2818" s="3"/>
      <c r="H2818" s="3" t="s">
        <v>17</v>
      </c>
      <c r="I2818" s="3" t="s">
        <v>18</v>
      </c>
      <c r="J2818" s="3" t="s">
        <v>19</v>
      </c>
      <c r="K2818" s="3" t="s">
        <v>20</v>
      </c>
      <c r="L2818" s="3" t="s">
        <v>21</v>
      </c>
      <c r="M2818" s="3" t="str">
        <f>CONCATENATE(E2818,"-F-P-W")</f>
        <v>2695069-F-P-W</v>
      </c>
      <c r="N2818" s="3" t="str">
        <f>$H$2</f>
        <v>F - 762 x 1016</v>
      </c>
      <c r="O2818" s="3" t="str">
        <f>$C$3</f>
        <v>Photographic Paper</v>
      </c>
      <c r="P2818" s="3" t="str">
        <f>$D$4</f>
        <v>White</v>
      </c>
      <c r="Q2818" s="3">
        <f>$H$4</f>
        <v>2200</v>
      </c>
      <c r="R2818" s="3">
        <f t="shared" si="173"/>
        <v>1584</v>
      </c>
      <c r="S2818" s="3">
        <v>1510</v>
      </c>
      <c r="T2818" s="3">
        <f t="shared" si="174"/>
        <v>1088</v>
      </c>
      <c r="U2818" s="3">
        <v>1150</v>
      </c>
      <c r="V2818" s="3">
        <f t="shared" si="175"/>
        <v>828</v>
      </c>
      <c r="W2818" s="3">
        <v>300</v>
      </c>
      <c r="X2818" s="3">
        <f t="shared" si="176"/>
        <v>216</v>
      </c>
      <c r="Y2818" s="3" t="s">
        <v>34</v>
      </c>
    </row>
    <row r="2819" spans="1:25" x14ac:dyDescent="0.25">
      <c r="A2819" s="3" t="s">
        <v>16</v>
      </c>
      <c r="B2819" s="4" t="s">
        <v>34</v>
      </c>
      <c r="C2819" s="3">
        <v>1</v>
      </c>
      <c r="D2819" s="3" t="s">
        <v>503</v>
      </c>
      <c r="E2819" s="6">
        <v>2695069</v>
      </c>
      <c r="F2819" s="3" t="s">
        <v>504</v>
      </c>
      <c r="G2819" s="3"/>
      <c r="H2819" s="3" t="s">
        <v>17</v>
      </c>
      <c r="I2819" s="3" t="s">
        <v>18</v>
      </c>
      <c r="J2819" s="3" t="s">
        <v>19</v>
      </c>
      <c r="K2819" s="3" t="s">
        <v>20</v>
      </c>
      <c r="L2819" s="3" t="s">
        <v>21</v>
      </c>
      <c r="M2819" s="3" t="str">
        <f>CONCATENATE(E2819,"-F-C-W")</f>
        <v>2695069-F-C-W</v>
      </c>
      <c r="N2819" s="3" t="str">
        <f>$H$2</f>
        <v>F - 762 x 1016</v>
      </c>
      <c r="O2819" s="3" t="str">
        <f>$C$15</f>
        <v>Canvas</v>
      </c>
      <c r="P2819" s="3" t="str">
        <f>$D$16</f>
        <v xml:space="preserve">White </v>
      </c>
      <c r="Q2819" s="3">
        <f>$H$16</f>
        <v>2420</v>
      </c>
      <c r="R2819" s="3">
        <f t="shared" si="173"/>
        <v>1743</v>
      </c>
      <c r="S2819" s="3">
        <v>1760</v>
      </c>
      <c r="T2819" s="3">
        <f t="shared" si="174"/>
        <v>1268</v>
      </c>
      <c r="U2819" s="3">
        <v>1100</v>
      </c>
      <c r="V2819" s="3">
        <f t="shared" si="175"/>
        <v>792</v>
      </c>
      <c r="W2819" s="3">
        <v>300</v>
      </c>
      <c r="X2819" s="3">
        <f t="shared" si="176"/>
        <v>216</v>
      </c>
      <c r="Y2819" s="3" t="s">
        <v>34</v>
      </c>
    </row>
    <row r="2820" spans="1:25" x14ac:dyDescent="0.25">
      <c r="A2820" s="3" t="s">
        <v>16</v>
      </c>
      <c r="B2820" s="4" t="s">
        <v>34</v>
      </c>
      <c r="C2820" s="3">
        <v>1</v>
      </c>
      <c r="D2820" s="3" t="s">
        <v>503</v>
      </c>
      <c r="E2820" s="6">
        <v>2695069</v>
      </c>
      <c r="F2820" s="3" t="s">
        <v>504</v>
      </c>
      <c r="G2820" s="3"/>
      <c r="H2820" s="3" t="s">
        <v>17</v>
      </c>
      <c r="I2820" s="3" t="s">
        <v>18</v>
      </c>
      <c r="J2820" s="3" t="s">
        <v>19</v>
      </c>
      <c r="K2820" s="3" t="s">
        <v>20</v>
      </c>
      <c r="L2820" s="3" t="s">
        <v>21</v>
      </c>
      <c r="M2820" s="3" t="str">
        <f>CONCATENATE(E2820,"-G-P-N")</f>
        <v>2695069-G-P-N</v>
      </c>
      <c r="N2820" s="3" t="str">
        <f>$I$2</f>
        <v>G - 1016 x 1525</v>
      </c>
      <c r="O2820" s="3" t="str">
        <f>$C$3</f>
        <v>Photographic Paper</v>
      </c>
      <c r="P2820" s="3" t="str">
        <f>$D$3</f>
        <v>None</v>
      </c>
      <c r="Q2820" s="3">
        <f>$I$3</f>
        <v>1625</v>
      </c>
      <c r="R2820" s="3">
        <f t="shared" si="173"/>
        <v>1170</v>
      </c>
      <c r="S2820" s="3">
        <v>1180</v>
      </c>
      <c r="T2820" s="3">
        <f t="shared" si="174"/>
        <v>850</v>
      </c>
      <c r="U2820" s="3">
        <v>735</v>
      </c>
      <c r="V2820" s="3">
        <f t="shared" si="175"/>
        <v>530</v>
      </c>
      <c r="W2820" s="3">
        <v>390</v>
      </c>
      <c r="X2820" s="3">
        <f t="shared" si="176"/>
        <v>281</v>
      </c>
      <c r="Y2820" s="3" t="s">
        <v>34</v>
      </c>
    </row>
    <row r="2821" spans="1:25" x14ac:dyDescent="0.25">
      <c r="A2821" s="3" t="s">
        <v>16</v>
      </c>
      <c r="B2821" s="4" t="s">
        <v>34</v>
      </c>
      <c r="C2821" s="3">
        <v>1</v>
      </c>
      <c r="D2821" s="3" t="s">
        <v>503</v>
      </c>
      <c r="E2821" s="6">
        <v>2695069</v>
      </c>
      <c r="F2821" s="3" t="s">
        <v>504</v>
      </c>
      <c r="G2821" s="3"/>
      <c r="H2821" s="3" t="s">
        <v>17</v>
      </c>
      <c r="I2821" s="3" t="s">
        <v>18</v>
      </c>
      <c r="J2821" s="3" t="s">
        <v>19</v>
      </c>
      <c r="K2821" s="3" t="s">
        <v>20</v>
      </c>
      <c r="L2821" s="3" t="s">
        <v>21</v>
      </c>
      <c r="M2821" s="3" t="str">
        <f>CONCATENATE(E2821,"-G-C-N")</f>
        <v>2695069-G-C-N</v>
      </c>
      <c r="N2821" s="3" t="str">
        <f>$I$2</f>
        <v>G - 1016 x 1525</v>
      </c>
      <c r="O2821" s="3" t="str">
        <f>$C$15</f>
        <v>Canvas</v>
      </c>
      <c r="P2821" s="3" t="str">
        <f>$D$15</f>
        <v>None</v>
      </c>
      <c r="Q2821" s="3">
        <f>$I$15</f>
        <v>1870</v>
      </c>
      <c r="R2821" s="3">
        <f t="shared" si="173"/>
        <v>1347</v>
      </c>
      <c r="S2821" s="3">
        <v>1275</v>
      </c>
      <c r="T2821" s="3">
        <f t="shared" si="174"/>
        <v>918</v>
      </c>
      <c r="U2821" s="3">
        <v>850</v>
      </c>
      <c r="V2821" s="3">
        <f t="shared" si="175"/>
        <v>612</v>
      </c>
      <c r="W2821" s="3">
        <v>390</v>
      </c>
      <c r="X2821" s="3">
        <f t="shared" si="176"/>
        <v>281</v>
      </c>
      <c r="Y2821" s="3" t="s">
        <v>34</v>
      </c>
    </row>
    <row r="2822" spans="1:25" x14ac:dyDescent="0.25">
      <c r="A2822" s="3" t="s">
        <v>16</v>
      </c>
      <c r="B2822" s="4" t="s">
        <v>34</v>
      </c>
      <c r="C2822" s="3">
        <v>1</v>
      </c>
      <c r="D2822" s="3" t="s">
        <v>503</v>
      </c>
      <c r="E2822" s="6">
        <v>2695069</v>
      </c>
      <c r="F2822" s="3" t="s">
        <v>504</v>
      </c>
      <c r="G2822" s="3"/>
      <c r="H2822" s="3" t="s">
        <v>17</v>
      </c>
      <c r="I2822" s="3" t="s">
        <v>18</v>
      </c>
      <c r="J2822" s="3" t="s">
        <v>19</v>
      </c>
      <c r="K2822" s="3" t="s">
        <v>20</v>
      </c>
      <c r="L2822" s="3" t="s">
        <v>21</v>
      </c>
      <c r="M2822" s="3" t="str">
        <f>CONCATENATE(E2822,"-G-P-W")</f>
        <v>2695069-G-P-W</v>
      </c>
      <c r="N2822" s="3" t="str">
        <f>$I$2</f>
        <v>G - 1016 x 1525</v>
      </c>
      <c r="O2822" s="3" t="str">
        <f>$C$3</f>
        <v>Photographic Paper</v>
      </c>
      <c r="P2822" s="3" t="str">
        <f>$D$4</f>
        <v>White</v>
      </c>
      <c r="Q2822" s="3">
        <f>$I$4</f>
        <v>2950</v>
      </c>
      <c r="R2822" s="3">
        <f t="shared" si="173"/>
        <v>2124</v>
      </c>
      <c r="S2822" s="3">
        <v>2000</v>
      </c>
      <c r="T2822" s="3">
        <f t="shared" si="174"/>
        <v>1440</v>
      </c>
      <c r="U2822" s="3">
        <v>1535</v>
      </c>
      <c r="V2822" s="3">
        <f t="shared" si="175"/>
        <v>1106</v>
      </c>
      <c r="W2822" s="3">
        <v>390</v>
      </c>
      <c r="X2822" s="3">
        <f t="shared" si="176"/>
        <v>281</v>
      </c>
      <c r="Y2822" s="3" t="s">
        <v>34</v>
      </c>
    </row>
    <row r="2823" spans="1:25" x14ac:dyDescent="0.25">
      <c r="A2823" s="3" t="s">
        <v>16</v>
      </c>
      <c r="B2823" s="4" t="s">
        <v>34</v>
      </c>
      <c r="C2823" s="3">
        <v>1</v>
      </c>
      <c r="D2823" s="3" t="s">
        <v>503</v>
      </c>
      <c r="E2823" s="6">
        <v>2695069</v>
      </c>
      <c r="F2823" s="3" t="s">
        <v>504</v>
      </c>
      <c r="G2823" s="3"/>
      <c r="H2823" s="3" t="s">
        <v>17</v>
      </c>
      <c r="I2823" s="3" t="s">
        <v>18</v>
      </c>
      <c r="J2823" s="3" t="s">
        <v>19</v>
      </c>
      <c r="K2823" s="3" t="s">
        <v>20</v>
      </c>
      <c r="L2823" s="3" t="s">
        <v>21</v>
      </c>
      <c r="M2823" s="3" t="str">
        <f>CONCATENATE(E2823,"-G-C-W")</f>
        <v>2695069-G-C-W</v>
      </c>
      <c r="N2823" s="3" t="str">
        <f>$I$2</f>
        <v>G - 1016 x 1525</v>
      </c>
      <c r="O2823" s="3" t="str">
        <f>$C$15</f>
        <v>Canvas</v>
      </c>
      <c r="P2823" s="3" t="str">
        <f>$D$16</f>
        <v xml:space="preserve">White </v>
      </c>
      <c r="Q2823" s="3">
        <f>$I$16</f>
        <v>2750</v>
      </c>
      <c r="R2823" s="3">
        <f t="shared" si="173"/>
        <v>1980</v>
      </c>
      <c r="S2823" s="3">
        <v>2000</v>
      </c>
      <c r="T2823" s="3">
        <f t="shared" si="174"/>
        <v>1440</v>
      </c>
      <c r="U2823" s="3">
        <v>1250</v>
      </c>
      <c r="V2823" s="3">
        <f t="shared" si="175"/>
        <v>900</v>
      </c>
      <c r="W2823" s="3">
        <v>390</v>
      </c>
      <c r="X2823" s="3">
        <f t="shared" si="176"/>
        <v>281</v>
      </c>
      <c r="Y2823" s="3" t="s">
        <v>34</v>
      </c>
    </row>
    <row r="2824" spans="1:25" x14ac:dyDescent="0.25">
      <c r="A2824" s="3" t="s">
        <v>16</v>
      </c>
      <c r="B2824" s="4" t="s">
        <v>34</v>
      </c>
      <c r="C2824" s="3">
        <v>1</v>
      </c>
      <c r="D2824" s="3" t="s">
        <v>505</v>
      </c>
      <c r="E2824" s="6">
        <v>109744461</v>
      </c>
      <c r="F2824" s="3" t="s">
        <v>506</v>
      </c>
      <c r="G2824" s="3"/>
      <c r="H2824" s="3" t="s">
        <v>17</v>
      </c>
      <c r="I2824" s="3" t="s">
        <v>18</v>
      </c>
      <c r="J2824" s="3" t="s">
        <v>19</v>
      </c>
      <c r="K2824" s="3" t="s">
        <v>20</v>
      </c>
      <c r="L2824" s="3" t="s">
        <v>21</v>
      </c>
      <c r="M2824" s="3" t="str">
        <f>CONCATENATE(E2824,"-C-P-N")</f>
        <v>109744461-C-P-N</v>
      </c>
      <c r="N2824" s="3" t="str">
        <f>$E$2</f>
        <v>C - 406 x 508</v>
      </c>
      <c r="O2824" s="3" t="str">
        <f>$C$3</f>
        <v>Photographic Paper</v>
      </c>
      <c r="P2824" s="3" t="str">
        <f>$D$3</f>
        <v>None</v>
      </c>
      <c r="Q2824" s="3">
        <f>$E$3</f>
        <v>510</v>
      </c>
      <c r="R2824" s="3">
        <f t="shared" si="173"/>
        <v>368</v>
      </c>
      <c r="S2824" s="3">
        <v>360</v>
      </c>
      <c r="T2824" s="3">
        <f t="shared" si="174"/>
        <v>260</v>
      </c>
      <c r="U2824" s="3">
        <v>230</v>
      </c>
      <c r="V2824" s="3">
        <f t="shared" si="175"/>
        <v>166</v>
      </c>
      <c r="W2824" s="3">
        <v>130</v>
      </c>
      <c r="X2824" s="3">
        <f t="shared" si="176"/>
        <v>94</v>
      </c>
      <c r="Y2824" s="3" t="s">
        <v>34</v>
      </c>
    </row>
    <row r="2825" spans="1:25" x14ac:dyDescent="0.25">
      <c r="A2825" s="3" t="s">
        <v>16</v>
      </c>
      <c r="B2825" s="4" t="s">
        <v>34</v>
      </c>
      <c r="C2825" s="3">
        <v>1</v>
      </c>
      <c r="D2825" s="3" t="s">
        <v>505</v>
      </c>
      <c r="E2825" s="6">
        <v>109744461</v>
      </c>
      <c r="F2825" s="3" t="s">
        <v>506</v>
      </c>
      <c r="G2825" s="3"/>
      <c r="H2825" s="3" t="s">
        <v>17</v>
      </c>
      <c r="I2825" s="3" t="s">
        <v>18</v>
      </c>
      <c r="J2825" s="3" t="s">
        <v>19</v>
      </c>
      <c r="K2825" s="3" t="s">
        <v>20</v>
      </c>
      <c r="L2825" s="3" t="s">
        <v>21</v>
      </c>
      <c r="M2825" s="3" t="str">
        <f>CONCATENATE(E2825,"-C-P-W")</f>
        <v>109744461-C-P-W</v>
      </c>
      <c r="N2825" s="3" t="str">
        <f>$E$2</f>
        <v>C - 406 x 508</v>
      </c>
      <c r="O2825" s="3" t="str">
        <f>$C$3</f>
        <v>Photographic Paper</v>
      </c>
      <c r="P2825" s="3" t="str">
        <f>$D$4</f>
        <v>White</v>
      </c>
      <c r="Q2825" s="3">
        <f>$E$4</f>
        <v>970</v>
      </c>
      <c r="R2825" s="3">
        <f t="shared" si="173"/>
        <v>699</v>
      </c>
      <c r="S2825" s="3">
        <v>704</v>
      </c>
      <c r="T2825" s="3">
        <f t="shared" si="174"/>
        <v>507</v>
      </c>
      <c r="U2825" s="3">
        <v>440</v>
      </c>
      <c r="V2825" s="3">
        <f t="shared" si="175"/>
        <v>317</v>
      </c>
      <c r="W2825" s="3">
        <v>130</v>
      </c>
      <c r="X2825" s="3">
        <f t="shared" si="176"/>
        <v>94</v>
      </c>
      <c r="Y2825" s="3" t="s">
        <v>34</v>
      </c>
    </row>
    <row r="2826" spans="1:25" x14ac:dyDescent="0.25">
      <c r="A2826" s="3" t="s">
        <v>16</v>
      </c>
      <c r="B2826" s="4" t="s">
        <v>34</v>
      </c>
      <c r="C2826" s="3">
        <v>1</v>
      </c>
      <c r="D2826" s="3" t="s">
        <v>505</v>
      </c>
      <c r="E2826" s="6">
        <v>109744461</v>
      </c>
      <c r="F2826" s="3" t="s">
        <v>506</v>
      </c>
      <c r="G2826" s="3"/>
      <c r="H2826" s="3" t="s">
        <v>17</v>
      </c>
      <c r="I2826" s="3" t="s">
        <v>18</v>
      </c>
      <c r="J2826" s="3" t="s">
        <v>19</v>
      </c>
      <c r="K2826" s="3" t="s">
        <v>20</v>
      </c>
      <c r="L2826" s="3" t="s">
        <v>21</v>
      </c>
      <c r="M2826" s="3" t="str">
        <f>CONCATENATE(E2826,"-D-P-N")</f>
        <v>109744461-D-P-N</v>
      </c>
      <c r="N2826" s="3" t="str">
        <f>$F$2</f>
        <v>D - 508 x 610</v>
      </c>
      <c r="O2826" s="3" t="str">
        <f>$C$3</f>
        <v>Photographic Paper</v>
      </c>
      <c r="P2826" s="3" t="str">
        <f>$D$3</f>
        <v>None</v>
      </c>
      <c r="Q2826" s="3">
        <f>$F$3</f>
        <v>595</v>
      </c>
      <c r="R2826" s="3">
        <f t="shared" si="173"/>
        <v>429</v>
      </c>
      <c r="S2826" s="3">
        <v>432</v>
      </c>
      <c r="T2826" s="3">
        <f t="shared" si="174"/>
        <v>312</v>
      </c>
      <c r="U2826" s="3">
        <v>270</v>
      </c>
      <c r="V2826" s="3">
        <f t="shared" si="175"/>
        <v>195</v>
      </c>
      <c r="W2826" s="3">
        <v>160</v>
      </c>
      <c r="X2826" s="3">
        <f t="shared" si="176"/>
        <v>116</v>
      </c>
      <c r="Y2826" s="3" t="s">
        <v>34</v>
      </c>
    </row>
    <row r="2827" spans="1:25" x14ac:dyDescent="0.25">
      <c r="A2827" s="3" t="s">
        <v>16</v>
      </c>
      <c r="B2827" s="4" t="s">
        <v>34</v>
      </c>
      <c r="C2827" s="3">
        <v>1</v>
      </c>
      <c r="D2827" s="3" t="s">
        <v>505</v>
      </c>
      <c r="E2827" s="6">
        <v>109744461</v>
      </c>
      <c r="F2827" s="3" t="s">
        <v>506</v>
      </c>
      <c r="G2827" s="3"/>
      <c r="H2827" s="3" t="s">
        <v>17</v>
      </c>
      <c r="I2827" s="3" t="s">
        <v>18</v>
      </c>
      <c r="J2827" s="3" t="s">
        <v>19</v>
      </c>
      <c r="K2827" s="3" t="s">
        <v>20</v>
      </c>
      <c r="L2827" s="3" t="s">
        <v>21</v>
      </c>
      <c r="M2827" s="3" t="str">
        <f>CONCATENATE(E2827,"-D-P-W")</f>
        <v>109744461-D-P-W</v>
      </c>
      <c r="N2827" s="3" t="str">
        <f>$F$2</f>
        <v>D - 508 x 610</v>
      </c>
      <c r="O2827" s="3" t="str">
        <f>$C$3</f>
        <v>Photographic Paper</v>
      </c>
      <c r="P2827" s="3" t="str">
        <f>$D$4</f>
        <v>White</v>
      </c>
      <c r="Q2827" s="3">
        <f>$F$4</f>
        <v>1210</v>
      </c>
      <c r="R2827" s="3">
        <f t="shared" si="173"/>
        <v>872</v>
      </c>
      <c r="S2827" s="3">
        <v>880</v>
      </c>
      <c r="T2827" s="3">
        <f t="shared" si="174"/>
        <v>634</v>
      </c>
      <c r="U2827" s="3">
        <v>560</v>
      </c>
      <c r="V2827" s="3">
        <f t="shared" si="175"/>
        <v>404</v>
      </c>
      <c r="W2827" s="3">
        <v>160</v>
      </c>
      <c r="X2827" s="3">
        <f t="shared" si="176"/>
        <v>116</v>
      </c>
      <c r="Y2827" s="3" t="s">
        <v>34</v>
      </c>
    </row>
    <row r="2828" spans="1:25" x14ac:dyDescent="0.25">
      <c r="A2828" s="3" t="s">
        <v>16</v>
      </c>
      <c r="B2828" s="4" t="s">
        <v>34</v>
      </c>
      <c r="C2828" s="3">
        <v>1</v>
      </c>
      <c r="D2828" s="3" t="s">
        <v>505</v>
      </c>
      <c r="E2828" s="6">
        <v>109744461</v>
      </c>
      <c r="F2828" s="3" t="s">
        <v>506</v>
      </c>
      <c r="G2828" s="3"/>
      <c r="H2828" s="3" t="s">
        <v>17</v>
      </c>
      <c r="I2828" s="3" t="s">
        <v>18</v>
      </c>
      <c r="J2828" s="3" t="s">
        <v>19</v>
      </c>
      <c r="K2828" s="3" t="s">
        <v>20</v>
      </c>
      <c r="L2828" s="3" t="s">
        <v>21</v>
      </c>
      <c r="M2828" s="3" t="str">
        <f>CONCATENATE(E2828,"-E-P-N")</f>
        <v>109744461-E-P-N</v>
      </c>
      <c r="N2828" s="3" t="str">
        <f>$G$2</f>
        <v>E - 508 x 762</v>
      </c>
      <c r="O2828" s="3" t="str">
        <f>$C$3</f>
        <v>Photographic Paper</v>
      </c>
      <c r="P2828" s="3" t="str">
        <f>$D$3</f>
        <v>None</v>
      </c>
      <c r="Q2828" s="3">
        <f>$G$3</f>
        <v>760</v>
      </c>
      <c r="R2828" s="3">
        <f t="shared" si="173"/>
        <v>548</v>
      </c>
      <c r="S2828" s="3">
        <v>552</v>
      </c>
      <c r="T2828" s="3">
        <f t="shared" si="174"/>
        <v>398</v>
      </c>
      <c r="U2828" s="3">
        <v>345</v>
      </c>
      <c r="V2828" s="3">
        <f t="shared" si="175"/>
        <v>249</v>
      </c>
      <c r="W2828" s="3">
        <v>195</v>
      </c>
      <c r="X2828" s="3">
        <f t="shared" si="176"/>
        <v>141</v>
      </c>
      <c r="Y2828" s="3" t="s">
        <v>34</v>
      </c>
    </row>
    <row r="2829" spans="1:25" x14ac:dyDescent="0.25">
      <c r="A2829" s="3" t="s">
        <v>16</v>
      </c>
      <c r="B2829" s="4" t="s">
        <v>34</v>
      </c>
      <c r="C2829" s="3">
        <v>1</v>
      </c>
      <c r="D2829" s="3" t="s">
        <v>505</v>
      </c>
      <c r="E2829" s="6">
        <v>109744461</v>
      </c>
      <c r="F2829" s="3" t="s">
        <v>506</v>
      </c>
      <c r="G2829" s="3"/>
      <c r="H2829" s="3" t="s">
        <v>17</v>
      </c>
      <c r="I2829" s="3" t="s">
        <v>18</v>
      </c>
      <c r="J2829" s="3" t="s">
        <v>19</v>
      </c>
      <c r="K2829" s="3" t="s">
        <v>20</v>
      </c>
      <c r="L2829" s="3" t="s">
        <v>21</v>
      </c>
      <c r="M2829" s="3" t="str">
        <f>CONCATENATE(E2829,"-E-C-N")</f>
        <v>109744461-E-C-N</v>
      </c>
      <c r="N2829" s="3" t="str">
        <f>$G$2</f>
        <v>E - 508 x 762</v>
      </c>
      <c r="O2829" s="3" t="str">
        <f>$C$15</f>
        <v>Canvas</v>
      </c>
      <c r="P2829" s="3" t="str">
        <f>$D$15</f>
        <v>None</v>
      </c>
      <c r="Q2829" s="3">
        <f>$G$15</f>
        <v>1220</v>
      </c>
      <c r="R2829" s="3">
        <f t="shared" si="173"/>
        <v>879</v>
      </c>
      <c r="S2829" s="3">
        <v>832</v>
      </c>
      <c r="T2829" s="3">
        <f t="shared" si="174"/>
        <v>600</v>
      </c>
      <c r="U2829" s="3">
        <v>550</v>
      </c>
      <c r="V2829" s="3">
        <f t="shared" si="175"/>
        <v>396</v>
      </c>
      <c r="W2829" s="3">
        <v>195</v>
      </c>
      <c r="X2829" s="3">
        <f t="shared" si="176"/>
        <v>141</v>
      </c>
      <c r="Y2829" s="3" t="s">
        <v>34</v>
      </c>
    </row>
    <row r="2830" spans="1:25" x14ac:dyDescent="0.25">
      <c r="A2830" s="3" t="s">
        <v>16</v>
      </c>
      <c r="B2830" s="4" t="s">
        <v>34</v>
      </c>
      <c r="C2830" s="3">
        <v>1</v>
      </c>
      <c r="D2830" s="3" t="s">
        <v>505</v>
      </c>
      <c r="E2830" s="6">
        <v>109744461</v>
      </c>
      <c r="F2830" s="3" t="s">
        <v>506</v>
      </c>
      <c r="G2830" s="3"/>
      <c r="H2830" s="3" t="s">
        <v>17</v>
      </c>
      <c r="I2830" s="3" t="s">
        <v>18</v>
      </c>
      <c r="J2830" s="3" t="s">
        <v>19</v>
      </c>
      <c r="K2830" s="3" t="s">
        <v>20</v>
      </c>
      <c r="L2830" s="3" t="s">
        <v>21</v>
      </c>
      <c r="M2830" s="3" t="str">
        <f>CONCATENATE(E2830,"-E-P-W")</f>
        <v>109744461-E-P-W</v>
      </c>
      <c r="N2830" s="3" t="str">
        <f>$G$2</f>
        <v>E - 508 x 762</v>
      </c>
      <c r="O2830" s="3" t="str">
        <f>$C$3</f>
        <v>Photographic Paper</v>
      </c>
      <c r="P2830" s="3" t="str">
        <f>$D$4</f>
        <v>White</v>
      </c>
      <c r="Q2830" s="3">
        <f>$G$4</f>
        <v>1530</v>
      </c>
      <c r="R2830" s="3">
        <f t="shared" si="173"/>
        <v>1102</v>
      </c>
      <c r="S2830" s="3">
        <v>1112</v>
      </c>
      <c r="T2830" s="3">
        <f t="shared" si="174"/>
        <v>801</v>
      </c>
      <c r="U2830" s="3">
        <v>760</v>
      </c>
      <c r="V2830" s="3">
        <f t="shared" si="175"/>
        <v>548</v>
      </c>
      <c r="W2830" s="3">
        <v>195</v>
      </c>
      <c r="X2830" s="3">
        <f t="shared" si="176"/>
        <v>141</v>
      </c>
      <c r="Y2830" s="3" t="s">
        <v>34</v>
      </c>
    </row>
    <row r="2831" spans="1:25" x14ac:dyDescent="0.25">
      <c r="A2831" s="3" t="s">
        <v>16</v>
      </c>
      <c r="B2831" s="4" t="s">
        <v>34</v>
      </c>
      <c r="C2831" s="3">
        <v>1</v>
      </c>
      <c r="D2831" s="3" t="s">
        <v>505</v>
      </c>
      <c r="E2831" s="6">
        <v>109744461</v>
      </c>
      <c r="F2831" s="3" t="s">
        <v>506</v>
      </c>
      <c r="G2831" s="3"/>
      <c r="H2831" s="3" t="s">
        <v>17</v>
      </c>
      <c r="I2831" s="3" t="s">
        <v>18</v>
      </c>
      <c r="J2831" s="3" t="s">
        <v>19</v>
      </c>
      <c r="K2831" s="3" t="s">
        <v>20</v>
      </c>
      <c r="L2831" s="3" t="s">
        <v>21</v>
      </c>
      <c r="M2831" s="3" t="str">
        <f>CONCATENATE(E2831,"-E-C-W")</f>
        <v>109744461-E-C-W</v>
      </c>
      <c r="N2831" s="3" t="str">
        <f>$G$2</f>
        <v>E - 508 x 762</v>
      </c>
      <c r="O2831" s="3" t="str">
        <f>$C$15</f>
        <v>Canvas</v>
      </c>
      <c r="P2831" s="3" t="str">
        <f>$D$16</f>
        <v xml:space="preserve">White </v>
      </c>
      <c r="Q2831" s="3">
        <f>$G$16</f>
        <v>1810</v>
      </c>
      <c r="R2831" s="3">
        <f t="shared" si="173"/>
        <v>1304</v>
      </c>
      <c r="S2831" s="3">
        <v>1320</v>
      </c>
      <c r="T2831" s="3">
        <f t="shared" si="174"/>
        <v>951</v>
      </c>
      <c r="U2831" s="3">
        <v>825</v>
      </c>
      <c r="V2831" s="3">
        <f t="shared" si="175"/>
        <v>594</v>
      </c>
      <c r="W2831" s="3">
        <v>195</v>
      </c>
      <c r="X2831" s="3">
        <f t="shared" si="176"/>
        <v>141</v>
      </c>
      <c r="Y2831" s="3" t="s">
        <v>34</v>
      </c>
    </row>
    <row r="2832" spans="1:25" x14ac:dyDescent="0.25">
      <c r="A2832" s="3" t="s">
        <v>16</v>
      </c>
      <c r="B2832" s="4" t="s">
        <v>34</v>
      </c>
      <c r="C2832" s="3">
        <v>1</v>
      </c>
      <c r="D2832" s="3" t="s">
        <v>505</v>
      </c>
      <c r="E2832" s="6">
        <v>109744461</v>
      </c>
      <c r="F2832" s="3" t="s">
        <v>506</v>
      </c>
      <c r="G2832" s="3"/>
      <c r="H2832" s="3" t="s">
        <v>17</v>
      </c>
      <c r="I2832" s="3" t="s">
        <v>18</v>
      </c>
      <c r="J2832" s="3" t="s">
        <v>19</v>
      </c>
      <c r="K2832" s="3" t="s">
        <v>20</v>
      </c>
      <c r="L2832" s="3" t="s">
        <v>21</v>
      </c>
      <c r="M2832" s="3" t="str">
        <f>CONCATENATE(E2832,"-F-P-N")</f>
        <v>109744461-F-P-N</v>
      </c>
      <c r="N2832" s="3" t="str">
        <f>$H$2</f>
        <v>F - 762 x 1016</v>
      </c>
      <c r="O2832" s="3" t="str">
        <f>$C$3</f>
        <v>Photographic Paper</v>
      </c>
      <c r="P2832" s="3" t="str">
        <f>$D$3</f>
        <v>None</v>
      </c>
      <c r="Q2832" s="3">
        <f>$H$3</f>
        <v>1300</v>
      </c>
      <c r="R2832" s="3">
        <f t="shared" si="173"/>
        <v>936</v>
      </c>
      <c r="S2832" s="3">
        <v>944</v>
      </c>
      <c r="T2832" s="3">
        <f t="shared" si="174"/>
        <v>680</v>
      </c>
      <c r="U2832" s="3">
        <v>590</v>
      </c>
      <c r="V2832" s="3">
        <f t="shared" si="175"/>
        <v>425</v>
      </c>
      <c r="W2832" s="3">
        <v>300</v>
      </c>
      <c r="X2832" s="3">
        <f t="shared" si="176"/>
        <v>216</v>
      </c>
      <c r="Y2832" s="3" t="s">
        <v>34</v>
      </c>
    </row>
    <row r="2833" spans="1:25" x14ac:dyDescent="0.25">
      <c r="A2833" s="3" t="s">
        <v>16</v>
      </c>
      <c r="B2833" s="4" t="s">
        <v>34</v>
      </c>
      <c r="C2833" s="3">
        <v>1</v>
      </c>
      <c r="D2833" s="3" t="s">
        <v>505</v>
      </c>
      <c r="E2833" s="6">
        <v>109744461</v>
      </c>
      <c r="F2833" s="3" t="s">
        <v>506</v>
      </c>
      <c r="G2833" s="3"/>
      <c r="H2833" s="3" t="s">
        <v>17</v>
      </c>
      <c r="I2833" s="3" t="s">
        <v>18</v>
      </c>
      <c r="J2833" s="3" t="s">
        <v>19</v>
      </c>
      <c r="K2833" s="3" t="s">
        <v>20</v>
      </c>
      <c r="L2833" s="3" t="s">
        <v>21</v>
      </c>
      <c r="M2833" s="3" t="str">
        <f>CONCATENATE(E2833,"-F-C-N")</f>
        <v>109744461-F-C-N</v>
      </c>
      <c r="N2833" s="3" t="str">
        <f>$H$2</f>
        <v>F - 762 x 1016</v>
      </c>
      <c r="O2833" s="3" t="str">
        <f>$C$15</f>
        <v>Canvas</v>
      </c>
      <c r="P2833" s="3" t="str">
        <f>$D$15</f>
        <v>None</v>
      </c>
      <c r="Q2833" s="3">
        <f>$H$15</f>
        <v>1760</v>
      </c>
      <c r="R2833" s="3">
        <f t="shared" si="173"/>
        <v>1268</v>
      </c>
      <c r="S2833" s="3">
        <v>1200</v>
      </c>
      <c r="T2833" s="3">
        <f t="shared" si="174"/>
        <v>864</v>
      </c>
      <c r="U2833" s="3">
        <v>800</v>
      </c>
      <c r="V2833" s="3">
        <f t="shared" si="175"/>
        <v>576</v>
      </c>
      <c r="W2833" s="3">
        <v>300</v>
      </c>
      <c r="X2833" s="3">
        <f t="shared" si="176"/>
        <v>216</v>
      </c>
      <c r="Y2833" s="3" t="s">
        <v>34</v>
      </c>
    </row>
    <row r="2834" spans="1:25" x14ac:dyDescent="0.25">
      <c r="A2834" s="3" t="s">
        <v>16</v>
      </c>
      <c r="B2834" s="4" t="s">
        <v>34</v>
      </c>
      <c r="C2834" s="3">
        <v>1</v>
      </c>
      <c r="D2834" s="3" t="s">
        <v>505</v>
      </c>
      <c r="E2834" s="6">
        <v>109744461</v>
      </c>
      <c r="F2834" s="3" t="s">
        <v>506</v>
      </c>
      <c r="G2834" s="3"/>
      <c r="H2834" s="3" t="s">
        <v>17</v>
      </c>
      <c r="I2834" s="3" t="s">
        <v>18</v>
      </c>
      <c r="J2834" s="3" t="s">
        <v>19</v>
      </c>
      <c r="K2834" s="3" t="s">
        <v>20</v>
      </c>
      <c r="L2834" s="3" t="s">
        <v>21</v>
      </c>
      <c r="M2834" s="3" t="str">
        <f>CONCATENATE(E2834,"-F-P-W")</f>
        <v>109744461-F-P-W</v>
      </c>
      <c r="N2834" s="3" t="str">
        <f>$H$2</f>
        <v>F - 762 x 1016</v>
      </c>
      <c r="O2834" s="3" t="str">
        <f>$C$3</f>
        <v>Photographic Paper</v>
      </c>
      <c r="P2834" s="3" t="str">
        <f>$D$4</f>
        <v>White</v>
      </c>
      <c r="Q2834" s="3">
        <f>$H$4</f>
        <v>2200</v>
      </c>
      <c r="R2834" s="3">
        <f t="shared" si="173"/>
        <v>1584</v>
      </c>
      <c r="S2834" s="3">
        <v>1510</v>
      </c>
      <c r="T2834" s="3">
        <f t="shared" si="174"/>
        <v>1088</v>
      </c>
      <c r="U2834" s="3">
        <v>1150</v>
      </c>
      <c r="V2834" s="3">
        <f t="shared" si="175"/>
        <v>828</v>
      </c>
      <c r="W2834" s="3">
        <v>300</v>
      </c>
      <c r="X2834" s="3">
        <f t="shared" si="176"/>
        <v>216</v>
      </c>
      <c r="Y2834" s="3" t="s">
        <v>34</v>
      </c>
    </row>
    <row r="2835" spans="1:25" x14ac:dyDescent="0.25">
      <c r="A2835" s="3" t="s">
        <v>16</v>
      </c>
      <c r="B2835" s="4" t="s">
        <v>34</v>
      </c>
      <c r="C2835" s="3">
        <v>1</v>
      </c>
      <c r="D2835" s="3" t="s">
        <v>505</v>
      </c>
      <c r="E2835" s="6">
        <v>109744461</v>
      </c>
      <c r="F2835" s="3" t="s">
        <v>506</v>
      </c>
      <c r="G2835" s="3"/>
      <c r="H2835" s="3" t="s">
        <v>17</v>
      </c>
      <c r="I2835" s="3" t="s">
        <v>18</v>
      </c>
      <c r="J2835" s="3" t="s">
        <v>19</v>
      </c>
      <c r="K2835" s="3" t="s">
        <v>20</v>
      </c>
      <c r="L2835" s="3" t="s">
        <v>21</v>
      </c>
      <c r="M2835" s="3" t="str">
        <f>CONCATENATE(E2835,"-F-C-W")</f>
        <v>109744461-F-C-W</v>
      </c>
      <c r="N2835" s="3" t="str">
        <f>$H$2</f>
        <v>F - 762 x 1016</v>
      </c>
      <c r="O2835" s="3" t="str">
        <f>$C$15</f>
        <v>Canvas</v>
      </c>
      <c r="P2835" s="3" t="str">
        <f>$D$16</f>
        <v xml:space="preserve">White </v>
      </c>
      <c r="Q2835" s="3">
        <f>$H$16</f>
        <v>2420</v>
      </c>
      <c r="R2835" s="3">
        <f t="shared" si="173"/>
        <v>1743</v>
      </c>
      <c r="S2835" s="3">
        <v>1760</v>
      </c>
      <c r="T2835" s="3">
        <f t="shared" si="174"/>
        <v>1268</v>
      </c>
      <c r="U2835" s="3">
        <v>1100</v>
      </c>
      <c r="V2835" s="3">
        <f t="shared" si="175"/>
        <v>792</v>
      </c>
      <c r="W2835" s="3">
        <v>300</v>
      </c>
      <c r="X2835" s="3">
        <f t="shared" si="176"/>
        <v>216</v>
      </c>
      <c r="Y2835" s="3" t="s">
        <v>34</v>
      </c>
    </row>
    <row r="2836" spans="1:25" x14ac:dyDescent="0.25">
      <c r="A2836" s="3" t="s">
        <v>16</v>
      </c>
      <c r="B2836" s="4" t="s">
        <v>34</v>
      </c>
      <c r="C2836" s="3">
        <v>1</v>
      </c>
      <c r="D2836" s="3" t="s">
        <v>505</v>
      </c>
      <c r="E2836" s="6">
        <v>109744461</v>
      </c>
      <c r="F2836" s="3" t="s">
        <v>506</v>
      </c>
      <c r="G2836" s="3"/>
      <c r="H2836" s="3" t="s">
        <v>17</v>
      </c>
      <c r="I2836" s="3" t="s">
        <v>18</v>
      </c>
      <c r="J2836" s="3" t="s">
        <v>19</v>
      </c>
      <c r="K2836" s="3" t="s">
        <v>20</v>
      </c>
      <c r="L2836" s="3" t="s">
        <v>21</v>
      </c>
      <c r="M2836" s="3" t="str">
        <f>CONCATENATE(E2836,"-G-P-N")</f>
        <v>109744461-G-P-N</v>
      </c>
      <c r="N2836" s="3" t="str">
        <f>$I$2</f>
        <v>G - 1016 x 1525</v>
      </c>
      <c r="O2836" s="3" t="str">
        <f>$C$3</f>
        <v>Photographic Paper</v>
      </c>
      <c r="P2836" s="3" t="str">
        <f>$D$3</f>
        <v>None</v>
      </c>
      <c r="Q2836" s="3">
        <f>$I$3</f>
        <v>1625</v>
      </c>
      <c r="R2836" s="3">
        <f t="shared" si="173"/>
        <v>1170</v>
      </c>
      <c r="S2836" s="3">
        <v>1180</v>
      </c>
      <c r="T2836" s="3">
        <f t="shared" si="174"/>
        <v>850</v>
      </c>
      <c r="U2836" s="3">
        <v>735</v>
      </c>
      <c r="V2836" s="3">
        <f t="shared" si="175"/>
        <v>530</v>
      </c>
      <c r="W2836" s="3">
        <v>390</v>
      </c>
      <c r="X2836" s="3">
        <f t="shared" si="176"/>
        <v>281</v>
      </c>
      <c r="Y2836" s="3" t="s">
        <v>34</v>
      </c>
    </row>
    <row r="2837" spans="1:25" x14ac:dyDescent="0.25">
      <c r="A2837" s="3" t="s">
        <v>16</v>
      </c>
      <c r="B2837" s="4" t="s">
        <v>34</v>
      </c>
      <c r="C2837" s="3">
        <v>1</v>
      </c>
      <c r="D2837" s="3" t="s">
        <v>505</v>
      </c>
      <c r="E2837" s="6">
        <v>109744461</v>
      </c>
      <c r="F2837" s="3" t="s">
        <v>506</v>
      </c>
      <c r="G2837" s="3"/>
      <c r="H2837" s="3" t="s">
        <v>17</v>
      </c>
      <c r="I2837" s="3" t="s">
        <v>18</v>
      </c>
      <c r="J2837" s="3" t="s">
        <v>19</v>
      </c>
      <c r="K2837" s="3" t="s">
        <v>20</v>
      </c>
      <c r="L2837" s="3" t="s">
        <v>21</v>
      </c>
      <c r="M2837" s="3" t="str">
        <f>CONCATENATE(E2837,"-G-C-N")</f>
        <v>109744461-G-C-N</v>
      </c>
      <c r="N2837" s="3" t="str">
        <f>$I$2</f>
        <v>G - 1016 x 1525</v>
      </c>
      <c r="O2837" s="3" t="str">
        <f>$C$15</f>
        <v>Canvas</v>
      </c>
      <c r="P2837" s="3" t="str">
        <f>$D$15</f>
        <v>None</v>
      </c>
      <c r="Q2837" s="3">
        <f>$I$15</f>
        <v>1870</v>
      </c>
      <c r="R2837" s="3">
        <f t="shared" si="173"/>
        <v>1347</v>
      </c>
      <c r="S2837" s="3">
        <v>1275</v>
      </c>
      <c r="T2837" s="3">
        <f t="shared" si="174"/>
        <v>918</v>
      </c>
      <c r="U2837" s="3">
        <v>850</v>
      </c>
      <c r="V2837" s="3">
        <f t="shared" si="175"/>
        <v>612</v>
      </c>
      <c r="W2837" s="3">
        <v>390</v>
      </c>
      <c r="X2837" s="3">
        <f t="shared" si="176"/>
        <v>281</v>
      </c>
      <c r="Y2837" s="3" t="s">
        <v>34</v>
      </c>
    </row>
    <row r="2838" spans="1:25" x14ac:dyDescent="0.25">
      <c r="A2838" s="3" t="s">
        <v>16</v>
      </c>
      <c r="B2838" s="4" t="s">
        <v>34</v>
      </c>
      <c r="C2838" s="3">
        <v>1</v>
      </c>
      <c r="D2838" s="3" t="s">
        <v>505</v>
      </c>
      <c r="E2838" s="6">
        <v>109744461</v>
      </c>
      <c r="F2838" s="3" t="s">
        <v>506</v>
      </c>
      <c r="G2838" s="3"/>
      <c r="H2838" s="3" t="s">
        <v>17</v>
      </c>
      <c r="I2838" s="3" t="s">
        <v>18</v>
      </c>
      <c r="J2838" s="3" t="s">
        <v>19</v>
      </c>
      <c r="K2838" s="3" t="s">
        <v>20</v>
      </c>
      <c r="L2838" s="3" t="s">
        <v>21</v>
      </c>
      <c r="M2838" s="3" t="str">
        <f>CONCATENATE(E2838,"-G-P-W")</f>
        <v>109744461-G-P-W</v>
      </c>
      <c r="N2838" s="3" t="str">
        <f>$I$2</f>
        <v>G - 1016 x 1525</v>
      </c>
      <c r="O2838" s="3" t="str">
        <f>$C$3</f>
        <v>Photographic Paper</v>
      </c>
      <c r="P2838" s="3" t="str">
        <f>$D$4</f>
        <v>White</v>
      </c>
      <c r="Q2838" s="3">
        <f>$I$4</f>
        <v>2950</v>
      </c>
      <c r="R2838" s="3">
        <f t="shared" si="173"/>
        <v>2124</v>
      </c>
      <c r="S2838" s="3">
        <v>2000</v>
      </c>
      <c r="T2838" s="3">
        <f t="shared" si="174"/>
        <v>1440</v>
      </c>
      <c r="U2838" s="3">
        <v>1535</v>
      </c>
      <c r="V2838" s="3">
        <f t="shared" si="175"/>
        <v>1106</v>
      </c>
      <c r="W2838" s="3">
        <v>390</v>
      </c>
      <c r="X2838" s="3">
        <f t="shared" si="176"/>
        <v>281</v>
      </c>
      <c r="Y2838" s="3" t="s">
        <v>34</v>
      </c>
    </row>
    <row r="2839" spans="1:25" x14ac:dyDescent="0.25">
      <c r="A2839" s="3" t="s">
        <v>16</v>
      </c>
      <c r="B2839" s="4" t="s">
        <v>34</v>
      </c>
      <c r="C2839" s="3">
        <v>1</v>
      </c>
      <c r="D2839" s="3" t="s">
        <v>505</v>
      </c>
      <c r="E2839" s="6">
        <v>109744461</v>
      </c>
      <c r="F2839" s="3" t="s">
        <v>506</v>
      </c>
      <c r="G2839" s="3"/>
      <c r="H2839" s="3" t="s">
        <v>17</v>
      </c>
      <c r="I2839" s="3" t="s">
        <v>18</v>
      </c>
      <c r="J2839" s="3" t="s">
        <v>19</v>
      </c>
      <c r="K2839" s="3" t="s">
        <v>20</v>
      </c>
      <c r="L2839" s="3" t="s">
        <v>21</v>
      </c>
      <c r="M2839" s="3" t="str">
        <f>CONCATENATE(E2839,"-G-C-W")</f>
        <v>109744461-G-C-W</v>
      </c>
      <c r="N2839" s="3" t="str">
        <f>$I$2</f>
        <v>G - 1016 x 1525</v>
      </c>
      <c r="O2839" s="3" t="str">
        <f>$C$15</f>
        <v>Canvas</v>
      </c>
      <c r="P2839" s="3" t="str">
        <f>$D$16</f>
        <v xml:space="preserve">White </v>
      </c>
      <c r="Q2839" s="3">
        <f>$I$16</f>
        <v>2750</v>
      </c>
      <c r="R2839" s="3">
        <f t="shared" si="173"/>
        <v>1980</v>
      </c>
      <c r="S2839" s="3">
        <v>2000</v>
      </c>
      <c r="T2839" s="3">
        <f t="shared" si="174"/>
        <v>1440</v>
      </c>
      <c r="U2839" s="3">
        <v>1250</v>
      </c>
      <c r="V2839" s="3">
        <f t="shared" si="175"/>
        <v>900</v>
      </c>
      <c r="W2839" s="3">
        <v>390</v>
      </c>
      <c r="X2839" s="3">
        <f t="shared" si="176"/>
        <v>281</v>
      </c>
      <c r="Y2839" s="3" t="s">
        <v>34</v>
      </c>
    </row>
    <row r="2840" spans="1:25" x14ac:dyDescent="0.25">
      <c r="A2840" s="3" t="s">
        <v>16</v>
      </c>
      <c r="B2840" s="4" t="s">
        <v>34</v>
      </c>
      <c r="C2840" s="3">
        <v>1</v>
      </c>
      <c r="D2840" s="3" t="s">
        <v>118</v>
      </c>
      <c r="E2840" s="6">
        <v>55896550</v>
      </c>
      <c r="F2840" s="3" t="s">
        <v>507</v>
      </c>
      <c r="G2840" s="3"/>
      <c r="H2840" s="3" t="s">
        <v>17</v>
      </c>
      <c r="I2840" s="3" t="s">
        <v>18</v>
      </c>
      <c r="J2840" s="3" t="s">
        <v>19</v>
      </c>
      <c r="K2840" s="3" t="s">
        <v>20</v>
      </c>
      <c r="L2840" s="3" t="s">
        <v>21</v>
      </c>
      <c r="M2840" s="3" t="str">
        <f>CONCATENATE(E2840,"-C-P-N")</f>
        <v>55896550-C-P-N</v>
      </c>
      <c r="N2840" s="3" t="str">
        <f>$E$2</f>
        <v>C - 406 x 508</v>
      </c>
      <c r="O2840" s="3" t="str">
        <f>$C$3</f>
        <v>Photographic Paper</v>
      </c>
      <c r="P2840" s="3" t="str">
        <f>$D$3</f>
        <v>None</v>
      </c>
      <c r="Q2840" s="3">
        <f>$E$3</f>
        <v>510</v>
      </c>
      <c r="R2840" s="3">
        <f t="shared" si="173"/>
        <v>368</v>
      </c>
      <c r="S2840" s="3">
        <v>360</v>
      </c>
      <c r="T2840" s="3">
        <f t="shared" si="174"/>
        <v>260</v>
      </c>
      <c r="U2840" s="3">
        <v>230</v>
      </c>
      <c r="V2840" s="3">
        <f t="shared" si="175"/>
        <v>166</v>
      </c>
      <c r="W2840" s="3">
        <v>130</v>
      </c>
      <c r="X2840" s="3">
        <f t="shared" si="176"/>
        <v>94</v>
      </c>
      <c r="Y2840" s="3" t="s">
        <v>34</v>
      </c>
    </row>
    <row r="2841" spans="1:25" x14ac:dyDescent="0.25">
      <c r="A2841" s="3" t="s">
        <v>16</v>
      </c>
      <c r="B2841" s="4" t="s">
        <v>34</v>
      </c>
      <c r="C2841" s="3">
        <v>1</v>
      </c>
      <c r="D2841" s="3" t="s">
        <v>118</v>
      </c>
      <c r="E2841" s="6">
        <v>55896550</v>
      </c>
      <c r="F2841" s="3" t="s">
        <v>507</v>
      </c>
      <c r="G2841" s="3"/>
      <c r="H2841" s="3" t="s">
        <v>17</v>
      </c>
      <c r="I2841" s="3" t="s">
        <v>18</v>
      </c>
      <c r="J2841" s="3" t="s">
        <v>19</v>
      </c>
      <c r="K2841" s="3" t="s">
        <v>20</v>
      </c>
      <c r="L2841" s="3" t="s">
        <v>21</v>
      </c>
      <c r="M2841" s="3" t="str">
        <f>CONCATENATE(E2841,"-C-P-W")</f>
        <v>55896550-C-P-W</v>
      </c>
      <c r="N2841" s="3" t="str">
        <f>$E$2</f>
        <v>C - 406 x 508</v>
      </c>
      <c r="O2841" s="3" t="str">
        <f>$C$3</f>
        <v>Photographic Paper</v>
      </c>
      <c r="P2841" s="3" t="str">
        <f>$D$4</f>
        <v>White</v>
      </c>
      <c r="Q2841" s="3">
        <f>$E$4</f>
        <v>970</v>
      </c>
      <c r="R2841" s="3">
        <f t="shared" ref="R2841:R2904" si="177">ROUNDUP(Q2841*$K$3,0)</f>
        <v>699</v>
      </c>
      <c r="S2841" s="3">
        <v>704</v>
      </c>
      <c r="T2841" s="3">
        <f t="shared" ref="T2841:T2904" si="178">ROUNDUP(S2841*$K$3,0)</f>
        <v>507</v>
      </c>
      <c r="U2841" s="3">
        <v>440</v>
      </c>
      <c r="V2841" s="3">
        <f t="shared" ref="V2841:V2904" si="179">ROUNDUP(U2841*$K$3,0)</f>
        <v>317</v>
      </c>
      <c r="W2841" s="3">
        <v>130</v>
      </c>
      <c r="X2841" s="3">
        <f t="shared" ref="X2841:X2904" si="180">ROUNDUP(W2841*$K$3,0)</f>
        <v>94</v>
      </c>
      <c r="Y2841" s="3" t="s">
        <v>34</v>
      </c>
    </row>
    <row r="2842" spans="1:25" x14ac:dyDescent="0.25">
      <c r="A2842" s="3" t="s">
        <v>16</v>
      </c>
      <c r="B2842" s="4" t="s">
        <v>34</v>
      </c>
      <c r="C2842" s="3">
        <v>1</v>
      </c>
      <c r="D2842" s="3" t="s">
        <v>118</v>
      </c>
      <c r="E2842" s="6">
        <v>55896550</v>
      </c>
      <c r="F2842" s="3" t="s">
        <v>507</v>
      </c>
      <c r="G2842" s="3"/>
      <c r="H2842" s="3" t="s">
        <v>17</v>
      </c>
      <c r="I2842" s="3" t="s">
        <v>18</v>
      </c>
      <c r="J2842" s="3" t="s">
        <v>19</v>
      </c>
      <c r="K2842" s="3" t="s">
        <v>20</v>
      </c>
      <c r="L2842" s="3" t="s">
        <v>21</v>
      </c>
      <c r="M2842" s="3" t="str">
        <f>CONCATENATE(E2842,"-D-P-N")</f>
        <v>55896550-D-P-N</v>
      </c>
      <c r="N2842" s="3" t="str">
        <f>$F$2</f>
        <v>D - 508 x 610</v>
      </c>
      <c r="O2842" s="3" t="str">
        <f>$C$3</f>
        <v>Photographic Paper</v>
      </c>
      <c r="P2842" s="3" t="str">
        <f>$D$3</f>
        <v>None</v>
      </c>
      <c r="Q2842" s="3">
        <f>$F$3</f>
        <v>595</v>
      </c>
      <c r="R2842" s="3">
        <f t="shared" si="177"/>
        <v>429</v>
      </c>
      <c r="S2842" s="3">
        <v>432</v>
      </c>
      <c r="T2842" s="3">
        <f t="shared" si="178"/>
        <v>312</v>
      </c>
      <c r="U2842" s="3">
        <v>270</v>
      </c>
      <c r="V2842" s="3">
        <f t="shared" si="179"/>
        <v>195</v>
      </c>
      <c r="W2842" s="3">
        <v>160</v>
      </c>
      <c r="X2842" s="3">
        <f t="shared" si="180"/>
        <v>116</v>
      </c>
      <c r="Y2842" s="3" t="s">
        <v>34</v>
      </c>
    </row>
    <row r="2843" spans="1:25" x14ac:dyDescent="0.25">
      <c r="A2843" s="3" t="s">
        <v>16</v>
      </c>
      <c r="B2843" s="4" t="s">
        <v>34</v>
      </c>
      <c r="C2843" s="3">
        <v>1</v>
      </c>
      <c r="D2843" s="3" t="s">
        <v>118</v>
      </c>
      <c r="E2843" s="6">
        <v>55896550</v>
      </c>
      <c r="F2843" s="3" t="s">
        <v>507</v>
      </c>
      <c r="G2843" s="3"/>
      <c r="H2843" s="3" t="s">
        <v>17</v>
      </c>
      <c r="I2843" s="3" t="s">
        <v>18</v>
      </c>
      <c r="J2843" s="3" t="s">
        <v>19</v>
      </c>
      <c r="K2843" s="3" t="s">
        <v>20</v>
      </c>
      <c r="L2843" s="3" t="s">
        <v>21</v>
      </c>
      <c r="M2843" s="3" t="str">
        <f>CONCATENATE(E2843,"-D-P-W")</f>
        <v>55896550-D-P-W</v>
      </c>
      <c r="N2843" s="3" t="str">
        <f>$F$2</f>
        <v>D - 508 x 610</v>
      </c>
      <c r="O2843" s="3" t="str">
        <f>$C$3</f>
        <v>Photographic Paper</v>
      </c>
      <c r="P2843" s="3" t="str">
        <f>$D$4</f>
        <v>White</v>
      </c>
      <c r="Q2843" s="3">
        <f>$F$4</f>
        <v>1210</v>
      </c>
      <c r="R2843" s="3">
        <f t="shared" si="177"/>
        <v>872</v>
      </c>
      <c r="S2843" s="3">
        <v>880</v>
      </c>
      <c r="T2843" s="3">
        <f t="shared" si="178"/>
        <v>634</v>
      </c>
      <c r="U2843" s="3">
        <v>560</v>
      </c>
      <c r="V2843" s="3">
        <f t="shared" si="179"/>
        <v>404</v>
      </c>
      <c r="W2843" s="3">
        <v>160</v>
      </c>
      <c r="X2843" s="3">
        <f t="shared" si="180"/>
        <v>116</v>
      </c>
      <c r="Y2843" s="3" t="s">
        <v>34</v>
      </c>
    </row>
    <row r="2844" spans="1:25" x14ac:dyDescent="0.25">
      <c r="A2844" s="3" t="s">
        <v>16</v>
      </c>
      <c r="B2844" s="4" t="s">
        <v>34</v>
      </c>
      <c r="C2844" s="3">
        <v>1</v>
      </c>
      <c r="D2844" s="3" t="s">
        <v>118</v>
      </c>
      <c r="E2844" s="6">
        <v>55896550</v>
      </c>
      <c r="F2844" s="3" t="s">
        <v>507</v>
      </c>
      <c r="G2844" s="3"/>
      <c r="H2844" s="3" t="s">
        <v>17</v>
      </c>
      <c r="I2844" s="3" t="s">
        <v>18</v>
      </c>
      <c r="J2844" s="3" t="s">
        <v>19</v>
      </c>
      <c r="K2844" s="3" t="s">
        <v>20</v>
      </c>
      <c r="L2844" s="3" t="s">
        <v>21</v>
      </c>
      <c r="M2844" s="3" t="str">
        <f>CONCATENATE(E2844,"-E-P-N")</f>
        <v>55896550-E-P-N</v>
      </c>
      <c r="N2844" s="3" t="str">
        <f>$G$2</f>
        <v>E - 508 x 762</v>
      </c>
      <c r="O2844" s="3" t="str">
        <f>$C$3</f>
        <v>Photographic Paper</v>
      </c>
      <c r="P2844" s="3" t="str">
        <f>$D$3</f>
        <v>None</v>
      </c>
      <c r="Q2844" s="3">
        <f>$G$3</f>
        <v>760</v>
      </c>
      <c r="R2844" s="3">
        <f t="shared" si="177"/>
        <v>548</v>
      </c>
      <c r="S2844" s="3">
        <v>552</v>
      </c>
      <c r="T2844" s="3">
        <f t="shared" si="178"/>
        <v>398</v>
      </c>
      <c r="U2844" s="3">
        <v>345</v>
      </c>
      <c r="V2844" s="3">
        <f t="shared" si="179"/>
        <v>249</v>
      </c>
      <c r="W2844" s="3">
        <v>195</v>
      </c>
      <c r="X2844" s="3">
        <f t="shared" si="180"/>
        <v>141</v>
      </c>
      <c r="Y2844" s="3" t="s">
        <v>34</v>
      </c>
    </row>
    <row r="2845" spans="1:25" x14ac:dyDescent="0.25">
      <c r="A2845" s="3" t="s">
        <v>16</v>
      </c>
      <c r="B2845" s="4" t="s">
        <v>34</v>
      </c>
      <c r="C2845" s="3">
        <v>1</v>
      </c>
      <c r="D2845" s="3" t="s">
        <v>118</v>
      </c>
      <c r="E2845" s="6">
        <v>55896550</v>
      </c>
      <c r="F2845" s="3" t="s">
        <v>507</v>
      </c>
      <c r="G2845" s="3"/>
      <c r="H2845" s="3" t="s">
        <v>17</v>
      </c>
      <c r="I2845" s="3" t="s">
        <v>18</v>
      </c>
      <c r="J2845" s="3" t="s">
        <v>19</v>
      </c>
      <c r="K2845" s="3" t="s">
        <v>20</v>
      </c>
      <c r="L2845" s="3" t="s">
        <v>21</v>
      </c>
      <c r="M2845" s="3" t="str">
        <f>CONCATENATE(E2845,"-E-C-N")</f>
        <v>55896550-E-C-N</v>
      </c>
      <c r="N2845" s="3" t="str">
        <f>$G$2</f>
        <v>E - 508 x 762</v>
      </c>
      <c r="O2845" s="3" t="str">
        <f>$C$15</f>
        <v>Canvas</v>
      </c>
      <c r="P2845" s="3" t="str">
        <f>$D$15</f>
        <v>None</v>
      </c>
      <c r="Q2845" s="3">
        <f>$G$15</f>
        <v>1220</v>
      </c>
      <c r="R2845" s="3">
        <f t="shared" si="177"/>
        <v>879</v>
      </c>
      <c r="S2845" s="3">
        <v>832</v>
      </c>
      <c r="T2845" s="3">
        <f t="shared" si="178"/>
        <v>600</v>
      </c>
      <c r="U2845" s="3">
        <v>550</v>
      </c>
      <c r="V2845" s="3">
        <f t="shared" si="179"/>
        <v>396</v>
      </c>
      <c r="W2845" s="3">
        <v>195</v>
      </c>
      <c r="X2845" s="3">
        <f t="shared" si="180"/>
        <v>141</v>
      </c>
      <c r="Y2845" s="3" t="s">
        <v>34</v>
      </c>
    </row>
    <row r="2846" spans="1:25" x14ac:dyDescent="0.25">
      <c r="A2846" s="3" t="s">
        <v>16</v>
      </c>
      <c r="B2846" s="4" t="s">
        <v>34</v>
      </c>
      <c r="C2846" s="3">
        <v>1</v>
      </c>
      <c r="D2846" s="3" t="s">
        <v>118</v>
      </c>
      <c r="E2846" s="6">
        <v>55896550</v>
      </c>
      <c r="F2846" s="3" t="s">
        <v>507</v>
      </c>
      <c r="G2846" s="3"/>
      <c r="H2846" s="3" t="s">
        <v>17</v>
      </c>
      <c r="I2846" s="3" t="s">
        <v>18</v>
      </c>
      <c r="J2846" s="3" t="s">
        <v>19</v>
      </c>
      <c r="K2846" s="3" t="s">
        <v>20</v>
      </c>
      <c r="L2846" s="3" t="s">
        <v>21</v>
      </c>
      <c r="M2846" s="3" t="str">
        <f>CONCATENATE(E2846,"-E-P-W")</f>
        <v>55896550-E-P-W</v>
      </c>
      <c r="N2846" s="3" t="str">
        <f>$G$2</f>
        <v>E - 508 x 762</v>
      </c>
      <c r="O2846" s="3" t="str">
        <f>$C$3</f>
        <v>Photographic Paper</v>
      </c>
      <c r="P2846" s="3" t="str">
        <f>$D$4</f>
        <v>White</v>
      </c>
      <c r="Q2846" s="3">
        <f>$G$4</f>
        <v>1530</v>
      </c>
      <c r="R2846" s="3">
        <f t="shared" si="177"/>
        <v>1102</v>
      </c>
      <c r="S2846" s="3">
        <v>1112</v>
      </c>
      <c r="T2846" s="3">
        <f t="shared" si="178"/>
        <v>801</v>
      </c>
      <c r="U2846" s="3">
        <v>760</v>
      </c>
      <c r="V2846" s="3">
        <f t="shared" si="179"/>
        <v>548</v>
      </c>
      <c r="W2846" s="3">
        <v>195</v>
      </c>
      <c r="X2846" s="3">
        <f t="shared" si="180"/>
        <v>141</v>
      </c>
      <c r="Y2846" s="3" t="s">
        <v>34</v>
      </c>
    </row>
    <row r="2847" spans="1:25" x14ac:dyDescent="0.25">
      <c r="A2847" s="3" t="s">
        <v>16</v>
      </c>
      <c r="B2847" s="4" t="s">
        <v>34</v>
      </c>
      <c r="C2847" s="3">
        <v>1</v>
      </c>
      <c r="D2847" s="3" t="s">
        <v>118</v>
      </c>
      <c r="E2847" s="6">
        <v>55896550</v>
      </c>
      <c r="F2847" s="3" t="s">
        <v>507</v>
      </c>
      <c r="G2847" s="3"/>
      <c r="H2847" s="3" t="s">
        <v>17</v>
      </c>
      <c r="I2847" s="3" t="s">
        <v>18</v>
      </c>
      <c r="J2847" s="3" t="s">
        <v>19</v>
      </c>
      <c r="K2847" s="3" t="s">
        <v>20</v>
      </c>
      <c r="L2847" s="3" t="s">
        <v>21</v>
      </c>
      <c r="M2847" s="3" t="str">
        <f>CONCATENATE(E2847,"-E-C-W")</f>
        <v>55896550-E-C-W</v>
      </c>
      <c r="N2847" s="3" t="str">
        <f>$G$2</f>
        <v>E - 508 x 762</v>
      </c>
      <c r="O2847" s="3" t="str">
        <f>$C$15</f>
        <v>Canvas</v>
      </c>
      <c r="P2847" s="3" t="str">
        <f>$D$16</f>
        <v xml:space="preserve">White </v>
      </c>
      <c r="Q2847" s="3">
        <f>$G$16</f>
        <v>1810</v>
      </c>
      <c r="R2847" s="3">
        <f t="shared" si="177"/>
        <v>1304</v>
      </c>
      <c r="S2847" s="3">
        <v>1320</v>
      </c>
      <c r="T2847" s="3">
        <f t="shared" si="178"/>
        <v>951</v>
      </c>
      <c r="U2847" s="3">
        <v>825</v>
      </c>
      <c r="V2847" s="3">
        <f t="shared" si="179"/>
        <v>594</v>
      </c>
      <c r="W2847" s="3">
        <v>195</v>
      </c>
      <c r="X2847" s="3">
        <f t="shared" si="180"/>
        <v>141</v>
      </c>
      <c r="Y2847" s="3" t="s">
        <v>34</v>
      </c>
    </row>
    <row r="2848" spans="1:25" x14ac:dyDescent="0.25">
      <c r="A2848" s="3" t="s">
        <v>16</v>
      </c>
      <c r="B2848" s="4" t="s">
        <v>34</v>
      </c>
      <c r="C2848" s="3">
        <v>1</v>
      </c>
      <c r="D2848" s="3" t="s">
        <v>118</v>
      </c>
      <c r="E2848" s="6">
        <v>55896550</v>
      </c>
      <c r="F2848" s="3" t="s">
        <v>507</v>
      </c>
      <c r="G2848" s="3"/>
      <c r="H2848" s="3" t="s">
        <v>17</v>
      </c>
      <c r="I2848" s="3" t="s">
        <v>18</v>
      </c>
      <c r="J2848" s="3" t="s">
        <v>19</v>
      </c>
      <c r="K2848" s="3" t="s">
        <v>20</v>
      </c>
      <c r="L2848" s="3" t="s">
        <v>21</v>
      </c>
      <c r="M2848" s="3" t="str">
        <f>CONCATENATE(E2848,"-F-P-N")</f>
        <v>55896550-F-P-N</v>
      </c>
      <c r="N2848" s="3" t="str">
        <f>$H$2</f>
        <v>F - 762 x 1016</v>
      </c>
      <c r="O2848" s="3" t="str">
        <f>$C$3</f>
        <v>Photographic Paper</v>
      </c>
      <c r="P2848" s="3" t="str">
        <f>$D$3</f>
        <v>None</v>
      </c>
      <c r="Q2848" s="3">
        <f>$H$3</f>
        <v>1300</v>
      </c>
      <c r="R2848" s="3">
        <f t="shared" si="177"/>
        <v>936</v>
      </c>
      <c r="S2848" s="3">
        <v>944</v>
      </c>
      <c r="T2848" s="3">
        <f t="shared" si="178"/>
        <v>680</v>
      </c>
      <c r="U2848" s="3">
        <v>590</v>
      </c>
      <c r="V2848" s="3">
        <f t="shared" si="179"/>
        <v>425</v>
      </c>
      <c r="W2848" s="3">
        <v>300</v>
      </c>
      <c r="X2848" s="3">
        <f t="shared" si="180"/>
        <v>216</v>
      </c>
      <c r="Y2848" s="3" t="s">
        <v>34</v>
      </c>
    </row>
    <row r="2849" spans="1:25" x14ac:dyDescent="0.25">
      <c r="A2849" s="3" t="s">
        <v>16</v>
      </c>
      <c r="B2849" s="4" t="s">
        <v>34</v>
      </c>
      <c r="C2849" s="3">
        <v>1</v>
      </c>
      <c r="D2849" s="3" t="s">
        <v>118</v>
      </c>
      <c r="E2849" s="6">
        <v>55896550</v>
      </c>
      <c r="F2849" s="3" t="s">
        <v>507</v>
      </c>
      <c r="G2849" s="3"/>
      <c r="H2849" s="3" t="s">
        <v>17</v>
      </c>
      <c r="I2849" s="3" t="s">
        <v>18</v>
      </c>
      <c r="J2849" s="3" t="s">
        <v>19</v>
      </c>
      <c r="K2849" s="3" t="s">
        <v>20</v>
      </c>
      <c r="L2849" s="3" t="s">
        <v>21</v>
      </c>
      <c r="M2849" s="3" t="str">
        <f>CONCATENATE(E2849,"-F-C-N")</f>
        <v>55896550-F-C-N</v>
      </c>
      <c r="N2849" s="3" t="str">
        <f>$H$2</f>
        <v>F - 762 x 1016</v>
      </c>
      <c r="O2849" s="3" t="str">
        <f>$C$15</f>
        <v>Canvas</v>
      </c>
      <c r="P2849" s="3" t="str">
        <f>$D$15</f>
        <v>None</v>
      </c>
      <c r="Q2849" s="3">
        <f>$H$15</f>
        <v>1760</v>
      </c>
      <c r="R2849" s="3">
        <f t="shared" si="177"/>
        <v>1268</v>
      </c>
      <c r="S2849" s="3">
        <v>1200</v>
      </c>
      <c r="T2849" s="3">
        <f t="shared" si="178"/>
        <v>864</v>
      </c>
      <c r="U2849" s="3">
        <v>800</v>
      </c>
      <c r="V2849" s="3">
        <f t="shared" si="179"/>
        <v>576</v>
      </c>
      <c r="W2849" s="3">
        <v>300</v>
      </c>
      <c r="X2849" s="3">
        <f t="shared" si="180"/>
        <v>216</v>
      </c>
      <c r="Y2849" s="3" t="s">
        <v>34</v>
      </c>
    </row>
    <row r="2850" spans="1:25" x14ac:dyDescent="0.25">
      <c r="A2850" s="3" t="s">
        <v>16</v>
      </c>
      <c r="B2850" s="4" t="s">
        <v>34</v>
      </c>
      <c r="C2850" s="3">
        <v>1</v>
      </c>
      <c r="D2850" s="3" t="s">
        <v>118</v>
      </c>
      <c r="E2850" s="6">
        <v>55896550</v>
      </c>
      <c r="F2850" s="3" t="s">
        <v>507</v>
      </c>
      <c r="G2850" s="3"/>
      <c r="H2850" s="3" t="s">
        <v>17</v>
      </c>
      <c r="I2850" s="3" t="s">
        <v>18</v>
      </c>
      <c r="J2850" s="3" t="s">
        <v>19</v>
      </c>
      <c r="K2850" s="3" t="s">
        <v>20</v>
      </c>
      <c r="L2850" s="3" t="s">
        <v>21</v>
      </c>
      <c r="M2850" s="3" t="str">
        <f>CONCATENATE(E2850,"-F-P-W")</f>
        <v>55896550-F-P-W</v>
      </c>
      <c r="N2850" s="3" t="str">
        <f>$H$2</f>
        <v>F - 762 x 1016</v>
      </c>
      <c r="O2850" s="3" t="str">
        <f>$C$3</f>
        <v>Photographic Paper</v>
      </c>
      <c r="P2850" s="3" t="str">
        <f>$D$4</f>
        <v>White</v>
      </c>
      <c r="Q2850" s="3">
        <f>$H$4</f>
        <v>2200</v>
      </c>
      <c r="R2850" s="3">
        <f t="shared" si="177"/>
        <v>1584</v>
      </c>
      <c r="S2850" s="3">
        <v>1510</v>
      </c>
      <c r="T2850" s="3">
        <f t="shared" si="178"/>
        <v>1088</v>
      </c>
      <c r="U2850" s="3">
        <v>1150</v>
      </c>
      <c r="V2850" s="3">
        <f t="shared" si="179"/>
        <v>828</v>
      </c>
      <c r="W2850" s="3">
        <v>300</v>
      </c>
      <c r="X2850" s="3">
        <f t="shared" si="180"/>
        <v>216</v>
      </c>
      <c r="Y2850" s="3" t="s">
        <v>34</v>
      </c>
    </row>
    <row r="2851" spans="1:25" x14ac:dyDescent="0.25">
      <c r="A2851" s="3" t="s">
        <v>16</v>
      </c>
      <c r="B2851" s="4" t="s">
        <v>34</v>
      </c>
      <c r="C2851" s="3">
        <v>1</v>
      </c>
      <c r="D2851" s="3" t="s">
        <v>118</v>
      </c>
      <c r="E2851" s="6">
        <v>55896550</v>
      </c>
      <c r="F2851" s="3" t="s">
        <v>507</v>
      </c>
      <c r="G2851" s="3"/>
      <c r="H2851" s="3" t="s">
        <v>17</v>
      </c>
      <c r="I2851" s="3" t="s">
        <v>18</v>
      </c>
      <c r="J2851" s="3" t="s">
        <v>19</v>
      </c>
      <c r="K2851" s="3" t="s">
        <v>20</v>
      </c>
      <c r="L2851" s="3" t="s">
        <v>21</v>
      </c>
      <c r="M2851" s="3" t="str">
        <f>CONCATENATE(E2851,"-F-C-W")</f>
        <v>55896550-F-C-W</v>
      </c>
      <c r="N2851" s="3" t="str">
        <f>$H$2</f>
        <v>F - 762 x 1016</v>
      </c>
      <c r="O2851" s="3" t="str">
        <f>$C$15</f>
        <v>Canvas</v>
      </c>
      <c r="P2851" s="3" t="str">
        <f>$D$16</f>
        <v xml:space="preserve">White </v>
      </c>
      <c r="Q2851" s="3">
        <f>$H$16</f>
        <v>2420</v>
      </c>
      <c r="R2851" s="3">
        <f t="shared" si="177"/>
        <v>1743</v>
      </c>
      <c r="S2851" s="3">
        <v>1760</v>
      </c>
      <c r="T2851" s="3">
        <f t="shared" si="178"/>
        <v>1268</v>
      </c>
      <c r="U2851" s="3">
        <v>1100</v>
      </c>
      <c r="V2851" s="3">
        <f t="shared" si="179"/>
        <v>792</v>
      </c>
      <c r="W2851" s="3">
        <v>300</v>
      </c>
      <c r="X2851" s="3">
        <f t="shared" si="180"/>
        <v>216</v>
      </c>
      <c r="Y2851" s="3" t="s">
        <v>34</v>
      </c>
    </row>
    <row r="2852" spans="1:25" x14ac:dyDescent="0.25">
      <c r="A2852" s="3" t="s">
        <v>16</v>
      </c>
      <c r="B2852" s="4" t="s">
        <v>34</v>
      </c>
      <c r="C2852" s="3">
        <v>1</v>
      </c>
      <c r="D2852" s="3" t="s">
        <v>118</v>
      </c>
      <c r="E2852" s="6">
        <v>55896550</v>
      </c>
      <c r="F2852" s="3" t="s">
        <v>507</v>
      </c>
      <c r="G2852" s="3"/>
      <c r="H2852" s="3" t="s">
        <v>17</v>
      </c>
      <c r="I2852" s="3" t="s">
        <v>18</v>
      </c>
      <c r="J2852" s="3" t="s">
        <v>19</v>
      </c>
      <c r="K2852" s="3" t="s">
        <v>20</v>
      </c>
      <c r="L2852" s="3" t="s">
        <v>21</v>
      </c>
      <c r="M2852" s="3" t="str">
        <f>CONCATENATE(E2852,"-G-P-N")</f>
        <v>55896550-G-P-N</v>
      </c>
      <c r="N2852" s="3" t="str">
        <f>$I$2</f>
        <v>G - 1016 x 1525</v>
      </c>
      <c r="O2852" s="3" t="str">
        <f>$C$3</f>
        <v>Photographic Paper</v>
      </c>
      <c r="P2852" s="3" t="str">
        <f>$D$3</f>
        <v>None</v>
      </c>
      <c r="Q2852" s="3">
        <f>$I$3</f>
        <v>1625</v>
      </c>
      <c r="R2852" s="3">
        <f t="shared" si="177"/>
        <v>1170</v>
      </c>
      <c r="S2852" s="3">
        <v>1180</v>
      </c>
      <c r="T2852" s="3">
        <f t="shared" si="178"/>
        <v>850</v>
      </c>
      <c r="U2852" s="3">
        <v>735</v>
      </c>
      <c r="V2852" s="3">
        <f t="shared" si="179"/>
        <v>530</v>
      </c>
      <c r="W2852" s="3">
        <v>390</v>
      </c>
      <c r="X2852" s="3">
        <f t="shared" si="180"/>
        <v>281</v>
      </c>
      <c r="Y2852" s="3" t="s">
        <v>34</v>
      </c>
    </row>
    <row r="2853" spans="1:25" x14ac:dyDescent="0.25">
      <c r="A2853" s="3" t="s">
        <v>16</v>
      </c>
      <c r="B2853" s="4" t="s">
        <v>34</v>
      </c>
      <c r="C2853" s="3">
        <v>1</v>
      </c>
      <c r="D2853" s="3" t="s">
        <v>118</v>
      </c>
      <c r="E2853" s="6">
        <v>55896550</v>
      </c>
      <c r="F2853" s="3" t="s">
        <v>507</v>
      </c>
      <c r="G2853" s="3"/>
      <c r="H2853" s="3" t="s">
        <v>17</v>
      </c>
      <c r="I2853" s="3" t="s">
        <v>18</v>
      </c>
      <c r="J2853" s="3" t="s">
        <v>19</v>
      </c>
      <c r="K2853" s="3" t="s">
        <v>20</v>
      </c>
      <c r="L2853" s="3" t="s">
        <v>21</v>
      </c>
      <c r="M2853" s="3" t="str">
        <f>CONCATENATE(E2853,"-G-C-N")</f>
        <v>55896550-G-C-N</v>
      </c>
      <c r="N2853" s="3" t="str">
        <f>$I$2</f>
        <v>G - 1016 x 1525</v>
      </c>
      <c r="O2853" s="3" t="str">
        <f>$C$15</f>
        <v>Canvas</v>
      </c>
      <c r="P2853" s="3" t="str">
        <f>$D$15</f>
        <v>None</v>
      </c>
      <c r="Q2853" s="3">
        <f>$I$15</f>
        <v>1870</v>
      </c>
      <c r="R2853" s="3">
        <f t="shared" si="177"/>
        <v>1347</v>
      </c>
      <c r="S2853" s="3">
        <v>1275</v>
      </c>
      <c r="T2853" s="3">
        <f t="shared" si="178"/>
        <v>918</v>
      </c>
      <c r="U2853" s="3">
        <v>850</v>
      </c>
      <c r="V2853" s="3">
        <f t="shared" si="179"/>
        <v>612</v>
      </c>
      <c r="W2853" s="3">
        <v>390</v>
      </c>
      <c r="X2853" s="3">
        <f t="shared" si="180"/>
        <v>281</v>
      </c>
      <c r="Y2853" s="3" t="s">
        <v>34</v>
      </c>
    </row>
    <row r="2854" spans="1:25" x14ac:dyDescent="0.25">
      <c r="A2854" s="3" t="s">
        <v>16</v>
      </c>
      <c r="B2854" s="4" t="s">
        <v>34</v>
      </c>
      <c r="C2854" s="3">
        <v>1</v>
      </c>
      <c r="D2854" s="3" t="s">
        <v>118</v>
      </c>
      <c r="E2854" s="6">
        <v>55896550</v>
      </c>
      <c r="F2854" s="3" t="s">
        <v>507</v>
      </c>
      <c r="G2854" s="3"/>
      <c r="H2854" s="3" t="s">
        <v>17</v>
      </c>
      <c r="I2854" s="3" t="s">
        <v>18</v>
      </c>
      <c r="J2854" s="3" t="s">
        <v>19</v>
      </c>
      <c r="K2854" s="3" t="s">
        <v>20</v>
      </c>
      <c r="L2854" s="3" t="s">
        <v>21</v>
      </c>
      <c r="M2854" s="3" t="str">
        <f>CONCATENATE(E2854,"-G-P-W")</f>
        <v>55896550-G-P-W</v>
      </c>
      <c r="N2854" s="3" t="str">
        <f>$I$2</f>
        <v>G - 1016 x 1525</v>
      </c>
      <c r="O2854" s="3" t="str">
        <f>$C$3</f>
        <v>Photographic Paper</v>
      </c>
      <c r="P2854" s="3" t="str">
        <f>$D$4</f>
        <v>White</v>
      </c>
      <c r="Q2854" s="3">
        <f>$I$4</f>
        <v>2950</v>
      </c>
      <c r="R2854" s="3">
        <f t="shared" si="177"/>
        <v>2124</v>
      </c>
      <c r="S2854" s="3">
        <v>2000</v>
      </c>
      <c r="T2854" s="3">
        <f t="shared" si="178"/>
        <v>1440</v>
      </c>
      <c r="U2854" s="3">
        <v>1535</v>
      </c>
      <c r="V2854" s="3">
        <f t="shared" si="179"/>
        <v>1106</v>
      </c>
      <c r="W2854" s="3">
        <v>390</v>
      </c>
      <c r="X2854" s="3">
        <f t="shared" si="180"/>
        <v>281</v>
      </c>
      <c r="Y2854" s="3" t="s">
        <v>34</v>
      </c>
    </row>
    <row r="2855" spans="1:25" x14ac:dyDescent="0.25">
      <c r="A2855" s="3" t="s">
        <v>16</v>
      </c>
      <c r="B2855" s="4" t="s">
        <v>34</v>
      </c>
      <c r="C2855" s="3">
        <v>1</v>
      </c>
      <c r="D2855" s="3" t="s">
        <v>118</v>
      </c>
      <c r="E2855" s="6">
        <v>55896550</v>
      </c>
      <c r="F2855" s="3" t="s">
        <v>507</v>
      </c>
      <c r="G2855" s="3"/>
      <c r="H2855" s="3" t="s">
        <v>17</v>
      </c>
      <c r="I2855" s="3" t="s">
        <v>18</v>
      </c>
      <c r="J2855" s="3" t="s">
        <v>19</v>
      </c>
      <c r="K2855" s="3" t="s">
        <v>20</v>
      </c>
      <c r="L2855" s="3" t="s">
        <v>21</v>
      </c>
      <c r="M2855" s="3" t="str">
        <f>CONCATENATE(E2855,"-G-C-W")</f>
        <v>55896550-G-C-W</v>
      </c>
      <c r="N2855" s="3" t="str">
        <f>$I$2</f>
        <v>G - 1016 x 1525</v>
      </c>
      <c r="O2855" s="3" t="str">
        <f>$C$15</f>
        <v>Canvas</v>
      </c>
      <c r="P2855" s="3" t="str">
        <f>$D$16</f>
        <v xml:space="preserve">White </v>
      </c>
      <c r="Q2855" s="3">
        <f>$I$16</f>
        <v>2750</v>
      </c>
      <c r="R2855" s="3">
        <f t="shared" si="177"/>
        <v>1980</v>
      </c>
      <c r="S2855" s="3">
        <v>2000</v>
      </c>
      <c r="T2855" s="3">
        <f t="shared" si="178"/>
        <v>1440</v>
      </c>
      <c r="U2855" s="3">
        <v>1250</v>
      </c>
      <c r="V2855" s="3">
        <f t="shared" si="179"/>
        <v>900</v>
      </c>
      <c r="W2855" s="3">
        <v>390</v>
      </c>
      <c r="X2855" s="3">
        <f t="shared" si="180"/>
        <v>281</v>
      </c>
      <c r="Y2855" s="3" t="s">
        <v>34</v>
      </c>
    </row>
    <row r="2856" spans="1:25" x14ac:dyDescent="0.25">
      <c r="A2856" s="3" t="s">
        <v>16</v>
      </c>
      <c r="B2856" s="4" t="s">
        <v>34</v>
      </c>
      <c r="C2856" s="3">
        <v>1</v>
      </c>
      <c r="D2856" s="3" t="s">
        <v>508</v>
      </c>
      <c r="E2856" s="4" t="s">
        <v>509</v>
      </c>
      <c r="F2856" s="3"/>
      <c r="G2856" s="3"/>
      <c r="H2856" s="3" t="s">
        <v>17</v>
      </c>
      <c r="I2856" s="3" t="s">
        <v>18</v>
      </c>
      <c r="J2856" s="3" t="s">
        <v>19</v>
      </c>
      <c r="K2856" s="3" t="s">
        <v>20</v>
      </c>
      <c r="L2856" s="3" t="s">
        <v>21</v>
      </c>
      <c r="M2856" s="3" t="str">
        <f>CONCATENATE(E2856,"-C-P-N")</f>
        <v>605353061[1]-C-P-N</v>
      </c>
      <c r="N2856" s="3" t="str">
        <f>$E$2</f>
        <v>C - 406 x 508</v>
      </c>
      <c r="O2856" s="3" t="str">
        <f>$C$3</f>
        <v>Photographic Paper</v>
      </c>
      <c r="P2856" s="3" t="str">
        <f>$D$3</f>
        <v>None</v>
      </c>
      <c r="Q2856" s="3">
        <f>$E$3</f>
        <v>510</v>
      </c>
      <c r="R2856" s="3">
        <f t="shared" si="177"/>
        <v>368</v>
      </c>
      <c r="S2856" s="3">
        <v>360</v>
      </c>
      <c r="T2856" s="3">
        <f t="shared" si="178"/>
        <v>260</v>
      </c>
      <c r="U2856" s="3">
        <v>230</v>
      </c>
      <c r="V2856" s="3">
        <f t="shared" si="179"/>
        <v>166</v>
      </c>
      <c r="W2856" s="3">
        <v>130</v>
      </c>
      <c r="X2856" s="3">
        <f t="shared" si="180"/>
        <v>94</v>
      </c>
      <c r="Y2856" s="3" t="s">
        <v>34</v>
      </c>
    </row>
    <row r="2857" spans="1:25" x14ac:dyDescent="0.25">
      <c r="A2857" s="3" t="s">
        <v>16</v>
      </c>
      <c r="B2857" s="4" t="s">
        <v>34</v>
      </c>
      <c r="C2857" s="3">
        <v>1</v>
      </c>
      <c r="D2857" s="3" t="s">
        <v>508</v>
      </c>
      <c r="E2857" s="4" t="s">
        <v>509</v>
      </c>
      <c r="F2857" s="3"/>
      <c r="G2857" s="3"/>
      <c r="H2857" s="3" t="s">
        <v>17</v>
      </c>
      <c r="I2857" s="3" t="s">
        <v>18</v>
      </c>
      <c r="J2857" s="3" t="s">
        <v>19</v>
      </c>
      <c r="K2857" s="3" t="s">
        <v>20</v>
      </c>
      <c r="L2857" s="3" t="s">
        <v>21</v>
      </c>
      <c r="M2857" s="3" t="str">
        <f>CONCATENATE(E2857,"-C-P-W")</f>
        <v>605353061[1]-C-P-W</v>
      </c>
      <c r="N2857" s="3" t="str">
        <f>$E$2</f>
        <v>C - 406 x 508</v>
      </c>
      <c r="O2857" s="3" t="str">
        <f>$C$3</f>
        <v>Photographic Paper</v>
      </c>
      <c r="P2857" s="3" t="str">
        <f>$D$4</f>
        <v>White</v>
      </c>
      <c r="Q2857" s="3">
        <f>$E$4</f>
        <v>970</v>
      </c>
      <c r="R2857" s="3">
        <f t="shared" si="177"/>
        <v>699</v>
      </c>
      <c r="S2857" s="3">
        <v>704</v>
      </c>
      <c r="T2857" s="3">
        <f t="shared" si="178"/>
        <v>507</v>
      </c>
      <c r="U2857" s="3">
        <v>440</v>
      </c>
      <c r="V2857" s="3">
        <f t="shared" si="179"/>
        <v>317</v>
      </c>
      <c r="W2857" s="3">
        <v>130</v>
      </c>
      <c r="X2857" s="3">
        <f t="shared" si="180"/>
        <v>94</v>
      </c>
      <c r="Y2857" s="3" t="s">
        <v>34</v>
      </c>
    </row>
    <row r="2858" spans="1:25" x14ac:dyDescent="0.25">
      <c r="A2858" s="3" t="s">
        <v>16</v>
      </c>
      <c r="B2858" s="4" t="s">
        <v>34</v>
      </c>
      <c r="C2858" s="3">
        <v>1</v>
      </c>
      <c r="D2858" s="3" t="s">
        <v>508</v>
      </c>
      <c r="E2858" s="4" t="s">
        <v>509</v>
      </c>
      <c r="F2858" s="3"/>
      <c r="G2858" s="3"/>
      <c r="H2858" s="3" t="s">
        <v>17</v>
      </c>
      <c r="I2858" s="3" t="s">
        <v>18</v>
      </c>
      <c r="J2858" s="3" t="s">
        <v>19</v>
      </c>
      <c r="K2858" s="3" t="s">
        <v>20</v>
      </c>
      <c r="L2858" s="3" t="s">
        <v>21</v>
      </c>
      <c r="M2858" s="3" t="str">
        <f>CONCATENATE(E2858,"-D-P-N")</f>
        <v>605353061[1]-D-P-N</v>
      </c>
      <c r="N2858" s="3" t="str">
        <f>$F$2</f>
        <v>D - 508 x 610</v>
      </c>
      <c r="O2858" s="3" t="str">
        <f>$C$3</f>
        <v>Photographic Paper</v>
      </c>
      <c r="P2858" s="3" t="str">
        <f>$D$3</f>
        <v>None</v>
      </c>
      <c r="Q2858" s="3">
        <f>$F$3</f>
        <v>595</v>
      </c>
      <c r="R2858" s="3">
        <f t="shared" si="177"/>
        <v>429</v>
      </c>
      <c r="S2858" s="3">
        <v>432</v>
      </c>
      <c r="T2858" s="3">
        <f t="shared" si="178"/>
        <v>312</v>
      </c>
      <c r="U2858" s="3">
        <v>270</v>
      </c>
      <c r="V2858" s="3">
        <f t="shared" si="179"/>
        <v>195</v>
      </c>
      <c r="W2858" s="3">
        <v>160</v>
      </c>
      <c r="X2858" s="3">
        <f t="shared" si="180"/>
        <v>116</v>
      </c>
      <c r="Y2858" s="3" t="s">
        <v>34</v>
      </c>
    </row>
    <row r="2859" spans="1:25" x14ac:dyDescent="0.25">
      <c r="A2859" s="3" t="s">
        <v>16</v>
      </c>
      <c r="B2859" s="4" t="s">
        <v>34</v>
      </c>
      <c r="C2859" s="3">
        <v>1</v>
      </c>
      <c r="D2859" s="3" t="s">
        <v>508</v>
      </c>
      <c r="E2859" s="4" t="s">
        <v>509</v>
      </c>
      <c r="F2859" s="3"/>
      <c r="G2859" s="3"/>
      <c r="H2859" s="3" t="s">
        <v>17</v>
      </c>
      <c r="I2859" s="3" t="s">
        <v>18</v>
      </c>
      <c r="J2859" s="3" t="s">
        <v>19</v>
      </c>
      <c r="K2859" s="3" t="s">
        <v>20</v>
      </c>
      <c r="L2859" s="3" t="s">
        <v>21</v>
      </c>
      <c r="M2859" s="3" t="str">
        <f>CONCATENATE(E2859,"-D-P-W")</f>
        <v>605353061[1]-D-P-W</v>
      </c>
      <c r="N2859" s="3" t="str">
        <f>$F$2</f>
        <v>D - 508 x 610</v>
      </c>
      <c r="O2859" s="3" t="str">
        <f>$C$3</f>
        <v>Photographic Paper</v>
      </c>
      <c r="P2859" s="3" t="str">
        <f>$D$4</f>
        <v>White</v>
      </c>
      <c r="Q2859" s="3">
        <f>$F$4</f>
        <v>1210</v>
      </c>
      <c r="R2859" s="3">
        <f t="shared" si="177"/>
        <v>872</v>
      </c>
      <c r="S2859" s="3">
        <v>880</v>
      </c>
      <c r="T2859" s="3">
        <f t="shared" si="178"/>
        <v>634</v>
      </c>
      <c r="U2859" s="3">
        <v>560</v>
      </c>
      <c r="V2859" s="3">
        <f t="shared" si="179"/>
        <v>404</v>
      </c>
      <c r="W2859" s="3">
        <v>160</v>
      </c>
      <c r="X2859" s="3">
        <f t="shared" si="180"/>
        <v>116</v>
      </c>
      <c r="Y2859" s="3" t="s">
        <v>34</v>
      </c>
    </row>
    <row r="2860" spans="1:25" x14ac:dyDescent="0.25">
      <c r="A2860" s="3" t="s">
        <v>16</v>
      </c>
      <c r="B2860" s="4" t="s">
        <v>34</v>
      </c>
      <c r="C2860" s="3">
        <v>1</v>
      </c>
      <c r="D2860" s="3" t="s">
        <v>508</v>
      </c>
      <c r="E2860" s="4" t="s">
        <v>509</v>
      </c>
      <c r="F2860" s="3"/>
      <c r="G2860" s="3"/>
      <c r="H2860" s="3" t="s">
        <v>17</v>
      </c>
      <c r="I2860" s="3" t="s">
        <v>18</v>
      </c>
      <c r="J2860" s="3" t="s">
        <v>19</v>
      </c>
      <c r="K2860" s="3" t="s">
        <v>20</v>
      </c>
      <c r="L2860" s="3" t="s">
        <v>21</v>
      </c>
      <c r="M2860" s="3" t="str">
        <f>CONCATENATE(E2860,"-E-P-N")</f>
        <v>605353061[1]-E-P-N</v>
      </c>
      <c r="N2860" s="3" t="str">
        <f>$G$2</f>
        <v>E - 508 x 762</v>
      </c>
      <c r="O2860" s="3" t="str">
        <f>$C$3</f>
        <v>Photographic Paper</v>
      </c>
      <c r="P2860" s="3" t="str">
        <f>$D$3</f>
        <v>None</v>
      </c>
      <c r="Q2860" s="3">
        <f>$G$3</f>
        <v>760</v>
      </c>
      <c r="R2860" s="3">
        <f t="shared" si="177"/>
        <v>548</v>
      </c>
      <c r="S2860" s="3">
        <v>552</v>
      </c>
      <c r="T2860" s="3">
        <f t="shared" si="178"/>
        <v>398</v>
      </c>
      <c r="U2860" s="3">
        <v>345</v>
      </c>
      <c r="V2860" s="3">
        <f t="shared" si="179"/>
        <v>249</v>
      </c>
      <c r="W2860" s="3">
        <v>195</v>
      </c>
      <c r="X2860" s="3">
        <f t="shared" si="180"/>
        <v>141</v>
      </c>
      <c r="Y2860" s="3" t="s">
        <v>34</v>
      </c>
    </row>
    <row r="2861" spans="1:25" x14ac:dyDescent="0.25">
      <c r="A2861" s="3" t="s">
        <v>16</v>
      </c>
      <c r="B2861" s="4" t="s">
        <v>34</v>
      </c>
      <c r="C2861" s="3">
        <v>1</v>
      </c>
      <c r="D2861" s="3" t="s">
        <v>508</v>
      </c>
      <c r="E2861" s="4" t="s">
        <v>509</v>
      </c>
      <c r="F2861" s="3"/>
      <c r="G2861" s="3"/>
      <c r="H2861" s="3" t="s">
        <v>17</v>
      </c>
      <c r="I2861" s="3" t="s">
        <v>18</v>
      </c>
      <c r="J2861" s="3" t="s">
        <v>19</v>
      </c>
      <c r="K2861" s="3" t="s">
        <v>20</v>
      </c>
      <c r="L2861" s="3" t="s">
        <v>21</v>
      </c>
      <c r="M2861" s="3" t="str">
        <f>CONCATENATE(E2861,"-E-C-N")</f>
        <v>605353061[1]-E-C-N</v>
      </c>
      <c r="N2861" s="3" t="str">
        <f>$G$2</f>
        <v>E - 508 x 762</v>
      </c>
      <c r="O2861" s="3" t="str">
        <f>$C$15</f>
        <v>Canvas</v>
      </c>
      <c r="P2861" s="3" t="str">
        <f>$D$15</f>
        <v>None</v>
      </c>
      <c r="Q2861" s="3">
        <f>$G$15</f>
        <v>1220</v>
      </c>
      <c r="R2861" s="3">
        <f t="shared" si="177"/>
        <v>879</v>
      </c>
      <c r="S2861" s="3">
        <v>832</v>
      </c>
      <c r="T2861" s="3">
        <f t="shared" si="178"/>
        <v>600</v>
      </c>
      <c r="U2861" s="3">
        <v>550</v>
      </c>
      <c r="V2861" s="3">
        <f t="shared" si="179"/>
        <v>396</v>
      </c>
      <c r="W2861" s="3">
        <v>195</v>
      </c>
      <c r="X2861" s="3">
        <f t="shared" si="180"/>
        <v>141</v>
      </c>
      <c r="Y2861" s="3" t="s">
        <v>34</v>
      </c>
    </row>
    <row r="2862" spans="1:25" x14ac:dyDescent="0.25">
      <c r="A2862" s="3" t="s">
        <v>16</v>
      </c>
      <c r="B2862" s="4" t="s">
        <v>34</v>
      </c>
      <c r="C2862" s="3">
        <v>1</v>
      </c>
      <c r="D2862" s="3" t="s">
        <v>508</v>
      </c>
      <c r="E2862" s="4" t="s">
        <v>509</v>
      </c>
      <c r="F2862" s="3"/>
      <c r="G2862" s="3"/>
      <c r="H2862" s="3" t="s">
        <v>17</v>
      </c>
      <c r="I2862" s="3" t="s">
        <v>18</v>
      </c>
      <c r="J2862" s="3" t="s">
        <v>19</v>
      </c>
      <c r="K2862" s="3" t="s">
        <v>20</v>
      </c>
      <c r="L2862" s="3" t="s">
        <v>21</v>
      </c>
      <c r="M2862" s="3" t="str">
        <f>CONCATENATE(E2862,"-E-P-W")</f>
        <v>605353061[1]-E-P-W</v>
      </c>
      <c r="N2862" s="3" t="str">
        <f>$G$2</f>
        <v>E - 508 x 762</v>
      </c>
      <c r="O2862" s="3" t="str">
        <f>$C$3</f>
        <v>Photographic Paper</v>
      </c>
      <c r="P2862" s="3" t="str">
        <f>$D$4</f>
        <v>White</v>
      </c>
      <c r="Q2862" s="3">
        <f>$G$4</f>
        <v>1530</v>
      </c>
      <c r="R2862" s="3">
        <f t="shared" si="177"/>
        <v>1102</v>
      </c>
      <c r="S2862" s="3">
        <v>1112</v>
      </c>
      <c r="T2862" s="3">
        <f t="shared" si="178"/>
        <v>801</v>
      </c>
      <c r="U2862" s="3">
        <v>760</v>
      </c>
      <c r="V2862" s="3">
        <f t="shared" si="179"/>
        <v>548</v>
      </c>
      <c r="W2862" s="3">
        <v>195</v>
      </c>
      <c r="X2862" s="3">
        <f t="shared" si="180"/>
        <v>141</v>
      </c>
      <c r="Y2862" s="3" t="s">
        <v>34</v>
      </c>
    </row>
    <row r="2863" spans="1:25" x14ac:dyDescent="0.25">
      <c r="A2863" s="3" t="s">
        <v>16</v>
      </c>
      <c r="B2863" s="4" t="s">
        <v>34</v>
      </c>
      <c r="C2863" s="3">
        <v>1</v>
      </c>
      <c r="D2863" s="3" t="s">
        <v>508</v>
      </c>
      <c r="E2863" s="4" t="s">
        <v>509</v>
      </c>
      <c r="F2863" s="3"/>
      <c r="G2863" s="3"/>
      <c r="H2863" s="3" t="s">
        <v>17</v>
      </c>
      <c r="I2863" s="3" t="s">
        <v>18</v>
      </c>
      <c r="J2863" s="3" t="s">
        <v>19</v>
      </c>
      <c r="K2863" s="3" t="s">
        <v>20</v>
      </c>
      <c r="L2863" s="3" t="s">
        <v>21</v>
      </c>
      <c r="M2863" s="3" t="str">
        <f>CONCATENATE(E2863,"-E-C-W")</f>
        <v>605353061[1]-E-C-W</v>
      </c>
      <c r="N2863" s="3" t="str">
        <f>$G$2</f>
        <v>E - 508 x 762</v>
      </c>
      <c r="O2863" s="3" t="str">
        <f>$C$15</f>
        <v>Canvas</v>
      </c>
      <c r="P2863" s="3" t="str">
        <f>$D$16</f>
        <v xml:space="preserve">White </v>
      </c>
      <c r="Q2863" s="3">
        <f>$G$16</f>
        <v>1810</v>
      </c>
      <c r="R2863" s="3">
        <f t="shared" si="177"/>
        <v>1304</v>
      </c>
      <c r="S2863" s="3">
        <v>1320</v>
      </c>
      <c r="T2863" s="3">
        <f t="shared" si="178"/>
        <v>951</v>
      </c>
      <c r="U2863" s="3">
        <v>825</v>
      </c>
      <c r="V2863" s="3">
        <f t="shared" si="179"/>
        <v>594</v>
      </c>
      <c r="W2863" s="3">
        <v>195</v>
      </c>
      <c r="X2863" s="3">
        <f t="shared" si="180"/>
        <v>141</v>
      </c>
      <c r="Y2863" s="3" t="s">
        <v>34</v>
      </c>
    </row>
    <row r="2864" spans="1:25" x14ac:dyDescent="0.25">
      <c r="A2864" s="3" t="s">
        <v>16</v>
      </c>
      <c r="B2864" s="4" t="s">
        <v>34</v>
      </c>
      <c r="C2864" s="3">
        <v>1</v>
      </c>
      <c r="D2864" s="3" t="s">
        <v>508</v>
      </c>
      <c r="E2864" s="4" t="s">
        <v>509</v>
      </c>
      <c r="F2864" s="3"/>
      <c r="G2864" s="3"/>
      <c r="H2864" s="3" t="s">
        <v>17</v>
      </c>
      <c r="I2864" s="3" t="s">
        <v>18</v>
      </c>
      <c r="J2864" s="3" t="s">
        <v>19</v>
      </c>
      <c r="K2864" s="3" t="s">
        <v>20</v>
      </c>
      <c r="L2864" s="3" t="s">
        <v>21</v>
      </c>
      <c r="M2864" s="3" t="str">
        <f>CONCATENATE(E2864,"-F-P-N")</f>
        <v>605353061[1]-F-P-N</v>
      </c>
      <c r="N2864" s="3" t="str">
        <f>$H$2</f>
        <v>F - 762 x 1016</v>
      </c>
      <c r="O2864" s="3" t="str">
        <f>$C$3</f>
        <v>Photographic Paper</v>
      </c>
      <c r="P2864" s="3" t="str">
        <f>$D$3</f>
        <v>None</v>
      </c>
      <c r="Q2864" s="3">
        <f>$H$3</f>
        <v>1300</v>
      </c>
      <c r="R2864" s="3">
        <f t="shared" si="177"/>
        <v>936</v>
      </c>
      <c r="S2864" s="3">
        <v>944</v>
      </c>
      <c r="T2864" s="3">
        <f t="shared" si="178"/>
        <v>680</v>
      </c>
      <c r="U2864" s="3">
        <v>590</v>
      </c>
      <c r="V2864" s="3">
        <f t="shared" si="179"/>
        <v>425</v>
      </c>
      <c r="W2864" s="3">
        <v>300</v>
      </c>
      <c r="X2864" s="3">
        <f t="shared" si="180"/>
        <v>216</v>
      </c>
      <c r="Y2864" s="3" t="s">
        <v>34</v>
      </c>
    </row>
    <row r="2865" spans="1:25" x14ac:dyDescent="0.25">
      <c r="A2865" s="3" t="s">
        <v>16</v>
      </c>
      <c r="B2865" s="4" t="s">
        <v>34</v>
      </c>
      <c r="C2865" s="3">
        <v>1</v>
      </c>
      <c r="D2865" s="3" t="s">
        <v>508</v>
      </c>
      <c r="E2865" s="4" t="s">
        <v>509</v>
      </c>
      <c r="F2865" s="3"/>
      <c r="G2865" s="3"/>
      <c r="H2865" s="3" t="s">
        <v>17</v>
      </c>
      <c r="I2865" s="3" t="s">
        <v>18</v>
      </c>
      <c r="J2865" s="3" t="s">
        <v>19</v>
      </c>
      <c r="K2865" s="3" t="s">
        <v>20</v>
      </c>
      <c r="L2865" s="3" t="s">
        <v>21</v>
      </c>
      <c r="M2865" s="3" t="str">
        <f>CONCATENATE(E2865,"-F-C-N")</f>
        <v>605353061[1]-F-C-N</v>
      </c>
      <c r="N2865" s="3" t="str">
        <f>$H$2</f>
        <v>F - 762 x 1016</v>
      </c>
      <c r="O2865" s="3" t="str">
        <f>$C$15</f>
        <v>Canvas</v>
      </c>
      <c r="P2865" s="3" t="str">
        <f>$D$15</f>
        <v>None</v>
      </c>
      <c r="Q2865" s="3">
        <f>$H$15</f>
        <v>1760</v>
      </c>
      <c r="R2865" s="3">
        <f t="shared" si="177"/>
        <v>1268</v>
      </c>
      <c r="S2865" s="3">
        <v>1200</v>
      </c>
      <c r="T2865" s="3">
        <f t="shared" si="178"/>
        <v>864</v>
      </c>
      <c r="U2865" s="3">
        <v>800</v>
      </c>
      <c r="V2865" s="3">
        <f t="shared" si="179"/>
        <v>576</v>
      </c>
      <c r="W2865" s="3">
        <v>300</v>
      </c>
      <c r="X2865" s="3">
        <f t="shared" si="180"/>
        <v>216</v>
      </c>
      <c r="Y2865" s="3" t="s">
        <v>34</v>
      </c>
    </row>
    <row r="2866" spans="1:25" x14ac:dyDescent="0.25">
      <c r="A2866" s="3" t="s">
        <v>16</v>
      </c>
      <c r="B2866" s="4" t="s">
        <v>34</v>
      </c>
      <c r="C2866" s="3">
        <v>1</v>
      </c>
      <c r="D2866" s="3" t="s">
        <v>508</v>
      </c>
      <c r="E2866" s="4" t="s">
        <v>509</v>
      </c>
      <c r="F2866" s="3"/>
      <c r="G2866" s="3"/>
      <c r="H2866" s="3" t="s">
        <v>17</v>
      </c>
      <c r="I2866" s="3" t="s">
        <v>18</v>
      </c>
      <c r="J2866" s="3" t="s">
        <v>19</v>
      </c>
      <c r="K2866" s="3" t="s">
        <v>20</v>
      </c>
      <c r="L2866" s="3" t="s">
        <v>21</v>
      </c>
      <c r="M2866" s="3" t="str">
        <f>CONCATENATE(E2866,"-F-P-W")</f>
        <v>605353061[1]-F-P-W</v>
      </c>
      <c r="N2866" s="3" t="str">
        <f>$H$2</f>
        <v>F - 762 x 1016</v>
      </c>
      <c r="O2866" s="3" t="str">
        <f>$C$3</f>
        <v>Photographic Paper</v>
      </c>
      <c r="P2866" s="3" t="str">
        <f>$D$4</f>
        <v>White</v>
      </c>
      <c r="Q2866" s="3">
        <f>$H$4</f>
        <v>2200</v>
      </c>
      <c r="R2866" s="3">
        <f t="shared" si="177"/>
        <v>1584</v>
      </c>
      <c r="S2866" s="3">
        <v>1510</v>
      </c>
      <c r="T2866" s="3">
        <f t="shared" si="178"/>
        <v>1088</v>
      </c>
      <c r="U2866" s="3">
        <v>1150</v>
      </c>
      <c r="V2866" s="3">
        <f t="shared" si="179"/>
        <v>828</v>
      </c>
      <c r="W2866" s="3">
        <v>300</v>
      </c>
      <c r="X2866" s="3">
        <f t="shared" si="180"/>
        <v>216</v>
      </c>
      <c r="Y2866" s="3" t="s">
        <v>34</v>
      </c>
    </row>
    <row r="2867" spans="1:25" x14ac:dyDescent="0.25">
      <c r="A2867" s="3" t="s">
        <v>16</v>
      </c>
      <c r="B2867" s="4" t="s">
        <v>34</v>
      </c>
      <c r="C2867" s="3">
        <v>1</v>
      </c>
      <c r="D2867" s="3" t="s">
        <v>508</v>
      </c>
      <c r="E2867" s="4" t="s">
        <v>509</v>
      </c>
      <c r="F2867" s="3"/>
      <c r="G2867" s="3"/>
      <c r="H2867" s="3" t="s">
        <v>17</v>
      </c>
      <c r="I2867" s="3" t="s">
        <v>18</v>
      </c>
      <c r="J2867" s="3" t="s">
        <v>19</v>
      </c>
      <c r="K2867" s="3" t="s">
        <v>20</v>
      </c>
      <c r="L2867" s="3" t="s">
        <v>21</v>
      </c>
      <c r="M2867" s="3" t="str">
        <f>CONCATENATE(E2867,"-F-C-W")</f>
        <v>605353061[1]-F-C-W</v>
      </c>
      <c r="N2867" s="3" t="str">
        <f>$H$2</f>
        <v>F - 762 x 1016</v>
      </c>
      <c r="O2867" s="3" t="str">
        <f>$C$15</f>
        <v>Canvas</v>
      </c>
      <c r="P2867" s="3" t="str">
        <f>$D$16</f>
        <v xml:space="preserve">White </v>
      </c>
      <c r="Q2867" s="3">
        <f>$H$16</f>
        <v>2420</v>
      </c>
      <c r="R2867" s="3">
        <f t="shared" si="177"/>
        <v>1743</v>
      </c>
      <c r="S2867" s="3">
        <v>1760</v>
      </c>
      <c r="T2867" s="3">
        <f t="shared" si="178"/>
        <v>1268</v>
      </c>
      <c r="U2867" s="3">
        <v>1100</v>
      </c>
      <c r="V2867" s="3">
        <f t="shared" si="179"/>
        <v>792</v>
      </c>
      <c r="W2867" s="3">
        <v>300</v>
      </c>
      <c r="X2867" s="3">
        <f t="shared" si="180"/>
        <v>216</v>
      </c>
      <c r="Y2867" s="3" t="s">
        <v>34</v>
      </c>
    </row>
    <row r="2868" spans="1:25" x14ac:dyDescent="0.25">
      <c r="A2868" s="3" t="s">
        <v>16</v>
      </c>
      <c r="B2868" s="4" t="s">
        <v>34</v>
      </c>
      <c r="C2868" s="3">
        <v>1</v>
      </c>
      <c r="D2868" s="3" t="s">
        <v>508</v>
      </c>
      <c r="E2868" s="4" t="s">
        <v>509</v>
      </c>
      <c r="F2868" s="3"/>
      <c r="G2868" s="3"/>
      <c r="H2868" s="3" t="s">
        <v>17</v>
      </c>
      <c r="I2868" s="3" t="s">
        <v>18</v>
      </c>
      <c r="J2868" s="3" t="s">
        <v>19</v>
      </c>
      <c r="K2868" s="3" t="s">
        <v>20</v>
      </c>
      <c r="L2868" s="3" t="s">
        <v>21</v>
      </c>
      <c r="M2868" s="3" t="str">
        <f>CONCATENATE(E2868,"-G-P-N")</f>
        <v>605353061[1]-G-P-N</v>
      </c>
      <c r="N2868" s="3" t="str">
        <f>$I$2</f>
        <v>G - 1016 x 1525</v>
      </c>
      <c r="O2868" s="3" t="str">
        <f>$C$3</f>
        <v>Photographic Paper</v>
      </c>
      <c r="P2868" s="3" t="str">
        <f>$D$3</f>
        <v>None</v>
      </c>
      <c r="Q2868" s="3">
        <f>$I$3</f>
        <v>1625</v>
      </c>
      <c r="R2868" s="3">
        <f t="shared" si="177"/>
        <v>1170</v>
      </c>
      <c r="S2868" s="3">
        <v>1180</v>
      </c>
      <c r="T2868" s="3">
        <f t="shared" si="178"/>
        <v>850</v>
      </c>
      <c r="U2868" s="3">
        <v>735</v>
      </c>
      <c r="V2868" s="3">
        <f t="shared" si="179"/>
        <v>530</v>
      </c>
      <c r="W2868" s="3">
        <v>390</v>
      </c>
      <c r="X2868" s="3">
        <f t="shared" si="180"/>
        <v>281</v>
      </c>
      <c r="Y2868" s="3" t="s">
        <v>34</v>
      </c>
    </row>
    <row r="2869" spans="1:25" x14ac:dyDescent="0.25">
      <c r="A2869" s="3" t="s">
        <v>16</v>
      </c>
      <c r="B2869" s="4" t="s">
        <v>34</v>
      </c>
      <c r="C2869" s="3">
        <v>1</v>
      </c>
      <c r="D2869" s="3" t="s">
        <v>508</v>
      </c>
      <c r="E2869" s="4" t="s">
        <v>509</v>
      </c>
      <c r="F2869" s="3"/>
      <c r="G2869" s="3"/>
      <c r="H2869" s="3" t="s">
        <v>17</v>
      </c>
      <c r="I2869" s="3" t="s">
        <v>18</v>
      </c>
      <c r="J2869" s="3" t="s">
        <v>19</v>
      </c>
      <c r="K2869" s="3" t="s">
        <v>20</v>
      </c>
      <c r="L2869" s="3" t="s">
        <v>21</v>
      </c>
      <c r="M2869" s="3" t="str">
        <f>CONCATENATE(E2869,"-G-C-N")</f>
        <v>605353061[1]-G-C-N</v>
      </c>
      <c r="N2869" s="3" t="str">
        <f>$I$2</f>
        <v>G - 1016 x 1525</v>
      </c>
      <c r="O2869" s="3" t="str">
        <f>$C$15</f>
        <v>Canvas</v>
      </c>
      <c r="P2869" s="3" t="str">
        <f>$D$15</f>
        <v>None</v>
      </c>
      <c r="Q2869" s="3">
        <f>$I$15</f>
        <v>1870</v>
      </c>
      <c r="R2869" s="3">
        <f t="shared" si="177"/>
        <v>1347</v>
      </c>
      <c r="S2869" s="3">
        <v>1275</v>
      </c>
      <c r="T2869" s="3">
        <f t="shared" si="178"/>
        <v>918</v>
      </c>
      <c r="U2869" s="3">
        <v>850</v>
      </c>
      <c r="V2869" s="3">
        <f t="shared" si="179"/>
        <v>612</v>
      </c>
      <c r="W2869" s="3">
        <v>390</v>
      </c>
      <c r="X2869" s="3">
        <f t="shared" si="180"/>
        <v>281</v>
      </c>
      <c r="Y2869" s="3" t="s">
        <v>34</v>
      </c>
    </row>
    <row r="2870" spans="1:25" x14ac:dyDescent="0.25">
      <c r="A2870" s="3" t="s">
        <v>16</v>
      </c>
      <c r="B2870" s="4" t="s">
        <v>34</v>
      </c>
      <c r="C2870" s="3">
        <v>1</v>
      </c>
      <c r="D2870" s="3" t="s">
        <v>508</v>
      </c>
      <c r="E2870" s="4" t="s">
        <v>509</v>
      </c>
      <c r="F2870" s="3"/>
      <c r="G2870" s="3"/>
      <c r="H2870" s="3" t="s">
        <v>17</v>
      </c>
      <c r="I2870" s="3" t="s">
        <v>18</v>
      </c>
      <c r="J2870" s="3" t="s">
        <v>19</v>
      </c>
      <c r="K2870" s="3" t="s">
        <v>20</v>
      </c>
      <c r="L2870" s="3" t="s">
        <v>21</v>
      </c>
      <c r="M2870" s="3" t="str">
        <f>CONCATENATE(E2870,"-G-P-W")</f>
        <v>605353061[1]-G-P-W</v>
      </c>
      <c r="N2870" s="3" t="str">
        <f>$I$2</f>
        <v>G - 1016 x 1525</v>
      </c>
      <c r="O2870" s="3" t="str">
        <f>$C$3</f>
        <v>Photographic Paper</v>
      </c>
      <c r="P2870" s="3" t="str">
        <f>$D$4</f>
        <v>White</v>
      </c>
      <c r="Q2870" s="3">
        <f>$I$4</f>
        <v>2950</v>
      </c>
      <c r="R2870" s="3">
        <f t="shared" si="177"/>
        <v>2124</v>
      </c>
      <c r="S2870" s="3">
        <v>2000</v>
      </c>
      <c r="T2870" s="3">
        <f t="shared" si="178"/>
        <v>1440</v>
      </c>
      <c r="U2870" s="3">
        <v>1535</v>
      </c>
      <c r="V2870" s="3">
        <f t="shared" si="179"/>
        <v>1106</v>
      </c>
      <c r="W2870" s="3">
        <v>390</v>
      </c>
      <c r="X2870" s="3">
        <f t="shared" si="180"/>
        <v>281</v>
      </c>
      <c r="Y2870" s="3" t="s">
        <v>34</v>
      </c>
    </row>
    <row r="2871" spans="1:25" x14ac:dyDescent="0.25">
      <c r="A2871" s="3" t="s">
        <v>16</v>
      </c>
      <c r="B2871" s="4" t="s">
        <v>34</v>
      </c>
      <c r="C2871" s="3">
        <v>1</v>
      </c>
      <c r="D2871" s="3" t="s">
        <v>508</v>
      </c>
      <c r="E2871" s="4" t="s">
        <v>509</v>
      </c>
      <c r="F2871" s="3"/>
      <c r="G2871" s="3"/>
      <c r="H2871" s="3" t="s">
        <v>17</v>
      </c>
      <c r="I2871" s="3" t="s">
        <v>18</v>
      </c>
      <c r="J2871" s="3" t="s">
        <v>19</v>
      </c>
      <c r="K2871" s="3" t="s">
        <v>20</v>
      </c>
      <c r="L2871" s="3" t="s">
        <v>21</v>
      </c>
      <c r="M2871" s="3" t="str">
        <f>CONCATENATE(E2871,"-G-C-W")</f>
        <v>605353061[1]-G-C-W</v>
      </c>
      <c r="N2871" s="3" t="str">
        <f>$I$2</f>
        <v>G - 1016 x 1525</v>
      </c>
      <c r="O2871" s="3" t="str">
        <f>$C$15</f>
        <v>Canvas</v>
      </c>
      <c r="P2871" s="3" t="str">
        <f>$D$16</f>
        <v xml:space="preserve">White </v>
      </c>
      <c r="Q2871" s="3">
        <f>$I$16</f>
        <v>2750</v>
      </c>
      <c r="R2871" s="3">
        <f t="shared" si="177"/>
        <v>1980</v>
      </c>
      <c r="S2871" s="3">
        <v>2000</v>
      </c>
      <c r="T2871" s="3">
        <f t="shared" si="178"/>
        <v>1440</v>
      </c>
      <c r="U2871" s="3">
        <v>1250</v>
      </c>
      <c r="V2871" s="3">
        <f t="shared" si="179"/>
        <v>900</v>
      </c>
      <c r="W2871" s="3">
        <v>390</v>
      </c>
      <c r="X2871" s="3">
        <f t="shared" si="180"/>
        <v>281</v>
      </c>
      <c r="Y2871" s="3" t="s">
        <v>34</v>
      </c>
    </row>
    <row r="2872" spans="1:25" x14ac:dyDescent="0.25">
      <c r="A2872" s="3" t="s">
        <v>16</v>
      </c>
      <c r="B2872" s="4" t="s">
        <v>34</v>
      </c>
      <c r="C2872" s="3">
        <v>1</v>
      </c>
      <c r="D2872" s="3" t="s">
        <v>512</v>
      </c>
      <c r="E2872" s="4" t="s">
        <v>513</v>
      </c>
      <c r="F2872" s="3"/>
      <c r="G2872" s="3"/>
      <c r="H2872" s="3" t="s">
        <v>17</v>
      </c>
      <c r="I2872" s="3" t="s">
        <v>18</v>
      </c>
      <c r="J2872" s="3" t="s">
        <v>19</v>
      </c>
      <c r="K2872" s="3" t="s">
        <v>20</v>
      </c>
      <c r="L2872" s="3" t="s">
        <v>21</v>
      </c>
      <c r="M2872" s="3" t="str">
        <f>CONCATENATE(E2872,"-C-P-N")</f>
        <v>605352633[1]-C-P-N</v>
      </c>
      <c r="N2872" s="3" t="str">
        <f>$E$2</f>
        <v>C - 406 x 508</v>
      </c>
      <c r="O2872" s="3" t="str">
        <f>$C$3</f>
        <v>Photographic Paper</v>
      </c>
      <c r="P2872" s="3" t="str">
        <f>$D$3</f>
        <v>None</v>
      </c>
      <c r="Q2872" s="3">
        <f>$E$3</f>
        <v>510</v>
      </c>
      <c r="R2872" s="3">
        <f t="shared" si="177"/>
        <v>368</v>
      </c>
      <c r="S2872" s="3">
        <v>360</v>
      </c>
      <c r="T2872" s="3">
        <f t="shared" si="178"/>
        <v>260</v>
      </c>
      <c r="U2872" s="3">
        <v>230</v>
      </c>
      <c r="V2872" s="3">
        <f t="shared" si="179"/>
        <v>166</v>
      </c>
      <c r="W2872" s="3">
        <v>130</v>
      </c>
      <c r="X2872" s="3">
        <f t="shared" si="180"/>
        <v>94</v>
      </c>
      <c r="Y2872" s="3" t="s">
        <v>34</v>
      </c>
    </row>
    <row r="2873" spans="1:25" x14ac:dyDescent="0.25">
      <c r="A2873" s="3" t="s">
        <v>16</v>
      </c>
      <c r="B2873" s="4" t="s">
        <v>34</v>
      </c>
      <c r="C2873" s="3">
        <v>1</v>
      </c>
      <c r="D2873" s="3" t="s">
        <v>512</v>
      </c>
      <c r="E2873" s="4" t="s">
        <v>513</v>
      </c>
      <c r="F2873" s="3"/>
      <c r="G2873" s="3"/>
      <c r="H2873" s="3" t="s">
        <v>17</v>
      </c>
      <c r="I2873" s="3" t="s">
        <v>18</v>
      </c>
      <c r="J2873" s="3" t="s">
        <v>19</v>
      </c>
      <c r="K2873" s="3" t="s">
        <v>20</v>
      </c>
      <c r="L2873" s="3" t="s">
        <v>21</v>
      </c>
      <c r="M2873" s="3" t="str">
        <f>CONCATENATE(E2873,"-C-P-W")</f>
        <v>605352633[1]-C-P-W</v>
      </c>
      <c r="N2873" s="3" t="str">
        <f>$E$2</f>
        <v>C - 406 x 508</v>
      </c>
      <c r="O2873" s="3" t="str">
        <f>$C$3</f>
        <v>Photographic Paper</v>
      </c>
      <c r="P2873" s="3" t="str">
        <f>$D$4</f>
        <v>White</v>
      </c>
      <c r="Q2873" s="3">
        <f>$E$4</f>
        <v>970</v>
      </c>
      <c r="R2873" s="3">
        <f t="shared" si="177"/>
        <v>699</v>
      </c>
      <c r="S2873" s="3">
        <v>704</v>
      </c>
      <c r="T2873" s="3">
        <f t="shared" si="178"/>
        <v>507</v>
      </c>
      <c r="U2873" s="3">
        <v>440</v>
      </c>
      <c r="V2873" s="3">
        <f t="shared" si="179"/>
        <v>317</v>
      </c>
      <c r="W2873" s="3">
        <v>130</v>
      </c>
      <c r="X2873" s="3">
        <f t="shared" si="180"/>
        <v>94</v>
      </c>
      <c r="Y2873" s="3" t="s">
        <v>34</v>
      </c>
    </row>
    <row r="2874" spans="1:25" x14ac:dyDescent="0.25">
      <c r="A2874" s="3" t="s">
        <v>16</v>
      </c>
      <c r="B2874" s="4" t="s">
        <v>34</v>
      </c>
      <c r="C2874" s="3">
        <v>1</v>
      </c>
      <c r="D2874" s="3" t="s">
        <v>512</v>
      </c>
      <c r="E2874" s="4" t="s">
        <v>513</v>
      </c>
      <c r="F2874" s="3"/>
      <c r="G2874" s="3"/>
      <c r="H2874" s="3" t="s">
        <v>17</v>
      </c>
      <c r="I2874" s="3" t="s">
        <v>18</v>
      </c>
      <c r="J2874" s="3" t="s">
        <v>19</v>
      </c>
      <c r="K2874" s="3" t="s">
        <v>20</v>
      </c>
      <c r="L2874" s="3" t="s">
        <v>21</v>
      </c>
      <c r="M2874" s="3" t="str">
        <f>CONCATENATE(E2874,"-D-P-N")</f>
        <v>605352633[1]-D-P-N</v>
      </c>
      <c r="N2874" s="3" t="str">
        <f>$F$2</f>
        <v>D - 508 x 610</v>
      </c>
      <c r="O2874" s="3" t="str">
        <f>$C$3</f>
        <v>Photographic Paper</v>
      </c>
      <c r="P2874" s="3" t="str">
        <f>$D$3</f>
        <v>None</v>
      </c>
      <c r="Q2874" s="3">
        <f>$F$3</f>
        <v>595</v>
      </c>
      <c r="R2874" s="3">
        <f t="shared" si="177"/>
        <v>429</v>
      </c>
      <c r="S2874" s="3">
        <v>432</v>
      </c>
      <c r="T2874" s="3">
        <f t="shared" si="178"/>
        <v>312</v>
      </c>
      <c r="U2874" s="3">
        <v>270</v>
      </c>
      <c r="V2874" s="3">
        <f t="shared" si="179"/>
        <v>195</v>
      </c>
      <c r="W2874" s="3">
        <v>160</v>
      </c>
      <c r="X2874" s="3">
        <f t="shared" si="180"/>
        <v>116</v>
      </c>
      <c r="Y2874" s="3" t="s">
        <v>34</v>
      </c>
    </row>
    <row r="2875" spans="1:25" x14ac:dyDescent="0.25">
      <c r="A2875" s="3" t="s">
        <v>16</v>
      </c>
      <c r="B2875" s="4" t="s">
        <v>34</v>
      </c>
      <c r="C2875" s="3">
        <v>1</v>
      </c>
      <c r="D2875" s="3" t="s">
        <v>512</v>
      </c>
      <c r="E2875" s="4" t="s">
        <v>513</v>
      </c>
      <c r="F2875" s="3"/>
      <c r="G2875" s="3"/>
      <c r="H2875" s="3" t="s">
        <v>17</v>
      </c>
      <c r="I2875" s="3" t="s">
        <v>18</v>
      </c>
      <c r="J2875" s="3" t="s">
        <v>19</v>
      </c>
      <c r="K2875" s="3" t="s">
        <v>20</v>
      </c>
      <c r="L2875" s="3" t="s">
        <v>21</v>
      </c>
      <c r="M2875" s="3" t="str">
        <f>CONCATENATE(E2875,"-D-P-W")</f>
        <v>605352633[1]-D-P-W</v>
      </c>
      <c r="N2875" s="3" t="str">
        <f>$F$2</f>
        <v>D - 508 x 610</v>
      </c>
      <c r="O2875" s="3" t="str">
        <f>$C$3</f>
        <v>Photographic Paper</v>
      </c>
      <c r="P2875" s="3" t="str">
        <f>$D$4</f>
        <v>White</v>
      </c>
      <c r="Q2875" s="3">
        <f>$F$4</f>
        <v>1210</v>
      </c>
      <c r="R2875" s="3">
        <f t="shared" si="177"/>
        <v>872</v>
      </c>
      <c r="S2875" s="3">
        <v>880</v>
      </c>
      <c r="T2875" s="3">
        <f t="shared" si="178"/>
        <v>634</v>
      </c>
      <c r="U2875" s="3">
        <v>560</v>
      </c>
      <c r="V2875" s="3">
        <f t="shared" si="179"/>
        <v>404</v>
      </c>
      <c r="W2875" s="3">
        <v>160</v>
      </c>
      <c r="X2875" s="3">
        <f t="shared" si="180"/>
        <v>116</v>
      </c>
      <c r="Y2875" s="3" t="s">
        <v>34</v>
      </c>
    </row>
    <row r="2876" spans="1:25" x14ac:dyDescent="0.25">
      <c r="A2876" s="3" t="s">
        <v>16</v>
      </c>
      <c r="B2876" s="4" t="s">
        <v>34</v>
      </c>
      <c r="C2876" s="3">
        <v>1</v>
      </c>
      <c r="D2876" s="3" t="s">
        <v>512</v>
      </c>
      <c r="E2876" s="4" t="s">
        <v>513</v>
      </c>
      <c r="F2876" s="3"/>
      <c r="G2876" s="3"/>
      <c r="H2876" s="3" t="s">
        <v>17</v>
      </c>
      <c r="I2876" s="3" t="s">
        <v>18</v>
      </c>
      <c r="J2876" s="3" t="s">
        <v>19</v>
      </c>
      <c r="K2876" s="3" t="s">
        <v>20</v>
      </c>
      <c r="L2876" s="3" t="s">
        <v>21</v>
      </c>
      <c r="M2876" s="3" t="str">
        <f>CONCATENATE(E2876,"-E-P-N")</f>
        <v>605352633[1]-E-P-N</v>
      </c>
      <c r="N2876" s="3" t="str">
        <f>$G$2</f>
        <v>E - 508 x 762</v>
      </c>
      <c r="O2876" s="3" t="str">
        <f>$C$3</f>
        <v>Photographic Paper</v>
      </c>
      <c r="P2876" s="3" t="str">
        <f>$D$3</f>
        <v>None</v>
      </c>
      <c r="Q2876" s="3">
        <f>$G$3</f>
        <v>760</v>
      </c>
      <c r="R2876" s="3">
        <f t="shared" si="177"/>
        <v>548</v>
      </c>
      <c r="S2876" s="3">
        <v>552</v>
      </c>
      <c r="T2876" s="3">
        <f t="shared" si="178"/>
        <v>398</v>
      </c>
      <c r="U2876" s="3">
        <v>345</v>
      </c>
      <c r="V2876" s="3">
        <f t="shared" si="179"/>
        <v>249</v>
      </c>
      <c r="W2876" s="3">
        <v>195</v>
      </c>
      <c r="X2876" s="3">
        <f t="shared" si="180"/>
        <v>141</v>
      </c>
      <c r="Y2876" s="3" t="s">
        <v>34</v>
      </c>
    </row>
    <row r="2877" spans="1:25" x14ac:dyDescent="0.25">
      <c r="A2877" s="3" t="s">
        <v>16</v>
      </c>
      <c r="B2877" s="4" t="s">
        <v>34</v>
      </c>
      <c r="C2877" s="3">
        <v>1</v>
      </c>
      <c r="D2877" s="3" t="s">
        <v>512</v>
      </c>
      <c r="E2877" s="4" t="s">
        <v>513</v>
      </c>
      <c r="F2877" s="3"/>
      <c r="G2877" s="3"/>
      <c r="H2877" s="3" t="s">
        <v>17</v>
      </c>
      <c r="I2877" s="3" t="s">
        <v>18</v>
      </c>
      <c r="J2877" s="3" t="s">
        <v>19</v>
      </c>
      <c r="K2877" s="3" t="s">
        <v>20</v>
      </c>
      <c r="L2877" s="3" t="s">
        <v>21</v>
      </c>
      <c r="M2877" s="3" t="str">
        <f>CONCATENATE(E2877,"-E-C-N")</f>
        <v>605352633[1]-E-C-N</v>
      </c>
      <c r="N2877" s="3" t="str">
        <f>$G$2</f>
        <v>E - 508 x 762</v>
      </c>
      <c r="O2877" s="3" t="str">
        <f>$C$15</f>
        <v>Canvas</v>
      </c>
      <c r="P2877" s="3" t="str">
        <f>$D$15</f>
        <v>None</v>
      </c>
      <c r="Q2877" s="3">
        <f>$G$15</f>
        <v>1220</v>
      </c>
      <c r="R2877" s="3">
        <f t="shared" si="177"/>
        <v>879</v>
      </c>
      <c r="S2877" s="3">
        <v>832</v>
      </c>
      <c r="T2877" s="3">
        <f t="shared" si="178"/>
        <v>600</v>
      </c>
      <c r="U2877" s="3">
        <v>550</v>
      </c>
      <c r="V2877" s="3">
        <f t="shared" si="179"/>
        <v>396</v>
      </c>
      <c r="W2877" s="3">
        <v>195</v>
      </c>
      <c r="X2877" s="3">
        <f t="shared" si="180"/>
        <v>141</v>
      </c>
      <c r="Y2877" s="3" t="s">
        <v>34</v>
      </c>
    </row>
    <row r="2878" spans="1:25" x14ac:dyDescent="0.25">
      <c r="A2878" s="3" t="s">
        <v>16</v>
      </c>
      <c r="B2878" s="4" t="s">
        <v>34</v>
      </c>
      <c r="C2878" s="3">
        <v>1</v>
      </c>
      <c r="D2878" s="3" t="s">
        <v>512</v>
      </c>
      <c r="E2878" s="4" t="s">
        <v>513</v>
      </c>
      <c r="F2878" s="3"/>
      <c r="G2878" s="3"/>
      <c r="H2878" s="3" t="s">
        <v>17</v>
      </c>
      <c r="I2878" s="3" t="s">
        <v>18</v>
      </c>
      <c r="J2878" s="3" t="s">
        <v>19</v>
      </c>
      <c r="K2878" s="3" t="s">
        <v>20</v>
      </c>
      <c r="L2878" s="3" t="s">
        <v>21</v>
      </c>
      <c r="M2878" s="3" t="str">
        <f>CONCATENATE(E2878,"-E-P-W")</f>
        <v>605352633[1]-E-P-W</v>
      </c>
      <c r="N2878" s="3" t="str">
        <f>$G$2</f>
        <v>E - 508 x 762</v>
      </c>
      <c r="O2878" s="3" t="str">
        <f>$C$3</f>
        <v>Photographic Paper</v>
      </c>
      <c r="P2878" s="3" t="str">
        <f>$D$4</f>
        <v>White</v>
      </c>
      <c r="Q2878" s="3">
        <f>$G$4</f>
        <v>1530</v>
      </c>
      <c r="R2878" s="3">
        <f t="shared" si="177"/>
        <v>1102</v>
      </c>
      <c r="S2878" s="3">
        <v>1112</v>
      </c>
      <c r="T2878" s="3">
        <f t="shared" si="178"/>
        <v>801</v>
      </c>
      <c r="U2878" s="3">
        <v>760</v>
      </c>
      <c r="V2878" s="3">
        <f t="shared" si="179"/>
        <v>548</v>
      </c>
      <c r="W2878" s="3">
        <v>195</v>
      </c>
      <c r="X2878" s="3">
        <f t="shared" si="180"/>
        <v>141</v>
      </c>
      <c r="Y2878" s="3" t="s">
        <v>34</v>
      </c>
    </row>
    <row r="2879" spans="1:25" x14ac:dyDescent="0.25">
      <c r="A2879" s="3" t="s">
        <v>16</v>
      </c>
      <c r="B2879" s="4" t="s">
        <v>34</v>
      </c>
      <c r="C2879" s="3">
        <v>1</v>
      </c>
      <c r="D2879" s="3" t="s">
        <v>512</v>
      </c>
      <c r="E2879" s="4" t="s">
        <v>513</v>
      </c>
      <c r="F2879" s="3"/>
      <c r="G2879" s="3"/>
      <c r="H2879" s="3" t="s">
        <v>17</v>
      </c>
      <c r="I2879" s="3" t="s">
        <v>18</v>
      </c>
      <c r="J2879" s="3" t="s">
        <v>19</v>
      </c>
      <c r="K2879" s="3" t="s">
        <v>20</v>
      </c>
      <c r="L2879" s="3" t="s">
        <v>21</v>
      </c>
      <c r="M2879" s="3" t="str">
        <f>CONCATENATE(E2879,"-E-C-W")</f>
        <v>605352633[1]-E-C-W</v>
      </c>
      <c r="N2879" s="3" t="str">
        <f>$G$2</f>
        <v>E - 508 x 762</v>
      </c>
      <c r="O2879" s="3" t="str">
        <f>$C$15</f>
        <v>Canvas</v>
      </c>
      <c r="P2879" s="3" t="str">
        <f>$D$16</f>
        <v xml:space="preserve">White </v>
      </c>
      <c r="Q2879" s="3">
        <f>$G$16</f>
        <v>1810</v>
      </c>
      <c r="R2879" s="3">
        <f t="shared" si="177"/>
        <v>1304</v>
      </c>
      <c r="S2879" s="3">
        <v>1320</v>
      </c>
      <c r="T2879" s="3">
        <f t="shared" si="178"/>
        <v>951</v>
      </c>
      <c r="U2879" s="3">
        <v>825</v>
      </c>
      <c r="V2879" s="3">
        <f t="shared" si="179"/>
        <v>594</v>
      </c>
      <c r="W2879" s="3">
        <v>195</v>
      </c>
      <c r="X2879" s="3">
        <f t="shared" si="180"/>
        <v>141</v>
      </c>
      <c r="Y2879" s="3" t="s">
        <v>34</v>
      </c>
    </row>
    <row r="2880" spans="1:25" x14ac:dyDescent="0.25">
      <c r="A2880" s="3" t="s">
        <v>16</v>
      </c>
      <c r="B2880" s="4" t="s">
        <v>34</v>
      </c>
      <c r="C2880" s="3">
        <v>1</v>
      </c>
      <c r="D2880" s="3" t="s">
        <v>512</v>
      </c>
      <c r="E2880" s="4" t="s">
        <v>513</v>
      </c>
      <c r="F2880" s="3"/>
      <c r="G2880" s="3"/>
      <c r="H2880" s="3" t="s">
        <v>17</v>
      </c>
      <c r="I2880" s="3" t="s">
        <v>18</v>
      </c>
      <c r="J2880" s="3" t="s">
        <v>19</v>
      </c>
      <c r="K2880" s="3" t="s">
        <v>20</v>
      </c>
      <c r="L2880" s="3" t="s">
        <v>21</v>
      </c>
      <c r="M2880" s="3" t="str">
        <f>CONCATENATE(E2880,"-F-P-N")</f>
        <v>605352633[1]-F-P-N</v>
      </c>
      <c r="N2880" s="3" t="str">
        <f>$H$2</f>
        <v>F - 762 x 1016</v>
      </c>
      <c r="O2880" s="3" t="str">
        <f>$C$3</f>
        <v>Photographic Paper</v>
      </c>
      <c r="P2880" s="3" t="str">
        <f>$D$3</f>
        <v>None</v>
      </c>
      <c r="Q2880" s="3">
        <f>$H$3</f>
        <v>1300</v>
      </c>
      <c r="R2880" s="3">
        <f t="shared" si="177"/>
        <v>936</v>
      </c>
      <c r="S2880" s="3">
        <v>944</v>
      </c>
      <c r="T2880" s="3">
        <f t="shared" si="178"/>
        <v>680</v>
      </c>
      <c r="U2880" s="3">
        <v>590</v>
      </c>
      <c r="V2880" s="3">
        <f t="shared" si="179"/>
        <v>425</v>
      </c>
      <c r="W2880" s="3">
        <v>300</v>
      </c>
      <c r="X2880" s="3">
        <f t="shared" si="180"/>
        <v>216</v>
      </c>
      <c r="Y2880" s="3" t="s">
        <v>34</v>
      </c>
    </row>
    <row r="2881" spans="1:25" x14ac:dyDescent="0.25">
      <c r="A2881" s="3" t="s">
        <v>16</v>
      </c>
      <c r="B2881" s="4" t="s">
        <v>34</v>
      </c>
      <c r="C2881" s="3">
        <v>1</v>
      </c>
      <c r="D2881" s="3" t="s">
        <v>512</v>
      </c>
      <c r="E2881" s="4" t="s">
        <v>513</v>
      </c>
      <c r="F2881" s="3"/>
      <c r="G2881" s="3"/>
      <c r="H2881" s="3" t="s">
        <v>17</v>
      </c>
      <c r="I2881" s="3" t="s">
        <v>18</v>
      </c>
      <c r="J2881" s="3" t="s">
        <v>19</v>
      </c>
      <c r="K2881" s="3" t="s">
        <v>20</v>
      </c>
      <c r="L2881" s="3" t="s">
        <v>21</v>
      </c>
      <c r="M2881" s="3" t="str">
        <f>CONCATENATE(E2881,"-F-C-N")</f>
        <v>605352633[1]-F-C-N</v>
      </c>
      <c r="N2881" s="3" t="str">
        <f>$H$2</f>
        <v>F - 762 x 1016</v>
      </c>
      <c r="O2881" s="3" t="str">
        <f>$C$15</f>
        <v>Canvas</v>
      </c>
      <c r="P2881" s="3" t="str">
        <f>$D$15</f>
        <v>None</v>
      </c>
      <c r="Q2881" s="3">
        <f>$H$15</f>
        <v>1760</v>
      </c>
      <c r="R2881" s="3">
        <f t="shared" si="177"/>
        <v>1268</v>
      </c>
      <c r="S2881" s="3">
        <v>1200</v>
      </c>
      <c r="T2881" s="3">
        <f t="shared" si="178"/>
        <v>864</v>
      </c>
      <c r="U2881" s="3">
        <v>800</v>
      </c>
      <c r="V2881" s="3">
        <f t="shared" si="179"/>
        <v>576</v>
      </c>
      <c r="W2881" s="3">
        <v>300</v>
      </c>
      <c r="X2881" s="3">
        <f t="shared" si="180"/>
        <v>216</v>
      </c>
      <c r="Y2881" s="3" t="s">
        <v>34</v>
      </c>
    </row>
    <row r="2882" spans="1:25" x14ac:dyDescent="0.25">
      <c r="A2882" s="3" t="s">
        <v>16</v>
      </c>
      <c r="B2882" s="4" t="s">
        <v>34</v>
      </c>
      <c r="C2882" s="3">
        <v>1</v>
      </c>
      <c r="D2882" s="3" t="s">
        <v>512</v>
      </c>
      <c r="E2882" s="4" t="s">
        <v>513</v>
      </c>
      <c r="F2882" s="3"/>
      <c r="G2882" s="3"/>
      <c r="H2882" s="3" t="s">
        <v>17</v>
      </c>
      <c r="I2882" s="3" t="s">
        <v>18</v>
      </c>
      <c r="J2882" s="3" t="s">
        <v>19</v>
      </c>
      <c r="K2882" s="3" t="s">
        <v>20</v>
      </c>
      <c r="L2882" s="3" t="s">
        <v>21</v>
      </c>
      <c r="M2882" s="3" t="str">
        <f>CONCATENATE(E2882,"-F-P-W")</f>
        <v>605352633[1]-F-P-W</v>
      </c>
      <c r="N2882" s="3" t="str">
        <f>$H$2</f>
        <v>F - 762 x 1016</v>
      </c>
      <c r="O2882" s="3" t="str">
        <f>$C$3</f>
        <v>Photographic Paper</v>
      </c>
      <c r="P2882" s="3" t="str">
        <f>$D$4</f>
        <v>White</v>
      </c>
      <c r="Q2882" s="3">
        <f>$H$4</f>
        <v>2200</v>
      </c>
      <c r="R2882" s="3">
        <f t="shared" si="177"/>
        <v>1584</v>
      </c>
      <c r="S2882" s="3">
        <v>1510</v>
      </c>
      <c r="T2882" s="3">
        <f t="shared" si="178"/>
        <v>1088</v>
      </c>
      <c r="U2882" s="3">
        <v>1150</v>
      </c>
      <c r="V2882" s="3">
        <f t="shared" si="179"/>
        <v>828</v>
      </c>
      <c r="W2882" s="3">
        <v>300</v>
      </c>
      <c r="X2882" s="3">
        <f t="shared" si="180"/>
        <v>216</v>
      </c>
      <c r="Y2882" s="3" t="s">
        <v>34</v>
      </c>
    </row>
    <row r="2883" spans="1:25" x14ac:dyDescent="0.25">
      <c r="A2883" s="3" t="s">
        <v>16</v>
      </c>
      <c r="B2883" s="4" t="s">
        <v>34</v>
      </c>
      <c r="C2883" s="3">
        <v>1</v>
      </c>
      <c r="D2883" s="3" t="s">
        <v>512</v>
      </c>
      <c r="E2883" s="4" t="s">
        <v>513</v>
      </c>
      <c r="F2883" s="3"/>
      <c r="G2883" s="3"/>
      <c r="H2883" s="3" t="s">
        <v>17</v>
      </c>
      <c r="I2883" s="3" t="s">
        <v>18</v>
      </c>
      <c r="J2883" s="3" t="s">
        <v>19</v>
      </c>
      <c r="K2883" s="3" t="s">
        <v>20</v>
      </c>
      <c r="L2883" s="3" t="s">
        <v>21</v>
      </c>
      <c r="M2883" s="3" t="str">
        <f>CONCATENATE(E2883,"-F-C-W")</f>
        <v>605352633[1]-F-C-W</v>
      </c>
      <c r="N2883" s="3" t="str">
        <f>$H$2</f>
        <v>F - 762 x 1016</v>
      </c>
      <c r="O2883" s="3" t="str">
        <f>$C$15</f>
        <v>Canvas</v>
      </c>
      <c r="P2883" s="3" t="str">
        <f>$D$16</f>
        <v xml:space="preserve">White </v>
      </c>
      <c r="Q2883" s="3">
        <f>$H$16</f>
        <v>2420</v>
      </c>
      <c r="R2883" s="3">
        <f t="shared" si="177"/>
        <v>1743</v>
      </c>
      <c r="S2883" s="3">
        <v>1760</v>
      </c>
      <c r="T2883" s="3">
        <f t="shared" si="178"/>
        <v>1268</v>
      </c>
      <c r="U2883" s="3">
        <v>1100</v>
      </c>
      <c r="V2883" s="3">
        <f t="shared" si="179"/>
        <v>792</v>
      </c>
      <c r="W2883" s="3">
        <v>300</v>
      </c>
      <c r="X2883" s="3">
        <f t="shared" si="180"/>
        <v>216</v>
      </c>
      <c r="Y2883" s="3" t="s">
        <v>34</v>
      </c>
    </row>
    <row r="2884" spans="1:25" x14ac:dyDescent="0.25">
      <c r="A2884" s="3" t="s">
        <v>16</v>
      </c>
      <c r="B2884" s="4" t="s">
        <v>34</v>
      </c>
      <c r="C2884" s="3">
        <v>1</v>
      </c>
      <c r="D2884" s="3" t="s">
        <v>512</v>
      </c>
      <c r="E2884" s="4" t="s">
        <v>513</v>
      </c>
      <c r="F2884" s="3"/>
      <c r="G2884" s="3"/>
      <c r="H2884" s="3" t="s">
        <v>17</v>
      </c>
      <c r="I2884" s="3" t="s">
        <v>18</v>
      </c>
      <c r="J2884" s="3" t="s">
        <v>19</v>
      </c>
      <c r="K2884" s="3" t="s">
        <v>20</v>
      </c>
      <c r="L2884" s="3" t="s">
        <v>21</v>
      </c>
      <c r="M2884" s="3" t="str">
        <f>CONCATENATE(E2884,"-G-P-N")</f>
        <v>605352633[1]-G-P-N</v>
      </c>
      <c r="N2884" s="3" t="str">
        <f>$I$2</f>
        <v>G - 1016 x 1525</v>
      </c>
      <c r="O2884" s="3" t="str">
        <f>$C$3</f>
        <v>Photographic Paper</v>
      </c>
      <c r="P2884" s="3" t="str">
        <f>$D$3</f>
        <v>None</v>
      </c>
      <c r="Q2884" s="3">
        <f>$I$3</f>
        <v>1625</v>
      </c>
      <c r="R2884" s="3">
        <f t="shared" si="177"/>
        <v>1170</v>
      </c>
      <c r="S2884" s="3">
        <v>1180</v>
      </c>
      <c r="T2884" s="3">
        <f t="shared" si="178"/>
        <v>850</v>
      </c>
      <c r="U2884" s="3">
        <v>735</v>
      </c>
      <c r="V2884" s="3">
        <f t="shared" si="179"/>
        <v>530</v>
      </c>
      <c r="W2884" s="3">
        <v>390</v>
      </c>
      <c r="X2884" s="3">
        <f t="shared" si="180"/>
        <v>281</v>
      </c>
      <c r="Y2884" s="3" t="s">
        <v>34</v>
      </c>
    </row>
    <row r="2885" spans="1:25" x14ac:dyDescent="0.25">
      <c r="A2885" s="3" t="s">
        <v>16</v>
      </c>
      <c r="B2885" s="4" t="s">
        <v>34</v>
      </c>
      <c r="C2885" s="3">
        <v>1</v>
      </c>
      <c r="D2885" s="3" t="s">
        <v>512</v>
      </c>
      <c r="E2885" s="4" t="s">
        <v>513</v>
      </c>
      <c r="F2885" s="3"/>
      <c r="G2885" s="3"/>
      <c r="H2885" s="3" t="s">
        <v>17</v>
      </c>
      <c r="I2885" s="3" t="s">
        <v>18</v>
      </c>
      <c r="J2885" s="3" t="s">
        <v>19</v>
      </c>
      <c r="K2885" s="3" t="s">
        <v>20</v>
      </c>
      <c r="L2885" s="3" t="s">
        <v>21</v>
      </c>
      <c r="M2885" s="3" t="str">
        <f>CONCATENATE(E2885,"-G-C-N")</f>
        <v>605352633[1]-G-C-N</v>
      </c>
      <c r="N2885" s="3" t="str">
        <f>$I$2</f>
        <v>G - 1016 x 1525</v>
      </c>
      <c r="O2885" s="3" t="str">
        <f>$C$15</f>
        <v>Canvas</v>
      </c>
      <c r="P2885" s="3" t="str">
        <f>$D$15</f>
        <v>None</v>
      </c>
      <c r="Q2885" s="3">
        <f>$I$15</f>
        <v>1870</v>
      </c>
      <c r="R2885" s="3">
        <f t="shared" si="177"/>
        <v>1347</v>
      </c>
      <c r="S2885" s="3">
        <v>1275</v>
      </c>
      <c r="T2885" s="3">
        <f t="shared" si="178"/>
        <v>918</v>
      </c>
      <c r="U2885" s="3">
        <v>850</v>
      </c>
      <c r="V2885" s="3">
        <f t="shared" si="179"/>
        <v>612</v>
      </c>
      <c r="W2885" s="3">
        <v>390</v>
      </c>
      <c r="X2885" s="3">
        <f t="shared" si="180"/>
        <v>281</v>
      </c>
      <c r="Y2885" s="3" t="s">
        <v>34</v>
      </c>
    </row>
    <row r="2886" spans="1:25" x14ac:dyDescent="0.25">
      <c r="A2886" s="3" t="s">
        <v>16</v>
      </c>
      <c r="B2886" s="4" t="s">
        <v>34</v>
      </c>
      <c r="C2886" s="3">
        <v>1</v>
      </c>
      <c r="D2886" s="3" t="s">
        <v>512</v>
      </c>
      <c r="E2886" s="4" t="s">
        <v>513</v>
      </c>
      <c r="F2886" s="3"/>
      <c r="G2886" s="3"/>
      <c r="H2886" s="3" t="s">
        <v>17</v>
      </c>
      <c r="I2886" s="3" t="s">
        <v>18</v>
      </c>
      <c r="J2886" s="3" t="s">
        <v>19</v>
      </c>
      <c r="K2886" s="3" t="s">
        <v>20</v>
      </c>
      <c r="L2886" s="3" t="s">
        <v>21</v>
      </c>
      <c r="M2886" s="3" t="str">
        <f>CONCATENATE(E2886,"-G-P-W")</f>
        <v>605352633[1]-G-P-W</v>
      </c>
      <c r="N2886" s="3" t="str">
        <f>$I$2</f>
        <v>G - 1016 x 1525</v>
      </c>
      <c r="O2886" s="3" t="str">
        <f>$C$3</f>
        <v>Photographic Paper</v>
      </c>
      <c r="P2886" s="3" t="str">
        <f>$D$4</f>
        <v>White</v>
      </c>
      <c r="Q2886" s="3">
        <f>$I$4</f>
        <v>2950</v>
      </c>
      <c r="R2886" s="3">
        <f t="shared" si="177"/>
        <v>2124</v>
      </c>
      <c r="S2886" s="3">
        <v>2000</v>
      </c>
      <c r="T2886" s="3">
        <f t="shared" si="178"/>
        <v>1440</v>
      </c>
      <c r="U2886" s="3">
        <v>1535</v>
      </c>
      <c r="V2886" s="3">
        <f t="shared" si="179"/>
        <v>1106</v>
      </c>
      <c r="W2886" s="3">
        <v>390</v>
      </c>
      <c r="X2886" s="3">
        <f t="shared" si="180"/>
        <v>281</v>
      </c>
      <c r="Y2886" s="3" t="s">
        <v>34</v>
      </c>
    </row>
    <row r="2887" spans="1:25" x14ac:dyDescent="0.25">
      <c r="A2887" s="3" t="s">
        <v>16</v>
      </c>
      <c r="B2887" s="4" t="s">
        <v>34</v>
      </c>
      <c r="C2887" s="3">
        <v>1</v>
      </c>
      <c r="D2887" s="3" t="s">
        <v>512</v>
      </c>
      <c r="E2887" s="4" t="s">
        <v>513</v>
      </c>
      <c r="F2887" s="3"/>
      <c r="G2887" s="3"/>
      <c r="H2887" s="3" t="s">
        <v>17</v>
      </c>
      <c r="I2887" s="3" t="s">
        <v>18</v>
      </c>
      <c r="J2887" s="3" t="s">
        <v>19</v>
      </c>
      <c r="K2887" s="3" t="s">
        <v>20</v>
      </c>
      <c r="L2887" s="3" t="s">
        <v>21</v>
      </c>
      <c r="M2887" s="3" t="str">
        <f>CONCATENATE(E2887,"-G-C-W")</f>
        <v>605352633[1]-G-C-W</v>
      </c>
      <c r="N2887" s="3" t="str">
        <f>$I$2</f>
        <v>G - 1016 x 1525</v>
      </c>
      <c r="O2887" s="3" t="str">
        <f>$C$15</f>
        <v>Canvas</v>
      </c>
      <c r="P2887" s="3" t="str">
        <f>$D$16</f>
        <v xml:space="preserve">White </v>
      </c>
      <c r="Q2887" s="3">
        <f>$I$16</f>
        <v>2750</v>
      </c>
      <c r="R2887" s="3">
        <f t="shared" si="177"/>
        <v>1980</v>
      </c>
      <c r="S2887" s="3">
        <v>2000</v>
      </c>
      <c r="T2887" s="3">
        <f t="shared" si="178"/>
        <v>1440</v>
      </c>
      <c r="U2887" s="3">
        <v>1250</v>
      </c>
      <c r="V2887" s="3">
        <f t="shared" si="179"/>
        <v>900</v>
      </c>
      <c r="W2887" s="3">
        <v>390</v>
      </c>
      <c r="X2887" s="3">
        <f t="shared" si="180"/>
        <v>281</v>
      </c>
      <c r="Y2887" s="3" t="s">
        <v>34</v>
      </c>
    </row>
    <row r="2888" spans="1:25" x14ac:dyDescent="0.25">
      <c r="A2888" s="3" t="s">
        <v>16</v>
      </c>
      <c r="B2888" s="4" t="s">
        <v>34</v>
      </c>
      <c r="C2888" s="3">
        <v>1</v>
      </c>
      <c r="D2888" s="3" t="s">
        <v>514</v>
      </c>
      <c r="E2888" s="4">
        <v>3438898</v>
      </c>
      <c r="F2888" s="3"/>
      <c r="G2888" s="3"/>
      <c r="H2888" s="3" t="s">
        <v>17</v>
      </c>
      <c r="I2888" s="3" t="s">
        <v>18</v>
      </c>
      <c r="J2888" s="3" t="s">
        <v>19</v>
      </c>
      <c r="K2888" s="3" t="s">
        <v>20</v>
      </c>
      <c r="L2888" s="3" t="s">
        <v>21</v>
      </c>
      <c r="M2888" s="3" t="str">
        <f>CONCATENATE(E2888,"-C-P-N")</f>
        <v>3438898-C-P-N</v>
      </c>
      <c r="N2888" s="3" t="str">
        <f>$E$2</f>
        <v>C - 406 x 508</v>
      </c>
      <c r="O2888" s="3" t="str">
        <f>$C$3</f>
        <v>Photographic Paper</v>
      </c>
      <c r="P2888" s="3" t="str">
        <f>$D$3</f>
        <v>None</v>
      </c>
      <c r="Q2888" s="3">
        <f>$E$3</f>
        <v>510</v>
      </c>
      <c r="R2888" s="3">
        <f t="shared" si="177"/>
        <v>368</v>
      </c>
      <c r="S2888" s="3">
        <v>360</v>
      </c>
      <c r="T2888" s="3">
        <f t="shared" si="178"/>
        <v>260</v>
      </c>
      <c r="U2888" s="3">
        <v>230</v>
      </c>
      <c r="V2888" s="3">
        <f t="shared" si="179"/>
        <v>166</v>
      </c>
      <c r="W2888" s="3">
        <v>130</v>
      </c>
      <c r="X2888" s="3">
        <f t="shared" si="180"/>
        <v>94</v>
      </c>
      <c r="Y2888" s="3" t="s">
        <v>34</v>
      </c>
    </row>
    <row r="2889" spans="1:25" x14ac:dyDescent="0.25">
      <c r="A2889" s="3" t="s">
        <v>16</v>
      </c>
      <c r="B2889" s="4" t="s">
        <v>34</v>
      </c>
      <c r="C2889" s="3">
        <v>1</v>
      </c>
      <c r="D2889" s="3" t="s">
        <v>514</v>
      </c>
      <c r="E2889" s="4">
        <v>3438898</v>
      </c>
      <c r="F2889" s="3"/>
      <c r="G2889" s="3"/>
      <c r="H2889" s="3" t="s">
        <v>17</v>
      </c>
      <c r="I2889" s="3" t="s">
        <v>18</v>
      </c>
      <c r="J2889" s="3" t="s">
        <v>19</v>
      </c>
      <c r="K2889" s="3" t="s">
        <v>20</v>
      </c>
      <c r="L2889" s="3" t="s">
        <v>21</v>
      </c>
      <c r="M2889" s="3" t="str">
        <f>CONCATENATE(E2889,"-C-P-W")</f>
        <v>3438898-C-P-W</v>
      </c>
      <c r="N2889" s="3" t="str">
        <f>$E$2</f>
        <v>C - 406 x 508</v>
      </c>
      <c r="O2889" s="3" t="str">
        <f>$C$3</f>
        <v>Photographic Paper</v>
      </c>
      <c r="P2889" s="3" t="str">
        <f>$D$4</f>
        <v>White</v>
      </c>
      <c r="Q2889" s="3">
        <f>$E$4</f>
        <v>970</v>
      </c>
      <c r="R2889" s="3">
        <f t="shared" si="177"/>
        <v>699</v>
      </c>
      <c r="S2889" s="3">
        <v>704</v>
      </c>
      <c r="T2889" s="3">
        <f t="shared" si="178"/>
        <v>507</v>
      </c>
      <c r="U2889" s="3">
        <v>440</v>
      </c>
      <c r="V2889" s="3">
        <f t="shared" si="179"/>
        <v>317</v>
      </c>
      <c r="W2889" s="3">
        <v>130</v>
      </c>
      <c r="X2889" s="3">
        <f t="shared" si="180"/>
        <v>94</v>
      </c>
      <c r="Y2889" s="3" t="s">
        <v>34</v>
      </c>
    </row>
    <row r="2890" spans="1:25" x14ac:dyDescent="0.25">
      <c r="A2890" s="3" t="s">
        <v>16</v>
      </c>
      <c r="B2890" s="4" t="s">
        <v>34</v>
      </c>
      <c r="C2890" s="3">
        <v>1</v>
      </c>
      <c r="D2890" s="3" t="s">
        <v>514</v>
      </c>
      <c r="E2890" s="4">
        <v>3438898</v>
      </c>
      <c r="F2890" s="3"/>
      <c r="G2890" s="3"/>
      <c r="H2890" s="3" t="s">
        <v>17</v>
      </c>
      <c r="I2890" s="3" t="s">
        <v>18</v>
      </c>
      <c r="J2890" s="3" t="s">
        <v>19</v>
      </c>
      <c r="K2890" s="3" t="s">
        <v>20</v>
      </c>
      <c r="L2890" s="3" t="s">
        <v>21</v>
      </c>
      <c r="M2890" s="3" t="str">
        <f>CONCATENATE(E2890,"-D-P-N")</f>
        <v>3438898-D-P-N</v>
      </c>
      <c r="N2890" s="3" t="str">
        <f>$F$2</f>
        <v>D - 508 x 610</v>
      </c>
      <c r="O2890" s="3" t="str">
        <f>$C$3</f>
        <v>Photographic Paper</v>
      </c>
      <c r="P2890" s="3" t="str">
        <f>$D$3</f>
        <v>None</v>
      </c>
      <c r="Q2890" s="3">
        <f>$F$3</f>
        <v>595</v>
      </c>
      <c r="R2890" s="3">
        <f t="shared" si="177"/>
        <v>429</v>
      </c>
      <c r="S2890" s="3">
        <v>432</v>
      </c>
      <c r="T2890" s="3">
        <f t="shared" si="178"/>
        <v>312</v>
      </c>
      <c r="U2890" s="3">
        <v>270</v>
      </c>
      <c r="V2890" s="3">
        <f t="shared" si="179"/>
        <v>195</v>
      </c>
      <c r="W2890" s="3">
        <v>160</v>
      </c>
      <c r="X2890" s="3">
        <f t="shared" si="180"/>
        <v>116</v>
      </c>
      <c r="Y2890" s="3" t="s">
        <v>34</v>
      </c>
    </row>
    <row r="2891" spans="1:25" x14ac:dyDescent="0.25">
      <c r="A2891" s="3" t="s">
        <v>16</v>
      </c>
      <c r="B2891" s="4" t="s">
        <v>34</v>
      </c>
      <c r="C2891" s="3">
        <v>1</v>
      </c>
      <c r="D2891" s="3" t="s">
        <v>514</v>
      </c>
      <c r="E2891" s="4">
        <v>3438898</v>
      </c>
      <c r="F2891" s="3"/>
      <c r="G2891" s="3"/>
      <c r="H2891" s="3" t="s">
        <v>17</v>
      </c>
      <c r="I2891" s="3" t="s">
        <v>18</v>
      </c>
      <c r="J2891" s="3" t="s">
        <v>19</v>
      </c>
      <c r="K2891" s="3" t="s">
        <v>20</v>
      </c>
      <c r="L2891" s="3" t="s">
        <v>21</v>
      </c>
      <c r="M2891" s="3" t="str">
        <f>CONCATENATE(E2891,"-D-P-W")</f>
        <v>3438898-D-P-W</v>
      </c>
      <c r="N2891" s="3" t="str">
        <f>$F$2</f>
        <v>D - 508 x 610</v>
      </c>
      <c r="O2891" s="3" t="str">
        <f>$C$3</f>
        <v>Photographic Paper</v>
      </c>
      <c r="P2891" s="3" t="str">
        <f>$D$4</f>
        <v>White</v>
      </c>
      <c r="Q2891" s="3">
        <f>$F$4</f>
        <v>1210</v>
      </c>
      <c r="R2891" s="3">
        <f t="shared" si="177"/>
        <v>872</v>
      </c>
      <c r="S2891" s="3">
        <v>880</v>
      </c>
      <c r="T2891" s="3">
        <f t="shared" si="178"/>
        <v>634</v>
      </c>
      <c r="U2891" s="3">
        <v>560</v>
      </c>
      <c r="V2891" s="3">
        <f t="shared" si="179"/>
        <v>404</v>
      </c>
      <c r="W2891" s="3">
        <v>160</v>
      </c>
      <c r="X2891" s="3">
        <f t="shared" si="180"/>
        <v>116</v>
      </c>
      <c r="Y2891" s="3" t="s">
        <v>34</v>
      </c>
    </row>
    <row r="2892" spans="1:25" x14ac:dyDescent="0.25">
      <c r="A2892" s="3" t="s">
        <v>16</v>
      </c>
      <c r="B2892" s="4" t="s">
        <v>34</v>
      </c>
      <c r="C2892" s="3">
        <v>1</v>
      </c>
      <c r="D2892" s="3" t="s">
        <v>514</v>
      </c>
      <c r="E2892" s="4">
        <v>3438898</v>
      </c>
      <c r="F2892" s="3"/>
      <c r="G2892" s="3"/>
      <c r="H2892" s="3" t="s">
        <v>17</v>
      </c>
      <c r="I2892" s="3" t="s">
        <v>18</v>
      </c>
      <c r="J2892" s="3" t="s">
        <v>19</v>
      </c>
      <c r="K2892" s="3" t="s">
        <v>20</v>
      </c>
      <c r="L2892" s="3" t="s">
        <v>21</v>
      </c>
      <c r="M2892" s="3" t="str">
        <f>CONCATENATE(E2892,"-E-P-N")</f>
        <v>3438898-E-P-N</v>
      </c>
      <c r="N2892" s="3" t="str">
        <f>$G$2</f>
        <v>E - 508 x 762</v>
      </c>
      <c r="O2892" s="3" t="str">
        <f>$C$3</f>
        <v>Photographic Paper</v>
      </c>
      <c r="P2892" s="3" t="str">
        <f>$D$3</f>
        <v>None</v>
      </c>
      <c r="Q2892" s="3">
        <f>$G$3</f>
        <v>760</v>
      </c>
      <c r="R2892" s="3">
        <f t="shared" si="177"/>
        <v>548</v>
      </c>
      <c r="S2892" s="3">
        <v>552</v>
      </c>
      <c r="T2892" s="3">
        <f t="shared" si="178"/>
        <v>398</v>
      </c>
      <c r="U2892" s="3">
        <v>345</v>
      </c>
      <c r="V2892" s="3">
        <f t="shared" si="179"/>
        <v>249</v>
      </c>
      <c r="W2892" s="3">
        <v>195</v>
      </c>
      <c r="X2892" s="3">
        <f t="shared" si="180"/>
        <v>141</v>
      </c>
      <c r="Y2892" s="3" t="s">
        <v>34</v>
      </c>
    </row>
    <row r="2893" spans="1:25" x14ac:dyDescent="0.25">
      <c r="A2893" s="3" t="s">
        <v>16</v>
      </c>
      <c r="B2893" s="4" t="s">
        <v>34</v>
      </c>
      <c r="C2893" s="3">
        <v>1</v>
      </c>
      <c r="D2893" s="3" t="s">
        <v>514</v>
      </c>
      <c r="E2893" s="4">
        <v>3438898</v>
      </c>
      <c r="F2893" s="3"/>
      <c r="G2893" s="3"/>
      <c r="H2893" s="3" t="s">
        <v>17</v>
      </c>
      <c r="I2893" s="3" t="s">
        <v>18</v>
      </c>
      <c r="J2893" s="3" t="s">
        <v>19</v>
      </c>
      <c r="K2893" s="3" t="s">
        <v>20</v>
      </c>
      <c r="L2893" s="3" t="s">
        <v>21</v>
      </c>
      <c r="M2893" s="3" t="str">
        <f>CONCATENATE(E2893,"-E-C-N")</f>
        <v>3438898-E-C-N</v>
      </c>
      <c r="N2893" s="3" t="str">
        <f>$G$2</f>
        <v>E - 508 x 762</v>
      </c>
      <c r="O2893" s="3" t="str">
        <f>$C$15</f>
        <v>Canvas</v>
      </c>
      <c r="P2893" s="3" t="str">
        <f>$D$15</f>
        <v>None</v>
      </c>
      <c r="Q2893" s="3">
        <f>$G$15</f>
        <v>1220</v>
      </c>
      <c r="R2893" s="3">
        <f t="shared" si="177"/>
        <v>879</v>
      </c>
      <c r="S2893" s="3">
        <v>832</v>
      </c>
      <c r="T2893" s="3">
        <f t="shared" si="178"/>
        <v>600</v>
      </c>
      <c r="U2893" s="3">
        <v>550</v>
      </c>
      <c r="V2893" s="3">
        <f t="shared" si="179"/>
        <v>396</v>
      </c>
      <c r="W2893" s="3">
        <v>195</v>
      </c>
      <c r="X2893" s="3">
        <f t="shared" si="180"/>
        <v>141</v>
      </c>
      <c r="Y2893" s="3" t="s">
        <v>34</v>
      </c>
    </row>
    <row r="2894" spans="1:25" x14ac:dyDescent="0.25">
      <c r="A2894" s="3" t="s">
        <v>16</v>
      </c>
      <c r="B2894" s="4" t="s">
        <v>34</v>
      </c>
      <c r="C2894" s="3">
        <v>1</v>
      </c>
      <c r="D2894" s="3" t="s">
        <v>514</v>
      </c>
      <c r="E2894" s="4">
        <v>3438898</v>
      </c>
      <c r="F2894" s="3"/>
      <c r="G2894" s="3"/>
      <c r="H2894" s="3" t="s">
        <v>17</v>
      </c>
      <c r="I2894" s="3" t="s">
        <v>18</v>
      </c>
      <c r="J2894" s="3" t="s">
        <v>19</v>
      </c>
      <c r="K2894" s="3" t="s">
        <v>20</v>
      </c>
      <c r="L2894" s="3" t="s">
        <v>21</v>
      </c>
      <c r="M2894" s="3" t="str">
        <f>CONCATENATE(E2894,"-E-P-W")</f>
        <v>3438898-E-P-W</v>
      </c>
      <c r="N2894" s="3" t="str">
        <f>$G$2</f>
        <v>E - 508 x 762</v>
      </c>
      <c r="O2894" s="3" t="str">
        <f>$C$3</f>
        <v>Photographic Paper</v>
      </c>
      <c r="P2894" s="3" t="str">
        <f>$D$4</f>
        <v>White</v>
      </c>
      <c r="Q2894" s="3">
        <f>$G$4</f>
        <v>1530</v>
      </c>
      <c r="R2894" s="3">
        <f t="shared" si="177"/>
        <v>1102</v>
      </c>
      <c r="S2894" s="3">
        <v>1112</v>
      </c>
      <c r="T2894" s="3">
        <f t="shared" si="178"/>
        <v>801</v>
      </c>
      <c r="U2894" s="3">
        <v>760</v>
      </c>
      <c r="V2894" s="3">
        <f t="shared" si="179"/>
        <v>548</v>
      </c>
      <c r="W2894" s="3">
        <v>195</v>
      </c>
      <c r="X2894" s="3">
        <f t="shared" si="180"/>
        <v>141</v>
      </c>
      <c r="Y2894" s="3" t="s">
        <v>34</v>
      </c>
    </row>
    <row r="2895" spans="1:25" x14ac:dyDescent="0.25">
      <c r="A2895" s="3" t="s">
        <v>16</v>
      </c>
      <c r="B2895" s="4" t="s">
        <v>34</v>
      </c>
      <c r="C2895" s="3">
        <v>1</v>
      </c>
      <c r="D2895" s="3" t="s">
        <v>514</v>
      </c>
      <c r="E2895" s="4">
        <v>3438898</v>
      </c>
      <c r="F2895" s="3"/>
      <c r="G2895" s="3"/>
      <c r="H2895" s="3" t="s">
        <v>17</v>
      </c>
      <c r="I2895" s="3" t="s">
        <v>18</v>
      </c>
      <c r="J2895" s="3" t="s">
        <v>19</v>
      </c>
      <c r="K2895" s="3" t="s">
        <v>20</v>
      </c>
      <c r="L2895" s="3" t="s">
        <v>21</v>
      </c>
      <c r="M2895" s="3" t="str">
        <f>CONCATENATE(E2895,"-E-C-W")</f>
        <v>3438898-E-C-W</v>
      </c>
      <c r="N2895" s="3" t="str">
        <f>$G$2</f>
        <v>E - 508 x 762</v>
      </c>
      <c r="O2895" s="3" t="str">
        <f>$C$15</f>
        <v>Canvas</v>
      </c>
      <c r="P2895" s="3" t="str">
        <f>$D$16</f>
        <v xml:space="preserve">White </v>
      </c>
      <c r="Q2895" s="3">
        <f>$G$16</f>
        <v>1810</v>
      </c>
      <c r="R2895" s="3">
        <f t="shared" si="177"/>
        <v>1304</v>
      </c>
      <c r="S2895" s="3">
        <v>1320</v>
      </c>
      <c r="T2895" s="3">
        <f t="shared" si="178"/>
        <v>951</v>
      </c>
      <c r="U2895" s="3">
        <v>825</v>
      </c>
      <c r="V2895" s="3">
        <f t="shared" si="179"/>
        <v>594</v>
      </c>
      <c r="W2895" s="3">
        <v>195</v>
      </c>
      <c r="X2895" s="3">
        <f t="shared" si="180"/>
        <v>141</v>
      </c>
      <c r="Y2895" s="3" t="s">
        <v>34</v>
      </c>
    </row>
    <row r="2896" spans="1:25" x14ac:dyDescent="0.25">
      <c r="A2896" s="3" t="s">
        <v>16</v>
      </c>
      <c r="B2896" s="4" t="s">
        <v>34</v>
      </c>
      <c r="C2896" s="3">
        <v>1</v>
      </c>
      <c r="D2896" s="3" t="s">
        <v>514</v>
      </c>
      <c r="E2896" s="4">
        <v>3438898</v>
      </c>
      <c r="F2896" s="3"/>
      <c r="G2896" s="3"/>
      <c r="H2896" s="3" t="s">
        <v>17</v>
      </c>
      <c r="I2896" s="3" t="s">
        <v>18</v>
      </c>
      <c r="J2896" s="3" t="s">
        <v>19</v>
      </c>
      <c r="K2896" s="3" t="s">
        <v>20</v>
      </c>
      <c r="L2896" s="3" t="s">
        <v>21</v>
      </c>
      <c r="M2896" s="3" t="str">
        <f>CONCATENATE(E2896,"-F-P-N")</f>
        <v>3438898-F-P-N</v>
      </c>
      <c r="N2896" s="3" t="str">
        <f>$H$2</f>
        <v>F - 762 x 1016</v>
      </c>
      <c r="O2896" s="3" t="str">
        <f>$C$3</f>
        <v>Photographic Paper</v>
      </c>
      <c r="P2896" s="3" t="str">
        <f>$D$3</f>
        <v>None</v>
      </c>
      <c r="Q2896" s="3">
        <f>$H$3</f>
        <v>1300</v>
      </c>
      <c r="R2896" s="3">
        <f t="shared" si="177"/>
        <v>936</v>
      </c>
      <c r="S2896" s="3">
        <v>944</v>
      </c>
      <c r="T2896" s="3">
        <f t="shared" si="178"/>
        <v>680</v>
      </c>
      <c r="U2896" s="3">
        <v>590</v>
      </c>
      <c r="V2896" s="3">
        <f t="shared" si="179"/>
        <v>425</v>
      </c>
      <c r="W2896" s="3">
        <v>300</v>
      </c>
      <c r="X2896" s="3">
        <f t="shared" si="180"/>
        <v>216</v>
      </c>
      <c r="Y2896" s="3" t="s">
        <v>34</v>
      </c>
    </row>
    <row r="2897" spans="1:25" x14ac:dyDescent="0.25">
      <c r="A2897" s="3" t="s">
        <v>16</v>
      </c>
      <c r="B2897" s="4" t="s">
        <v>34</v>
      </c>
      <c r="C2897" s="3">
        <v>1</v>
      </c>
      <c r="D2897" s="3" t="s">
        <v>514</v>
      </c>
      <c r="E2897" s="4">
        <v>3438898</v>
      </c>
      <c r="F2897" s="3"/>
      <c r="G2897" s="3"/>
      <c r="H2897" s="3" t="s">
        <v>17</v>
      </c>
      <c r="I2897" s="3" t="s">
        <v>18</v>
      </c>
      <c r="J2897" s="3" t="s">
        <v>19</v>
      </c>
      <c r="K2897" s="3" t="s">
        <v>20</v>
      </c>
      <c r="L2897" s="3" t="s">
        <v>21</v>
      </c>
      <c r="M2897" s="3" t="str">
        <f>CONCATENATE(E2897,"-F-C-N")</f>
        <v>3438898-F-C-N</v>
      </c>
      <c r="N2897" s="3" t="str">
        <f>$H$2</f>
        <v>F - 762 x 1016</v>
      </c>
      <c r="O2897" s="3" t="str">
        <f>$C$15</f>
        <v>Canvas</v>
      </c>
      <c r="P2897" s="3" t="str">
        <f>$D$15</f>
        <v>None</v>
      </c>
      <c r="Q2897" s="3">
        <f>$H$15</f>
        <v>1760</v>
      </c>
      <c r="R2897" s="3">
        <f t="shared" si="177"/>
        <v>1268</v>
      </c>
      <c r="S2897" s="3">
        <v>1200</v>
      </c>
      <c r="T2897" s="3">
        <f t="shared" si="178"/>
        <v>864</v>
      </c>
      <c r="U2897" s="3">
        <v>800</v>
      </c>
      <c r="V2897" s="3">
        <f t="shared" si="179"/>
        <v>576</v>
      </c>
      <c r="W2897" s="3">
        <v>300</v>
      </c>
      <c r="X2897" s="3">
        <f t="shared" si="180"/>
        <v>216</v>
      </c>
      <c r="Y2897" s="3" t="s">
        <v>34</v>
      </c>
    </row>
    <row r="2898" spans="1:25" x14ac:dyDescent="0.25">
      <c r="A2898" s="3" t="s">
        <v>16</v>
      </c>
      <c r="B2898" s="4" t="s">
        <v>34</v>
      </c>
      <c r="C2898" s="3">
        <v>1</v>
      </c>
      <c r="D2898" s="3" t="s">
        <v>514</v>
      </c>
      <c r="E2898" s="4">
        <v>3438898</v>
      </c>
      <c r="F2898" s="3"/>
      <c r="G2898" s="3"/>
      <c r="H2898" s="3" t="s">
        <v>17</v>
      </c>
      <c r="I2898" s="3" t="s">
        <v>18</v>
      </c>
      <c r="J2898" s="3" t="s">
        <v>19</v>
      </c>
      <c r="K2898" s="3" t="s">
        <v>20</v>
      </c>
      <c r="L2898" s="3" t="s">
        <v>21</v>
      </c>
      <c r="M2898" s="3" t="str">
        <f>CONCATENATE(E2898,"-F-P-W")</f>
        <v>3438898-F-P-W</v>
      </c>
      <c r="N2898" s="3" t="str">
        <f>$H$2</f>
        <v>F - 762 x 1016</v>
      </c>
      <c r="O2898" s="3" t="str">
        <f>$C$3</f>
        <v>Photographic Paper</v>
      </c>
      <c r="P2898" s="3" t="str">
        <f>$D$4</f>
        <v>White</v>
      </c>
      <c r="Q2898" s="3">
        <f>$H$4</f>
        <v>2200</v>
      </c>
      <c r="R2898" s="3">
        <f t="shared" si="177"/>
        <v>1584</v>
      </c>
      <c r="S2898" s="3">
        <v>1510</v>
      </c>
      <c r="T2898" s="3">
        <f t="shared" si="178"/>
        <v>1088</v>
      </c>
      <c r="U2898" s="3">
        <v>1150</v>
      </c>
      <c r="V2898" s="3">
        <f t="shared" si="179"/>
        <v>828</v>
      </c>
      <c r="W2898" s="3">
        <v>300</v>
      </c>
      <c r="X2898" s="3">
        <f t="shared" si="180"/>
        <v>216</v>
      </c>
      <c r="Y2898" s="3" t="s">
        <v>34</v>
      </c>
    </row>
    <row r="2899" spans="1:25" x14ac:dyDescent="0.25">
      <c r="A2899" s="3" t="s">
        <v>16</v>
      </c>
      <c r="B2899" s="4" t="s">
        <v>34</v>
      </c>
      <c r="C2899" s="3">
        <v>1</v>
      </c>
      <c r="D2899" s="3" t="s">
        <v>514</v>
      </c>
      <c r="E2899" s="4">
        <v>3438898</v>
      </c>
      <c r="F2899" s="3"/>
      <c r="G2899" s="3"/>
      <c r="H2899" s="3" t="s">
        <v>17</v>
      </c>
      <c r="I2899" s="3" t="s">
        <v>18</v>
      </c>
      <c r="J2899" s="3" t="s">
        <v>19</v>
      </c>
      <c r="K2899" s="3" t="s">
        <v>20</v>
      </c>
      <c r="L2899" s="3" t="s">
        <v>21</v>
      </c>
      <c r="M2899" s="3" t="str">
        <f>CONCATENATE(E2899,"-F-C-W")</f>
        <v>3438898-F-C-W</v>
      </c>
      <c r="N2899" s="3" t="str">
        <f>$H$2</f>
        <v>F - 762 x 1016</v>
      </c>
      <c r="O2899" s="3" t="str">
        <f>$C$15</f>
        <v>Canvas</v>
      </c>
      <c r="P2899" s="3" t="str">
        <f>$D$16</f>
        <v xml:space="preserve">White </v>
      </c>
      <c r="Q2899" s="3">
        <f>$H$16</f>
        <v>2420</v>
      </c>
      <c r="R2899" s="3">
        <f t="shared" si="177"/>
        <v>1743</v>
      </c>
      <c r="S2899" s="3">
        <v>1760</v>
      </c>
      <c r="T2899" s="3">
        <f t="shared" si="178"/>
        <v>1268</v>
      </c>
      <c r="U2899" s="3">
        <v>1100</v>
      </c>
      <c r="V2899" s="3">
        <f t="shared" si="179"/>
        <v>792</v>
      </c>
      <c r="W2899" s="3">
        <v>300</v>
      </c>
      <c r="X2899" s="3">
        <f t="shared" si="180"/>
        <v>216</v>
      </c>
      <c r="Y2899" s="3" t="s">
        <v>34</v>
      </c>
    </row>
    <row r="2900" spans="1:25" x14ac:dyDescent="0.25">
      <c r="A2900" s="3" t="s">
        <v>16</v>
      </c>
      <c r="B2900" s="4" t="s">
        <v>34</v>
      </c>
      <c r="C2900" s="3">
        <v>1</v>
      </c>
      <c r="D2900" s="3" t="s">
        <v>514</v>
      </c>
      <c r="E2900" s="4">
        <v>3438898</v>
      </c>
      <c r="F2900" s="3"/>
      <c r="G2900" s="3"/>
      <c r="H2900" s="3" t="s">
        <v>17</v>
      </c>
      <c r="I2900" s="3" t="s">
        <v>18</v>
      </c>
      <c r="J2900" s="3" t="s">
        <v>19</v>
      </c>
      <c r="K2900" s="3" t="s">
        <v>20</v>
      </c>
      <c r="L2900" s="3" t="s">
        <v>21</v>
      </c>
      <c r="M2900" s="3" t="str">
        <f>CONCATENATE(E2900,"-G-P-N")</f>
        <v>3438898-G-P-N</v>
      </c>
      <c r="N2900" s="3" t="str">
        <f>$I$2</f>
        <v>G - 1016 x 1525</v>
      </c>
      <c r="O2900" s="3" t="str">
        <f>$C$3</f>
        <v>Photographic Paper</v>
      </c>
      <c r="P2900" s="3" t="str">
        <f>$D$3</f>
        <v>None</v>
      </c>
      <c r="Q2900" s="3">
        <f>$I$3</f>
        <v>1625</v>
      </c>
      <c r="R2900" s="3">
        <f t="shared" si="177"/>
        <v>1170</v>
      </c>
      <c r="S2900" s="3">
        <v>1180</v>
      </c>
      <c r="T2900" s="3">
        <f t="shared" si="178"/>
        <v>850</v>
      </c>
      <c r="U2900" s="3">
        <v>735</v>
      </c>
      <c r="V2900" s="3">
        <f t="shared" si="179"/>
        <v>530</v>
      </c>
      <c r="W2900" s="3">
        <v>390</v>
      </c>
      <c r="X2900" s="3">
        <f t="shared" si="180"/>
        <v>281</v>
      </c>
      <c r="Y2900" s="3" t="s">
        <v>34</v>
      </c>
    </row>
    <row r="2901" spans="1:25" x14ac:dyDescent="0.25">
      <c r="A2901" s="3" t="s">
        <v>16</v>
      </c>
      <c r="B2901" s="4" t="s">
        <v>34</v>
      </c>
      <c r="C2901" s="3">
        <v>1</v>
      </c>
      <c r="D2901" s="3" t="s">
        <v>514</v>
      </c>
      <c r="E2901" s="4">
        <v>3438898</v>
      </c>
      <c r="F2901" s="3"/>
      <c r="G2901" s="3"/>
      <c r="H2901" s="3" t="s">
        <v>17</v>
      </c>
      <c r="I2901" s="3" t="s">
        <v>18</v>
      </c>
      <c r="J2901" s="3" t="s">
        <v>19</v>
      </c>
      <c r="K2901" s="3" t="s">
        <v>20</v>
      </c>
      <c r="L2901" s="3" t="s">
        <v>21</v>
      </c>
      <c r="M2901" s="3" t="str">
        <f>CONCATENATE(E2901,"-G-C-N")</f>
        <v>3438898-G-C-N</v>
      </c>
      <c r="N2901" s="3" t="str">
        <f>$I$2</f>
        <v>G - 1016 x 1525</v>
      </c>
      <c r="O2901" s="3" t="str">
        <f>$C$15</f>
        <v>Canvas</v>
      </c>
      <c r="P2901" s="3" t="str">
        <f>$D$15</f>
        <v>None</v>
      </c>
      <c r="Q2901" s="3">
        <f>$I$15</f>
        <v>1870</v>
      </c>
      <c r="R2901" s="3">
        <f t="shared" si="177"/>
        <v>1347</v>
      </c>
      <c r="S2901" s="3">
        <v>1275</v>
      </c>
      <c r="T2901" s="3">
        <f t="shared" si="178"/>
        <v>918</v>
      </c>
      <c r="U2901" s="3">
        <v>850</v>
      </c>
      <c r="V2901" s="3">
        <f t="shared" si="179"/>
        <v>612</v>
      </c>
      <c r="W2901" s="3">
        <v>390</v>
      </c>
      <c r="X2901" s="3">
        <f t="shared" si="180"/>
        <v>281</v>
      </c>
      <c r="Y2901" s="3" t="s">
        <v>34</v>
      </c>
    </row>
    <row r="2902" spans="1:25" x14ac:dyDescent="0.25">
      <c r="A2902" s="3" t="s">
        <v>16</v>
      </c>
      <c r="B2902" s="4" t="s">
        <v>34</v>
      </c>
      <c r="C2902" s="3">
        <v>1</v>
      </c>
      <c r="D2902" s="3" t="s">
        <v>514</v>
      </c>
      <c r="E2902" s="4">
        <v>3438898</v>
      </c>
      <c r="F2902" s="3"/>
      <c r="G2902" s="3"/>
      <c r="H2902" s="3" t="s">
        <v>17</v>
      </c>
      <c r="I2902" s="3" t="s">
        <v>18</v>
      </c>
      <c r="J2902" s="3" t="s">
        <v>19</v>
      </c>
      <c r="K2902" s="3" t="s">
        <v>20</v>
      </c>
      <c r="L2902" s="3" t="s">
        <v>21</v>
      </c>
      <c r="M2902" s="3" t="str">
        <f>CONCATENATE(E2902,"-G-P-W")</f>
        <v>3438898-G-P-W</v>
      </c>
      <c r="N2902" s="3" t="str">
        <f>$I$2</f>
        <v>G - 1016 x 1525</v>
      </c>
      <c r="O2902" s="3" t="str">
        <f>$C$3</f>
        <v>Photographic Paper</v>
      </c>
      <c r="P2902" s="3" t="str">
        <f>$D$4</f>
        <v>White</v>
      </c>
      <c r="Q2902" s="3">
        <f>$I$4</f>
        <v>2950</v>
      </c>
      <c r="R2902" s="3">
        <f t="shared" si="177"/>
        <v>2124</v>
      </c>
      <c r="S2902" s="3">
        <v>2000</v>
      </c>
      <c r="T2902" s="3">
        <f t="shared" si="178"/>
        <v>1440</v>
      </c>
      <c r="U2902" s="3">
        <v>1535</v>
      </c>
      <c r="V2902" s="3">
        <f t="shared" si="179"/>
        <v>1106</v>
      </c>
      <c r="W2902" s="3">
        <v>390</v>
      </c>
      <c r="X2902" s="3">
        <f t="shared" si="180"/>
        <v>281</v>
      </c>
      <c r="Y2902" s="3" t="s">
        <v>34</v>
      </c>
    </row>
    <row r="2903" spans="1:25" x14ac:dyDescent="0.25">
      <c r="A2903" s="3" t="s">
        <v>16</v>
      </c>
      <c r="B2903" s="4" t="s">
        <v>34</v>
      </c>
      <c r="C2903" s="3">
        <v>1</v>
      </c>
      <c r="D2903" s="3" t="s">
        <v>514</v>
      </c>
      <c r="E2903" s="4">
        <v>3438898</v>
      </c>
      <c r="F2903" s="3"/>
      <c r="G2903" s="3"/>
      <c r="H2903" s="3" t="s">
        <v>17</v>
      </c>
      <c r="I2903" s="3" t="s">
        <v>18</v>
      </c>
      <c r="J2903" s="3" t="s">
        <v>19</v>
      </c>
      <c r="K2903" s="3" t="s">
        <v>20</v>
      </c>
      <c r="L2903" s="3" t="s">
        <v>21</v>
      </c>
      <c r="M2903" s="3" t="str">
        <f>CONCATENATE(E2903,"-G-C-W")</f>
        <v>3438898-G-C-W</v>
      </c>
      <c r="N2903" s="3" t="str">
        <f>$I$2</f>
        <v>G - 1016 x 1525</v>
      </c>
      <c r="O2903" s="3" t="str">
        <f>$C$15</f>
        <v>Canvas</v>
      </c>
      <c r="P2903" s="3" t="str">
        <f>$D$16</f>
        <v xml:space="preserve">White </v>
      </c>
      <c r="Q2903" s="3">
        <f>$I$16</f>
        <v>2750</v>
      </c>
      <c r="R2903" s="3">
        <f t="shared" si="177"/>
        <v>1980</v>
      </c>
      <c r="S2903" s="3">
        <v>2000</v>
      </c>
      <c r="T2903" s="3">
        <f t="shared" si="178"/>
        <v>1440</v>
      </c>
      <c r="U2903" s="3">
        <v>1250</v>
      </c>
      <c r="V2903" s="3">
        <f t="shared" si="179"/>
        <v>900</v>
      </c>
      <c r="W2903" s="3">
        <v>390</v>
      </c>
      <c r="X2903" s="3">
        <f t="shared" si="180"/>
        <v>281</v>
      </c>
      <c r="Y2903" s="3" t="s">
        <v>34</v>
      </c>
    </row>
    <row r="2904" spans="1:25" x14ac:dyDescent="0.25">
      <c r="A2904" s="3" t="s">
        <v>16</v>
      </c>
      <c r="B2904" s="4" t="s">
        <v>34</v>
      </c>
      <c r="C2904" s="3">
        <v>1</v>
      </c>
      <c r="D2904" s="3" t="s">
        <v>150</v>
      </c>
      <c r="E2904" s="4" t="s">
        <v>151</v>
      </c>
      <c r="F2904" s="3"/>
      <c r="G2904" s="3"/>
      <c r="H2904" s="3" t="s">
        <v>17</v>
      </c>
      <c r="I2904" s="3" t="s">
        <v>18</v>
      </c>
      <c r="J2904" s="3" t="s">
        <v>19</v>
      </c>
      <c r="K2904" s="3" t="s">
        <v>20</v>
      </c>
      <c r="L2904" s="3" t="s">
        <v>21</v>
      </c>
      <c r="M2904" s="3" t="str">
        <f>CONCATENATE(E2904,"-C-P-N")</f>
        <v>53405310_8-C-P-N</v>
      </c>
      <c r="N2904" s="3" t="str">
        <f>$E$2</f>
        <v>C - 406 x 508</v>
      </c>
      <c r="O2904" s="3" t="str">
        <f>$C$3</f>
        <v>Photographic Paper</v>
      </c>
      <c r="P2904" s="3" t="str">
        <f>$D$3</f>
        <v>None</v>
      </c>
      <c r="Q2904" s="3">
        <f>$E$3</f>
        <v>510</v>
      </c>
      <c r="R2904" s="3">
        <f t="shared" si="177"/>
        <v>368</v>
      </c>
      <c r="S2904" s="3">
        <v>360</v>
      </c>
      <c r="T2904" s="3">
        <f t="shared" si="178"/>
        <v>260</v>
      </c>
      <c r="U2904" s="3">
        <v>230</v>
      </c>
      <c r="V2904" s="3">
        <f t="shared" si="179"/>
        <v>166</v>
      </c>
      <c r="W2904" s="3">
        <v>130</v>
      </c>
      <c r="X2904" s="3">
        <f t="shared" si="180"/>
        <v>94</v>
      </c>
      <c r="Y2904" s="3" t="s">
        <v>34</v>
      </c>
    </row>
    <row r="2905" spans="1:25" x14ac:dyDescent="0.25">
      <c r="A2905" s="3" t="s">
        <v>16</v>
      </c>
      <c r="B2905" s="4" t="s">
        <v>34</v>
      </c>
      <c r="C2905" s="3">
        <v>1</v>
      </c>
      <c r="D2905" s="3" t="s">
        <v>150</v>
      </c>
      <c r="E2905" s="4" t="s">
        <v>151</v>
      </c>
      <c r="F2905" s="3"/>
      <c r="G2905" s="3"/>
      <c r="H2905" s="3" t="s">
        <v>17</v>
      </c>
      <c r="I2905" s="3" t="s">
        <v>18</v>
      </c>
      <c r="J2905" s="3" t="s">
        <v>19</v>
      </c>
      <c r="K2905" s="3" t="s">
        <v>20</v>
      </c>
      <c r="L2905" s="3" t="s">
        <v>21</v>
      </c>
      <c r="M2905" s="3" t="str">
        <f>CONCATENATE(E2905,"-C-P-W")</f>
        <v>53405310_8-C-P-W</v>
      </c>
      <c r="N2905" s="3" t="str">
        <f>$E$2</f>
        <v>C - 406 x 508</v>
      </c>
      <c r="O2905" s="3" t="str">
        <f>$C$3</f>
        <v>Photographic Paper</v>
      </c>
      <c r="P2905" s="3" t="str">
        <f>$D$4</f>
        <v>White</v>
      </c>
      <c r="Q2905" s="3">
        <f>$E$4</f>
        <v>970</v>
      </c>
      <c r="R2905" s="3">
        <f t="shared" ref="R2905:R2968" si="181">ROUNDUP(Q2905*$K$3,0)</f>
        <v>699</v>
      </c>
      <c r="S2905" s="3">
        <v>704</v>
      </c>
      <c r="T2905" s="3">
        <f t="shared" ref="T2905:T2968" si="182">ROUNDUP(S2905*$K$3,0)</f>
        <v>507</v>
      </c>
      <c r="U2905" s="3">
        <v>440</v>
      </c>
      <c r="V2905" s="3">
        <f t="shared" ref="V2905:V2968" si="183">ROUNDUP(U2905*$K$3,0)</f>
        <v>317</v>
      </c>
      <c r="W2905" s="3">
        <v>130</v>
      </c>
      <c r="X2905" s="3">
        <f t="shared" ref="X2905:X2968" si="184">ROUNDUP(W2905*$K$3,0)</f>
        <v>94</v>
      </c>
      <c r="Y2905" s="3" t="s">
        <v>34</v>
      </c>
    </row>
    <row r="2906" spans="1:25" x14ac:dyDescent="0.25">
      <c r="A2906" s="3" t="s">
        <v>16</v>
      </c>
      <c r="B2906" s="4" t="s">
        <v>34</v>
      </c>
      <c r="C2906" s="3">
        <v>1</v>
      </c>
      <c r="D2906" s="3" t="s">
        <v>150</v>
      </c>
      <c r="E2906" s="4" t="s">
        <v>151</v>
      </c>
      <c r="F2906" s="3"/>
      <c r="G2906" s="3"/>
      <c r="H2906" s="3" t="s">
        <v>17</v>
      </c>
      <c r="I2906" s="3" t="s">
        <v>18</v>
      </c>
      <c r="J2906" s="3" t="s">
        <v>19</v>
      </c>
      <c r="K2906" s="3" t="s">
        <v>20</v>
      </c>
      <c r="L2906" s="3" t="s">
        <v>21</v>
      </c>
      <c r="M2906" s="3" t="str">
        <f>CONCATENATE(E2906,"-D-P-N")</f>
        <v>53405310_8-D-P-N</v>
      </c>
      <c r="N2906" s="3" t="str">
        <f>$F$2</f>
        <v>D - 508 x 610</v>
      </c>
      <c r="O2906" s="3" t="str">
        <f>$C$3</f>
        <v>Photographic Paper</v>
      </c>
      <c r="P2906" s="3" t="str">
        <f>$D$3</f>
        <v>None</v>
      </c>
      <c r="Q2906" s="3">
        <f>$F$3</f>
        <v>595</v>
      </c>
      <c r="R2906" s="3">
        <f t="shared" si="181"/>
        <v>429</v>
      </c>
      <c r="S2906" s="3">
        <v>432</v>
      </c>
      <c r="T2906" s="3">
        <f t="shared" si="182"/>
        <v>312</v>
      </c>
      <c r="U2906" s="3">
        <v>270</v>
      </c>
      <c r="V2906" s="3">
        <f t="shared" si="183"/>
        <v>195</v>
      </c>
      <c r="W2906" s="3">
        <v>160</v>
      </c>
      <c r="X2906" s="3">
        <f t="shared" si="184"/>
        <v>116</v>
      </c>
      <c r="Y2906" s="3" t="s">
        <v>34</v>
      </c>
    </row>
    <row r="2907" spans="1:25" x14ac:dyDescent="0.25">
      <c r="A2907" s="3" t="s">
        <v>16</v>
      </c>
      <c r="B2907" s="4" t="s">
        <v>34</v>
      </c>
      <c r="C2907" s="3">
        <v>1</v>
      </c>
      <c r="D2907" s="3" t="s">
        <v>150</v>
      </c>
      <c r="E2907" s="4" t="s">
        <v>151</v>
      </c>
      <c r="F2907" s="3"/>
      <c r="G2907" s="3"/>
      <c r="H2907" s="3" t="s">
        <v>17</v>
      </c>
      <c r="I2907" s="3" t="s">
        <v>18</v>
      </c>
      <c r="J2907" s="3" t="s">
        <v>19</v>
      </c>
      <c r="K2907" s="3" t="s">
        <v>20</v>
      </c>
      <c r="L2907" s="3" t="s">
        <v>21</v>
      </c>
      <c r="M2907" s="3" t="str">
        <f>CONCATENATE(E2907,"-D-P-W")</f>
        <v>53405310_8-D-P-W</v>
      </c>
      <c r="N2907" s="3" t="str">
        <f>$F$2</f>
        <v>D - 508 x 610</v>
      </c>
      <c r="O2907" s="3" t="str">
        <f>$C$3</f>
        <v>Photographic Paper</v>
      </c>
      <c r="P2907" s="3" t="str">
        <f>$D$4</f>
        <v>White</v>
      </c>
      <c r="Q2907" s="3">
        <f>$F$4</f>
        <v>1210</v>
      </c>
      <c r="R2907" s="3">
        <f t="shared" si="181"/>
        <v>872</v>
      </c>
      <c r="S2907" s="3">
        <v>880</v>
      </c>
      <c r="T2907" s="3">
        <f t="shared" si="182"/>
        <v>634</v>
      </c>
      <c r="U2907" s="3">
        <v>560</v>
      </c>
      <c r="V2907" s="3">
        <f t="shared" si="183"/>
        <v>404</v>
      </c>
      <c r="W2907" s="3">
        <v>160</v>
      </c>
      <c r="X2907" s="3">
        <f t="shared" si="184"/>
        <v>116</v>
      </c>
      <c r="Y2907" s="3" t="s">
        <v>34</v>
      </c>
    </row>
    <row r="2908" spans="1:25" x14ac:dyDescent="0.25">
      <c r="A2908" s="3" t="s">
        <v>16</v>
      </c>
      <c r="B2908" s="4" t="s">
        <v>34</v>
      </c>
      <c r="C2908" s="3">
        <v>1</v>
      </c>
      <c r="D2908" s="3" t="s">
        <v>150</v>
      </c>
      <c r="E2908" s="4" t="s">
        <v>151</v>
      </c>
      <c r="F2908" s="3"/>
      <c r="G2908" s="3"/>
      <c r="H2908" s="3" t="s">
        <v>17</v>
      </c>
      <c r="I2908" s="3" t="s">
        <v>18</v>
      </c>
      <c r="J2908" s="3" t="s">
        <v>19</v>
      </c>
      <c r="K2908" s="3" t="s">
        <v>20</v>
      </c>
      <c r="L2908" s="3" t="s">
        <v>21</v>
      </c>
      <c r="M2908" s="3" t="str">
        <f>CONCATENATE(E2908,"-E-P-N")</f>
        <v>53405310_8-E-P-N</v>
      </c>
      <c r="N2908" s="3" t="str">
        <f>$G$2</f>
        <v>E - 508 x 762</v>
      </c>
      <c r="O2908" s="3" t="str">
        <f>$C$3</f>
        <v>Photographic Paper</v>
      </c>
      <c r="P2908" s="3" t="str">
        <f>$D$3</f>
        <v>None</v>
      </c>
      <c r="Q2908" s="3">
        <f>$G$3</f>
        <v>760</v>
      </c>
      <c r="R2908" s="3">
        <f t="shared" si="181"/>
        <v>548</v>
      </c>
      <c r="S2908" s="3">
        <v>552</v>
      </c>
      <c r="T2908" s="3">
        <f t="shared" si="182"/>
        <v>398</v>
      </c>
      <c r="U2908" s="3">
        <v>345</v>
      </c>
      <c r="V2908" s="3">
        <f t="shared" si="183"/>
        <v>249</v>
      </c>
      <c r="W2908" s="3">
        <v>195</v>
      </c>
      <c r="X2908" s="3">
        <f t="shared" si="184"/>
        <v>141</v>
      </c>
      <c r="Y2908" s="3" t="s">
        <v>34</v>
      </c>
    </row>
    <row r="2909" spans="1:25" x14ac:dyDescent="0.25">
      <c r="A2909" s="3" t="s">
        <v>16</v>
      </c>
      <c r="B2909" s="4" t="s">
        <v>34</v>
      </c>
      <c r="C2909" s="3">
        <v>1</v>
      </c>
      <c r="D2909" s="3" t="s">
        <v>150</v>
      </c>
      <c r="E2909" s="4" t="s">
        <v>151</v>
      </c>
      <c r="F2909" s="3"/>
      <c r="G2909" s="3"/>
      <c r="H2909" s="3" t="s">
        <v>17</v>
      </c>
      <c r="I2909" s="3" t="s">
        <v>18</v>
      </c>
      <c r="J2909" s="3" t="s">
        <v>19</v>
      </c>
      <c r="K2909" s="3" t="s">
        <v>20</v>
      </c>
      <c r="L2909" s="3" t="s">
        <v>21</v>
      </c>
      <c r="M2909" s="3" t="str">
        <f>CONCATENATE(E2909,"-E-C-N")</f>
        <v>53405310_8-E-C-N</v>
      </c>
      <c r="N2909" s="3" t="str">
        <f>$G$2</f>
        <v>E - 508 x 762</v>
      </c>
      <c r="O2909" s="3" t="str">
        <f>$C$15</f>
        <v>Canvas</v>
      </c>
      <c r="P2909" s="3" t="str">
        <f>$D$15</f>
        <v>None</v>
      </c>
      <c r="Q2909" s="3">
        <f>$G$15</f>
        <v>1220</v>
      </c>
      <c r="R2909" s="3">
        <f t="shared" si="181"/>
        <v>879</v>
      </c>
      <c r="S2909" s="3">
        <v>832</v>
      </c>
      <c r="T2909" s="3">
        <f t="shared" si="182"/>
        <v>600</v>
      </c>
      <c r="U2909" s="3">
        <v>550</v>
      </c>
      <c r="V2909" s="3">
        <f t="shared" si="183"/>
        <v>396</v>
      </c>
      <c r="W2909" s="3">
        <v>195</v>
      </c>
      <c r="X2909" s="3">
        <f t="shared" si="184"/>
        <v>141</v>
      </c>
      <c r="Y2909" s="3" t="s">
        <v>34</v>
      </c>
    </row>
    <row r="2910" spans="1:25" x14ac:dyDescent="0.25">
      <c r="A2910" s="3" t="s">
        <v>16</v>
      </c>
      <c r="B2910" s="4" t="s">
        <v>34</v>
      </c>
      <c r="C2910" s="3">
        <v>1</v>
      </c>
      <c r="D2910" s="3" t="s">
        <v>150</v>
      </c>
      <c r="E2910" s="4" t="s">
        <v>151</v>
      </c>
      <c r="F2910" s="3"/>
      <c r="G2910" s="3"/>
      <c r="H2910" s="3" t="s">
        <v>17</v>
      </c>
      <c r="I2910" s="3" t="s">
        <v>18</v>
      </c>
      <c r="J2910" s="3" t="s">
        <v>19</v>
      </c>
      <c r="K2910" s="3" t="s">
        <v>20</v>
      </c>
      <c r="L2910" s="3" t="s">
        <v>21</v>
      </c>
      <c r="M2910" s="3" t="str">
        <f>CONCATENATE(E2910,"-E-P-W")</f>
        <v>53405310_8-E-P-W</v>
      </c>
      <c r="N2910" s="3" t="str">
        <f>$G$2</f>
        <v>E - 508 x 762</v>
      </c>
      <c r="O2910" s="3" t="str">
        <f>$C$3</f>
        <v>Photographic Paper</v>
      </c>
      <c r="P2910" s="3" t="str">
        <f>$D$4</f>
        <v>White</v>
      </c>
      <c r="Q2910" s="3">
        <f>$G$4</f>
        <v>1530</v>
      </c>
      <c r="R2910" s="3">
        <f t="shared" si="181"/>
        <v>1102</v>
      </c>
      <c r="S2910" s="3">
        <v>1112</v>
      </c>
      <c r="T2910" s="3">
        <f t="shared" si="182"/>
        <v>801</v>
      </c>
      <c r="U2910" s="3">
        <v>760</v>
      </c>
      <c r="V2910" s="3">
        <f t="shared" si="183"/>
        <v>548</v>
      </c>
      <c r="W2910" s="3">
        <v>195</v>
      </c>
      <c r="X2910" s="3">
        <f t="shared" si="184"/>
        <v>141</v>
      </c>
      <c r="Y2910" s="3" t="s">
        <v>34</v>
      </c>
    </row>
    <row r="2911" spans="1:25" x14ac:dyDescent="0.25">
      <c r="A2911" s="3" t="s">
        <v>16</v>
      </c>
      <c r="B2911" s="4" t="s">
        <v>34</v>
      </c>
      <c r="C2911" s="3">
        <v>1</v>
      </c>
      <c r="D2911" s="3" t="s">
        <v>150</v>
      </c>
      <c r="E2911" s="4" t="s">
        <v>151</v>
      </c>
      <c r="F2911" s="3"/>
      <c r="G2911" s="3"/>
      <c r="H2911" s="3" t="s">
        <v>17</v>
      </c>
      <c r="I2911" s="3" t="s">
        <v>18</v>
      </c>
      <c r="J2911" s="3" t="s">
        <v>19</v>
      </c>
      <c r="K2911" s="3" t="s">
        <v>20</v>
      </c>
      <c r="L2911" s="3" t="s">
        <v>21</v>
      </c>
      <c r="M2911" s="3" t="str">
        <f>CONCATENATE(E2911,"-E-C-W")</f>
        <v>53405310_8-E-C-W</v>
      </c>
      <c r="N2911" s="3" t="str">
        <f>$G$2</f>
        <v>E - 508 x 762</v>
      </c>
      <c r="O2911" s="3" t="str">
        <f>$C$15</f>
        <v>Canvas</v>
      </c>
      <c r="P2911" s="3" t="str">
        <f>$D$16</f>
        <v xml:space="preserve">White </v>
      </c>
      <c r="Q2911" s="3">
        <f>$G$16</f>
        <v>1810</v>
      </c>
      <c r="R2911" s="3">
        <f t="shared" si="181"/>
        <v>1304</v>
      </c>
      <c r="S2911" s="3">
        <v>1320</v>
      </c>
      <c r="T2911" s="3">
        <f t="shared" si="182"/>
        <v>951</v>
      </c>
      <c r="U2911" s="3">
        <v>825</v>
      </c>
      <c r="V2911" s="3">
        <f t="shared" si="183"/>
        <v>594</v>
      </c>
      <c r="W2911" s="3">
        <v>195</v>
      </c>
      <c r="X2911" s="3">
        <f t="shared" si="184"/>
        <v>141</v>
      </c>
      <c r="Y2911" s="3" t="s">
        <v>34</v>
      </c>
    </row>
    <row r="2912" spans="1:25" x14ac:dyDescent="0.25">
      <c r="A2912" s="3" t="s">
        <v>16</v>
      </c>
      <c r="B2912" s="4" t="s">
        <v>34</v>
      </c>
      <c r="C2912" s="3">
        <v>1</v>
      </c>
      <c r="D2912" s="3" t="s">
        <v>150</v>
      </c>
      <c r="E2912" s="4" t="s">
        <v>151</v>
      </c>
      <c r="F2912" s="3"/>
      <c r="G2912" s="3"/>
      <c r="H2912" s="3" t="s">
        <v>17</v>
      </c>
      <c r="I2912" s="3" t="s">
        <v>18</v>
      </c>
      <c r="J2912" s="3" t="s">
        <v>19</v>
      </c>
      <c r="K2912" s="3" t="s">
        <v>20</v>
      </c>
      <c r="L2912" s="3" t="s">
        <v>21</v>
      </c>
      <c r="M2912" s="3" t="str">
        <f>CONCATENATE(E2912,"-F-P-N")</f>
        <v>53405310_8-F-P-N</v>
      </c>
      <c r="N2912" s="3" t="str">
        <f>$H$2</f>
        <v>F - 762 x 1016</v>
      </c>
      <c r="O2912" s="3" t="str">
        <f>$C$3</f>
        <v>Photographic Paper</v>
      </c>
      <c r="P2912" s="3" t="str">
        <f>$D$3</f>
        <v>None</v>
      </c>
      <c r="Q2912" s="3">
        <f>$H$3</f>
        <v>1300</v>
      </c>
      <c r="R2912" s="3">
        <f t="shared" si="181"/>
        <v>936</v>
      </c>
      <c r="S2912" s="3">
        <v>944</v>
      </c>
      <c r="T2912" s="3">
        <f t="shared" si="182"/>
        <v>680</v>
      </c>
      <c r="U2912" s="3">
        <v>590</v>
      </c>
      <c r="V2912" s="3">
        <f t="shared" si="183"/>
        <v>425</v>
      </c>
      <c r="W2912" s="3">
        <v>300</v>
      </c>
      <c r="X2912" s="3">
        <f t="shared" si="184"/>
        <v>216</v>
      </c>
      <c r="Y2912" s="3" t="s">
        <v>34</v>
      </c>
    </row>
    <row r="2913" spans="1:25" x14ac:dyDescent="0.25">
      <c r="A2913" s="3" t="s">
        <v>16</v>
      </c>
      <c r="B2913" s="4" t="s">
        <v>34</v>
      </c>
      <c r="C2913" s="3">
        <v>1</v>
      </c>
      <c r="D2913" s="3" t="s">
        <v>150</v>
      </c>
      <c r="E2913" s="4" t="s">
        <v>151</v>
      </c>
      <c r="F2913" s="3"/>
      <c r="G2913" s="3"/>
      <c r="H2913" s="3" t="s">
        <v>17</v>
      </c>
      <c r="I2913" s="3" t="s">
        <v>18</v>
      </c>
      <c r="J2913" s="3" t="s">
        <v>19</v>
      </c>
      <c r="K2913" s="3" t="s">
        <v>20</v>
      </c>
      <c r="L2913" s="3" t="s">
        <v>21</v>
      </c>
      <c r="M2913" s="3" t="str">
        <f>CONCATENATE(E2913,"-F-C-N")</f>
        <v>53405310_8-F-C-N</v>
      </c>
      <c r="N2913" s="3" t="str">
        <f>$H$2</f>
        <v>F - 762 x 1016</v>
      </c>
      <c r="O2913" s="3" t="str">
        <f>$C$15</f>
        <v>Canvas</v>
      </c>
      <c r="P2913" s="3" t="str">
        <f>$D$15</f>
        <v>None</v>
      </c>
      <c r="Q2913" s="3">
        <f>$H$15</f>
        <v>1760</v>
      </c>
      <c r="R2913" s="3">
        <f t="shared" si="181"/>
        <v>1268</v>
      </c>
      <c r="S2913" s="3">
        <v>1200</v>
      </c>
      <c r="T2913" s="3">
        <f t="shared" si="182"/>
        <v>864</v>
      </c>
      <c r="U2913" s="3">
        <v>800</v>
      </c>
      <c r="V2913" s="3">
        <f t="shared" si="183"/>
        <v>576</v>
      </c>
      <c r="W2913" s="3">
        <v>300</v>
      </c>
      <c r="X2913" s="3">
        <f t="shared" si="184"/>
        <v>216</v>
      </c>
      <c r="Y2913" s="3" t="s">
        <v>34</v>
      </c>
    </row>
    <row r="2914" spans="1:25" x14ac:dyDescent="0.25">
      <c r="A2914" s="3" t="s">
        <v>16</v>
      </c>
      <c r="B2914" s="4" t="s">
        <v>34</v>
      </c>
      <c r="C2914" s="3">
        <v>1</v>
      </c>
      <c r="D2914" s="3" t="s">
        <v>150</v>
      </c>
      <c r="E2914" s="4" t="s">
        <v>151</v>
      </c>
      <c r="F2914" s="3"/>
      <c r="G2914" s="3"/>
      <c r="H2914" s="3" t="s">
        <v>17</v>
      </c>
      <c r="I2914" s="3" t="s">
        <v>18</v>
      </c>
      <c r="J2914" s="3" t="s">
        <v>19</v>
      </c>
      <c r="K2914" s="3" t="s">
        <v>20</v>
      </c>
      <c r="L2914" s="3" t="s">
        <v>21</v>
      </c>
      <c r="M2914" s="3" t="str">
        <f>CONCATENATE(E2914,"-F-P-W")</f>
        <v>53405310_8-F-P-W</v>
      </c>
      <c r="N2914" s="3" t="str">
        <f>$H$2</f>
        <v>F - 762 x 1016</v>
      </c>
      <c r="O2914" s="3" t="str">
        <f>$C$3</f>
        <v>Photographic Paper</v>
      </c>
      <c r="P2914" s="3" t="str">
        <f>$D$4</f>
        <v>White</v>
      </c>
      <c r="Q2914" s="3">
        <f>$H$4</f>
        <v>2200</v>
      </c>
      <c r="R2914" s="3">
        <f t="shared" si="181"/>
        <v>1584</v>
      </c>
      <c r="S2914" s="3">
        <v>1510</v>
      </c>
      <c r="T2914" s="3">
        <f t="shared" si="182"/>
        <v>1088</v>
      </c>
      <c r="U2914" s="3">
        <v>1150</v>
      </c>
      <c r="V2914" s="3">
        <f t="shared" si="183"/>
        <v>828</v>
      </c>
      <c r="W2914" s="3">
        <v>300</v>
      </c>
      <c r="X2914" s="3">
        <f t="shared" si="184"/>
        <v>216</v>
      </c>
      <c r="Y2914" s="3" t="s">
        <v>34</v>
      </c>
    </row>
    <row r="2915" spans="1:25" x14ac:dyDescent="0.25">
      <c r="A2915" s="3" t="s">
        <v>16</v>
      </c>
      <c r="B2915" s="4" t="s">
        <v>34</v>
      </c>
      <c r="C2915" s="3">
        <v>1</v>
      </c>
      <c r="D2915" s="3" t="s">
        <v>150</v>
      </c>
      <c r="E2915" s="4" t="s">
        <v>151</v>
      </c>
      <c r="F2915" s="3"/>
      <c r="G2915" s="3"/>
      <c r="H2915" s="3" t="s">
        <v>17</v>
      </c>
      <c r="I2915" s="3" t="s">
        <v>18</v>
      </c>
      <c r="J2915" s="3" t="s">
        <v>19</v>
      </c>
      <c r="K2915" s="3" t="s">
        <v>20</v>
      </c>
      <c r="L2915" s="3" t="s">
        <v>21</v>
      </c>
      <c r="M2915" s="3" t="str">
        <f>CONCATENATE(E2915,"-F-C-W")</f>
        <v>53405310_8-F-C-W</v>
      </c>
      <c r="N2915" s="3" t="str">
        <f>$H$2</f>
        <v>F - 762 x 1016</v>
      </c>
      <c r="O2915" s="3" t="str">
        <f>$C$15</f>
        <v>Canvas</v>
      </c>
      <c r="P2915" s="3" t="str">
        <f>$D$16</f>
        <v xml:space="preserve">White </v>
      </c>
      <c r="Q2915" s="3">
        <f>$H$16</f>
        <v>2420</v>
      </c>
      <c r="R2915" s="3">
        <f t="shared" si="181"/>
        <v>1743</v>
      </c>
      <c r="S2915" s="3">
        <v>1760</v>
      </c>
      <c r="T2915" s="3">
        <f t="shared" si="182"/>
        <v>1268</v>
      </c>
      <c r="U2915" s="3">
        <v>1100</v>
      </c>
      <c r="V2915" s="3">
        <f t="shared" si="183"/>
        <v>792</v>
      </c>
      <c r="W2915" s="3">
        <v>300</v>
      </c>
      <c r="X2915" s="3">
        <f t="shared" si="184"/>
        <v>216</v>
      </c>
      <c r="Y2915" s="3" t="s">
        <v>34</v>
      </c>
    </row>
    <row r="2916" spans="1:25" x14ac:dyDescent="0.25">
      <c r="A2916" s="3" t="s">
        <v>16</v>
      </c>
      <c r="B2916" s="4" t="s">
        <v>34</v>
      </c>
      <c r="C2916" s="3">
        <v>1</v>
      </c>
      <c r="D2916" s="3" t="s">
        <v>150</v>
      </c>
      <c r="E2916" s="4" t="s">
        <v>151</v>
      </c>
      <c r="F2916" s="3"/>
      <c r="G2916" s="3"/>
      <c r="H2916" s="3" t="s">
        <v>17</v>
      </c>
      <c r="I2916" s="3" t="s">
        <v>18</v>
      </c>
      <c r="J2916" s="3" t="s">
        <v>19</v>
      </c>
      <c r="K2916" s="3" t="s">
        <v>20</v>
      </c>
      <c r="L2916" s="3" t="s">
        <v>21</v>
      </c>
      <c r="M2916" s="3" t="str">
        <f>CONCATENATE(E2916,"-G-P-N")</f>
        <v>53405310_8-G-P-N</v>
      </c>
      <c r="N2916" s="3" t="str">
        <f>$I$2</f>
        <v>G - 1016 x 1525</v>
      </c>
      <c r="O2916" s="3" t="str">
        <f>$C$3</f>
        <v>Photographic Paper</v>
      </c>
      <c r="P2916" s="3" t="str">
        <f>$D$3</f>
        <v>None</v>
      </c>
      <c r="Q2916" s="3">
        <f>$I$3</f>
        <v>1625</v>
      </c>
      <c r="R2916" s="3">
        <f t="shared" si="181"/>
        <v>1170</v>
      </c>
      <c r="S2916" s="3">
        <v>1180</v>
      </c>
      <c r="T2916" s="3">
        <f t="shared" si="182"/>
        <v>850</v>
      </c>
      <c r="U2916" s="3">
        <v>735</v>
      </c>
      <c r="V2916" s="3">
        <f t="shared" si="183"/>
        <v>530</v>
      </c>
      <c r="W2916" s="3">
        <v>390</v>
      </c>
      <c r="X2916" s="3">
        <f t="shared" si="184"/>
        <v>281</v>
      </c>
      <c r="Y2916" s="3" t="s">
        <v>34</v>
      </c>
    </row>
    <row r="2917" spans="1:25" x14ac:dyDescent="0.25">
      <c r="A2917" s="3" t="s">
        <v>16</v>
      </c>
      <c r="B2917" s="4" t="s">
        <v>34</v>
      </c>
      <c r="C2917" s="3">
        <v>1</v>
      </c>
      <c r="D2917" s="3" t="s">
        <v>150</v>
      </c>
      <c r="E2917" s="4" t="s">
        <v>151</v>
      </c>
      <c r="F2917" s="3"/>
      <c r="G2917" s="3"/>
      <c r="H2917" s="3" t="s">
        <v>17</v>
      </c>
      <c r="I2917" s="3" t="s">
        <v>18</v>
      </c>
      <c r="J2917" s="3" t="s">
        <v>19</v>
      </c>
      <c r="K2917" s="3" t="s">
        <v>20</v>
      </c>
      <c r="L2917" s="3" t="s">
        <v>21</v>
      </c>
      <c r="M2917" s="3" t="str">
        <f>CONCATENATE(E2917,"-G-C-N")</f>
        <v>53405310_8-G-C-N</v>
      </c>
      <c r="N2917" s="3" t="str">
        <f>$I$2</f>
        <v>G - 1016 x 1525</v>
      </c>
      <c r="O2917" s="3" t="str">
        <f>$C$15</f>
        <v>Canvas</v>
      </c>
      <c r="P2917" s="3" t="str">
        <f>$D$15</f>
        <v>None</v>
      </c>
      <c r="Q2917" s="3">
        <f>$I$15</f>
        <v>1870</v>
      </c>
      <c r="R2917" s="3">
        <f t="shared" si="181"/>
        <v>1347</v>
      </c>
      <c r="S2917" s="3">
        <v>1275</v>
      </c>
      <c r="T2917" s="3">
        <f t="shared" si="182"/>
        <v>918</v>
      </c>
      <c r="U2917" s="3">
        <v>850</v>
      </c>
      <c r="V2917" s="3">
        <f t="shared" si="183"/>
        <v>612</v>
      </c>
      <c r="W2917" s="3">
        <v>390</v>
      </c>
      <c r="X2917" s="3">
        <f t="shared" si="184"/>
        <v>281</v>
      </c>
      <c r="Y2917" s="3" t="s">
        <v>34</v>
      </c>
    </row>
    <row r="2918" spans="1:25" x14ac:dyDescent="0.25">
      <c r="A2918" s="3" t="s">
        <v>16</v>
      </c>
      <c r="B2918" s="4" t="s">
        <v>34</v>
      </c>
      <c r="C2918" s="3">
        <v>1</v>
      </c>
      <c r="D2918" s="3" t="s">
        <v>150</v>
      </c>
      <c r="E2918" s="4" t="s">
        <v>151</v>
      </c>
      <c r="F2918" s="3"/>
      <c r="G2918" s="3"/>
      <c r="H2918" s="3" t="s">
        <v>17</v>
      </c>
      <c r="I2918" s="3" t="s">
        <v>18</v>
      </c>
      <c r="J2918" s="3" t="s">
        <v>19</v>
      </c>
      <c r="K2918" s="3" t="s">
        <v>20</v>
      </c>
      <c r="L2918" s="3" t="s">
        <v>21</v>
      </c>
      <c r="M2918" s="3" t="str">
        <f>CONCATENATE(E2918,"-G-P-W")</f>
        <v>53405310_8-G-P-W</v>
      </c>
      <c r="N2918" s="3" t="str">
        <f>$I$2</f>
        <v>G - 1016 x 1525</v>
      </c>
      <c r="O2918" s="3" t="str">
        <f>$C$3</f>
        <v>Photographic Paper</v>
      </c>
      <c r="P2918" s="3" t="str">
        <f>$D$4</f>
        <v>White</v>
      </c>
      <c r="Q2918" s="3">
        <f>$I$4</f>
        <v>2950</v>
      </c>
      <c r="R2918" s="3">
        <f t="shared" si="181"/>
        <v>2124</v>
      </c>
      <c r="S2918" s="3">
        <v>2000</v>
      </c>
      <c r="T2918" s="3">
        <f t="shared" si="182"/>
        <v>1440</v>
      </c>
      <c r="U2918" s="3">
        <v>1535</v>
      </c>
      <c r="V2918" s="3">
        <f t="shared" si="183"/>
        <v>1106</v>
      </c>
      <c r="W2918" s="3">
        <v>390</v>
      </c>
      <c r="X2918" s="3">
        <f t="shared" si="184"/>
        <v>281</v>
      </c>
      <c r="Y2918" s="3" t="s">
        <v>34</v>
      </c>
    </row>
    <row r="2919" spans="1:25" x14ac:dyDescent="0.25">
      <c r="A2919" s="3" t="s">
        <v>16</v>
      </c>
      <c r="B2919" s="4" t="s">
        <v>34</v>
      </c>
      <c r="C2919" s="3">
        <v>1</v>
      </c>
      <c r="D2919" s="3" t="s">
        <v>150</v>
      </c>
      <c r="E2919" s="4" t="s">
        <v>151</v>
      </c>
      <c r="F2919" s="3"/>
      <c r="G2919" s="3"/>
      <c r="H2919" s="3" t="s">
        <v>17</v>
      </c>
      <c r="I2919" s="3" t="s">
        <v>18</v>
      </c>
      <c r="J2919" s="3" t="s">
        <v>19</v>
      </c>
      <c r="K2919" s="3" t="s">
        <v>20</v>
      </c>
      <c r="L2919" s="3" t="s">
        <v>21</v>
      </c>
      <c r="M2919" s="3" t="str">
        <f>CONCATENATE(E2919,"-G-C-W")</f>
        <v>53405310_8-G-C-W</v>
      </c>
      <c r="N2919" s="3" t="str">
        <f>$I$2</f>
        <v>G - 1016 x 1525</v>
      </c>
      <c r="O2919" s="3" t="str">
        <f>$C$15</f>
        <v>Canvas</v>
      </c>
      <c r="P2919" s="3" t="str">
        <f>$D$16</f>
        <v xml:space="preserve">White </v>
      </c>
      <c r="Q2919" s="3">
        <f>$I$16</f>
        <v>2750</v>
      </c>
      <c r="R2919" s="3">
        <f t="shared" si="181"/>
        <v>1980</v>
      </c>
      <c r="S2919" s="3">
        <v>2000</v>
      </c>
      <c r="T2919" s="3">
        <f t="shared" si="182"/>
        <v>1440</v>
      </c>
      <c r="U2919" s="3">
        <v>1250</v>
      </c>
      <c r="V2919" s="3">
        <f t="shared" si="183"/>
        <v>900</v>
      </c>
      <c r="W2919" s="3">
        <v>390</v>
      </c>
      <c r="X2919" s="3">
        <f t="shared" si="184"/>
        <v>281</v>
      </c>
      <c r="Y2919" s="3" t="s">
        <v>34</v>
      </c>
    </row>
    <row r="2920" spans="1:25" x14ac:dyDescent="0.25">
      <c r="A2920" s="3" t="s">
        <v>16</v>
      </c>
      <c r="B2920" s="4" t="s">
        <v>34</v>
      </c>
      <c r="C2920" s="3">
        <v>1</v>
      </c>
      <c r="D2920" s="3" t="s">
        <v>515</v>
      </c>
      <c r="E2920" s="4">
        <v>475373743</v>
      </c>
      <c r="F2920" s="3"/>
      <c r="G2920" s="3"/>
      <c r="H2920" s="3" t="s">
        <v>17</v>
      </c>
      <c r="I2920" s="3" t="s">
        <v>18</v>
      </c>
      <c r="J2920" s="3" t="s">
        <v>19</v>
      </c>
      <c r="K2920" s="3" t="s">
        <v>20</v>
      </c>
      <c r="L2920" s="3" t="s">
        <v>21</v>
      </c>
      <c r="M2920" s="3" t="str">
        <f>CONCATENATE(E2920,"-C-P-N")</f>
        <v>475373743-C-P-N</v>
      </c>
      <c r="N2920" s="3" t="str">
        <f>$E$2</f>
        <v>C - 406 x 508</v>
      </c>
      <c r="O2920" s="3" t="str">
        <f>$C$3</f>
        <v>Photographic Paper</v>
      </c>
      <c r="P2920" s="3" t="str">
        <f>$D$3</f>
        <v>None</v>
      </c>
      <c r="Q2920" s="3">
        <f>$E$3</f>
        <v>510</v>
      </c>
      <c r="R2920" s="3">
        <f t="shared" si="181"/>
        <v>368</v>
      </c>
      <c r="S2920" s="3">
        <v>360</v>
      </c>
      <c r="T2920" s="3">
        <f t="shared" si="182"/>
        <v>260</v>
      </c>
      <c r="U2920" s="3">
        <v>230</v>
      </c>
      <c r="V2920" s="3">
        <f t="shared" si="183"/>
        <v>166</v>
      </c>
      <c r="W2920" s="3">
        <v>130</v>
      </c>
      <c r="X2920" s="3">
        <f t="shared" si="184"/>
        <v>94</v>
      </c>
      <c r="Y2920" s="3" t="s">
        <v>34</v>
      </c>
    </row>
    <row r="2921" spans="1:25" x14ac:dyDescent="0.25">
      <c r="A2921" s="3" t="s">
        <v>16</v>
      </c>
      <c r="B2921" s="4" t="s">
        <v>34</v>
      </c>
      <c r="C2921" s="3">
        <v>1</v>
      </c>
      <c r="D2921" s="3" t="s">
        <v>515</v>
      </c>
      <c r="E2921" s="4">
        <v>475373743</v>
      </c>
      <c r="F2921" s="3"/>
      <c r="G2921" s="3"/>
      <c r="H2921" s="3" t="s">
        <v>17</v>
      </c>
      <c r="I2921" s="3" t="s">
        <v>18</v>
      </c>
      <c r="J2921" s="3" t="s">
        <v>19</v>
      </c>
      <c r="K2921" s="3" t="s">
        <v>20</v>
      </c>
      <c r="L2921" s="3" t="s">
        <v>21</v>
      </c>
      <c r="M2921" s="3" t="str">
        <f>CONCATENATE(E2921,"-C-P-W")</f>
        <v>475373743-C-P-W</v>
      </c>
      <c r="N2921" s="3" t="str">
        <f>$E$2</f>
        <v>C - 406 x 508</v>
      </c>
      <c r="O2921" s="3" t="str">
        <f>$C$3</f>
        <v>Photographic Paper</v>
      </c>
      <c r="P2921" s="3" t="str">
        <f>$D$4</f>
        <v>White</v>
      </c>
      <c r="Q2921" s="3">
        <f>$E$4</f>
        <v>970</v>
      </c>
      <c r="R2921" s="3">
        <f t="shared" si="181"/>
        <v>699</v>
      </c>
      <c r="S2921" s="3">
        <v>704</v>
      </c>
      <c r="T2921" s="3">
        <f t="shared" si="182"/>
        <v>507</v>
      </c>
      <c r="U2921" s="3">
        <v>440</v>
      </c>
      <c r="V2921" s="3">
        <f t="shared" si="183"/>
        <v>317</v>
      </c>
      <c r="W2921" s="3">
        <v>130</v>
      </c>
      <c r="X2921" s="3">
        <f t="shared" si="184"/>
        <v>94</v>
      </c>
      <c r="Y2921" s="3" t="s">
        <v>34</v>
      </c>
    </row>
    <row r="2922" spans="1:25" x14ac:dyDescent="0.25">
      <c r="A2922" s="3" t="s">
        <v>16</v>
      </c>
      <c r="B2922" s="4" t="s">
        <v>34</v>
      </c>
      <c r="C2922" s="3">
        <v>1</v>
      </c>
      <c r="D2922" s="3" t="s">
        <v>515</v>
      </c>
      <c r="E2922" s="4">
        <v>475373743</v>
      </c>
      <c r="F2922" s="3"/>
      <c r="G2922" s="3"/>
      <c r="H2922" s="3" t="s">
        <v>17</v>
      </c>
      <c r="I2922" s="3" t="s">
        <v>18</v>
      </c>
      <c r="J2922" s="3" t="s">
        <v>19</v>
      </c>
      <c r="K2922" s="3" t="s">
        <v>20</v>
      </c>
      <c r="L2922" s="3" t="s">
        <v>21</v>
      </c>
      <c r="M2922" s="3" t="str">
        <f>CONCATENATE(E2922,"-D-P-N")</f>
        <v>475373743-D-P-N</v>
      </c>
      <c r="N2922" s="3" t="str">
        <f>$F$2</f>
        <v>D - 508 x 610</v>
      </c>
      <c r="O2922" s="3" t="str">
        <f>$C$3</f>
        <v>Photographic Paper</v>
      </c>
      <c r="P2922" s="3" t="str">
        <f>$D$3</f>
        <v>None</v>
      </c>
      <c r="Q2922" s="3">
        <f>$F$3</f>
        <v>595</v>
      </c>
      <c r="R2922" s="3">
        <f t="shared" si="181"/>
        <v>429</v>
      </c>
      <c r="S2922" s="3">
        <v>432</v>
      </c>
      <c r="T2922" s="3">
        <f t="shared" si="182"/>
        <v>312</v>
      </c>
      <c r="U2922" s="3">
        <v>270</v>
      </c>
      <c r="V2922" s="3">
        <f t="shared" si="183"/>
        <v>195</v>
      </c>
      <c r="W2922" s="3">
        <v>160</v>
      </c>
      <c r="X2922" s="3">
        <f t="shared" si="184"/>
        <v>116</v>
      </c>
      <c r="Y2922" s="3" t="s">
        <v>34</v>
      </c>
    </row>
    <row r="2923" spans="1:25" x14ac:dyDescent="0.25">
      <c r="A2923" s="3" t="s">
        <v>16</v>
      </c>
      <c r="B2923" s="4" t="s">
        <v>34</v>
      </c>
      <c r="C2923" s="3">
        <v>1</v>
      </c>
      <c r="D2923" s="3" t="s">
        <v>515</v>
      </c>
      <c r="E2923" s="4">
        <v>475373743</v>
      </c>
      <c r="F2923" s="3"/>
      <c r="G2923" s="3"/>
      <c r="H2923" s="3" t="s">
        <v>17</v>
      </c>
      <c r="I2923" s="3" t="s">
        <v>18</v>
      </c>
      <c r="J2923" s="3" t="s">
        <v>19</v>
      </c>
      <c r="K2923" s="3" t="s">
        <v>20</v>
      </c>
      <c r="L2923" s="3" t="s">
        <v>21</v>
      </c>
      <c r="M2923" s="3" t="str">
        <f>CONCATENATE(E2923,"-D-P-W")</f>
        <v>475373743-D-P-W</v>
      </c>
      <c r="N2923" s="3" t="str">
        <f>$F$2</f>
        <v>D - 508 x 610</v>
      </c>
      <c r="O2923" s="3" t="str">
        <f>$C$3</f>
        <v>Photographic Paper</v>
      </c>
      <c r="P2923" s="3" t="str">
        <f>$D$4</f>
        <v>White</v>
      </c>
      <c r="Q2923" s="3">
        <f>$F$4</f>
        <v>1210</v>
      </c>
      <c r="R2923" s="3">
        <f t="shared" si="181"/>
        <v>872</v>
      </c>
      <c r="S2923" s="3">
        <v>880</v>
      </c>
      <c r="T2923" s="3">
        <f t="shared" si="182"/>
        <v>634</v>
      </c>
      <c r="U2923" s="3">
        <v>560</v>
      </c>
      <c r="V2923" s="3">
        <f t="shared" si="183"/>
        <v>404</v>
      </c>
      <c r="W2923" s="3">
        <v>160</v>
      </c>
      <c r="X2923" s="3">
        <f t="shared" si="184"/>
        <v>116</v>
      </c>
      <c r="Y2923" s="3" t="s">
        <v>34</v>
      </c>
    </row>
    <row r="2924" spans="1:25" x14ac:dyDescent="0.25">
      <c r="A2924" s="3" t="s">
        <v>16</v>
      </c>
      <c r="B2924" s="4" t="s">
        <v>34</v>
      </c>
      <c r="C2924" s="3">
        <v>1</v>
      </c>
      <c r="D2924" s="3" t="s">
        <v>515</v>
      </c>
      <c r="E2924" s="4">
        <v>475373743</v>
      </c>
      <c r="F2924" s="3"/>
      <c r="G2924" s="3"/>
      <c r="H2924" s="3" t="s">
        <v>17</v>
      </c>
      <c r="I2924" s="3" t="s">
        <v>18</v>
      </c>
      <c r="J2924" s="3" t="s">
        <v>19</v>
      </c>
      <c r="K2924" s="3" t="s">
        <v>20</v>
      </c>
      <c r="L2924" s="3" t="s">
        <v>21</v>
      </c>
      <c r="M2924" s="3" t="str">
        <f>CONCATENATE(E2924,"-E-P-N")</f>
        <v>475373743-E-P-N</v>
      </c>
      <c r="N2924" s="3" t="str">
        <f>$G$2</f>
        <v>E - 508 x 762</v>
      </c>
      <c r="O2924" s="3" t="str">
        <f>$C$3</f>
        <v>Photographic Paper</v>
      </c>
      <c r="P2924" s="3" t="str">
        <f>$D$3</f>
        <v>None</v>
      </c>
      <c r="Q2924" s="3">
        <f>$G$3</f>
        <v>760</v>
      </c>
      <c r="R2924" s="3">
        <f t="shared" si="181"/>
        <v>548</v>
      </c>
      <c r="S2924" s="3">
        <v>552</v>
      </c>
      <c r="T2924" s="3">
        <f t="shared" si="182"/>
        <v>398</v>
      </c>
      <c r="U2924" s="3">
        <v>345</v>
      </c>
      <c r="V2924" s="3">
        <f t="shared" si="183"/>
        <v>249</v>
      </c>
      <c r="W2924" s="3">
        <v>195</v>
      </c>
      <c r="X2924" s="3">
        <f t="shared" si="184"/>
        <v>141</v>
      </c>
      <c r="Y2924" s="3" t="s">
        <v>34</v>
      </c>
    </row>
    <row r="2925" spans="1:25" x14ac:dyDescent="0.25">
      <c r="A2925" s="3" t="s">
        <v>16</v>
      </c>
      <c r="B2925" s="4" t="s">
        <v>34</v>
      </c>
      <c r="C2925" s="3">
        <v>1</v>
      </c>
      <c r="D2925" s="3" t="s">
        <v>515</v>
      </c>
      <c r="E2925" s="4">
        <v>475373743</v>
      </c>
      <c r="F2925" s="3"/>
      <c r="G2925" s="3"/>
      <c r="H2925" s="3" t="s">
        <v>17</v>
      </c>
      <c r="I2925" s="3" t="s">
        <v>18</v>
      </c>
      <c r="J2925" s="3" t="s">
        <v>19</v>
      </c>
      <c r="K2925" s="3" t="s">
        <v>20</v>
      </c>
      <c r="L2925" s="3" t="s">
        <v>21</v>
      </c>
      <c r="M2925" s="3" t="str">
        <f>CONCATENATE(E2925,"-E-C-N")</f>
        <v>475373743-E-C-N</v>
      </c>
      <c r="N2925" s="3" t="str">
        <f>$G$2</f>
        <v>E - 508 x 762</v>
      </c>
      <c r="O2925" s="3" t="str">
        <f>$C$15</f>
        <v>Canvas</v>
      </c>
      <c r="P2925" s="3" t="str">
        <f>$D$15</f>
        <v>None</v>
      </c>
      <c r="Q2925" s="3">
        <f>$G$15</f>
        <v>1220</v>
      </c>
      <c r="R2925" s="3">
        <f t="shared" si="181"/>
        <v>879</v>
      </c>
      <c r="S2925" s="3">
        <v>832</v>
      </c>
      <c r="T2925" s="3">
        <f t="shared" si="182"/>
        <v>600</v>
      </c>
      <c r="U2925" s="3">
        <v>550</v>
      </c>
      <c r="V2925" s="3">
        <f t="shared" si="183"/>
        <v>396</v>
      </c>
      <c r="W2925" s="3">
        <v>195</v>
      </c>
      <c r="X2925" s="3">
        <f t="shared" si="184"/>
        <v>141</v>
      </c>
      <c r="Y2925" s="3" t="s">
        <v>34</v>
      </c>
    </row>
    <row r="2926" spans="1:25" x14ac:dyDescent="0.25">
      <c r="A2926" s="3" t="s">
        <v>16</v>
      </c>
      <c r="B2926" s="4" t="s">
        <v>34</v>
      </c>
      <c r="C2926" s="3">
        <v>1</v>
      </c>
      <c r="D2926" s="3" t="s">
        <v>515</v>
      </c>
      <c r="E2926" s="4">
        <v>475373743</v>
      </c>
      <c r="F2926" s="3"/>
      <c r="G2926" s="3"/>
      <c r="H2926" s="3" t="s">
        <v>17</v>
      </c>
      <c r="I2926" s="3" t="s">
        <v>18</v>
      </c>
      <c r="J2926" s="3" t="s">
        <v>19</v>
      </c>
      <c r="K2926" s="3" t="s">
        <v>20</v>
      </c>
      <c r="L2926" s="3" t="s">
        <v>21</v>
      </c>
      <c r="M2926" s="3" t="str">
        <f>CONCATENATE(E2926,"-E-P-W")</f>
        <v>475373743-E-P-W</v>
      </c>
      <c r="N2926" s="3" t="str">
        <f>$G$2</f>
        <v>E - 508 x 762</v>
      </c>
      <c r="O2926" s="3" t="str">
        <f>$C$3</f>
        <v>Photographic Paper</v>
      </c>
      <c r="P2926" s="3" t="str">
        <f>$D$4</f>
        <v>White</v>
      </c>
      <c r="Q2926" s="3">
        <f>$G$4</f>
        <v>1530</v>
      </c>
      <c r="R2926" s="3">
        <f t="shared" si="181"/>
        <v>1102</v>
      </c>
      <c r="S2926" s="3">
        <v>1112</v>
      </c>
      <c r="T2926" s="3">
        <f t="shared" si="182"/>
        <v>801</v>
      </c>
      <c r="U2926" s="3">
        <v>760</v>
      </c>
      <c r="V2926" s="3">
        <f t="shared" si="183"/>
        <v>548</v>
      </c>
      <c r="W2926" s="3">
        <v>195</v>
      </c>
      <c r="X2926" s="3">
        <f t="shared" si="184"/>
        <v>141</v>
      </c>
      <c r="Y2926" s="3" t="s">
        <v>34</v>
      </c>
    </row>
    <row r="2927" spans="1:25" x14ac:dyDescent="0.25">
      <c r="A2927" s="3" t="s">
        <v>16</v>
      </c>
      <c r="B2927" s="4" t="s">
        <v>34</v>
      </c>
      <c r="C2927" s="3">
        <v>1</v>
      </c>
      <c r="D2927" s="3" t="s">
        <v>515</v>
      </c>
      <c r="E2927" s="4">
        <v>475373743</v>
      </c>
      <c r="F2927" s="3"/>
      <c r="G2927" s="3"/>
      <c r="H2927" s="3" t="s">
        <v>17</v>
      </c>
      <c r="I2927" s="3" t="s">
        <v>18</v>
      </c>
      <c r="J2927" s="3" t="s">
        <v>19</v>
      </c>
      <c r="K2927" s="3" t="s">
        <v>20</v>
      </c>
      <c r="L2927" s="3" t="s">
        <v>21</v>
      </c>
      <c r="M2927" s="3" t="str">
        <f>CONCATENATE(E2927,"-E-C-W")</f>
        <v>475373743-E-C-W</v>
      </c>
      <c r="N2927" s="3" t="str">
        <f>$G$2</f>
        <v>E - 508 x 762</v>
      </c>
      <c r="O2927" s="3" t="str">
        <f>$C$15</f>
        <v>Canvas</v>
      </c>
      <c r="P2927" s="3" t="str">
        <f>$D$16</f>
        <v xml:space="preserve">White </v>
      </c>
      <c r="Q2927" s="3">
        <f>$G$16</f>
        <v>1810</v>
      </c>
      <c r="R2927" s="3">
        <f t="shared" si="181"/>
        <v>1304</v>
      </c>
      <c r="S2927" s="3">
        <v>1320</v>
      </c>
      <c r="T2927" s="3">
        <f t="shared" si="182"/>
        <v>951</v>
      </c>
      <c r="U2927" s="3">
        <v>825</v>
      </c>
      <c r="V2927" s="3">
        <f t="shared" si="183"/>
        <v>594</v>
      </c>
      <c r="W2927" s="3">
        <v>195</v>
      </c>
      <c r="X2927" s="3">
        <f t="shared" si="184"/>
        <v>141</v>
      </c>
      <c r="Y2927" s="3" t="s">
        <v>34</v>
      </c>
    </row>
    <row r="2928" spans="1:25" x14ac:dyDescent="0.25">
      <c r="A2928" s="3" t="s">
        <v>16</v>
      </c>
      <c r="B2928" s="4" t="s">
        <v>34</v>
      </c>
      <c r="C2928" s="3">
        <v>1</v>
      </c>
      <c r="D2928" s="3" t="s">
        <v>515</v>
      </c>
      <c r="E2928" s="4">
        <v>475373743</v>
      </c>
      <c r="F2928" s="3"/>
      <c r="G2928" s="3"/>
      <c r="H2928" s="3" t="s">
        <v>17</v>
      </c>
      <c r="I2928" s="3" t="s">
        <v>18</v>
      </c>
      <c r="J2928" s="3" t="s">
        <v>19</v>
      </c>
      <c r="K2928" s="3" t="s">
        <v>20</v>
      </c>
      <c r="L2928" s="3" t="s">
        <v>21</v>
      </c>
      <c r="M2928" s="3" t="str">
        <f>CONCATENATE(E2928,"-F-P-N")</f>
        <v>475373743-F-P-N</v>
      </c>
      <c r="N2928" s="3" t="str">
        <f>$H$2</f>
        <v>F - 762 x 1016</v>
      </c>
      <c r="O2928" s="3" t="str">
        <f>$C$3</f>
        <v>Photographic Paper</v>
      </c>
      <c r="P2928" s="3" t="str">
        <f>$D$3</f>
        <v>None</v>
      </c>
      <c r="Q2928" s="3">
        <f>$H$3</f>
        <v>1300</v>
      </c>
      <c r="R2928" s="3">
        <f t="shared" si="181"/>
        <v>936</v>
      </c>
      <c r="S2928" s="3">
        <v>944</v>
      </c>
      <c r="T2928" s="3">
        <f t="shared" si="182"/>
        <v>680</v>
      </c>
      <c r="U2928" s="3">
        <v>590</v>
      </c>
      <c r="V2928" s="3">
        <f t="shared" si="183"/>
        <v>425</v>
      </c>
      <c r="W2928" s="3">
        <v>300</v>
      </c>
      <c r="X2928" s="3">
        <f t="shared" si="184"/>
        <v>216</v>
      </c>
      <c r="Y2928" s="3" t="s">
        <v>34</v>
      </c>
    </row>
    <row r="2929" spans="1:25" x14ac:dyDescent="0.25">
      <c r="A2929" s="3" t="s">
        <v>16</v>
      </c>
      <c r="B2929" s="4" t="s">
        <v>34</v>
      </c>
      <c r="C2929" s="3">
        <v>1</v>
      </c>
      <c r="D2929" s="3" t="s">
        <v>515</v>
      </c>
      <c r="E2929" s="4">
        <v>475373743</v>
      </c>
      <c r="F2929" s="3"/>
      <c r="G2929" s="3"/>
      <c r="H2929" s="3" t="s">
        <v>17</v>
      </c>
      <c r="I2929" s="3" t="s">
        <v>18</v>
      </c>
      <c r="J2929" s="3" t="s">
        <v>19</v>
      </c>
      <c r="K2929" s="3" t="s">
        <v>20</v>
      </c>
      <c r="L2929" s="3" t="s">
        <v>21</v>
      </c>
      <c r="M2929" s="3" t="str">
        <f>CONCATENATE(E2929,"-F-C-N")</f>
        <v>475373743-F-C-N</v>
      </c>
      <c r="N2929" s="3" t="str">
        <f>$H$2</f>
        <v>F - 762 x 1016</v>
      </c>
      <c r="O2929" s="3" t="str">
        <f>$C$15</f>
        <v>Canvas</v>
      </c>
      <c r="P2929" s="3" t="str">
        <f>$D$15</f>
        <v>None</v>
      </c>
      <c r="Q2929" s="3">
        <f>$H$15</f>
        <v>1760</v>
      </c>
      <c r="R2929" s="3">
        <f t="shared" si="181"/>
        <v>1268</v>
      </c>
      <c r="S2929" s="3">
        <v>1200</v>
      </c>
      <c r="T2929" s="3">
        <f t="shared" si="182"/>
        <v>864</v>
      </c>
      <c r="U2929" s="3">
        <v>800</v>
      </c>
      <c r="V2929" s="3">
        <f t="shared" si="183"/>
        <v>576</v>
      </c>
      <c r="W2929" s="3">
        <v>300</v>
      </c>
      <c r="X2929" s="3">
        <f t="shared" si="184"/>
        <v>216</v>
      </c>
      <c r="Y2929" s="3" t="s">
        <v>34</v>
      </c>
    </row>
    <row r="2930" spans="1:25" x14ac:dyDescent="0.25">
      <c r="A2930" s="3" t="s">
        <v>16</v>
      </c>
      <c r="B2930" s="4" t="s">
        <v>34</v>
      </c>
      <c r="C2930" s="3">
        <v>1</v>
      </c>
      <c r="D2930" s="3" t="s">
        <v>515</v>
      </c>
      <c r="E2930" s="4">
        <v>475373743</v>
      </c>
      <c r="F2930" s="3"/>
      <c r="G2930" s="3"/>
      <c r="H2930" s="3" t="s">
        <v>17</v>
      </c>
      <c r="I2930" s="3" t="s">
        <v>18</v>
      </c>
      <c r="J2930" s="3" t="s">
        <v>19</v>
      </c>
      <c r="K2930" s="3" t="s">
        <v>20</v>
      </c>
      <c r="L2930" s="3" t="s">
        <v>21</v>
      </c>
      <c r="M2930" s="3" t="str">
        <f>CONCATENATE(E2930,"-F-P-W")</f>
        <v>475373743-F-P-W</v>
      </c>
      <c r="N2930" s="3" t="str">
        <f>$H$2</f>
        <v>F - 762 x 1016</v>
      </c>
      <c r="O2930" s="3" t="str">
        <f>$C$3</f>
        <v>Photographic Paper</v>
      </c>
      <c r="P2930" s="3" t="str">
        <f>$D$4</f>
        <v>White</v>
      </c>
      <c r="Q2930" s="3">
        <f>$H$4</f>
        <v>2200</v>
      </c>
      <c r="R2930" s="3">
        <f t="shared" si="181"/>
        <v>1584</v>
      </c>
      <c r="S2930" s="3">
        <v>1510</v>
      </c>
      <c r="T2930" s="3">
        <f t="shared" si="182"/>
        <v>1088</v>
      </c>
      <c r="U2930" s="3">
        <v>1150</v>
      </c>
      <c r="V2930" s="3">
        <f t="shared" si="183"/>
        <v>828</v>
      </c>
      <c r="W2930" s="3">
        <v>300</v>
      </c>
      <c r="X2930" s="3">
        <f t="shared" si="184"/>
        <v>216</v>
      </c>
      <c r="Y2930" s="3" t="s">
        <v>34</v>
      </c>
    </row>
    <row r="2931" spans="1:25" x14ac:dyDescent="0.25">
      <c r="A2931" s="3" t="s">
        <v>16</v>
      </c>
      <c r="B2931" s="4" t="s">
        <v>34</v>
      </c>
      <c r="C2931" s="3">
        <v>1</v>
      </c>
      <c r="D2931" s="3" t="s">
        <v>515</v>
      </c>
      <c r="E2931" s="4">
        <v>475373743</v>
      </c>
      <c r="F2931" s="3"/>
      <c r="G2931" s="3"/>
      <c r="H2931" s="3" t="s">
        <v>17</v>
      </c>
      <c r="I2931" s="3" t="s">
        <v>18</v>
      </c>
      <c r="J2931" s="3" t="s">
        <v>19</v>
      </c>
      <c r="K2931" s="3" t="s">
        <v>20</v>
      </c>
      <c r="L2931" s="3" t="s">
        <v>21</v>
      </c>
      <c r="M2931" s="3" t="str">
        <f>CONCATENATE(E2931,"-F-C-W")</f>
        <v>475373743-F-C-W</v>
      </c>
      <c r="N2931" s="3" t="str">
        <f>$H$2</f>
        <v>F - 762 x 1016</v>
      </c>
      <c r="O2931" s="3" t="str">
        <f>$C$15</f>
        <v>Canvas</v>
      </c>
      <c r="P2931" s="3" t="str">
        <f>$D$16</f>
        <v xml:space="preserve">White </v>
      </c>
      <c r="Q2931" s="3">
        <f>$H$16</f>
        <v>2420</v>
      </c>
      <c r="R2931" s="3">
        <f t="shared" si="181"/>
        <v>1743</v>
      </c>
      <c r="S2931" s="3">
        <v>1760</v>
      </c>
      <c r="T2931" s="3">
        <f t="shared" si="182"/>
        <v>1268</v>
      </c>
      <c r="U2931" s="3">
        <v>1100</v>
      </c>
      <c r="V2931" s="3">
        <f t="shared" si="183"/>
        <v>792</v>
      </c>
      <c r="W2931" s="3">
        <v>300</v>
      </c>
      <c r="X2931" s="3">
        <f t="shared" si="184"/>
        <v>216</v>
      </c>
      <c r="Y2931" s="3" t="s">
        <v>34</v>
      </c>
    </row>
    <row r="2932" spans="1:25" x14ac:dyDescent="0.25">
      <c r="A2932" s="3" t="s">
        <v>16</v>
      </c>
      <c r="B2932" s="4" t="s">
        <v>34</v>
      </c>
      <c r="C2932" s="3">
        <v>1</v>
      </c>
      <c r="D2932" s="3" t="s">
        <v>515</v>
      </c>
      <c r="E2932" s="4">
        <v>475373743</v>
      </c>
      <c r="F2932" s="3"/>
      <c r="G2932" s="3"/>
      <c r="H2932" s="3" t="s">
        <v>17</v>
      </c>
      <c r="I2932" s="3" t="s">
        <v>18</v>
      </c>
      <c r="J2932" s="3" t="s">
        <v>19</v>
      </c>
      <c r="K2932" s="3" t="s">
        <v>20</v>
      </c>
      <c r="L2932" s="3" t="s">
        <v>21</v>
      </c>
      <c r="M2932" s="3" t="str">
        <f>CONCATENATE(E2932,"-G-P-N")</f>
        <v>475373743-G-P-N</v>
      </c>
      <c r="N2932" s="3" t="str">
        <f>$I$2</f>
        <v>G - 1016 x 1525</v>
      </c>
      <c r="O2932" s="3" t="str">
        <f>$C$3</f>
        <v>Photographic Paper</v>
      </c>
      <c r="P2932" s="3" t="str">
        <f>$D$3</f>
        <v>None</v>
      </c>
      <c r="Q2932" s="3">
        <f>$I$3</f>
        <v>1625</v>
      </c>
      <c r="R2932" s="3">
        <f t="shared" si="181"/>
        <v>1170</v>
      </c>
      <c r="S2932" s="3">
        <v>1180</v>
      </c>
      <c r="T2932" s="3">
        <f t="shared" si="182"/>
        <v>850</v>
      </c>
      <c r="U2932" s="3">
        <v>735</v>
      </c>
      <c r="V2932" s="3">
        <f t="shared" si="183"/>
        <v>530</v>
      </c>
      <c r="W2932" s="3">
        <v>390</v>
      </c>
      <c r="X2932" s="3">
        <f t="shared" si="184"/>
        <v>281</v>
      </c>
      <c r="Y2932" s="3" t="s">
        <v>34</v>
      </c>
    </row>
    <row r="2933" spans="1:25" x14ac:dyDescent="0.25">
      <c r="A2933" s="3" t="s">
        <v>16</v>
      </c>
      <c r="B2933" s="4" t="s">
        <v>34</v>
      </c>
      <c r="C2933" s="3">
        <v>1</v>
      </c>
      <c r="D2933" s="3" t="s">
        <v>515</v>
      </c>
      <c r="E2933" s="4">
        <v>475373743</v>
      </c>
      <c r="F2933" s="3"/>
      <c r="G2933" s="3"/>
      <c r="H2933" s="3" t="s">
        <v>17</v>
      </c>
      <c r="I2933" s="3" t="s">
        <v>18</v>
      </c>
      <c r="J2933" s="3" t="s">
        <v>19</v>
      </c>
      <c r="K2933" s="3" t="s">
        <v>20</v>
      </c>
      <c r="L2933" s="3" t="s">
        <v>21</v>
      </c>
      <c r="M2933" s="3" t="str">
        <f>CONCATENATE(E2933,"-G-C-N")</f>
        <v>475373743-G-C-N</v>
      </c>
      <c r="N2933" s="3" t="str">
        <f>$I$2</f>
        <v>G - 1016 x 1525</v>
      </c>
      <c r="O2933" s="3" t="str">
        <f>$C$15</f>
        <v>Canvas</v>
      </c>
      <c r="P2933" s="3" t="str">
        <f>$D$15</f>
        <v>None</v>
      </c>
      <c r="Q2933" s="3">
        <f>$I$15</f>
        <v>1870</v>
      </c>
      <c r="R2933" s="3">
        <f t="shared" si="181"/>
        <v>1347</v>
      </c>
      <c r="S2933" s="3">
        <v>1275</v>
      </c>
      <c r="T2933" s="3">
        <f t="shared" si="182"/>
        <v>918</v>
      </c>
      <c r="U2933" s="3">
        <v>850</v>
      </c>
      <c r="V2933" s="3">
        <f t="shared" si="183"/>
        <v>612</v>
      </c>
      <c r="W2933" s="3">
        <v>390</v>
      </c>
      <c r="X2933" s="3">
        <f t="shared" si="184"/>
        <v>281</v>
      </c>
      <c r="Y2933" s="3" t="s">
        <v>34</v>
      </c>
    </row>
    <row r="2934" spans="1:25" x14ac:dyDescent="0.25">
      <c r="A2934" s="3" t="s">
        <v>16</v>
      </c>
      <c r="B2934" s="4" t="s">
        <v>34</v>
      </c>
      <c r="C2934" s="3">
        <v>1</v>
      </c>
      <c r="D2934" s="3" t="s">
        <v>515</v>
      </c>
      <c r="E2934" s="4">
        <v>475373743</v>
      </c>
      <c r="F2934" s="3"/>
      <c r="G2934" s="3"/>
      <c r="H2934" s="3" t="s">
        <v>17</v>
      </c>
      <c r="I2934" s="3" t="s">
        <v>18</v>
      </c>
      <c r="J2934" s="3" t="s">
        <v>19</v>
      </c>
      <c r="K2934" s="3" t="s">
        <v>20</v>
      </c>
      <c r="L2934" s="3" t="s">
        <v>21</v>
      </c>
      <c r="M2934" s="3" t="str">
        <f>CONCATENATE(E2934,"-G-P-W")</f>
        <v>475373743-G-P-W</v>
      </c>
      <c r="N2934" s="3" t="str">
        <f>$I$2</f>
        <v>G - 1016 x 1525</v>
      </c>
      <c r="O2934" s="3" t="str">
        <f>$C$3</f>
        <v>Photographic Paper</v>
      </c>
      <c r="P2934" s="3" t="str">
        <f>$D$4</f>
        <v>White</v>
      </c>
      <c r="Q2934" s="3">
        <f>$I$4</f>
        <v>2950</v>
      </c>
      <c r="R2934" s="3">
        <f t="shared" si="181"/>
        <v>2124</v>
      </c>
      <c r="S2934" s="3">
        <v>2000</v>
      </c>
      <c r="T2934" s="3">
        <f t="shared" si="182"/>
        <v>1440</v>
      </c>
      <c r="U2934" s="3">
        <v>1535</v>
      </c>
      <c r="V2934" s="3">
        <f t="shared" si="183"/>
        <v>1106</v>
      </c>
      <c r="W2934" s="3">
        <v>390</v>
      </c>
      <c r="X2934" s="3">
        <f t="shared" si="184"/>
        <v>281</v>
      </c>
      <c r="Y2934" s="3" t="s">
        <v>34</v>
      </c>
    </row>
    <row r="2935" spans="1:25" x14ac:dyDescent="0.25">
      <c r="A2935" s="3" t="s">
        <v>16</v>
      </c>
      <c r="B2935" s="4" t="s">
        <v>34</v>
      </c>
      <c r="C2935" s="3">
        <v>1</v>
      </c>
      <c r="D2935" s="3" t="s">
        <v>515</v>
      </c>
      <c r="E2935" s="4">
        <v>475373743</v>
      </c>
      <c r="F2935" s="3"/>
      <c r="G2935" s="3"/>
      <c r="H2935" s="3" t="s">
        <v>17</v>
      </c>
      <c r="I2935" s="3" t="s">
        <v>18</v>
      </c>
      <c r="J2935" s="3" t="s">
        <v>19</v>
      </c>
      <c r="K2935" s="3" t="s">
        <v>20</v>
      </c>
      <c r="L2935" s="3" t="s">
        <v>21</v>
      </c>
      <c r="M2935" s="3" t="str">
        <f>CONCATENATE(E2935,"-G-C-W")</f>
        <v>475373743-G-C-W</v>
      </c>
      <c r="N2935" s="3" t="str">
        <f>$I$2</f>
        <v>G - 1016 x 1525</v>
      </c>
      <c r="O2935" s="3" t="str">
        <f>$C$15</f>
        <v>Canvas</v>
      </c>
      <c r="P2935" s="3" t="str">
        <f>$D$16</f>
        <v xml:space="preserve">White </v>
      </c>
      <c r="Q2935" s="3">
        <f>$I$16</f>
        <v>2750</v>
      </c>
      <c r="R2935" s="3">
        <f t="shared" si="181"/>
        <v>1980</v>
      </c>
      <c r="S2935" s="3">
        <v>2000</v>
      </c>
      <c r="T2935" s="3">
        <f t="shared" si="182"/>
        <v>1440</v>
      </c>
      <c r="U2935" s="3">
        <v>1250</v>
      </c>
      <c r="V2935" s="3">
        <f t="shared" si="183"/>
        <v>900</v>
      </c>
      <c r="W2935" s="3">
        <v>390</v>
      </c>
      <c r="X2935" s="3">
        <f t="shared" si="184"/>
        <v>281</v>
      </c>
      <c r="Y2935" s="3" t="s">
        <v>34</v>
      </c>
    </row>
    <row r="2936" spans="1:25" x14ac:dyDescent="0.25">
      <c r="A2936" s="3" t="s">
        <v>16</v>
      </c>
      <c r="B2936" s="4" t="s">
        <v>34</v>
      </c>
      <c r="C2936" s="3">
        <v>1</v>
      </c>
      <c r="D2936" s="3" t="s">
        <v>516</v>
      </c>
      <c r="E2936" s="4">
        <v>102061239</v>
      </c>
      <c r="F2936" s="3"/>
      <c r="G2936" s="3"/>
      <c r="H2936" s="3" t="s">
        <v>17</v>
      </c>
      <c r="I2936" s="3" t="s">
        <v>18</v>
      </c>
      <c r="J2936" s="3" t="s">
        <v>19</v>
      </c>
      <c r="K2936" s="3" t="s">
        <v>20</v>
      </c>
      <c r="L2936" s="3" t="s">
        <v>21</v>
      </c>
      <c r="M2936" s="3" t="str">
        <f>CONCATENATE(E2936,"-C-P-N")</f>
        <v>102061239-C-P-N</v>
      </c>
      <c r="N2936" s="3" t="str">
        <f>$E$2</f>
        <v>C - 406 x 508</v>
      </c>
      <c r="O2936" s="3" t="str">
        <f>$C$3</f>
        <v>Photographic Paper</v>
      </c>
      <c r="P2936" s="3" t="str">
        <f>$D$3</f>
        <v>None</v>
      </c>
      <c r="Q2936" s="3">
        <f>$E$3</f>
        <v>510</v>
      </c>
      <c r="R2936" s="3">
        <f t="shared" si="181"/>
        <v>368</v>
      </c>
      <c r="S2936" s="3">
        <v>360</v>
      </c>
      <c r="T2936" s="3">
        <f t="shared" si="182"/>
        <v>260</v>
      </c>
      <c r="U2936" s="3">
        <v>230</v>
      </c>
      <c r="V2936" s="3">
        <f t="shared" si="183"/>
        <v>166</v>
      </c>
      <c r="W2936" s="3">
        <v>130</v>
      </c>
      <c r="X2936" s="3">
        <f t="shared" si="184"/>
        <v>94</v>
      </c>
      <c r="Y2936" s="3" t="s">
        <v>34</v>
      </c>
    </row>
    <row r="2937" spans="1:25" x14ac:dyDescent="0.25">
      <c r="A2937" s="3" t="s">
        <v>16</v>
      </c>
      <c r="B2937" s="4" t="s">
        <v>34</v>
      </c>
      <c r="C2937" s="3">
        <v>1</v>
      </c>
      <c r="D2937" s="3" t="s">
        <v>516</v>
      </c>
      <c r="E2937" s="4">
        <v>102061239</v>
      </c>
      <c r="F2937" s="3"/>
      <c r="G2937" s="3"/>
      <c r="H2937" s="3" t="s">
        <v>17</v>
      </c>
      <c r="I2937" s="3" t="s">
        <v>18</v>
      </c>
      <c r="J2937" s="3" t="s">
        <v>19</v>
      </c>
      <c r="K2937" s="3" t="s">
        <v>20</v>
      </c>
      <c r="L2937" s="3" t="s">
        <v>21</v>
      </c>
      <c r="M2937" s="3" t="str">
        <f>CONCATENATE(E2937,"-C-P-W")</f>
        <v>102061239-C-P-W</v>
      </c>
      <c r="N2937" s="3" t="str">
        <f>$E$2</f>
        <v>C - 406 x 508</v>
      </c>
      <c r="O2937" s="3" t="str">
        <f>$C$3</f>
        <v>Photographic Paper</v>
      </c>
      <c r="P2937" s="3" t="str">
        <f>$D$4</f>
        <v>White</v>
      </c>
      <c r="Q2937" s="3">
        <f>$E$4</f>
        <v>970</v>
      </c>
      <c r="R2937" s="3">
        <f t="shared" si="181"/>
        <v>699</v>
      </c>
      <c r="S2937" s="3">
        <v>704</v>
      </c>
      <c r="T2937" s="3">
        <f t="shared" si="182"/>
        <v>507</v>
      </c>
      <c r="U2937" s="3">
        <v>440</v>
      </c>
      <c r="V2937" s="3">
        <f t="shared" si="183"/>
        <v>317</v>
      </c>
      <c r="W2937" s="3">
        <v>130</v>
      </c>
      <c r="X2937" s="3">
        <f t="shared" si="184"/>
        <v>94</v>
      </c>
      <c r="Y2937" s="3" t="s">
        <v>34</v>
      </c>
    </row>
    <row r="2938" spans="1:25" x14ac:dyDescent="0.25">
      <c r="A2938" s="3" t="s">
        <v>16</v>
      </c>
      <c r="B2938" s="4" t="s">
        <v>34</v>
      </c>
      <c r="C2938" s="3">
        <v>1</v>
      </c>
      <c r="D2938" s="3" t="s">
        <v>516</v>
      </c>
      <c r="E2938" s="4">
        <v>102061239</v>
      </c>
      <c r="F2938" s="3"/>
      <c r="G2938" s="3"/>
      <c r="H2938" s="3" t="s">
        <v>17</v>
      </c>
      <c r="I2938" s="3" t="s">
        <v>18</v>
      </c>
      <c r="J2938" s="3" t="s">
        <v>19</v>
      </c>
      <c r="K2938" s="3" t="s">
        <v>20</v>
      </c>
      <c r="L2938" s="3" t="s">
        <v>21</v>
      </c>
      <c r="M2938" s="3" t="str">
        <f>CONCATENATE(E2938,"-D-P-N")</f>
        <v>102061239-D-P-N</v>
      </c>
      <c r="N2938" s="3" t="str">
        <f>$F$2</f>
        <v>D - 508 x 610</v>
      </c>
      <c r="O2938" s="3" t="str">
        <f>$C$3</f>
        <v>Photographic Paper</v>
      </c>
      <c r="P2938" s="3" t="str">
        <f>$D$3</f>
        <v>None</v>
      </c>
      <c r="Q2938" s="3">
        <f>$F$3</f>
        <v>595</v>
      </c>
      <c r="R2938" s="3">
        <f t="shared" si="181"/>
        <v>429</v>
      </c>
      <c r="S2938" s="3">
        <v>432</v>
      </c>
      <c r="T2938" s="3">
        <f t="shared" si="182"/>
        <v>312</v>
      </c>
      <c r="U2938" s="3">
        <v>270</v>
      </c>
      <c r="V2938" s="3">
        <f t="shared" si="183"/>
        <v>195</v>
      </c>
      <c r="W2938" s="3">
        <v>160</v>
      </c>
      <c r="X2938" s="3">
        <f t="shared" si="184"/>
        <v>116</v>
      </c>
      <c r="Y2938" s="3" t="s">
        <v>34</v>
      </c>
    </row>
    <row r="2939" spans="1:25" x14ac:dyDescent="0.25">
      <c r="A2939" s="3" t="s">
        <v>16</v>
      </c>
      <c r="B2939" s="4" t="s">
        <v>34</v>
      </c>
      <c r="C2939" s="3">
        <v>1</v>
      </c>
      <c r="D2939" s="3" t="s">
        <v>516</v>
      </c>
      <c r="E2939" s="4">
        <v>102061239</v>
      </c>
      <c r="F2939" s="3"/>
      <c r="G2939" s="3"/>
      <c r="H2939" s="3" t="s">
        <v>17</v>
      </c>
      <c r="I2939" s="3" t="s">
        <v>18</v>
      </c>
      <c r="J2939" s="3" t="s">
        <v>19</v>
      </c>
      <c r="K2939" s="3" t="s">
        <v>20</v>
      </c>
      <c r="L2939" s="3" t="s">
        <v>21</v>
      </c>
      <c r="M2939" s="3" t="str">
        <f>CONCATENATE(E2939,"-D-P-W")</f>
        <v>102061239-D-P-W</v>
      </c>
      <c r="N2939" s="3" t="str">
        <f>$F$2</f>
        <v>D - 508 x 610</v>
      </c>
      <c r="O2939" s="3" t="str">
        <f>$C$3</f>
        <v>Photographic Paper</v>
      </c>
      <c r="P2939" s="3" t="str">
        <f>$D$4</f>
        <v>White</v>
      </c>
      <c r="Q2939" s="3">
        <f>$F$4</f>
        <v>1210</v>
      </c>
      <c r="R2939" s="3">
        <f t="shared" si="181"/>
        <v>872</v>
      </c>
      <c r="S2939" s="3">
        <v>880</v>
      </c>
      <c r="T2939" s="3">
        <f t="shared" si="182"/>
        <v>634</v>
      </c>
      <c r="U2939" s="3">
        <v>560</v>
      </c>
      <c r="V2939" s="3">
        <f t="shared" si="183"/>
        <v>404</v>
      </c>
      <c r="W2939" s="3">
        <v>160</v>
      </c>
      <c r="X2939" s="3">
        <f t="shared" si="184"/>
        <v>116</v>
      </c>
      <c r="Y2939" s="3" t="s">
        <v>34</v>
      </c>
    </row>
    <row r="2940" spans="1:25" x14ac:dyDescent="0.25">
      <c r="A2940" s="3" t="s">
        <v>16</v>
      </c>
      <c r="B2940" s="4" t="s">
        <v>34</v>
      </c>
      <c r="C2940" s="3">
        <v>1</v>
      </c>
      <c r="D2940" s="3" t="s">
        <v>516</v>
      </c>
      <c r="E2940" s="4">
        <v>102061239</v>
      </c>
      <c r="F2940" s="3"/>
      <c r="G2940" s="3"/>
      <c r="H2940" s="3" t="s">
        <v>17</v>
      </c>
      <c r="I2940" s="3" t="s">
        <v>18</v>
      </c>
      <c r="J2940" s="3" t="s">
        <v>19</v>
      </c>
      <c r="K2940" s="3" t="s">
        <v>20</v>
      </c>
      <c r="L2940" s="3" t="s">
        <v>21</v>
      </c>
      <c r="M2940" s="3" t="str">
        <f>CONCATENATE(E2940,"-E-P-N")</f>
        <v>102061239-E-P-N</v>
      </c>
      <c r="N2940" s="3" t="str">
        <f>$G$2</f>
        <v>E - 508 x 762</v>
      </c>
      <c r="O2940" s="3" t="str">
        <f>$C$3</f>
        <v>Photographic Paper</v>
      </c>
      <c r="P2940" s="3" t="str">
        <f>$D$3</f>
        <v>None</v>
      </c>
      <c r="Q2940" s="3">
        <f>$G$3</f>
        <v>760</v>
      </c>
      <c r="R2940" s="3">
        <f t="shared" si="181"/>
        <v>548</v>
      </c>
      <c r="S2940" s="3">
        <v>552</v>
      </c>
      <c r="T2940" s="3">
        <f t="shared" si="182"/>
        <v>398</v>
      </c>
      <c r="U2940" s="3">
        <v>345</v>
      </c>
      <c r="V2940" s="3">
        <f t="shared" si="183"/>
        <v>249</v>
      </c>
      <c r="W2940" s="3">
        <v>195</v>
      </c>
      <c r="X2940" s="3">
        <f t="shared" si="184"/>
        <v>141</v>
      </c>
      <c r="Y2940" s="3" t="s">
        <v>34</v>
      </c>
    </row>
    <row r="2941" spans="1:25" x14ac:dyDescent="0.25">
      <c r="A2941" s="3" t="s">
        <v>16</v>
      </c>
      <c r="B2941" s="4" t="s">
        <v>34</v>
      </c>
      <c r="C2941" s="3">
        <v>1</v>
      </c>
      <c r="D2941" s="3" t="s">
        <v>516</v>
      </c>
      <c r="E2941" s="4">
        <v>102061239</v>
      </c>
      <c r="F2941" s="3"/>
      <c r="G2941" s="3"/>
      <c r="H2941" s="3" t="s">
        <v>17</v>
      </c>
      <c r="I2941" s="3" t="s">
        <v>18</v>
      </c>
      <c r="J2941" s="3" t="s">
        <v>19</v>
      </c>
      <c r="K2941" s="3" t="s">
        <v>20</v>
      </c>
      <c r="L2941" s="3" t="s">
        <v>21</v>
      </c>
      <c r="M2941" s="3" t="str">
        <f>CONCATENATE(E2941,"-E-C-N")</f>
        <v>102061239-E-C-N</v>
      </c>
      <c r="N2941" s="3" t="str">
        <f>$G$2</f>
        <v>E - 508 x 762</v>
      </c>
      <c r="O2941" s="3" t="str">
        <f>$C$15</f>
        <v>Canvas</v>
      </c>
      <c r="P2941" s="3" t="str">
        <f>$D$15</f>
        <v>None</v>
      </c>
      <c r="Q2941" s="3">
        <f>$G$15</f>
        <v>1220</v>
      </c>
      <c r="R2941" s="3">
        <f t="shared" si="181"/>
        <v>879</v>
      </c>
      <c r="S2941" s="3">
        <v>832</v>
      </c>
      <c r="T2941" s="3">
        <f t="shared" si="182"/>
        <v>600</v>
      </c>
      <c r="U2941" s="3">
        <v>550</v>
      </c>
      <c r="V2941" s="3">
        <f t="shared" si="183"/>
        <v>396</v>
      </c>
      <c r="W2941" s="3">
        <v>195</v>
      </c>
      <c r="X2941" s="3">
        <f t="shared" si="184"/>
        <v>141</v>
      </c>
      <c r="Y2941" s="3" t="s">
        <v>34</v>
      </c>
    </row>
    <row r="2942" spans="1:25" x14ac:dyDescent="0.25">
      <c r="A2942" s="3" t="s">
        <v>16</v>
      </c>
      <c r="B2942" s="4" t="s">
        <v>34</v>
      </c>
      <c r="C2942" s="3">
        <v>1</v>
      </c>
      <c r="D2942" s="3" t="s">
        <v>516</v>
      </c>
      <c r="E2942" s="4">
        <v>102061239</v>
      </c>
      <c r="F2942" s="3"/>
      <c r="G2942" s="3"/>
      <c r="H2942" s="3" t="s">
        <v>17</v>
      </c>
      <c r="I2942" s="3" t="s">
        <v>18</v>
      </c>
      <c r="J2942" s="3" t="s">
        <v>19</v>
      </c>
      <c r="K2942" s="3" t="s">
        <v>20</v>
      </c>
      <c r="L2942" s="3" t="s">
        <v>21</v>
      </c>
      <c r="M2942" s="3" t="str">
        <f>CONCATENATE(E2942,"-E-P-W")</f>
        <v>102061239-E-P-W</v>
      </c>
      <c r="N2942" s="3" t="str">
        <f>$G$2</f>
        <v>E - 508 x 762</v>
      </c>
      <c r="O2942" s="3" t="str">
        <f>$C$3</f>
        <v>Photographic Paper</v>
      </c>
      <c r="P2942" s="3" t="str">
        <f>$D$4</f>
        <v>White</v>
      </c>
      <c r="Q2942" s="3">
        <f>$G$4</f>
        <v>1530</v>
      </c>
      <c r="R2942" s="3">
        <f t="shared" si="181"/>
        <v>1102</v>
      </c>
      <c r="S2942" s="3">
        <v>1112</v>
      </c>
      <c r="T2942" s="3">
        <f t="shared" si="182"/>
        <v>801</v>
      </c>
      <c r="U2942" s="3">
        <v>760</v>
      </c>
      <c r="V2942" s="3">
        <f t="shared" si="183"/>
        <v>548</v>
      </c>
      <c r="W2942" s="3">
        <v>195</v>
      </c>
      <c r="X2942" s="3">
        <f t="shared" si="184"/>
        <v>141</v>
      </c>
      <c r="Y2942" s="3" t="s">
        <v>34</v>
      </c>
    </row>
    <row r="2943" spans="1:25" x14ac:dyDescent="0.25">
      <c r="A2943" s="3" t="s">
        <v>16</v>
      </c>
      <c r="B2943" s="4" t="s">
        <v>34</v>
      </c>
      <c r="C2943" s="3">
        <v>1</v>
      </c>
      <c r="D2943" s="3" t="s">
        <v>516</v>
      </c>
      <c r="E2943" s="4">
        <v>102061239</v>
      </c>
      <c r="F2943" s="3"/>
      <c r="G2943" s="3"/>
      <c r="H2943" s="3" t="s">
        <v>17</v>
      </c>
      <c r="I2943" s="3" t="s">
        <v>18</v>
      </c>
      <c r="J2943" s="3" t="s">
        <v>19</v>
      </c>
      <c r="K2943" s="3" t="s">
        <v>20</v>
      </c>
      <c r="L2943" s="3" t="s">
        <v>21</v>
      </c>
      <c r="M2943" s="3" t="str">
        <f>CONCATENATE(E2943,"-E-C-W")</f>
        <v>102061239-E-C-W</v>
      </c>
      <c r="N2943" s="3" t="str">
        <f>$G$2</f>
        <v>E - 508 x 762</v>
      </c>
      <c r="O2943" s="3" t="str">
        <f>$C$15</f>
        <v>Canvas</v>
      </c>
      <c r="P2943" s="3" t="str">
        <f>$D$16</f>
        <v xml:space="preserve">White </v>
      </c>
      <c r="Q2943" s="3">
        <f>$G$16</f>
        <v>1810</v>
      </c>
      <c r="R2943" s="3">
        <f t="shared" si="181"/>
        <v>1304</v>
      </c>
      <c r="S2943" s="3">
        <v>1320</v>
      </c>
      <c r="T2943" s="3">
        <f t="shared" si="182"/>
        <v>951</v>
      </c>
      <c r="U2943" s="3">
        <v>825</v>
      </c>
      <c r="V2943" s="3">
        <f t="shared" si="183"/>
        <v>594</v>
      </c>
      <c r="W2943" s="3">
        <v>195</v>
      </c>
      <c r="X2943" s="3">
        <f t="shared" si="184"/>
        <v>141</v>
      </c>
      <c r="Y2943" s="3" t="s">
        <v>34</v>
      </c>
    </row>
    <row r="2944" spans="1:25" x14ac:dyDescent="0.25">
      <c r="A2944" s="3" t="s">
        <v>16</v>
      </c>
      <c r="B2944" s="4" t="s">
        <v>34</v>
      </c>
      <c r="C2944" s="3">
        <v>1</v>
      </c>
      <c r="D2944" s="3" t="s">
        <v>516</v>
      </c>
      <c r="E2944" s="4">
        <v>102061239</v>
      </c>
      <c r="F2944" s="3"/>
      <c r="G2944" s="3"/>
      <c r="H2944" s="3" t="s">
        <v>17</v>
      </c>
      <c r="I2944" s="3" t="s">
        <v>18</v>
      </c>
      <c r="J2944" s="3" t="s">
        <v>19</v>
      </c>
      <c r="K2944" s="3" t="s">
        <v>20</v>
      </c>
      <c r="L2944" s="3" t="s">
        <v>21</v>
      </c>
      <c r="M2944" s="3" t="str">
        <f>CONCATENATE(E2944,"-F-P-N")</f>
        <v>102061239-F-P-N</v>
      </c>
      <c r="N2944" s="3" t="str">
        <f>$H$2</f>
        <v>F - 762 x 1016</v>
      </c>
      <c r="O2944" s="3" t="str">
        <f>$C$3</f>
        <v>Photographic Paper</v>
      </c>
      <c r="P2944" s="3" t="str">
        <f>$D$3</f>
        <v>None</v>
      </c>
      <c r="Q2944" s="3">
        <f>$H$3</f>
        <v>1300</v>
      </c>
      <c r="R2944" s="3">
        <f t="shared" si="181"/>
        <v>936</v>
      </c>
      <c r="S2944" s="3">
        <v>944</v>
      </c>
      <c r="T2944" s="3">
        <f t="shared" si="182"/>
        <v>680</v>
      </c>
      <c r="U2944" s="3">
        <v>590</v>
      </c>
      <c r="V2944" s="3">
        <f t="shared" si="183"/>
        <v>425</v>
      </c>
      <c r="W2944" s="3">
        <v>300</v>
      </c>
      <c r="X2944" s="3">
        <f t="shared" si="184"/>
        <v>216</v>
      </c>
      <c r="Y2944" s="3" t="s">
        <v>34</v>
      </c>
    </row>
    <row r="2945" spans="1:25" x14ac:dyDescent="0.25">
      <c r="A2945" s="3" t="s">
        <v>16</v>
      </c>
      <c r="B2945" s="4" t="s">
        <v>34</v>
      </c>
      <c r="C2945" s="3">
        <v>1</v>
      </c>
      <c r="D2945" s="3" t="s">
        <v>516</v>
      </c>
      <c r="E2945" s="4">
        <v>102061239</v>
      </c>
      <c r="F2945" s="3"/>
      <c r="G2945" s="3"/>
      <c r="H2945" s="3" t="s">
        <v>17</v>
      </c>
      <c r="I2945" s="3" t="s">
        <v>18</v>
      </c>
      <c r="J2945" s="3" t="s">
        <v>19</v>
      </c>
      <c r="K2945" s="3" t="s">
        <v>20</v>
      </c>
      <c r="L2945" s="3" t="s">
        <v>21</v>
      </c>
      <c r="M2945" s="3" t="str">
        <f>CONCATENATE(E2945,"-F-C-N")</f>
        <v>102061239-F-C-N</v>
      </c>
      <c r="N2945" s="3" t="str">
        <f>$H$2</f>
        <v>F - 762 x 1016</v>
      </c>
      <c r="O2945" s="3" t="str">
        <f>$C$15</f>
        <v>Canvas</v>
      </c>
      <c r="P2945" s="3" t="str">
        <f>$D$15</f>
        <v>None</v>
      </c>
      <c r="Q2945" s="3">
        <f>$H$15</f>
        <v>1760</v>
      </c>
      <c r="R2945" s="3">
        <f t="shared" si="181"/>
        <v>1268</v>
      </c>
      <c r="S2945" s="3">
        <v>1200</v>
      </c>
      <c r="T2945" s="3">
        <f t="shared" si="182"/>
        <v>864</v>
      </c>
      <c r="U2945" s="3">
        <v>800</v>
      </c>
      <c r="V2945" s="3">
        <f t="shared" si="183"/>
        <v>576</v>
      </c>
      <c r="W2945" s="3">
        <v>300</v>
      </c>
      <c r="X2945" s="3">
        <f t="shared" si="184"/>
        <v>216</v>
      </c>
      <c r="Y2945" s="3" t="s">
        <v>34</v>
      </c>
    </row>
    <row r="2946" spans="1:25" x14ac:dyDescent="0.25">
      <c r="A2946" s="3" t="s">
        <v>16</v>
      </c>
      <c r="B2946" s="4" t="s">
        <v>34</v>
      </c>
      <c r="C2946" s="3">
        <v>1</v>
      </c>
      <c r="D2946" s="3" t="s">
        <v>516</v>
      </c>
      <c r="E2946" s="4">
        <v>102061239</v>
      </c>
      <c r="F2946" s="3"/>
      <c r="G2946" s="3"/>
      <c r="H2946" s="3" t="s">
        <v>17</v>
      </c>
      <c r="I2946" s="3" t="s">
        <v>18</v>
      </c>
      <c r="J2946" s="3" t="s">
        <v>19</v>
      </c>
      <c r="K2946" s="3" t="s">
        <v>20</v>
      </c>
      <c r="L2946" s="3" t="s">
        <v>21</v>
      </c>
      <c r="M2946" s="3" t="str">
        <f>CONCATENATE(E2946,"-F-P-W")</f>
        <v>102061239-F-P-W</v>
      </c>
      <c r="N2946" s="3" t="str">
        <f>$H$2</f>
        <v>F - 762 x 1016</v>
      </c>
      <c r="O2946" s="3" t="str">
        <f>$C$3</f>
        <v>Photographic Paper</v>
      </c>
      <c r="P2946" s="3" t="str">
        <f>$D$4</f>
        <v>White</v>
      </c>
      <c r="Q2946" s="3">
        <f>$H$4</f>
        <v>2200</v>
      </c>
      <c r="R2946" s="3">
        <f t="shared" si="181"/>
        <v>1584</v>
      </c>
      <c r="S2946" s="3">
        <v>1510</v>
      </c>
      <c r="T2946" s="3">
        <f t="shared" si="182"/>
        <v>1088</v>
      </c>
      <c r="U2946" s="3">
        <v>1150</v>
      </c>
      <c r="V2946" s="3">
        <f t="shared" si="183"/>
        <v>828</v>
      </c>
      <c r="W2946" s="3">
        <v>300</v>
      </c>
      <c r="X2946" s="3">
        <f t="shared" si="184"/>
        <v>216</v>
      </c>
      <c r="Y2946" s="3" t="s">
        <v>34</v>
      </c>
    </row>
    <row r="2947" spans="1:25" x14ac:dyDescent="0.25">
      <c r="A2947" s="3" t="s">
        <v>16</v>
      </c>
      <c r="B2947" s="4" t="s">
        <v>34</v>
      </c>
      <c r="C2947" s="3">
        <v>1</v>
      </c>
      <c r="D2947" s="3" t="s">
        <v>516</v>
      </c>
      <c r="E2947" s="4">
        <v>102061239</v>
      </c>
      <c r="F2947" s="3"/>
      <c r="G2947" s="3"/>
      <c r="H2947" s="3" t="s">
        <v>17</v>
      </c>
      <c r="I2947" s="3" t="s">
        <v>18</v>
      </c>
      <c r="J2947" s="3" t="s">
        <v>19</v>
      </c>
      <c r="K2947" s="3" t="s">
        <v>20</v>
      </c>
      <c r="L2947" s="3" t="s">
        <v>21</v>
      </c>
      <c r="M2947" s="3" t="str">
        <f>CONCATENATE(E2947,"-F-C-W")</f>
        <v>102061239-F-C-W</v>
      </c>
      <c r="N2947" s="3" t="str">
        <f>$H$2</f>
        <v>F - 762 x 1016</v>
      </c>
      <c r="O2947" s="3" t="str">
        <f>$C$15</f>
        <v>Canvas</v>
      </c>
      <c r="P2947" s="3" t="str">
        <f>$D$16</f>
        <v xml:space="preserve">White </v>
      </c>
      <c r="Q2947" s="3">
        <f>$H$16</f>
        <v>2420</v>
      </c>
      <c r="R2947" s="3">
        <f t="shared" si="181"/>
        <v>1743</v>
      </c>
      <c r="S2947" s="3">
        <v>1760</v>
      </c>
      <c r="T2947" s="3">
        <f t="shared" si="182"/>
        <v>1268</v>
      </c>
      <c r="U2947" s="3">
        <v>1100</v>
      </c>
      <c r="V2947" s="3">
        <f t="shared" si="183"/>
        <v>792</v>
      </c>
      <c r="W2947" s="3">
        <v>300</v>
      </c>
      <c r="X2947" s="3">
        <f t="shared" si="184"/>
        <v>216</v>
      </c>
      <c r="Y2947" s="3" t="s">
        <v>34</v>
      </c>
    </row>
    <row r="2948" spans="1:25" x14ac:dyDescent="0.25">
      <c r="A2948" s="3" t="s">
        <v>16</v>
      </c>
      <c r="B2948" s="4" t="s">
        <v>34</v>
      </c>
      <c r="C2948" s="3">
        <v>1</v>
      </c>
      <c r="D2948" s="3" t="s">
        <v>516</v>
      </c>
      <c r="E2948" s="4">
        <v>102061239</v>
      </c>
      <c r="F2948" s="3"/>
      <c r="G2948" s="3"/>
      <c r="H2948" s="3" t="s">
        <v>17</v>
      </c>
      <c r="I2948" s="3" t="s">
        <v>18</v>
      </c>
      <c r="J2948" s="3" t="s">
        <v>19</v>
      </c>
      <c r="K2948" s="3" t="s">
        <v>20</v>
      </c>
      <c r="L2948" s="3" t="s">
        <v>21</v>
      </c>
      <c r="M2948" s="3" t="str">
        <f>CONCATENATE(E2948,"-G-P-N")</f>
        <v>102061239-G-P-N</v>
      </c>
      <c r="N2948" s="3" t="str">
        <f>$I$2</f>
        <v>G - 1016 x 1525</v>
      </c>
      <c r="O2948" s="3" t="str">
        <f>$C$3</f>
        <v>Photographic Paper</v>
      </c>
      <c r="P2948" s="3" t="str">
        <f>$D$3</f>
        <v>None</v>
      </c>
      <c r="Q2948" s="3">
        <f>$I$3</f>
        <v>1625</v>
      </c>
      <c r="R2948" s="3">
        <f t="shared" si="181"/>
        <v>1170</v>
      </c>
      <c r="S2948" s="3">
        <v>1180</v>
      </c>
      <c r="T2948" s="3">
        <f t="shared" si="182"/>
        <v>850</v>
      </c>
      <c r="U2948" s="3">
        <v>735</v>
      </c>
      <c r="V2948" s="3">
        <f t="shared" si="183"/>
        <v>530</v>
      </c>
      <c r="W2948" s="3">
        <v>390</v>
      </c>
      <c r="X2948" s="3">
        <f t="shared" si="184"/>
        <v>281</v>
      </c>
      <c r="Y2948" s="3" t="s">
        <v>34</v>
      </c>
    </row>
    <row r="2949" spans="1:25" x14ac:dyDescent="0.25">
      <c r="A2949" s="3" t="s">
        <v>16</v>
      </c>
      <c r="B2949" s="4" t="s">
        <v>34</v>
      </c>
      <c r="C2949" s="3">
        <v>1</v>
      </c>
      <c r="D2949" s="3" t="s">
        <v>516</v>
      </c>
      <c r="E2949" s="4">
        <v>102061239</v>
      </c>
      <c r="F2949" s="3"/>
      <c r="G2949" s="3"/>
      <c r="H2949" s="3" t="s">
        <v>17</v>
      </c>
      <c r="I2949" s="3" t="s">
        <v>18</v>
      </c>
      <c r="J2949" s="3" t="s">
        <v>19</v>
      </c>
      <c r="K2949" s="3" t="s">
        <v>20</v>
      </c>
      <c r="L2949" s="3" t="s">
        <v>21</v>
      </c>
      <c r="M2949" s="3" t="str">
        <f>CONCATENATE(E2949,"-G-C-N")</f>
        <v>102061239-G-C-N</v>
      </c>
      <c r="N2949" s="3" t="str">
        <f>$I$2</f>
        <v>G - 1016 x 1525</v>
      </c>
      <c r="O2949" s="3" t="str">
        <f>$C$15</f>
        <v>Canvas</v>
      </c>
      <c r="P2949" s="3" t="str">
        <f>$D$15</f>
        <v>None</v>
      </c>
      <c r="Q2949" s="3">
        <f>$I$15</f>
        <v>1870</v>
      </c>
      <c r="R2949" s="3">
        <f t="shared" si="181"/>
        <v>1347</v>
      </c>
      <c r="S2949" s="3">
        <v>1275</v>
      </c>
      <c r="T2949" s="3">
        <f t="shared" si="182"/>
        <v>918</v>
      </c>
      <c r="U2949" s="3">
        <v>850</v>
      </c>
      <c r="V2949" s="3">
        <f t="shared" si="183"/>
        <v>612</v>
      </c>
      <c r="W2949" s="3">
        <v>390</v>
      </c>
      <c r="X2949" s="3">
        <f t="shared" si="184"/>
        <v>281</v>
      </c>
      <c r="Y2949" s="3" t="s">
        <v>34</v>
      </c>
    </row>
    <row r="2950" spans="1:25" x14ac:dyDescent="0.25">
      <c r="A2950" s="3" t="s">
        <v>16</v>
      </c>
      <c r="B2950" s="4" t="s">
        <v>34</v>
      </c>
      <c r="C2950" s="3">
        <v>1</v>
      </c>
      <c r="D2950" s="3" t="s">
        <v>516</v>
      </c>
      <c r="E2950" s="4">
        <v>102061239</v>
      </c>
      <c r="F2950" s="3"/>
      <c r="G2950" s="3"/>
      <c r="H2950" s="3" t="s">
        <v>17</v>
      </c>
      <c r="I2950" s="3" t="s">
        <v>18</v>
      </c>
      <c r="J2950" s="3" t="s">
        <v>19</v>
      </c>
      <c r="K2950" s="3" t="s">
        <v>20</v>
      </c>
      <c r="L2950" s="3" t="s">
        <v>21</v>
      </c>
      <c r="M2950" s="3" t="str">
        <f>CONCATENATE(E2950,"-G-P-W")</f>
        <v>102061239-G-P-W</v>
      </c>
      <c r="N2950" s="3" t="str">
        <f>$I$2</f>
        <v>G - 1016 x 1525</v>
      </c>
      <c r="O2950" s="3" t="str">
        <f>$C$3</f>
        <v>Photographic Paper</v>
      </c>
      <c r="P2950" s="3" t="str">
        <f>$D$4</f>
        <v>White</v>
      </c>
      <c r="Q2950" s="3">
        <f>$I$4</f>
        <v>2950</v>
      </c>
      <c r="R2950" s="3">
        <f t="shared" si="181"/>
        <v>2124</v>
      </c>
      <c r="S2950" s="3">
        <v>2000</v>
      </c>
      <c r="T2950" s="3">
        <f t="shared" si="182"/>
        <v>1440</v>
      </c>
      <c r="U2950" s="3">
        <v>1535</v>
      </c>
      <c r="V2950" s="3">
        <f t="shared" si="183"/>
        <v>1106</v>
      </c>
      <c r="W2950" s="3">
        <v>390</v>
      </c>
      <c r="X2950" s="3">
        <f t="shared" si="184"/>
        <v>281</v>
      </c>
      <c r="Y2950" s="3" t="s">
        <v>34</v>
      </c>
    </row>
    <row r="2951" spans="1:25" x14ac:dyDescent="0.25">
      <c r="A2951" s="3" t="s">
        <v>16</v>
      </c>
      <c r="B2951" s="4" t="s">
        <v>34</v>
      </c>
      <c r="C2951" s="3">
        <v>1</v>
      </c>
      <c r="D2951" s="3" t="s">
        <v>516</v>
      </c>
      <c r="E2951" s="4">
        <v>102061239</v>
      </c>
      <c r="F2951" s="3"/>
      <c r="G2951" s="3"/>
      <c r="H2951" s="3" t="s">
        <v>17</v>
      </c>
      <c r="I2951" s="3" t="s">
        <v>18</v>
      </c>
      <c r="J2951" s="3" t="s">
        <v>19</v>
      </c>
      <c r="K2951" s="3" t="s">
        <v>20</v>
      </c>
      <c r="L2951" s="3" t="s">
        <v>21</v>
      </c>
      <c r="M2951" s="3" t="str">
        <f>CONCATENATE(E2951,"-G-C-W")</f>
        <v>102061239-G-C-W</v>
      </c>
      <c r="N2951" s="3" t="str">
        <f>$I$2</f>
        <v>G - 1016 x 1525</v>
      </c>
      <c r="O2951" s="3" t="str">
        <f>$C$15</f>
        <v>Canvas</v>
      </c>
      <c r="P2951" s="3" t="str">
        <f>$D$16</f>
        <v xml:space="preserve">White </v>
      </c>
      <c r="Q2951" s="3">
        <f>$I$16</f>
        <v>2750</v>
      </c>
      <c r="R2951" s="3">
        <f t="shared" si="181"/>
        <v>1980</v>
      </c>
      <c r="S2951" s="3">
        <v>2000</v>
      </c>
      <c r="T2951" s="3">
        <f t="shared" si="182"/>
        <v>1440</v>
      </c>
      <c r="U2951" s="3">
        <v>1250</v>
      </c>
      <c r="V2951" s="3">
        <f t="shared" si="183"/>
        <v>900</v>
      </c>
      <c r="W2951" s="3">
        <v>390</v>
      </c>
      <c r="X2951" s="3">
        <f t="shared" si="184"/>
        <v>281</v>
      </c>
      <c r="Y2951" s="3" t="s">
        <v>34</v>
      </c>
    </row>
    <row r="2952" spans="1:25" x14ac:dyDescent="0.25">
      <c r="A2952" s="3" t="s">
        <v>16</v>
      </c>
      <c r="B2952" s="4" t="s">
        <v>34</v>
      </c>
      <c r="C2952" s="3">
        <v>1</v>
      </c>
      <c r="D2952" s="3" t="s">
        <v>517</v>
      </c>
      <c r="E2952" s="4" t="s">
        <v>518</v>
      </c>
      <c r="F2952" s="3"/>
      <c r="G2952" s="3"/>
      <c r="H2952" s="3" t="s">
        <v>17</v>
      </c>
      <c r="I2952" s="3" t="s">
        <v>18</v>
      </c>
      <c r="J2952" s="3" t="s">
        <v>19</v>
      </c>
      <c r="K2952" s="3" t="s">
        <v>20</v>
      </c>
      <c r="L2952" s="3" t="s">
        <v>21</v>
      </c>
      <c r="M2952" s="3" t="str">
        <f>CONCATENATE(E2952,"-C-P-N")</f>
        <v>2695020_8-C-P-N</v>
      </c>
      <c r="N2952" s="3" t="str">
        <f>$E$2</f>
        <v>C - 406 x 508</v>
      </c>
      <c r="O2952" s="3" t="str">
        <f>$C$3</f>
        <v>Photographic Paper</v>
      </c>
      <c r="P2952" s="3" t="str">
        <f>$D$3</f>
        <v>None</v>
      </c>
      <c r="Q2952" s="3">
        <f>$E$3</f>
        <v>510</v>
      </c>
      <c r="R2952" s="3">
        <f t="shared" si="181"/>
        <v>368</v>
      </c>
      <c r="S2952" s="3">
        <v>360</v>
      </c>
      <c r="T2952" s="3">
        <f t="shared" si="182"/>
        <v>260</v>
      </c>
      <c r="U2952" s="3">
        <v>230</v>
      </c>
      <c r="V2952" s="3">
        <f t="shared" si="183"/>
        <v>166</v>
      </c>
      <c r="W2952" s="3">
        <v>130</v>
      </c>
      <c r="X2952" s="3">
        <f t="shared" si="184"/>
        <v>94</v>
      </c>
      <c r="Y2952" s="3" t="s">
        <v>34</v>
      </c>
    </row>
    <row r="2953" spans="1:25" x14ac:dyDescent="0.25">
      <c r="A2953" s="3" t="s">
        <v>16</v>
      </c>
      <c r="B2953" s="4" t="s">
        <v>34</v>
      </c>
      <c r="C2953" s="3">
        <v>1</v>
      </c>
      <c r="D2953" s="3" t="s">
        <v>517</v>
      </c>
      <c r="E2953" s="4" t="s">
        <v>518</v>
      </c>
      <c r="F2953" s="3"/>
      <c r="G2953" s="3"/>
      <c r="H2953" s="3" t="s">
        <v>17</v>
      </c>
      <c r="I2953" s="3" t="s">
        <v>18</v>
      </c>
      <c r="J2953" s="3" t="s">
        <v>19</v>
      </c>
      <c r="K2953" s="3" t="s">
        <v>20</v>
      </c>
      <c r="L2953" s="3" t="s">
        <v>21</v>
      </c>
      <c r="M2953" s="3" t="str">
        <f>CONCATENATE(E2953,"-C-P-W")</f>
        <v>2695020_8-C-P-W</v>
      </c>
      <c r="N2953" s="3" t="str">
        <f>$E$2</f>
        <v>C - 406 x 508</v>
      </c>
      <c r="O2953" s="3" t="str">
        <f>$C$3</f>
        <v>Photographic Paper</v>
      </c>
      <c r="P2953" s="3" t="str">
        <f>$D$4</f>
        <v>White</v>
      </c>
      <c r="Q2953" s="3">
        <f>$E$4</f>
        <v>970</v>
      </c>
      <c r="R2953" s="3">
        <f t="shared" si="181"/>
        <v>699</v>
      </c>
      <c r="S2953" s="3">
        <v>704</v>
      </c>
      <c r="T2953" s="3">
        <f t="shared" si="182"/>
        <v>507</v>
      </c>
      <c r="U2953" s="3">
        <v>440</v>
      </c>
      <c r="V2953" s="3">
        <f t="shared" si="183"/>
        <v>317</v>
      </c>
      <c r="W2953" s="3">
        <v>130</v>
      </c>
      <c r="X2953" s="3">
        <f t="shared" si="184"/>
        <v>94</v>
      </c>
      <c r="Y2953" s="3" t="s">
        <v>34</v>
      </c>
    </row>
    <row r="2954" spans="1:25" x14ac:dyDescent="0.25">
      <c r="A2954" s="3" t="s">
        <v>16</v>
      </c>
      <c r="B2954" s="4" t="s">
        <v>34</v>
      </c>
      <c r="C2954" s="3">
        <v>1</v>
      </c>
      <c r="D2954" s="3" t="s">
        <v>517</v>
      </c>
      <c r="E2954" s="4" t="s">
        <v>518</v>
      </c>
      <c r="F2954" s="3"/>
      <c r="G2954" s="3"/>
      <c r="H2954" s="3" t="s">
        <v>17</v>
      </c>
      <c r="I2954" s="3" t="s">
        <v>18</v>
      </c>
      <c r="J2954" s="3" t="s">
        <v>19</v>
      </c>
      <c r="K2954" s="3" t="s">
        <v>20</v>
      </c>
      <c r="L2954" s="3" t="s">
        <v>21</v>
      </c>
      <c r="M2954" s="3" t="str">
        <f>CONCATENATE(E2954,"-D-P-N")</f>
        <v>2695020_8-D-P-N</v>
      </c>
      <c r="N2954" s="3" t="str">
        <f>$F$2</f>
        <v>D - 508 x 610</v>
      </c>
      <c r="O2954" s="3" t="str">
        <f>$C$3</f>
        <v>Photographic Paper</v>
      </c>
      <c r="P2954" s="3" t="str">
        <f>$D$3</f>
        <v>None</v>
      </c>
      <c r="Q2954" s="3">
        <f>$F$3</f>
        <v>595</v>
      </c>
      <c r="R2954" s="3">
        <f t="shared" si="181"/>
        <v>429</v>
      </c>
      <c r="S2954" s="3">
        <v>432</v>
      </c>
      <c r="T2954" s="3">
        <f t="shared" si="182"/>
        <v>312</v>
      </c>
      <c r="U2954" s="3">
        <v>270</v>
      </c>
      <c r="V2954" s="3">
        <f t="shared" si="183"/>
        <v>195</v>
      </c>
      <c r="W2954" s="3">
        <v>160</v>
      </c>
      <c r="X2954" s="3">
        <f t="shared" si="184"/>
        <v>116</v>
      </c>
      <c r="Y2954" s="3" t="s">
        <v>34</v>
      </c>
    </row>
    <row r="2955" spans="1:25" x14ac:dyDescent="0.25">
      <c r="A2955" s="3" t="s">
        <v>16</v>
      </c>
      <c r="B2955" s="4" t="s">
        <v>34</v>
      </c>
      <c r="C2955" s="3">
        <v>1</v>
      </c>
      <c r="D2955" s="3" t="s">
        <v>517</v>
      </c>
      <c r="E2955" s="4" t="s">
        <v>518</v>
      </c>
      <c r="F2955" s="3"/>
      <c r="G2955" s="3"/>
      <c r="H2955" s="3" t="s">
        <v>17</v>
      </c>
      <c r="I2955" s="3" t="s">
        <v>18</v>
      </c>
      <c r="J2955" s="3" t="s">
        <v>19</v>
      </c>
      <c r="K2955" s="3" t="s">
        <v>20</v>
      </c>
      <c r="L2955" s="3" t="s">
        <v>21</v>
      </c>
      <c r="M2955" s="3" t="str">
        <f>CONCATENATE(E2955,"-D-P-W")</f>
        <v>2695020_8-D-P-W</v>
      </c>
      <c r="N2955" s="3" t="str">
        <f>$F$2</f>
        <v>D - 508 x 610</v>
      </c>
      <c r="O2955" s="3" t="str">
        <f>$C$3</f>
        <v>Photographic Paper</v>
      </c>
      <c r="P2955" s="3" t="str">
        <f>$D$4</f>
        <v>White</v>
      </c>
      <c r="Q2955" s="3">
        <f>$F$4</f>
        <v>1210</v>
      </c>
      <c r="R2955" s="3">
        <f t="shared" si="181"/>
        <v>872</v>
      </c>
      <c r="S2955" s="3">
        <v>880</v>
      </c>
      <c r="T2955" s="3">
        <f t="shared" si="182"/>
        <v>634</v>
      </c>
      <c r="U2955" s="3">
        <v>560</v>
      </c>
      <c r="V2955" s="3">
        <f t="shared" si="183"/>
        <v>404</v>
      </c>
      <c r="W2955" s="3">
        <v>160</v>
      </c>
      <c r="X2955" s="3">
        <f t="shared" si="184"/>
        <v>116</v>
      </c>
      <c r="Y2955" s="3" t="s">
        <v>34</v>
      </c>
    </row>
    <row r="2956" spans="1:25" x14ac:dyDescent="0.25">
      <c r="A2956" s="3" t="s">
        <v>16</v>
      </c>
      <c r="B2956" s="4" t="s">
        <v>34</v>
      </c>
      <c r="C2956" s="3">
        <v>1</v>
      </c>
      <c r="D2956" s="3" t="s">
        <v>517</v>
      </c>
      <c r="E2956" s="4" t="s">
        <v>518</v>
      </c>
      <c r="F2956" s="3"/>
      <c r="G2956" s="3"/>
      <c r="H2956" s="3" t="s">
        <v>17</v>
      </c>
      <c r="I2956" s="3" t="s">
        <v>18</v>
      </c>
      <c r="J2956" s="3" t="s">
        <v>19</v>
      </c>
      <c r="K2956" s="3" t="s">
        <v>20</v>
      </c>
      <c r="L2956" s="3" t="s">
        <v>21</v>
      </c>
      <c r="M2956" s="3" t="str">
        <f>CONCATENATE(E2956,"-E-P-N")</f>
        <v>2695020_8-E-P-N</v>
      </c>
      <c r="N2956" s="3" t="str">
        <f>$G$2</f>
        <v>E - 508 x 762</v>
      </c>
      <c r="O2956" s="3" t="str">
        <f>$C$3</f>
        <v>Photographic Paper</v>
      </c>
      <c r="P2956" s="3" t="str">
        <f>$D$3</f>
        <v>None</v>
      </c>
      <c r="Q2956" s="3">
        <f>$G$3</f>
        <v>760</v>
      </c>
      <c r="R2956" s="3">
        <f t="shared" si="181"/>
        <v>548</v>
      </c>
      <c r="S2956" s="3">
        <v>552</v>
      </c>
      <c r="T2956" s="3">
        <f t="shared" si="182"/>
        <v>398</v>
      </c>
      <c r="U2956" s="3">
        <v>345</v>
      </c>
      <c r="V2956" s="3">
        <f t="shared" si="183"/>
        <v>249</v>
      </c>
      <c r="W2956" s="3">
        <v>195</v>
      </c>
      <c r="X2956" s="3">
        <f t="shared" si="184"/>
        <v>141</v>
      </c>
      <c r="Y2956" s="3" t="s">
        <v>34</v>
      </c>
    </row>
    <row r="2957" spans="1:25" x14ac:dyDescent="0.25">
      <c r="A2957" s="3" t="s">
        <v>16</v>
      </c>
      <c r="B2957" s="4" t="s">
        <v>34</v>
      </c>
      <c r="C2957" s="3">
        <v>1</v>
      </c>
      <c r="D2957" s="3" t="s">
        <v>517</v>
      </c>
      <c r="E2957" s="4" t="s">
        <v>518</v>
      </c>
      <c r="F2957" s="3"/>
      <c r="G2957" s="3"/>
      <c r="H2957" s="3" t="s">
        <v>17</v>
      </c>
      <c r="I2957" s="3" t="s">
        <v>18</v>
      </c>
      <c r="J2957" s="3" t="s">
        <v>19</v>
      </c>
      <c r="K2957" s="3" t="s">
        <v>20</v>
      </c>
      <c r="L2957" s="3" t="s">
        <v>21</v>
      </c>
      <c r="M2957" s="3" t="str">
        <f>CONCATENATE(E2957,"-E-C-N")</f>
        <v>2695020_8-E-C-N</v>
      </c>
      <c r="N2957" s="3" t="str">
        <f>$G$2</f>
        <v>E - 508 x 762</v>
      </c>
      <c r="O2957" s="3" t="str">
        <f>$C$15</f>
        <v>Canvas</v>
      </c>
      <c r="P2957" s="3" t="str">
        <f>$D$15</f>
        <v>None</v>
      </c>
      <c r="Q2957" s="3">
        <f>$G$15</f>
        <v>1220</v>
      </c>
      <c r="R2957" s="3">
        <f t="shared" si="181"/>
        <v>879</v>
      </c>
      <c r="S2957" s="3">
        <v>832</v>
      </c>
      <c r="T2957" s="3">
        <f t="shared" si="182"/>
        <v>600</v>
      </c>
      <c r="U2957" s="3">
        <v>550</v>
      </c>
      <c r="V2957" s="3">
        <f t="shared" si="183"/>
        <v>396</v>
      </c>
      <c r="W2957" s="3">
        <v>195</v>
      </c>
      <c r="X2957" s="3">
        <f t="shared" si="184"/>
        <v>141</v>
      </c>
      <c r="Y2957" s="3" t="s">
        <v>34</v>
      </c>
    </row>
    <row r="2958" spans="1:25" x14ac:dyDescent="0.25">
      <c r="A2958" s="3" t="s">
        <v>16</v>
      </c>
      <c r="B2958" s="4" t="s">
        <v>34</v>
      </c>
      <c r="C2958" s="3">
        <v>1</v>
      </c>
      <c r="D2958" s="3" t="s">
        <v>517</v>
      </c>
      <c r="E2958" s="4" t="s">
        <v>518</v>
      </c>
      <c r="F2958" s="3"/>
      <c r="G2958" s="3"/>
      <c r="H2958" s="3" t="s">
        <v>17</v>
      </c>
      <c r="I2958" s="3" t="s">
        <v>18</v>
      </c>
      <c r="J2958" s="3" t="s">
        <v>19</v>
      </c>
      <c r="K2958" s="3" t="s">
        <v>20</v>
      </c>
      <c r="L2958" s="3" t="s">
        <v>21</v>
      </c>
      <c r="M2958" s="3" t="str">
        <f>CONCATENATE(E2958,"-E-P-W")</f>
        <v>2695020_8-E-P-W</v>
      </c>
      <c r="N2958" s="3" t="str">
        <f>$G$2</f>
        <v>E - 508 x 762</v>
      </c>
      <c r="O2958" s="3" t="str">
        <f>$C$3</f>
        <v>Photographic Paper</v>
      </c>
      <c r="P2958" s="3" t="str">
        <f>$D$4</f>
        <v>White</v>
      </c>
      <c r="Q2958" s="3">
        <f>$G$4</f>
        <v>1530</v>
      </c>
      <c r="R2958" s="3">
        <f t="shared" si="181"/>
        <v>1102</v>
      </c>
      <c r="S2958" s="3">
        <v>1112</v>
      </c>
      <c r="T2958" s="3">
        <f t="shared" si="182"/>
        <v>801</v>
      </c>
      <c r="U2958" s="3">
        <v>760</v>
      </c>
      <c r="V2958" s="3">
        <f t="shared" si="183"/>
        <v>548</v>
      </c>
      <c r="W2958" s="3">
        <v>195</v>
      </c>
      <c r="X2958" s="3">
        <f t="shared" si="184"/>
        <v>141</v>
      </c>
      <c r="Y2958" s="3" t="s">
        <v>34</v>
      </c>
    </row>
    <row r="2959" spans="1:25" x14ac:dyDescent="0.25">
      <c r="A2959" s="3" t="s">
        <v>16</v>
      </c>
      <c r="B2959" s="4" t="s">
        <v>34</v>
      </c>
      <c r="C2959" s="3">
        <v>1</v>
      </c>
      <c r="D2959" s="3" t="s">
        <v>517</v>
      </c>
      <c r="E2959" s="4" t="s">
        <v>518</v>
      </c>
      <c r="F2959" s="3"/>
      <c r="G2959" s="3"/>
      <c r="H2959" s="3" t="s">
        <v>17</v>
      </c>
      <c r="I2959" s="3" t="s">
        <v>18</v>
      </c>
      <c r="J2959" s="3" t="s">
        <v>19</v>
      </c>
      <c r="K2959" s="3" t="s">
        <v>20</v>
      </c>
      <c r="L2959" s="3" t="s">
        <v>21</v>
      </c>
      <c r="M2959" s="3" t="str">
        <f>CONCATENATE(E2959,"-E-C-W")</f>
        <v>2695020_8-E-C-W</v>
      </c>
      <c r="N2959" s="3" t="str">
        <f>$G$2</f>
        <v>E - 508 x 762</v>
      </c>
      <c r="O2959" s="3" t="str">
        <f>$C$15</f>
        <v>Canvas</v>
      </c>
      <c r="P2959" s="3" t="str">
        <f>$D$16</f>
        <v xml:space="preserve">White </v>
      </c>
      <c r="Q2959" s="3">
        <f>$G$16</f>
        <v>1810</v>
      </c>
      <c r="R2959" s="3">
        <f t="shared" si="181"/>
        <v>1304</v>
      </c>
      <c r="S2959" s="3">
        <v>1320</v>
      </c>
      <c r="T2959" s="3">
        <f t="shared" si="182"/>
        <v>951</v>
      </c>
      <c r="U2959" s="3">
        <v>825</v>
      </c>
      <c r="V2959" s="3">
        <f t="shared" si="183"/>
        <v>594</v>
      </c>
      <c r="W2959" s="3">
        <v>195</v>
      </c>
      <c r="X2959" s="3">
        <f t="shared" si="184"/>
        <v>141</v>
      </c>
      <c r="Y2959" s="3" t="s">
        <v>34</v>
      </c>
    </row>
    <row r="2960" spans="1:25" x14ac:dyDescent="0.25">
      <c r="A2960" s="3" t="s">
        <v>16</v>
      </c>
      <c r="B2960" s="4" t="s">
        <v>34</v>
      </c>
      <c r="C2960" s="3">
        <v>1</v>
      </c>
      <c r="D2960" s="3" t="s">
        <v>517</v>
      </c>
      <c r="E2960" s="4" t="s">
        <v>518</v>
      </c>
      <c r="F2960" s="3"/>
      <c r="G2960" s="3"/>
      <c r="H2960" s="3" t="s">
        <v>17</v>
      </c>
      <c r="I2960" s="3" t="s">
        <v>18</v>
      </c>
      <c r="J2960" s="3" t="s">
        <v>19</v>
      </c>
      <c r="K2960" s="3" t="s">
        <v>20</v>
      </c>
      <c r="L2960" s="3" t="s">
        <v>21</v>
      </c>
      <c r="M2960" s="3" t="str">
        <f>CONCATENATE(E2960,"-F-P-N")</f>
        <v>2695020_8-F-P-N</v>
      </c>
      <c r="N2960" s="3" t="str">
        <f>$H$2</f>
        <v>F - 762 x 1016</v>
      </c>
      <c r="O2960" s="3" t="str">
        <f>$C$3</f>
        <v>Photographic Paper</v>
      </c>
      <c r="P2960" s="3" t="str">
        <f>$D$3</f>
        <v>None</v>
      </c>
      <c r="Q2960" s="3">
        <f>$H$3</f>
        <v>1300</v>
      </c>
      <c r="R2960" s="3">
        <f t="shared" si="181"/>
        <v>936</v>
      </c>
      <c r="S2960" s="3">
        <v>944</v>
      </c>
      <c r="T2960" s="3">
        <f t="shared" si="182"/>
        <v>680</v>
      </c>
      <c r="U2960" s="3">
        <v>590</v>
      </c>
      <c r="V2960" s="3">
        <f t="shared" si="183"/>
        <v>425</v>
      </c>
      <c r="W2960" s="3">
        <v>300</v>
      </c>
      <c r="X2960" s="3">
        <f t="shared" si="184"/>
        <v>216</v>
      </c>
      <c r="Y2960" s="3" t="s">
        <v>34</v>
      </c>
    </row>
    <row r="2961" spans="1:25" x14ac:dyDescent="0.25">
      <c r="A2961" s="3" t="s">
        <v>16</v>
      </c>
      <c r="B2961" s="4" t="s">
        <v>34</v>
      </c>
      <c r="C2961" s="3">
        <v>1</v>
      </c>
      <c r="D2961" s="3" t="s">
        <v>517</v>
      </c>
      <c r="E2961" s="4" t="s">
        <v>518</v>
      </c>
      <c r="F2961" s="3"/>
      <c r="G2961" s="3"/>
      <c r="H2961" s="3" t="s">
        <v>17</v>
      </c>
      <c r="I2961" s="3" t="s">
        <v>18</v>
      </c>
      <c r="J2961" s="3" t="s">
        <v>19</v>
      </c>
      <c r="K2961" s="3" t="s">
        <v>20</v>
      </c>
      <c r="L2961" s="3" t="s">
        <v>21</v>
      </c>
      <c r="M2961" s="3" t="str">
        <f>CONCATENATE(E2961,"-F-C-N")</f>
        <v>2695020_8-F-C-N</v>
      </c>
      <c r="N2961" s="3" t="str">
        <f>$H$2</f>
        <v>F - 762 x 1016</v>
      </c>
      <c r="O2961" s="3" t="str">
        <f>$C$15</f>
        <v>Canvas</v>
      </c>
      <c r="P2961" s="3" t="str">
        <f>$D$15</f>
        <v>None</v>
      </c>
      <c r="Q2961" s="3">
        <f>$H$15</f>
        <v>1760</v>
      </c>
      <c r="R2961" s="3">
        <f t="shared" si="181"/>
        <v>1268</v>
      </c>
      <c r="S2961" s="3">
        <v>1200</v>
      </c>
      <c r="T2961" s="3">
        <f t="shared" si="182"/>
        <v>864</v>
      </c>
      <c r="U2961" s="3">
        <v>800</v>
      </c>
      <c r="V2961" s="3">
        <f t="shared" si="183"/>
        <v>576</v>
      </c>
      <c r="W2961" s="3">
        <v>300</v>
      </c>
      <c r="X2961" s="3">
        <f t="shared" si="184"/>
        <v>216</v>
      </c>
      <c r="Y2961" s="3" t="s">
        <v>34</v>
      </c>
    </row>
    <row r="2962" spans="1:25" x14ac:dyDescent="0.25">
      <c r="A2962" s="3" t="s">
        <v>16</v>
      </c>
      <c r="B2962" s="4" t="s">
        <v>34</v>
      </c>
      <c r="C2962" s="3">
        <v>1</v>
      </c>
      <c r="D2962" s="3" t="s">
        <v>517</v>
      </c>
      <c r="E2962" s="4" t="s">
        <v>518</v>
      </c>
      <c r="F2962" s="3"/>
      <c r="G2962" s="3"/>
      <c r="H2962" s="3" t="s">
        <v>17</v>
      </c>
      <c r="I2962" s="3" t="s">
        <v>18</v>
      </c>
      <c r="J2962" s="3" t="s">
        <v>19</v>
      </c>
      <c r="K2962" s="3" t="s">
        <v>20</v>
      </c>
      <c r="L2962" s="3" t="s">
        <v>21</v>
      </c>
      <c r="M2962" s="3" t="str">
        <f>CONCATENATE(E2962,"-F-P-W")</f>
        <v>2695020_8-F-P-W</v>
      </c>
      <c r="N2962" s="3" t="str">
        <f>$H$2</f>
        <v>F - 762 x 1016</v>
      </c>
      <c r="O2962" s="3" t="str">
        <f>$C$3</f>
        <v>Photographic Paper</v>
      </c>
      <c r="P2962" s="3" t="str">
        <f>$D$4</f>
        <v>White</v>
      </c>
      <c r="Q2962" s="3">
        <f>$H$4</f>
        <v>2200</v>
      </c>
      <c r="R2962" s="3">
        <f t="shared" si="181"/>
        <v>1584</v>
      </c>
      <c r="S2962" s="3">
        <v>1510</v>
      </c>
      <c r="T2962" s="3">
        <f t="shared" si="182"/>
        <v>1088</v>
      </c>
      <c r="U2962" s="3">
        <v>1150</v>
      </c>
      <c r="V2962" s="3">
        <f t="shared" si="183"/>
        <v>828</v>
      </c>
      <c r="W2962" s="3">
        <v>300</v>
      </c>
      <c r="X2962" s="3">
        <f t="shared" si="184"/>
        <v>216</v>
      </c>
      <c r="Y2962" s="3" t="s">
        <v>34</v>
      </c>
    </row>
    <row r="2963" spans="1:25" x14ac:dyDescent="0.25">
      <c r="A2963" s="3" t="s">
        <v>16</v>
      </c>
      <c r="B2963" s="4" t="s">
        <v>34</v>
      </c>
      <c r="C2963" s="3">
        <v>1</v>
      </c>
      <c r="D2963" s="3" t="s">
        <v>517</v>
      </c>
      <c r="E2963" s="4" t="s">
        <v>518</v>
      </c>
      <c r="F2963" s="3"/>
      <c r="G2963" s="3"/>
      <c r="H2963" s="3" t="s">
        <v>17</v>
      </c>
      <c r="I2963" s="3" t="s">
        <v>18</v>
      </c>
      <c r="J2963" s="3" t="s">
        <v>19</v>
      </c>
      <c r="K2963" s="3" t="s">
        <v>20</v>
      </c>
      <c r="L2963" s="3" t="s">
        <v>21</v>
      </c>
      <c r="M2963" s="3" t="str">
        <f>CONCATENATE(E2963,"-F-C-W")</f>
        <v>2695020_8-F-C-W</v>
      </c>
      <c r="N2963" s="3" t="str">
        <f>$H$2</f>
        <v>F - 762 x 1016</v>
      </c>
      <c r="O2963" s="3" t="str">
        <f>$C$15</f>
        <v>Canvas</v>
      </c>
      <c r="P2963" s="3" t="str">
        <f>$D$16</f>
        <v xml:space="preserve">White </v>
      </c>
      <c r="Q2963" s="3">
        <f>$H$16</f>
        <v>2420</v>
      </c>
      <c r="R2963" s="3">
        <f t="shared" si="181"/>
        <v>1743</v>
      </c>
      <c r="S2963" s="3">
        <v>1760</v>
      </c>
      <c r="T2963" s="3">
        <f t="shared" si="182"/>
        <v>1268</v>
      </c>
      <c r="U2963" s="3">
        <v>1100</v>
      </c>
      <c r="V2963" s="3">
        <f t="shared" si="183"/>
        <v>792</v>
      </c>
      <c r="W2963" s="3">
        <v>300</v>
      </c>
      <c r="X2963" s="3">
        <f t="shared" si="184"/>
        <v>216</v>
      </c>
      <c r="Y2963" s="3" t="s">
        <v>34</v>
      </c>
    </row>
    <row r="2964" spans="1:25" x14ac:dyDescent="0.25">
      <c r="A2964" s="3" t="s">
        <v>16</v>
      </c>
      <c r="B2964" s="4" t="s">
        <v>34</v>
      </c>
      <c r="C2964" s="3">
        <v>1</v>
      </c>
      <c r="D2964" s="3" t="s">
        <v>517</v>
      </c>
      <c r="E2964" s="4" t="s">
        <v>518</v>
      </c>
      <c r="F2964" s="3"/>
      <c r="G2964" s="3"/>
      <c r="H2964" s="3" t="s">
        <v>17</v>
      </c>
      <c r="I2964" s="3" t="s">
        <v>18</v>
      </c>
      <c r="J2964" s="3" t="s">
        <v>19</v>
      </c>
      <c r="K2964" s="3" t="s">
        <v>20</v>
      </c>
      <c r="L2964" s="3" t="s">
        <v>21</v>
      </c>
      <c r="M2964" s="3" t="str">
        <f>CONCATENATE(E2964,"-G-P-N")</f>
        <v>2695020_8-G-P-N</v>
      </c>
      <c r="N2964" s="3" t="str">
        <f>$I$2</f>
        <v>G - 1016 x 1525</v>
      </c>
      <c r="O2964" s="3" t="str">
        <f>$C$3</f>
        <v>Photographic Paper</v>
      </c>
      <c r="P2964" s="3" t="str">
        <f>$D$3</f>
        <v>None</v>
      </c>
      <c r="Q2964" s="3">
        <f>$I$3</f>
        <v>1625</v>
      </c>
      <c r="R2964" s="3">
        <f t="shared" si="181"/>
        <v>1170</v>
      </c>
      <c r="S2964" s="3">
        <v>1180</v>
      </c>
      <c r="T2964" s="3">
        <f t="shared" si="182"/>
        <v>850</v>
      </c>
      <c r="U2964" s="3">
        <v>735</v>
      </c>
      <c r="V2964" s="3">
        <f t="shared" si="183"/>
        <v>530</v>
      </c>
      <c r="W2964" s="3">
        <v>390</v>
      </c>
      <c r="X2964" s="3">
        <f t="shared" si="184"/>
        <v>281</v>
      </c>
      <c r="Y2964" s="3" t="s">
        <v>34</v>
      </c>
    </row>
    <row r="2965" spans="1:25" x14ac:dyDescent="0.25">
      <c r="A2965" s="3" t="s">
        <v>16</v>
      </c>
      <c r="B2965" s="4" t="s">
        <v>34</v>
      </c>
      <c r="C2965" s="3">
        <v>1</v>
      </c>
      <c r="D2965" s="3" t="s">
        <v>517</v>
      </c>
      <c r="E2965" s="4" t="s">
        <v>518</v>
      </c>
      <c r="F2965" s="3"/>
      <c r="G2965" s="3"/>
      <c r="H2965" s="3" t="s">
        <v>17</v>
      </c>
      <c r="I2965" s="3" t="s">
        <v>18</v>
      </c>
      <c r="J2965" s="3" t="s">
        <v>19</v>
      </c>
      <c r="K2965" s="3" t="s">
        <v>20</v>
      </c>
      <c r="L2965" s="3" t="s">
        <v>21</v>
      </c>
      <c r="M2965" s="3" t="str">
        <f>CONCATENATE(E2965,"-G-C-N")</f>
        <v>2695020_8-G-C-N</v>
      </c>
      <c r="N2965" s="3" t="str">
        <f>$I$2</f>
        <v>G - 1016 x 1525</v>
      </c>
      <c r="O2965" s="3" t="str">
        <f>$C$15</f>
        <v>Canvas</v>
      </c>
      <c r="P2965" s="3" t="str">
        <f>$D$15</f>
        <v>None</v>
      </c>
      <c r="Q2965" s="3">
        <f>$I$15</f>
        <v>1870</v>
      </c>
      <c r="R2965" s="3">
        <f t="shared" si="181"/>
        <v>1347</v>
      </c>
      <c r="S2965" s="3">
        <v>1275</v>
      </c>
      <c r="T2965" s="3">
        <f t="shared" si="182"/>
        <v>918</v>
      </c>
      <c r="U2965" s="3">
        <v>850</v>
      </c>
      <c r="V2965" s="3">
        <f t="shared" si="183"/>
        <v>612</v>
      </c>
      <c r="W2965" s="3">
        <v>390</v>
      </c>
      <c r="X2965" s="3">
        <f t="shared" si="184"/>
        <v>281</v>
      </c>
      <c r="Y2965" s="3" t="s">
        <v>34</v>
      </c>
    </row>
    <row r="2966" spans="1:25" x14ac:dyDescent="0.25">
      <c r="A2966" s="3" t="s">
        <v>16</v>
      </c>
      <c r="B2966" s="4" t="s">
        <v>34</v>
      </c>
      <c r="C2966" s="3">
        <v>1</v>
      </c>
      <c r="D2966" s="3" t="s">
        <v>517</v>
      </c>
      <c r="E2966" s="4" t="s">
        <v>518</v>
      </c>
      <c r="F2966" s="3"/>
      <c r="G2966" s="3"/>
      <c r="H2966" s="3" t="s">
        <v>17</v>
      </c>
      <c r="I2966" s="3" t="s">
        <v>18</v>
      </c>
      <c r="J2966" s="3" t="s">
        <v>19</v>
      </c>
      <c r="K2966" s="3" t="s">
        <v>20</v>
      </c>
      <c r="L2966" s="3" t="s">
        <v>21</v>
      </c>
      <c r="M2966" s="3" t="str">
        <f>CONCATENATE(E2966,"-G-P-W")</f>
        <v>2695020_8-G-P-W</v>
      </c>
      <c r="N2966" s="3" t="str">
        <f>$I$2</f>
        <v>G - 1016 x 1525</v>
      </c>
      <c r="O2966" s="3" t="str">
        <f>$C$3</f>
        <v>Photographic Paper</v>
      </c>
      <c r="P2966" s="3" t="str">
        <f>$D$4</f>
        <v>White</v>
      </c>
      <c r="Q2966" s="3">
        <f>$I$4</f>
        <v>2950</v>
      </c>
      <c r="R2966" s="3">
        <f t="shared" si="181"/>
        <v>2124</v>
      </c>
      <c r="S2966" s="3">
        <v>2000</v>
      </c>
      <c r="T2966" s="3">
        <f t="shared" si="182"/>
        <v>1440</v>
      </c>
      <c r="U2966" s="3">
        <v>1535</v>
      </c>
      <c r="V2966" s="3">
        <f t="shared" si="183"/>
        <v>1106</v>
      </c>
      <c r="W2966" s="3">
        <v>390</v>
      </c>
      <c r="X2966" s="3">
        <f t="shared" si="184"/>
        <v>281</v>
      </c>
      <c r="Y2966" s="3" t="s">
        <v>34</v>
      </c>
    </row>
    <row r="2967" spans="1:25" x14ac:dyDescent="0.25">
      <c r="A2967" s="3" t="s">
        <v>16</v>
      </c>
      <c r="B2967" s="4" t="s">
        <v>34</v>
      </c>
      <c r="C2967" s="3">
        <v>1</v>
      </c>
      <c r="D2967" s="3" t="s">
        <v>517</v>
      </c>
      <c r="E2967" s="4" t="s">
        <v>518</v>
      </c>
      <c r="F2967" s="3"/>
      <c r="G2967" s="3"/>
      <c r="H2967" s="3" t="s">
        <v>17</v>
      </c>
      <c r="I2967" s="3" t="s">
        <v>18</v>
      </c>
      <c r="J2967" s="3" t="s">
        <v>19</v>
      </c>
      <c r="K2967" s="3" t="s">
        <v>20</v>
      </c>
      <c r="L2967" s="3" t="s">
        <v>21</v>
      </c>
      <c r="M2967" s="3" t="str">
        <f>CONCATENATE(E2967,"-G-C-W")</f>
        <v>2695020_8-G-C-W</v>
      </c>
      <c r="N2967" s="3" t="str">
        <f>$I$2</f>
        <v>G - 1016 x 1525</v>
      </c>
      <c r="O2967" s="3" t="str">
        <f>$C$15</f>
        <v>Canvas</v>
      </c>
      <c r="P2967" s="3" t="str">
        <f>$D$16</f>
        <v xml:space="preserve">White </v>
      </c>
      <c r="Q2967" s="3">
        <f>$I$16</f>
        <v>2750</v>
      </c>
      <c r="R2967" s="3">
        <f t="shared" si="181"/>
        <v>1980</v>
      </c>
      <c r="S2967" s="3">
        <v>2000</v>
      </c>
      <c r="T2967" s="3">
        <f t="shared" si="182"/>
        <v>1440</v>
      </c>
      <c r="U2967" s="3">
        <v>1250</v>
      </c>
      <c r="V2967" s="3">
        <f t="shared" si="183"/>
        <v>900</v>
      </c>
      <c r="W2967" s="3">
        <v>390</v>
      </c>
      <c r="X2967" s="3">
        <f t="shared" si="184"/>
        <v>281</v>
      </c>
      <c r="Y2967" s="3" t="s">
        <v>34</v>
      </c>
    </row>
    <row r="2968" spans="1:25" x14ac:dyDescent="0.25">
      <c r="A2968" s="3" t="s">
        <v>16</v>
      </c>
      <c r="B2968" s="4" t="s">
        <v>34</v>
      </c>
      <c r="C2968" s="3">
        <v>1</v>
      </c>
      <c r="D2968" s="3" t="s">
        <v>519</v>
      </c>
      <c r="E2968" s="4" t="s">
        <v>520</v>
      </c>
      <c r="F2968" s="3"/>
      <c r="G2968" s="3"/>
      <c r="H2968" s="3" t="s">
        <v>17</v>
      </c>
      <c r="I2968" s="3" t="s">
        <v>18</v>
      </c>
      <c r="J2968" s="3" t="s">
        <v>19</v>
      </c>
      <c r="K2968" s="3" t="s">
        <v>20</v>
      </c>
      <c r="L2968" s="3" t="s">
        <v>21</v>
      </c>
      <c r="M2968" s="3" t="str">
        <f>CONCATENATE(E2968,"-C-P-N")</f>
        <v>596331487[1]-C-P-N</v>
      </c>
      <c r="N2968" s="3" t="str">
        <f>$E$2</f>
        <v>C - 406 x 508</v>
      </c>
      <c r="O2968" s="3" t="str">
        <f>$C$3</f>
        <v>Photographic Paper</v>
      </c>
      <c r="P2968" s="3" t="str">
        <f>$D$3</f>
        <v>None</v>
      </c>
      <c r="Q2968" s="3">
        <f>$E$3</f>
        <v>510</v>
      </c>
      <c r="R2968" s="3">
        <f t="shared" si="181"/>
        <v>368</v>
      </c>
      <c r="S2968" s="3">
        <v>360</v>
      </c>
      <c r="T2968" s="3">
        <f t="shared" si="182"/>
        <v>260</v>
      </c>
      <c r="U2968" s="3">
        <v>230</v>
      </c>
      <c r="V2968" s="3">
        <f t="shared" si="183"/>
        <v>166</v>
      </c>
      <c r="W2968" s="3">
        <v>130</v>
      </c>
      <c r="X2968" s="3">
        <f t="shared" si="184"/>
        <v>94</v>
      </c>
      <c r="Y2968" s="3" t="s">
        <v>34</v>
      </c>
    </row>
    <row r="2969" spans="1:25" x14ac:dyDescent="0.25">
      <c r="A2969" s="3" t="s">
        <v>16</v>
      </c>
      <c r="B2969" s="4" t="s">
        <v>34</v>
      </c>
      <c r="C2969" s="3">
        <v>1</v>
      </c>
      <c r="D2969" s="3" t="s">
        <v>519</v>
      </c>
      <c r="E2969" s="4" t="s">
        <v>520</v>
      </c>
      <c r="F2969" s="3"/>
      <c r="G2969" s="3"/>
      <c r="H2969" s="3" t="s">
        <v>17</v>
      </c>
      <c r="I2969" s="3" t="s">
        <v>18</v>
      </c>
      <c r="J2969" s="3" t="s">
        <v>19</v>
      </c>
      <c r="K2969" s="3" t="s">
        <v>20</v>
      </c>
      <c r="L2969" s="3" t="s">
        <v>21</v>
      </c>
      <c r="M2969" s="3" t="str">
        <f>CONCATENATE(E2969,"-C-P-W")</f>
        <v>596331487[1]-C-P-W</v>
      </c>
      <c r="N2969" s="3" t="str">
        <f>$E$2</f>
        <v>C - 406 x 508</v>
      </c>
      <c r="O2969" s="3" t="str">
        <f>$C$3</f>
        <v>Photographic Paper</v>
      </c>
      <c r="P2969" s="3" t="str">
        <f>$D$4</f>
        <v>White</v>
      </c>
      <c r="Q2969" s="3">
        <f>$E$4</f>
        <v>970</v>
      </c>
      <c r="R2969" s="3">
        <f t="shared" ref="R2969:R3031" si="185">ROUNDUP(Q2969*$K$3,0)</f>
        <v>699</v>
      </c>
      <c r="S2969" s="3">
        <v>704</v>
      </c>
      <c r="T2969" s="3">
        <f t="shared" ref="T2969:T3031" si="186">ROUNDUP(S2969*$K$3,0)</f>
        <v>507</v>
      </c>
      <c r="U2969" s="3">
        <v>440</v>
      </c>
      <c r="V2969" s="3">
        <f t="shared" ref="V2969:V3031" si="187">ROUNDUP(U2969*$K$3,0)</f>
        <v>317</v>
      </c>
      <c r="W2969" s="3">
        <v>130</v>
      </c>
      <c r="X2969" s="3">
        <f t="shared" ref="X2969:X3031" si="188">ROUNDUP(W2969*$K$3,0)</f>
        <v>94</v>
      </c>
      <c r="Y2969" s="3" t="s">
        <v>34</v>
      </c>
    </row>
    <row r="2970" spans="1:25" x14ac:dyDescent="0.25">
      <c r="A2970" s="3" t="s">
        <v>16</v>
      </c>
      <c r="B2970" s="4" t="s">
        <v>34</v>
      </c>
      <c r="C2970" s="3">
        <v>1</v>
      </c>
      <c r="D2970" s="3" t="s">
        <v>519</v>
      </c>
      <c r="E2970" s="4" t="s">
        <v>520</v>
      </c>
      <c r="F2970" s="3"/>
      <c r="G2970" s="3"/>
      <c r="H2970" s="3" t="s">
        <v>17</v>
      </c>
      <c r="I2970" s="3" t="s">
        <v>18</v>
      </c>
      <c r="J2970" s="3" t="s">
        <v>19</v>
      </c>
      <c r="K2970" s="3" t="s">
        <v>20</v>
      </c>
      <c r="L2970" s="3" t="s">
        <v>21</v>
      </c>
      <c r="M2970" s="3" t="str">
        <f>CONCATENATE(E2970,"-D-P-N")</f>
        <v>596331487[1]-D-P-N</v>
      </c>
      <c r="N2970" s="3" t="str">
        <f>$F$2</f>
        <v>D - 508 x 610</v>
      </c>
      <c r="O2970" s="3" t="str">
        <f>$C$3</f>
        <v>Photographic Paper</v>
      </c>
      <c r="P2970" s="3" t="str">
        <f>$D$3</f>
        <v>None</v>
      </c>
      <c r="Q2970" s="3">
        <f>$F$3</f>
        <v>595</v>
      </c>
      <c r="R2970" s="3">
        <f t="shared" si="185"/>
        <v>429</v>
      </c>
      <c r="S2970" s="3">
        <v>432</v>
      </c>
      <c r="T2970" s="3">
        <f t="shared" si="186"/>
        <v>312</v>
      </c>
      <c r="U2970" s="3">
        <v>270</v>
      </c>
      <c r="V2970" s="3">
        <f t="shared" si="187"/>
        <v>195</v>
      </c>
      <c r="W2970" s="3">
        <v>160</v>
      </c>
      <c r="X2970" s="3">
        <f t="shared" si="188"/>
        <v>116</v>
      </c>
      <c r="Y2970" s="3" t="s">
        <v>34</v>
      </c>
    </row>
    <row r="2971" spans="1:25" x14ac:dyDescent="0.25">
      <c r="A2971" s="3" t="s">
        <v>16</v>
      </c>
      <c r="B2971" s="4" t="s">
        <v>34</v>
      </c>
      <c r="C2971" s="3">
        <v>1</v>
      </c>
      <c r="D2971" s="3" t="s">
        <v>519</v>
      </c>
      <c r="E2971" s="4" t="s">
        <v>520</v>
      </c>
      <c r="F2971" s="3"/>
      <c r="G2971" s="3"/>
      <c r="H2971" s="3" t="s">
        <v>17</v>
      </c>
      <c r="I2971" s="3" t="s">
        <v>18</v>
      </c>
      <c r="J2971" s="3" t="s">
        <v>19</v>
      </c>
      <c r="K2971" s="3" t="s">
        <v>20</v>
      </c>
      <c r="L2971" s="3" t="s">
        <v>21</v>
      </c>
      <c r="M2971" s="3" t="str">
        <f>CONCATENATE(E2971,"-D-P-W")</f>
        <v>596331487[1]-D-P-W</v>
      </c>
      <c r="N2971" s="3" t="str">
        <f>$F$2</f>
        <v>D - 508 x 610</v>
      </c>
      <c r="O2971" s="3" t="str">
        <f>$C$3</f>
        <v>Photographic Paper</v>
      </c>
      <c r="P2971" s="3" t="str">
        <f>$D$4</f>
        <v>White</v>
      </c>
      <c r="Q2971" s="3">
        <f>$F$4</f>
        <v>1210</v>
      </c>
      <c r="R2971" s="3">
        <f t="shared" si="185"/>
        <v>872</v>
      </c>
      <c r="S2971" s="3">
        <v>880</v>
      </c>
      <c r="T2971" s="3">
        <f t="shared" si="186"/>
        <v>634</v>
      </c>
      <c r="U2971" s="3">
        <v>560</v>
      </c>
      <c r="V2971" s="3">
        <f t="shared" si="187"/>
        <v>404</v>
      </c>
      <c r="W2971" s="3">
        <v>160</v>
      </c>
      <c r="X2971" s="3">
        <f t="shared" si="188"/>
        <v>116</v>
      </c>
      <c r="Y2971" s="3" t="s">
        <v>34</v>
      </c>
    </row>
    <row r="2972" spans="1:25" x14ac:dyDescent="0.25">
      <c r="A2972" s="3" t="s">
        <v>16</v>
      </c>
      <c r="B2972" s="4" t="s">
        <v>34</v>
      </c>
      <c r="C2972" s="3">
        <v>1</v>
      </c>
      <c r="D2972" s="3" t="s">
        <v>519</v>
      </c>
      <c r="E2972" s="4" t="s">
        <v>520</v>
      </c>
      <c r="F2972" s="3"/>
      <c r="G2972" s="3"/>
      <c r="H2972" s="3" t="s">
        <v>17</v>
      </c>
      <c r="I2972" s="3" t="s">
        <v>18</v>
      </c>
      <c r="J2972" s="3" t="s">
        <v>19</v>
      </c>
      <c r="K2972" s="3" t="s">
        <v>20</v>
      </c>
      <c r="L2972" s="3" t="s">
        <v>21</v>
      </c>
      <c r="M2972" s="3" t="str">
        <f>CONCATENATE(E2972,"-E-P-N")</f>
        <v>596331487[1]-E-P-N</v>
      </c>
      <c r="N2972" s="3" t="str">
        <f>$G$2</f>
        <v>E - 508 x 762</v>
      </c>
      <c r="O2972" s="3" t="str">
        <f>$C$3</f>
        <v>Photographic Paper</v>
      </c>
      <c r="P2972" s="3" t="str">
        <f>$D$3</f>
        <v>None</v>
      </c>
      <c r="Q2972" s="3">
        <f>$G$3</f>
        <v>760</v>
      </c>
      <c r="R2972" s="3">
        <f t="shared" si="185"/>
        <v>548</v>
      </c>
      <c r="S2972" s="3">
        <v>552</v>
      </c>
      <c r="T2972" s="3">
        <f t="shared" si="186"/>
        <v>398</v>
      </c>
      <c r="U2972" s="3">
        <v>345</v>
      </c>
      <c r="V2972" s="3">
        <f t="shared" si="187"/>
        <v>249</v>
      </c>
      <c r="W2972" s="3">
        <v>195</v>
      </c>
      <c r="X2972" s="3">
        <f t="shared" si="188"/>
        <v>141</v>
      </c>
      <c r="Y2972" s="3" t="s">
        <v>34</v>
      </c>
    </row>
    <row r="2973" spans="1:25" x14ac:dyDescent="0.25">
      <c r="A2973" s="3" t="s">
        <v>16</v>
      </c>
      <c r="B2973" s="4" t="s">
        <v>34</v>
      </c>
      <c r="C2973" s="3">
        <v>1</v>
      </c>
      <c r="D2973" s="3" t="s">
        <v>519</v>
      </c>
      <c r="E2973" s="4" t="s">
        <v>520</v>
      </c>
      <c r="F2973" s="3"/>
      <c r="G2973" s="3"/>
      <c r="H2973" s="3" t="s">
        <v>17</v>
      </c>
      <c r="I2973" s="3" t="s">
        <v>18</v>
      </c>
      <c r="J2973" s="3" t="s">
        <v>19</v>
      </c>
      <c r="K2973" s="3" t="s">
        <v>20</v>
      </c>
      <c r="L2973" s="3" t="s">
        <v>21</v>
      </c>
      <c r="M2973" s="3" t="str">
        <f>CONCATENATE(E2973,"-E-C-N")</f>
        <v>596331487[1]-E-C-N</v>
      </c>
      <c r="N2973" s="3" t="str">
        <f>$G$2</f>
        <v>E - 508 x 762</v>
      </c>
      <c r="O2973" s="3" t="str">
        <f>$C$15</f>
        <v>Canvas</v>
      </c>
      <c r="P2973" s="3" t="str">
        <f>$D$15</f>
        <v>None</v>
      </c>
      <c r="Q2973" s="3">
        <f>$G$15</f>
        <v>1220</v>
      </c>
      <c r="R2973" s="3">
        <f t="shared" si="185"/>
        <v>879</v>
      </c>
      <c r="S2973" s="3">
        <v>832</v>
      </c>
      <c r="T2973" s="3">
        <f t="shared" si="186"/>
        <v>600</v>
      </c>
      <c r="U2973" s="3">
        <v>550</v>
      </c>
      <c r="V2973" s="3">
        <f t="shared" si="187"/>
        <v>396</v>
      </c>
      <c r="W2973" s="3">
        <v>195</v>
      </c>
      <c r="X2973" s="3">
        <f t="shared" si="188"/>
        <v>141</v>
      </c>
      <c r="Y2973" s="3" t="s">
        <v>34</v>
      </c>
    </row>
    <row r="2974" spans="1:25" x14ac:dyDescent="0.25">
      <c r="A2974" s="3" t="s">
        <v>16</v>
      </c>
      <c r="B2974" s="4" t="s">
        <v>34</v>
      </c>
      <c r="C2974" s="3">
        <v>1</v>
      </c>
      <c r="D2974" s="3" t="s">
        <v>519</v>
      </c>
      <c r="E2974" s="4" t="s">
        <v>520</v>
      </c>
      <c r="F2974" s="3"/>
      <c r="G2974" s="3"/>
      <c r="H2974" s="3" t="s">
        <v>17</v>
      </c>
      <c r="I2974" s="3" t="s">
        <v>18</v>
      </c>
      <c r="J2974" s="3" t="s">
        <v>19</v>
      </c>
      <c r="K2974" s="3" t="s">
        <v>20</v>
      </c>
      <c r="L2974" s="3" t="s">
        <v>21</v>
      </c>
      <c r="M2974" s="3" t="str">
        <f>CONCATENATE(E2974,"-E-P-W")</f>
        <v>596331487[1]-E-P-W</v>
      </c>
      <c r="N2974" s="3" t="str">
        <f>$G$2</f>
        <v>E - 508 x 762</v>
      </c>
      <c r="O2974" s="3" t="str">
        <f>$C$3</f>
        <v>Photographic Paper</v>
      </c>
      <c r="P2974" s="3" t="str">
        <f>$D$4</f>
        <v>White</v>
      </c>
      <c r="Q2974" s="3">
        <f>$G$4</f>
        <v>1530</v>
      </c>
      <c r="R2974" s="3">
        <f t="shared" si="185"/>
        <v>1102</v>
      </c>
      <c r="S2974" s="3">
        <v>1112</v>
      </c>
      <c r="T2974" s="3">
        <f t="shared" si="186"/>
        <v>801</v>
      </c>
      <c r="U2974" s="3">
        <v>760</v>
      </c>
      <c r="V2974" s="3">
        <f t="shared" si="187"/>
        <v>548</v>
      </c>
      <c r="W2974" s="3">
        <v>195</v>
      </c>
      <c r="X2974" s="3">
        <f t="shared" si="188"/>
        <v>141</v>
      </c>
      <c r="Y2974" s="3" t="s">
        <v>34</v>
      </c>
    </row>
    <row r="2975" spans="1:25" x14ac:dyDescent="0.25">
      <c r="A2975" s="3" t="s">
        <v>16</v>
      </c>
      <c r="B2975" s="4" t="s">
        <v>34</v>
      </c>
      <c r="C2975" s="3">
        <v>1</v>
      </c>
      <c r="D2975" s="3" t="s">
        <v>519</v>
      </c>
      <c r="E2975" s="4" t="s">
        <v>520</v>
      </c>
      <c r="F2975" s="3"/>
      <c r="G2975" s="3"/>
      <c r="H2975" s="3" t="s">
        <v>17</v>
      </c>
      <c r="I2975" s="3" t="s">
        <v>18</v>
      </c>
      <c r="J2975" s="3" t="s">
        <v>19</v>
      </c>
      <c r="K2975" s="3" t="s">
        <v>20</v>
      </c>
      <c r="L2975" s="3" t="s">
        <v>21</v>
      </c>
      <c r="M2975" s="3" t="str">
        <f>CONCATENATE(E2975,"-E-C-W")</f>
        <v>596331487[1]-E-C-W</v>
      </c>
      <c r="N2975" s="3" t="str">
        <f>$G$2</f>
        <v>E - 508 x 762</v>
      </c>
      <c r="O2975" s="3" t="str">
        <f>$C$15</f>
        <v>Canvas</v>
      </c>
      <c r="P2975" s="3" t="str">
        <f>$D$16</f>
        <v xml:space="preserve">White </v>
      </c>
      <c r="Q2975" s="3">
        <f>$G$16</f>
        <v>1810</v>
      </c>
      <c r="R2975" s="3">
        <f t="shared" si="185"/>
        <v>1304</v>
      </c>
      <c r="S2975" s="3">
        <v>1320</v>
      </c>
      <c r="T2975" s="3">
        <f t="shared" si="186"/>
        <v>951</v>
      </c>
      <c r="U2975" s="3">
        <v>825</v>
      </c>
      <c r="V2975" s="3">
        <f t="shared" si="187"/>
        <v>594</v>
      </c>
      <c r="W2975" s="3">
        <v>195</v>
      </c>
      <c r="X2975" s="3">
        <f t="shared" si="188"/>
        <v>141</v>
      </c>
      <c r="Y2975" s="3" t="s">
        <v>34</v>
      </c>
    </row>
    <row r="2976" spans="1:25" x14ac:dyDescent="0.25">
      <c r="A2976" s="3" t="s">
        <v>16</v>
      </c>
      <c r="B2976" s="4" t="s">
        <v>34</v>
      </c>
      <c r="C2976" s="3">
        <v>1</v>
      </c>
      <c r="D2976" s="3" t="s">
        <v>519</v>
      </c>
      <c r="E2976" s="4" t="s">
        <v>520</v>
      </c>
      <c r="F2976" s="3"/>
      <c r="G2976" s="3"/>
      <c r="H2976" s="3" t="s">
        <v>17</v>
      </c>
      <c r="I2976" s="3" t="s">
        <v>18</v>
      </c>
      <c r="J2976" s="3" t="s">
        <v>19</v>
      </c>
      <c r="K2976" s="3" t="s">
        <v>20</v>
      </c>
      <c r="L2976" s="3" t="s">
        <v>21</v>
      </c>
      <c r="M2976" s="3" t="str">
        <f>CONCATENATE(E2976,"-F-P-N")</f>
        <v>596331487[1]-F-P-N</v>
      </c>
      <c r="N2976" s="3" t="str">
        <f>$H$2</f>
        <v>F - 762 x 1016</v>
      </c>
      <c r="O2976" s="3" t="str">
        <f>$C$3</f>
        <v>Photographic Paper</v>
      </c>
      <c r="P2976" s="3" t="str">
        <f>$D$3</f>
        <v>None</v>
      </c>
      <c r="Q2976" s="3">
        <f>$H$3</f>
        <v>1300</v>
      </c>
      <c r="R2976" s="3">
        <f t="shared" si="185"/>
        <v>936</v>
      </c>
      <c r="S2976" s="3">
        <v>944</v>
      </c>
      <c r="T2976" s="3">
        <f t="shared" si="186"/>
        <v>680</v>
      </c>
      <c r="U2976" s="3">
        <v>590</v>
      </c>
      <c r="V2976" s="3">
        <f t="shared" si="187"/>
        <v>425</v>
      </c>
      <c r="W2976" s="3">
        <v>300</v>
      </c>
      <c r="X2976" s="3">
        <f t="shared" si="188"/>
        <v>216</v>
      </c>
      <c r="Y2976" s="3" t="s">
        <v>34</v>
      </c>
    </row>
    <row r="2977" spans="1:25" x14ac:dyDescent="0.25">
      <c r="A2977" s="3" t="s">
        <v>16</v>
      </c>
      <c r="B2977" s="4" t="s">
        <v>34</v>
      </c>
      <c r="C2977" s="3">
        <v>1</v>
      </c>
      <c r="D2977" s="3" t="s">
        <v>519</v>
      </c>
      <c r="E2977" s="4" t="s">
        <v>520</v>
      </c>
      <c r="F2977" s="3"/>
      <c r="G2977" s="3"/>
      <c r="H2977" s="3" t="s">
        <v>17</v>
      </c>
      <c r="I2977" s="3" t="s">
        <v>18</v>
      </c>
      <c r="J2977" s="3" t="s">
        <v>19</v>
      </c>
      <c r="K2977" s="3" t="s">
        <v>20</v>
      </c>
      <c r="L2977" s="3" t="s">
        <v>21</v>
      </c>
      <c r="M2977" s="3" t="str">
        <f>CONCATENATE(E2977,"-F-C-N")</f>
        <v>596331487[1]-F-C-N</v>
      </c>
      <c r="N2977" s="3" t="str">
        <f>$H$2</f>
        <v>F - 762 x 1016</v>
      </c>
      <c r="O2977" s="3" t="str">
        <f>$C$15</f>
        <v>Canvas</v>
      </c>
      <c r="P2977" s="3" t="str">
        <f>$D$15</f>
        <v>None</v>
      </c>
      <c r="Q2977" s="3">
        <f>$H$15</f>
        <v>1760</v>
      </c>
      <c r="R2977" s="3">
        <f t="shared" si="185"/>
        <v>1268</v>
      </c>
      <c r="S2977" s="3">
        <v>1200</v>
      </c>
      <c r="T2977" s="3">
        <f t="shared" si="186"/>
        <v>864</v>
      </c>
      <c r="U2977" s="3">
        <v>800</v>
      </c>
      <c r="V2977" s="3">
        <f t="shared" si="187"/>
        <v>576</v>
      </c>
      <c r="W2977" s="3">
        <v>300</v>
      </c>
      <c r="X2977" s="3">
        <f t="shared" si="188"/>
        <v>216</v>
      </c>
      <c r="Y2977" s="3" t="s">
        <v>34</v>
      </c>
    </row>
    <row r="2978" spans="1:25" x14ac:dyDescent="0.25">
      <c r="A2978" s="3" t="s">
        <v>16</v>
      </c>
      <c r="B2978" s="4" t="s">
        <v>34</v>
      </c>
      <c r="C2978" s="3">
        <v>1</v>
      </c>
      <c r="D2978" s="3" t="s">
        <v>519</v>
      </c>
      <c r="E2978" s="4" t="s">
        <v>520</v>
      </c>
      <c r="F2978" s="3"/>
      <c r="G2978" s="3"/>
      <c r="H2978" s="3" t="s">
        <v>17</v>
      </c>
      <c r="I2978" s="3" t="s">
        <v>18</v>
      </c>
      <c r="J2978" s="3" t="s">
        <v>19</v>
      </c>
      <c r="K2978" s="3" t="s">
        <v>20</v>
      </c>
      <c r="L2978" s="3" t="s">
        <v>21</v>
      </c>
      <c r="M2978" s="3" t="str">
        <f>CONCATENATE(E2978,"-F-P-W")</f>
        <v>596331487[1]-F-P-W</v>
      </c>
      <c r="N2978" s="3" t="str">
        <f>$H$2</f>
        <v>F - 762 x 1016</v>
      </c>
      <c r="O2978" s="3" t="str">
        <f>$C$3</f>
        <v>Photographic Paper</v>
      </c>
      <c r="P2978" s="3" t="str">
        <f>$D$4</f>
        <v>White</v>
      </c>
      <c r="Q2978" s="3">
        <f>$H$4</f>
        <v>2200</v>
      </c>
      <c r="R2978" s="3">
        <f t="shared" si="185"/>
        <v>1584</v>
      </c>
      <c r="S2978" s="3">
        <v>1510</v>
      </c>
      <c r="T2978" s="3">
        <f t="shared" si="186"/>
        <v>1088</v>
      </c>
      <c r="U2978" s="3">
        <v>1150</v>
      </c>
      <c r="V2978" s="3">
        <f t="shared" si="187"/>
        <v>828</v>
      </c>
      <c r="W2978" s="3">
        <v>300</v>
      </c>
      <c r="X2978" s="3">
        <f t="shared" si="188"/>
        <v>216</v>
      </c>
      <c r="Y2978" s="3" t="s">
        <v>34</v>
      </c>
    </row>
    <row r="2979" spans="1:25" x14ac:dyDescent="0.25">
      <c r="A2979" s="3" t="s">
        <v>16</v>
      </c>
      <c r="B2979" s="4" t="s">
        <v>34</v>
      </c>
      <c r="C2979" s="3">
        <v>1</v>
      </c>
      <c r="D2979" s="3" t="s">
        <v>519</v>
      </c>
      <c r="E2979" s="4" t="s">
        <v>520</v>
      </c>
      <c r="F2979" s="3"/>
      <c r="G2979" s="3"/>
      <c r="H2979" s="3" t="s">
        <v>17</v>
      </c>
      <c r="I2979" s="3" t="s">
        <v>18</v>
      </c>
      <c r="J2979" s="3" t="s">
        <v>19</v>
      </c>
      <c r="K2979" s="3" t="s">
        <v>20</v>
      </c>
      <c r="L2979" s="3" t="s">
        <v>21</v>
      </c>
      <c r="M2979" s="3" t="str">
        <f>CONCATENATE(E2979,"-F-C-W")</f>
        <v>596331487[1]-F-C-W</v>
      </c>
      <c r="N2979" s="3" t="str">
        <f>$H$2</f>
        <v>F - 762 x 1016</v>
      </c>
      <c r="O2979" s="3" t="str">
        <f>$C$15</f>
        <v>Canvas</v>
      </c>
      <c r="P2979" s="3" t="str">
        <f>$D$16</f>
        <v xml:space="preserve">White </v>
      </c>
      <c r="Q2979" s="3">
        <f>$H$16</f>
        <v>2420</v>
      </c>
      <c r="R2979" s="3">
        <f t="shared" si="185"/>
        <v>1743</v>
      </c>
      <c r="S2979" s="3">
        <v>1760</v>
      </c>
      <c r="T2979" s="3">
        <f t="shared" si="186"/>
        <v>1268</v>
      </c>
      <c r="U2979" s="3">
        <v>1100</v>
      </c>
      <c r="V2979" s="3">
        <f t="shared" si="187"/>
        <v>792</v>
      </c>
      <c r="W2979" s="3">
        <v>300</v>
      </c>
      <c r="X2979" s="3">
        <f t="shared" si="188"/>
        <v>216</v>
      </c>
      <c r="Y2979" s="3" t="s">
        <v>34</v>
      </c>
    </row>
    <row r="2980" spans="1:25" x14ac:dyDescent="0.25">
      <c r="A2980" s="3" t="s">
        <v>16</v>
      </c>
      <c r="B2980" s="4" t="s">
        <v>34</v>
      </c>
      <c r="C2980" s="3">
        <v>1</v>
      </c>
      <c r="D2980" s="3" t="s">
        <v>519</v>
      </c>
      <c r="E2980" s="4" t="s">
        <v>520</v>
      </c>
      <c r="F2980" s="3"/>
      <c r="G2980" s="3"/>
      <c r="H2980" s="3" t="s">
        <v>17</v>
      </c>
      <c r="I2980" s="3" t="s">
        <v>18</v>
      </c>
      <c r="J2980" s="3" t="s">
        <v>19</v>
      </c>
      <c r="K2980" s="3" t="s">
        <v>20</v>
      </c>
      <c r="L2980" s="3" t="s">
        <v>21</v>
      </c>
      <c r="M2980" s="3" t="str">
        <f>CONCATENATE(E2980,"-G-P-N")</f>
        <v>596331487[1]-G-P-N</v>
      </c>
      <c r="N2980" s="3" t="str">
        <f>$I$2</f>
        <v>G - 1016 x 1525</v>
      </c>
      <c r="O2980" s="3" t="str">
        <f>$C$3</f>
        <v>Photographic Paper</v>
      </c>
      <c r="P2980" s="3" t="str">
        <f>$D$3</f>
        <v>None</v>
      </c>
      <c r="Q2980" s="3">
        <f>$I$3</f>
        <v>1625</v>
      </c>
      <c r="R2980" s="3">
        <f t="shared" si="185"/>
        <v>1170</v>
      </c>
      <c r="S2980" s="3">
        <v>1180</v>
      </c>
      <c r="T2980" s="3">
        <f t="shared" si="186"/>
        <v>850</v>
      </c>
      <c r="U2980" s="3">
        <v>735</v>
      </c>
      <c r="V2980" s="3">
        <f t="shared" si="187"/>
        <v>530</v>
      </c>
      <c r="W2980" s="3">
        <v>390</v>
      </c>
      <c r="X2980" s="3">
        <f t="shared" si="188"/>
        <v>281</v>
      </c>
      <c r="Y2980" s="3" t="s">
        <v>34</v>
      </c>
    </row>
    <row r="2981" spans="1:25" x14ac:dyDescent="0.25">
      <c r="A2981" s="3" t="s">
        <v>16</v>
      </c>
      <c r="B2981" s="4" t="s">
        <v>34</v>
      </c>
      <c r="C2981" s="3">
        <v>1</v>
      </c>
      <c r="D2981" s="3" t="s">
        <v>519</v>
      </c>
      <c r="E2981" s="4" t="s">
        <v>520</v>
      </c>
      <c r="F2981" s="3"/>
      <c r="G2981" s="3"/>
      <c r="H2981" s="3" t="s">
        <v>17</v>
      </c>
      <c r="I2981" s="3" t="s">
        <v>18</v>
      </c>
      <c r="J2981" s="3" t="s">
        <v>19</v>
      </c>
      <c r="K2981" s="3" t="s">
        <v>20</v>
      </c>
      <c r="L2981" s="3" t="s">
        <v>21</v>
      </c>
      <c r="M2981" s="3" t="str">
        <f>CONCATENATE(E2981,"-G-C-N")</f>
        <v>596331487[1]-G-C-N</v>
      </c>
      <c r="N2981" s="3" t="str">
        <f>$I$2</f>
        <v>G - 1016 x 1525</v>
      </c>
      <c r="O2981" s="3" t="str">
        <f>$C$15</f>
        <v>Canvas</v>
      </c>
      <c r="P2981" s="3" t="str">
        <f>$D$15</f>
        <v>None</v>
      </c>
      <c r="Q2981" s="3">
        <f>$I$15</f>
        <v>1870</v>
      </c>
      <c r="R2981" s="3">
        <f t="shared" si="185"/>
        <v>1347</v>
      </c>
      <c r="S2981" s="3">
        <v>1275</v>
      </c>
      <c r="T2981" s="3">
        <f t="shared" si="186"/>
        <v>918</v>
      </c>
      <c r="U2981" s="3">
        <v>850</v>
      </c>
      <c r="V2981" s="3">
        <f t="shared" si="187"/>
        <v>612</v>
      </c>
      <c r="W2981" s="3">
        <v>390</v>
      </c>
      <c r="X2981" s="3">
        <f t="shared" si="188"/>
        <v>281</v>
      </c>
      <c r="Y2981" s="3" t="s">
        <v>34</v>
      </c>
    </row>
    <row r="2982" spans="1:25" x14ac:dyDescent="0.25">
      <c r="A2982" s="3" t="s">
        <v>16</v>
      </c>
      <c r="B2982" s="4" t="s">
        <v>34</v>
      </c>
      <c r="C2982" s="3">
        <v>1</v>
      </c>
      <c r="D2982" s="3" t="s">
        <v>519</v>
      </c>
      <c r="E2982" s="4" t="s">
        <v>520</v>
      </c>
      <c r="F2982" s="3"/>
      <c r="G2982" s="3"/>
      <c r="H2982" s="3" t="s">
        <v>17</v>
      </c>
      <c r="I2982" s="3" t="s">
        <v>18</v>
      </c>
      <c r="J2982" s="3" t="s">
        <v>19</v>
      </c>
      <c r="K2982" s="3" t="s">
        <v>20</v>
      </c>
      <c r="L2982" s="3" t="s">
        <v>21</v>
      </c>
      <c r="M2982" s="3" t="str">
        <f>CONCATENATE(E2982,"-G-P-W")</f>
        <v>596331487[1]-G-P-W</v>
      </c>
      <c r="N2982" s="3" t="str">
        <f>$I$2</f>
        <v>G - 1016 x 1525</v>
      </c>
      <c r="O2982" s="3" t="str">
        <f>$C$3</f>
        <v>Photographic Paper</v>
      </c>
      <c r="P2982" s="3" t="str">
        <f>$D$4</f>
        <v>White</v>
      </c>
      <c r="Q2982" s="3">
        <f>$I$4</f>
        <v>2950</v>
      </c>
      <c r="R2982" s="3">
        <f t="shared" si="185"/>
        <v>2124</v>
      </c>
      <c r="S2982" s="3">
        <v>2000</v>
      </c>
      <c r="T2982" s="3">
        <f t="shared" si="186"/>
        <v>1440</v>
      </c>
      <c r="U2982" s="3">
        <v>1535</v>
      </c>
      <c r="V2982" s="3">
        <f t="shared" si="187"/>
        <v>1106</v>
      </c>
      <c r="W2982" s="3">
        <v>390</v>
      </c>
      <c r="X2982" s="3">
        <f t="shared" si="188"/>
        <v>281</v>
      </c>
      <c r="Y2982" s="3" t="s">
        <v>34</v>
      </c>
    </row>
    <row r="2983" spans="1:25" x14ac:dyDescent="0.25">
      <c r="A2983" s="3" t="s">
        <v>16</v>
      </c>
      <c r="B2983" s="4" t="s">
        <v>34</v>
      </c>
      <c r="C2983" s="3">
        <v>1</v>
      </c>
      <c r="D2983" s="3" t="s">
        <v>519</v>
      </c>
      <c r="E2983" s="4" t="s">
        <v>520</v>
      </c>
      <c r="F2983" s="3"/>
      <c r="G2983" s="3"/>
      <c r="H2983" s="3" t="s">
        <v>17</v>
      </c>
      <c r="I2983" s="3" t="s">
        <v>18</v>
      </c>
      <c r="J2983" s="3" t="s">
        <v>19</v>
      </c>
      <c r="K2983" s="3" t="s">
        <v>20</v>
      </c>
      <c r="L2983" s="3" t="s">
        <v>21</v>
      </c>
      <c r="M2983" s="3" t="str">
        <f>CONCATENATE(E2983,"-G-C-W")</f>
        <v>596331487[1]-G-C-W</v>
      </c>
      <c r="N2983" s="3" t="str">
        <f>$I$2</f>
        <v>G - 1016 x 1525</v>
      </c>
      <c r="O2983" s="3" t="str">
        <f>$C$15</f>
        <v>Canvas</v>
      </c>
      <c r="P2983" s="3" t="str">
        <f>$D$16</f>
        <v xml:space="preserve">White </v>
      </c>
      <c r="Q2983" s="3">
        <f>$I$16</f>
        <v>2750</v>
      </c>
      <c r="R2983" s="3">
        <f t="shared" si="185"/>
        <v>1980</v>
      </c>
      <c r="S2983" s="3">
        <v>2000</v>
      </c>
      <c r="T2983" s="3">
        <f t="shared" si="186"/>
        <v>1440</v>
      </c>
      <c r="U2983" s="3">
        <v>1250</v>
      </c>
      <c r="V2983" s="3">
        <f t="shared" si="187"/>
        <v>900</v>
      </c>
      <c r="W2983" s="3">
        <v>390</v>
      </c>
      <c r="X2983" s="3">
        <f t="shared" si="188"/>
        <v>281</v>
      </c>
      <c r="Y2983" s="3" t="s">
        <v>34</v>
      </c>
    </row>
    <row r="2984" spans="1:25" x14ac:dyDescent="0.25">
      <c r="A2984" s="3" t="s">
        <v>16</v>
      </c>
      <c r="B2984" s="4" t="s">
        <v>34</v>
      </c>
      <c r="C2984" s="3">
        <v>1</v>
      </c>
      <c r="D2984" s="3" t="s">
        <v>521</v>
      </c>
      <c r="E2984" s="4">
        <v>88004128</v>
      </c>
      <c r="F2984" s="3"/>
      <c r="G2984" s="3"/>
      <c r="H2984" s="3" t="s">
        <v>17</v>
      </c>
      <c r="I2984" s="3" t="s">
        <v>18</v>
      </c>
      <c r="J2984" s="3" t="s">
        <v>19</v>
      </c>
      <c r="K2984" s="3" t="s">
        <v>20</v>
      </c>
      <c r="L2984" s="3" t="s">
        <v>21</v>
      </c>
      <c r="M2984" s="3" t="str">
        <f>CONCATENATE(E2984,"-C-P-N")</f>
        <v>88004128-C-P-N</v>
      </c>
      <c r="N2984" s="3" t="str">
        <f>$E$2</f>
        <v>C - 406 x 508</v>
      </c>
      <c r="O2984" s="3" t="str">
        <f>$C$3</f>
        <v>Photographic Paper</v>
      </c>
      <c r="P2984" s="3" t="str">
        <f>$D$3</f>
        <v>None</v>
      </c>
      <c r="Q2984" s="3">
        <f>$E$3</f>
        <v>510</v>
      </c>
      <c r="R2984" s="3">
        <f t="shared" si="185"/>
        <v>368</v>
      </c>
      <c r="S2984" s="3">
        <v>360</v>
      </c>
      <c r="T2984" s="3">
        <f t="shared" si="186"/>
        <v>260</v>
      </c>
      <c r="U2984" s="3">
        <v>230</v>
      </c>
      <c r="V2984" s="3">
        <f t="shared" si="187"/>
        <v>166</v>
      </c>
      <c r="W2984" s="3">
        <v>130</v>
      </c>
      <c r="X2984" s="3">
        <f t="shared" si="188"/>
        <v>94</v>
      </c>
      <c r="Y2984" s="3" t="s">
        <v>34</v>
      </c>
    </row>
    <row r="2985" spans="1:25" x14ac:dyDescent="0.25">
      <c r="A2985" s="3" t="s">
        <v>16</v>
      </c>
      <c r="B2985" s="4" t="s">
        <v>34</v>
      </c>
      <c r="C2985" s="3">
        <v>1</v>
      </c>
      <c r="D2985" s="3" t="s">
        <v>521</v>
      </c>
      <c r="E2985" s="4">
        <v>88004128</v>
      </c>
      <c r="F2985" s="3"/>
      <c r="G2985" s="3"/>
      <c r="H2985" s="3" t="s">
        <v>17</v>
      </c>
      <c r="I2985" s="3" t="s">
        <v>18</v>
      </c>
      <c r="J2985" s="3" t="s">
        <v>19</v>
      </c>
      <c r="K2985" s="3" t="s">
        <v>20</v>
      </c>
      <c r="L2985" s="3" t="s">
        <v>21</v>
      </c>
      <c r="M2985" s="3" t="str">
        <f>CONCATENATE(E2985,"-C-P-W")</f>
        <v>88004128-C-P-W</v>
      </c>
      <c r="N2985" s="3" t="str">
        <f>$E$2</f>
        <v>C - 406 x 508</v>
      </c>
      <c r="O2985" s="3" t="str">
        <f>$C$3</f>
        <v>Photographic Paper</v>
      </c>
      <c r="P2985" s="3" t="str">
        <f>$D$4</f>
        <v>White</v>
      </c>
      <c r="Q2985" s="3">
        <f>$E$4</f>
        <v>970</v>
      </c>
      <c r="R2985" s="3">
        <f t="shared" si="185"/>
        <v>699</v>
      </c>
      <c r="S2985" s="3">
        <v>704</v>
      </c>
      <c r="T2985" s="3">
        <f t="shared" si="186"/>
        <v>507</v>
      </c>
      <c r="U2985" s="3">
        <v>440</v>
      </c>
      <c r="V2985" s="3">
        <f t="shared" si="187"/>
        <v>317</v>
      </c>
      <c r="W2985" s="3">
        <v>130</v>
      </c>
      <c r="X2985" s="3">
        <f t="shared" si="188"/>
        <v>94</v>
      </c>
      <c r="Y2985" s="3" t="s">
        <v>34</v>
      </c>
    </row>
    <row r="2986" spans="1:25" x14ac:dyDescent="0.25">
      <c r="A2986" s="3" t="s">
        <v>16</v>
      </c>
      <c r="B2986" s="4" t="s">
        <v>34</v>
      </c>
      <c r="C2986" s="3">
        <v>1</v>
      </c>
      <c r="D2986" s="3" t="s">
        <v>521</v>
      </c>
      <c r="E2986" s="4">
        <v>88004128</v>
      </c>
      <c r="F2986" s="3"/>
      <c r="G2986" s="3"/>
      <c r="H2986" s="3" t="s">
        <v>17</v>
      </c>
      <c r="I2986" s="3" t="s">
        <v>18</v>
      </c>
      <c r="J2986" s="3" t="s">
        <v>19</v>
      </c>
      <c r="K2986" s="3" t="s">
        <v>20</v>
      </c>
      <c r="L2986" s="3" t="s">
        <v>21</v>
      </c>
      <c r="M2986" s="3" t="str">
        <f>CONCATENATE(E2986,"-D-P-N")</f>
        <v>88004128-D-P-N</v>
      </c>
      <c r="N2986" s="3" t="str">
        <f>$F$2</f>
        <v>D - 508 x 610</v>
      </c>
      <c r="O2986" s="3" t="str">
        <f>$C$3</f>
        <v>Photographic Paper</v>
      </c>
      <c r="P2986" s="3" t="str">
        <f>$D$3</f>
        <v>None</v>
      </c>
      <c r="Q2986" s="3">
        <f>$F$3</f>
        <v>595</v>
      </c>
      <c r="R2986" s="3">
        <f t="shared" si="185"/>
        <v>429</v>
      </c>
      <c r="S2986" s="3">
        <v>432</v>
      </c>
      <c r="T2986" s="3">
        <f t="shared" si="186"/>
        <v>312</v>
      </c>
      <c r="U2986" s="3">
        <v>270</v>
      </c>
      <c r="V2986" s="3">
        <f t="shared" si="187"/>
        <v>195</v>
      </c>
      <c r="W2986" s="3">
        <v>160</v>
      </c>
      <c r="X2986" s="3">
        <f t="shared" si="188"/>
        <v>116</v>
      </c>
      <c r="Y2986" s="3" t="s">
        <v>34</v>
      </c>
    </row>
    <row r="2987" spans="1:25" x14ac:dyDescent="0.25">
      <c r="A2987" s="3" t="s">
        <v>16</v>
      </c>
      <c r="B2987" s="4" t="s">
        <v>34</v>
      </c>
      <c r="C2987" s="3">
        <v>1</v>
      </c>
      <c r="D2987" s="3" t="s">
        <v>521</v>
      </c>
      <c r="E2987" s="4">
        <v>88004128</v>
      </c>
      <c r="F2987" s="3"/>
      <c r="G2987" s="3"/>
      <c r="H2987" s="3" t="s">
        <v>17</v>
      </c>
      <c r="I2987" s="3" t="s">
        <v>18</v>
      </c>
      <c r="J2987" s="3" t="s">
        <v>19</v>
      </c>
      <c r="K2987" s="3" t="s">
        <v>20</v>
      </c>
      <c r="L2987" s="3" t="s">
        <v>21</v>
      </c>
      <c r="M2987" s="3" t="str">
        <f>CONCATENATE(E2987,"-D-P-W")</f>
        <v>88004128-D-P-W</v>
      </c>
      <c r="N2987" s="3" t="str">
        <f>$F$2</f>
        <v>D - 508 x 610</v>
      </c>
      <c r="O2987" s="3" t="str">
        <f>$C$3</f>
        <v>Photographic Paper</v>
      </c>
      <c r="P2987" s="3" t="str">
        <f>$D$4</f>
        <v>White</v>
      </c>
      <c r="Q2987" s="3">
        <f>$F$4</f>
        <v>1210</v>
      </c>
      <c r="R2987" s="3">
        <f t="shared" si="185"/>
        <v>872</v>
      </c>
      <c r="S2987" s="3">
        <v>880</v>
      </c>
      <c r="T2987" s="3">
        <f t="shared" si="186"/>
        <v>634</v>
      </c>
      <c r="U2987" s="3">
        <v>560</v>
      </c>
      <c r="V2987" s="3">
        <f t="shared" si="187"/>
        <v>404</v>
      </c>
      <c r="W2987" s="3">
        <v>160</v>
      </c>
      <c r="X2987" s="3">
        <f t="shared" si="188"/>
        <v>116</v>
      </c>
      <c r="Y2987" s="3" t="s">
        <v>34</v>
      </c>
    </row>
    <row r="2988" spans="1:25" x14ac:dyDescent="0.25">
      <c r="A2988" s="3" t="s">
        <v>16</v>
      </c>
      <c r="B2988" s="4" t="s">
        <v>34</v>
      </c>
      <c r="C2988" s="3">
        <v>1</v>
      </c>
      <c r="D2988" s="3" t="s">
        <v>521</v>
      </c>
      <c r="E2988" s="4">
        <v>88004128</v>
      </c>
      <c r="F2988" s="3"/>
      <c r="G2988" s="3"/>
      <c r="H2988" s="3" t="s">
        <v>17</v>
      </c>
      <c r="I2988" s="3" t="s">
        <v>18</v>
      </c>
      <c r="J2988" s="3" t="s">
        <v>19</v>
      </c>
      <c r="K2988" s="3" t="s">
        <v>20</v>
      </c>
      <c r="L2988" s="3" t="s">
        <v>21</v>
      </c>
      <c r="M2988" s="3" t="str">
        <f>CONCATENATE(E2988,"-E-P-N")</f>
        <v>88004128-E-P-N</v>
      </c>
      <c r="N2988" s="3" t="str">
        <f>$G$2</f>
        <v>E - 508 x 762</v>
      </c>
      <c r="O2988" s="3" t="str">
        <f>$C$3</f>
        <v>Photographic Paper</v>
      </c>
      <c r="P2988" s="3" t="str">
        <f>$D$3</f>
        <v>None</v>
      </c>
      <c r="Q2988" s="3">
        <f>$G$3</f>
        <v>760</v>
      </c>
      <c r="R2988" s="3">
        <f t="shared" si="185"/>
        <v>548</v>
      </c>
      <c r="S2988" s="3">
        <v>552</v>
      </c>
      <c r="T2988" s="3">
        <f t="shared" si="186"/>
        <v>398</v>
      </c>
      <c r="U2988" s="3">
        <v>345</v>
      </c>
      <c r="V2988" s="3">
        <f t="shared" si="187"/>
        <v>249</v>
      </c>
      <c r="W2988" s="3">
        <v>195</v>
      </c>
      <c r="X2988" s="3">
        <f t="shared" si="188"/>
        <v>141</v>
      </c>
      <c r="Y2988" s="3" t="s">
        <v>34</v>
      </c>
    </row>
    <row r="2989" spans="1:25" x14ac:dyDescent="0.25">
      <c r="A2989" s="3" t="s">
        <v>16</v>
      </c>
      <c r="B2989" s="4" t="s">
        <v>34</v>
      </c>
      <c r="C2989" s="3">
        <v>1</v>
      </c>
      <c r="D2989" s="3" t="s">
        <v>521</v>
      </c>
      <c r="E2989" s="4">
        <v>88004128</v>
      </c>
      <c r="F2989" s="3"/>
      <c r="G2989" s="3"/>
      <c r="H2989" s="3" t="s">
        <v>17</v>
      </c>
      <c r="I2989" s="3" t="s">
        <v>18</v>
      </c>
      <c r="J2989" s="3" t="s">
        <v>19</v>
      </c>
      <c r="K2989" s="3" t="s">
        <v>20</v>
      </c>
      <c r="L2989" s="3" t="s">
        <v>21</v>
      </c>
      <c r="M2989" s="3" t="str">
        <f>CONCATENATE(E2989,"-E-C-N")</f>
        <v>88004128-E-C-N</v>
      </c>
      <c r="N2989" s="3" t="str">
        <f>$G$2</f>
        <v>E - 508 x 762</v>
      </c>
      <c r="O2989" s="3" t="str">
        <f>$C$15</f>
        <v>Canvas</v>
      </c>
      <c r="P2989" s="3" t="str">
        <f>$D$15</f>
        <v>None</v>
      </c>
      <c r="Q2989" s="3">
        <f>$G$15</f>
        <v>1220</v>
      </c>
      <c r="R2989" s="3">
        <f t="shared" si="185"/>
        <v>879</v>
      </c>
      <c r="S2989" s="3">
        <v>832</v>
      </c>
      <c r="T2989" s="3">
        <f t="shared" si="186"/>
        <v>600</v>
      </c>
      <c r="U2989" s="3">
        <v>550</v>
      </c>
      <c r="V2989" s="3">
        <f t="shared" si="187"/>
        <v>396</v>
      </c>
      <c r="W2989" s="3">
        <v>195</v>
      </c>
      <c r="X2989" s="3">
        <f t="shared" si="188"/>
        <v>141</v>
      </c>
      <c r="Y2989" s="3" t="s">
        <v>34</v>
      </c>
    </row>
    <row r="2990" spans="1:25" x14ac:dyDescent="0.25">
      <c r="A2990" s="3" t="s">
        <v>16</v>
      </c>
      <c r="B2990" s="4" t="s">
        <v>34</v>
      </c>
      <c r="C2990" s="3">
        <v>1</v>
      </c>
      <c r="D2990" s="3" t="s">
        <v>521</v>
      </c>
      <c r="E2990" s="4">
        <v>88004128</v>
      </c>
      <c r="F2990" s="3"/>
      <c r="G2990" s="3"/>
      <c r="H2990" s="3" t="s">
        <v>17</v>
      </c>
      <c r="I2990" s="3" t="s">
        <v>18</v>
      </c>
      <c r="J2990" s="3" t="s">
        <v>19</v>
      </c>
      <c r="K2990" s="3" t="s">
        <v>20</v>
      </c>
      <c r="L2990" s="3" t="s">
        <v>21</v>
      </c>
      <c r="M2990" s="3" t="str">
        <f>CONCATENATE(E2990,"-E-P-W")</f>
        <v>88004128-E-P-W</v>
      </c>
      <c r="N2990" s="3" t="str">
        <f>$G$2</f>
        <v>E - 508 x 762</v>
      </c>
      <c r="O2990" s="3" t="str">
        <f>$C$3</f>
        <v>Photographic Paper</v>
      </c>
      <c r="P2990" s="3" t="str">
        <f>$D$4</f>
        <v>White</v>
      </c>
      <c r="Q2990" s="3">
        <f>$G$4</f>
        <v>1530</v>
      </c>
      <c r="R2990" s="3">
        <f t="shared" si="185"/>
        <v>1102</v>
      </c>
      <c r="S2990" s="3">
        <v>1112</v>
      </c>
      <c r="T2990" s="3">
        <f t="shared" si="186"/>
        <v>801</v>
      </c>
      <c r="U2990" s="3">
        <v>760</v>
      </c>
      <c r="V2990" s="3">
        <f t="shared" si="187"/>
        <v>548</v>
      </c>
      <c r="W2990" s="3">
        <v>195</v>
      </c>
      <c r="X2990" s="3">
        <f t="shared" si="188"/>
        <v>141</v>
      </c>
      <c r="Y2990" s="3" t="s">
        <v>34</v>
      </c>
    </row>
    <row r="2991" spans="1:25" x14ac:dyDescent="0.25">
      <c r="A2991" s="3" t="s">
        <v>16</v>
      </c>
      <c r="B2991" s="4" t="s">
        <v>34</v>
      </c>
      <c r="C2991" s="3">
        <v>1</v>
      </c>
      <c r="D2991" s="3" t="s">
        <v>521</v>
      </c>
      <c r="E2991" s="4">
        <v>88004128</v>
      </c>
      <c r="F2991" s="3"/>
      <c r="G2991" s="3"/>
      <c r="H2991" s="3" t="s">
        <v>17</v>
      </c>
      <c r="I2991" s="3" t="s">
        <v>18</v>
      </c>
      <c r="J2991" s="3" t="s">
        <v>19</v>
      </c>
      <c r="K2991" s="3" t="s">
        <v>20</v>
      </c>
      <c r="L2991" s="3" t="s">
        <v>21</v>
      </c>
      <c r="M2991" s="3" t="str">
        <f>CONCATENATE(E2991,"-E-C-W")</f>
        <v>88004128-E-C-W</v>
      </c>
      <c r="N2991" s="3" t="str">
        <f>$G$2</f>
        <v>E - 508 x 762</v>
      </c>
      <c r="O2991" s="3" t="str">
        <f>$C$15</f>
        <v>Canvas</v>
      </c>
      <c r="P2991" s="3" t="str">
        <f>$D$16</f>
        <v xml:space="preserve">White </v>
      </c>
      <c r="Q2991" s="3">
        <f>$G$16</f>
        <v>1810</v>
      </c>
      <c r="R2991" s="3">
        <f t="shared" si="185"/>
        <v>1304</v>
      </c>
      <c r="S2991" s="3">
        <v>1320</v>
      </c>
      <c r="T2991" s="3">
        <f t="shared" si="186"/>
        <v>951</v>
      </c>
      <c r="U2991" s="3">
        <v>825</v>
      </c>
      <c r="V2991" s="3">
        <f t="shared" si="187"/>
        <v>594</v>
      </c>
      <c r="W2991" s="3">
        <v>195</v>
      </c>
      <c r="X2991" s="3">
        <f t="shared" si="188"/>
        <v>141</v>
      </c>
      <c r="Y2991" s="3" t="s">
        <v>34</v>
      </c>
    </row>
    <row r="2992" spans="1:25" x14ac:dyDescent="0.25">
      <c r="A2992" s="3" t="s">
        <v>16</v>
      </c>
      <c r="B2992" s="4" t="s">
        <v>34</v>
      </c>
      <c r="C2992" s="3">
        <v>1</v>
      </c>
      <c r="D2992" s="3" t="s">
        <v>521</v>
      </c>
      <c r="E2992" s="4">
        <v>88004128</v>
      </c>
      <c r="F2992" s="3"/>
      <c r="G2992" s="3"/>
      <c r="H2992" s="3" t="s">
        <v>17</v>
      </c>
      <c r="I2992" s="3" t="s">
        <v>18</v>
      </c>
      <c r="J2992" s="3" t="s">
        <v>19</v>
      </c>
      <c r="K2992" s="3" t="s">
        <v>20</v>
      </c>
      <c r="L2992" s="3" t="s">
        <v>21</v>
      </c>
      <c r="M2992" s="3" t="str">
        <f>CONCATENATE(E2992,"-F-P-N")</f>
        <v>88004128-F-P-N</v>
      </c>
      <c r="N2992" s="3" t="str">
        <f>$H$2</f>
        <v>F - 762 x 1016</v>
      </c>
      <c r="O2992" s="3" t="str">
        <f>$C$3</f>
        <v>Photographic Paper</v>
      </c>
      <c r="P2992" s="3" t="str">
        <f>$D$3</f>
        <v>None</v>
      </c>
      <c r="Q2992" s="3">
        <f>$H$3</f>
        <v>1300</v>
      </c>
      <c r="R2992" s="3">
        <f t="shared" si="185"/>
        <v>936</v>
      </c>
      <c r="S2992" s="3">
        <v>944</v>
      </c>
      <c r="T2992" s="3">
        <f t="shared" si="186"/>
        <v>680</v>
      </c>
      <c r="U2992" s="3">
        <v>590</v>
      </c>
      <c r="V2992" s="3">
        <f t="shared" si="187"/>
        <v>425</v>
      </c>
      <c r="W2992" s="3">
        <v>300</v>
      </c>
      <c r="X2992" s="3">
        <f t="shared" si="188"/>
        <v>216</v>
      </c>
      <c r="Y2992" s="3" t="s">
        <v>34</v>
      </c>
    </row>
    <row r="2993" spans="1:25" x14ac:dyDescent="0.25">
      <c r="A2993" s="3" t="s">
        <v>16</v>
      </c>
      <c r="B2993" s="4" t="s">
        <v>34</v>
      </c>
      <c r="C2993" s="3">
        <v>1</v>
      </c>
      <c r="D2993" s="3" t="s">
        <v>521</v>
      </c>
      <c r="E2993" s="4">
        <v>88004128</v>
      </c>
      <c r="F2993" s="3"/>
      <c r="G2993" s="3"/>
      <c r="H2993" s="3" t="s">
        <v>17</v>
      </c>
      <c r="I2993" s="3" t="s">
        <v>18</v>
      </c>
      <c r="J2993" s="3" t="s">
        <v>19</v>
      </c>
      <c r="K2993" s="3" t="s">
        <v>20</v>
      </c>
      <c r="L2993" s="3" t="s">
        <v>21</v>
      </c>
      <c r="M2993" s="3" t="str">
        <f>CONCATENATE(E2993,"-F-C-N")</f>
        <v>88004128-F-C-N</v>
      </c>
      <c r="N2993" s="3" t="str">
        <f>$H$2</f>
        <v>F - 762 x 1016</v>
      </c>
      <c r="O2993" s="3" t="str">
        <f>$C$15</f>
        <v>Canvas</v>
      </c>
      <c r="P2993" s="3" t="str">
        <f>$D$15</f>
        <v>None</v>
      </c>
      <c r="Q2993" s="3">
        <f>$H$15</f>
        <v>1760</v>
      </c>
      <c r="R2993" s="3">
        <f t="shared" si="185"/>
        <v>1268</v>
      </c>
      <c r="S2993" s="3">
        <v>1200</v>
      </c>
      <c r="T2993" s="3">
        <f t="shared" si="186"/>
        <v>864</v>
      </c>
      <c r="U2993" s="3">
        <v>800</v>
      </c>
      <c r="V2993" s="3">
        <f t="shared" si="187"/>
        <v>576</v>
      </c>
      <c r="W2993" s="3">
        <v>300</v>
      </c>
      <c r="X2993" s="3">
        <f t="shared" si="188"/>
        <v>216</v>
      </c>
      <c r="Y2993" s="3" t="s">
        <v>34</v>
      </c>
    </row>
    <row r="2994" spans="1:25" x14ac:dyDescent="0.25">
      <c r="A2994" s="3" t="s">
        <v>16</v>
      </c>
      <c r="B2994" s="4" t="s">
        <v>34</v>
      </c>
      <c r="C2994" s="3">
        <v>1</v>
      </c>
      <c r="D2994" s="3" t="s">
        <v>521</v>
      </c>
      <c r="E2994" s="4">
        <v>88004128</v>
      </c>
      <c r="F2994" s="3"/>
      <c r="G2994" s="3"/>
      <c r="H2994" s="3" t="s">
        <v>17</v>
      </c>
      <c r="I2994" s="3" t="s">
        <v>18</v>
      </c>
      <c r="J2994" s="3" t="s">
        <v>19</v>
      </c>
      <c r="K2994" s="3" t="s">
        <v>20</v>
      </c>
      <c r="L2994" s="3" t="s">
        <v>21</v>
      </c>
      <c r="M2994" s="3" t="str">
        <f>CONCATENATE(E2994,"-F-P-W")</f>
        <v>88004128-F-P-W</v>
      </c>
      <c r="N2994" s="3" t="str">
        <f>$H$2</f>
        <v>F - 762 x 1016</v>
      </c>
      <c r="O2994" s="3" t="str">
        <f>$C$3</f>
        <v>Photographic Paper</v>
      </c>
      <c r="P2994" s="3" t="str">
        <f>$D$4</f>
        <v>White</v>
      </c>
      <c r="Q2994" s="3">
        <f>$H$4</f>
        <v>2200</v>
      </c>
      <c r="R2994" s="3">
        <f t="shared" si="185"/>
        <v>1584</v>
      </c>
      <c r="S2994" s="3">
        <v>1510</v>
      </c>
      <c r="T2994" s="3">
        <f t="shared" si="186"/>
        <v>1088</v>
      </c>
      <c r="U2994" s="3">
        <v>1150</v>
      </c>
      <c r="V2994" s="3">
        <f t="shared" si="187"/>
        <v>828</v>
      </c>
      <c r="W2994" s="3">
        <v>300</v>
      </c>
      <c r="X2994" s="3">
        <f t="shared" si="188"/>
        <v>216</v>
      </c>
      <c r="Y2994" s="3" t="s">
        <v>34</v>
      </c>
    </row>
    <row r="2995" spans="1:25" x14ac:dyDescent="0.25">
      <c r="A2995" s="3" t="s">
        <v>16</v>
      </c>
      <c r="B2995" s="4" t="s">
        <v>34</v>
      </c>
      <c r="C2995" s="3">
        <v>1</v>
      </c>
      <c r="D2995" s="3" t="s">
        <v>521</v>
      </c>
      <c r="E2995" s="4">
        <v>88004128</v>
      </c>
      <c r="F2995" s="3"/>
      <c r="G2995" s="3"/>
      <c r="H2995" s="3" t="s">
        <v>17</v>
      </c>
      <c r="I2995" s="3" t="s">
        <v>18</v>
      </c>
      <c r="J2995" s="3" t="s">
        <v>19</v>
      </c>
      <c r="K2995" s="3" t="s">
        <v>20</v>
      </c>
      <c r="L2995" s="3" t="s">
        <v>21</v>
      </c>
      <c r="M2995" s="3" t="str">
        <f>CONCATENATE(E2995,"-F-C-W")</f>
        <v>88004128-F-C-W</v>
      </c>
      <c r="N2995" s="3" t="str">
        <f>$H$2</f>
        <v>F - 762 x 1016</v>
      </c>
      <c r="O2995" s="3" t="str">
        <f>$C$15</f>
        <v>Canvas</v>
      </c>
      <c r="P2995" s="3" t="str">
        <f>$D$16</f>
        <v xml:space="preserve">White </v>
      </c>
      <c r="Q2995" s="3">
        <f>$H$16</f>
        <v>2420</v>
      </c>
      <c r="R2995" s="3">
        <f t="shared" si="185"/>
        <v>1743</v>
      </c>
      <c r="S2995" s="3">
        <v>1760</v>
      </c>
      <c r="T2995" s="3">
        <f t="shared" si="186"/>
        <v>1268</v>
      </c>
      <c r="U2995" s="3">
        <v>1100</v>
      </c>
      <c r="V2995" s="3">
        <f t="shared" si="187"/>
        <v>792</v>
      </c>
      <c r="W2995" s="3">
        <v>300</v>
      </c>
      <c r="X2995" s="3">
        <f t="shared" si="188"/>
        <v>216</v>
      </c>
      <c r="Y2995" s="3" t="s">
        <v>34</v>
      </c>
    </row>
    <row r="2996" spans="1:25" x14ac:dyDescent="0.25">
      <c r="A2996" s="3" t="s">
        <v>16</v>
      </c>
      <c r="B2996" s="4" t="s">
        <v>34</v>
      </c>
      <c r="C2996" s="3">
        <v>1</v>
      </c>
      <c r="D2996" s="3" t="s">
        <v>521</v>
      </c>
      <c r="E2996" s="4">
        <v>88004128</v>
      </c>
      <c r="F2996" s="3"/>
      <c r="G2996" s="3"/>
      <c r="H2996" s="3" t="s">
        <v>17</v>
      </c>
      <c r="I2996" s="3" t="s">
        <v>18</v>
      </c>
      <c r="J2996" s="3" t="s">
        <v>19</v>
      </c>
      <c r="K2996" s="3" t="s">
        <v>20</v>
      </c>
      <c r="L2996" s="3" t="s">
        <v>21</v>
      </c>
      <c r="M2996" s="3" t="str">
        <f>CONCATENATE(E2996,"-G-P-N")</f>
        <v>88004128-G-P-N</v>
      </c>
      <c r="N2996" s="3" t="str">
        <f>$I$2</f>
        <v>G - 1016 x 1525</v>
      </c>
      <c r="O2996" s="3" t="str">
        <f>$C$3</f>
        <v>Photographic Paper</v>
      </c>
      <c r="P2996" s="3" t="str">
        <f>$D$3</f>
        <v>None</v>
      </c>
      <c r="Q2996" s="3">
        <f>$I$3</f>
        <v>1625</v>
      </c>
      <c r="R2996" s="3">
        <f t="shared" si="185"/>
        <v>1170</v>
      </c>
      <c r="S2996" s="3">
        <v>1180</v>
      </c>
      <c r="T2996" s="3">
        <f t="shared" si="186"/>
        <v>850</v>
      </c>
      <c r="U2996" s="3">
        <v>735</v>
      </c>
      <c r="V2996" s="3">
        <f t="shared" si="187"/>
        <v>530</v>
      </c>
      <c r="W2996" s="3">
        <v>390</v>
      </c>
      <c r="X2996" s="3">
        <f t="shared" si="188"/>
        <v>281</v>
      </c>
      <c r="Y2996" s="3" t="s">
        <v>34</v>
      </c>
    </row>
    <row r="2997" spans="1:25" x14ac:dyDescent="0.25">
      <c r="A2997" s="3" t="s">
        <v>16</v>
      </c>
      <c r="B2997" s="4" t="s">
        <v>34</v>
      </c>
      <c r="C2997" s="3">
        <v>1</v>
      </c>
      <c r="D2997" s="3" t="s">
        <v>521</v>
      </c>
      <c r="E2997" s="4">
        <v>88004128</v>
      </c>
      <c r="F2997" s="3"/>
      <c r="G2997" s="3"/>
      <c r="H2997" s="3" t="s">
        <v>17</v>
      </c>
      <c r="I2997" s="3" t="s">
        <v>18</v>
      </c>
      <c r="J2997" s="3" t="s">
        <v>19</v>
      </c>
      <c r="K2997" s="3" t="s">
        <v>20</v>
      </c>
      <c r="L2997" s="3" t="s">
        <v>21</v>
      </c>
      <c r="M2997" s="3" t="str">
        <f>CONCATENATE(E2997,"-G-C-N")</f>
        <v>88004128-G-C-N</v>
      </c>
      <c r="N2997" s="3" t="str">
        <f>$I$2</f>
        <v>G - 1016 x 1525</v>
      </c>
      <c r="O2997" s="3" t="str">
        <f>$C$15</f>
        <v>Canvas</v>
      </c>
      <c r="P2997" s="3" t="str">
        <f>$D$15</f>
        <v>None</v>
      </c>
      <c r="Q2997" s="3">
        <f>$I$15</f>
        <v>1870</v>
      </c>
      <c r="R2997" s="3">
        <f t="shared" si="185"/>
        <v>1347</v>
      </c>
      <c r="S2997" s="3">
        <v>1275</v>
      </c>
      <c r="T2997" s="3">
        <f t="shared" si="186"/>
        <v>918</v>
      </c>
      <c r="U2997" s="3">
        <v>850</v>
      </c>
      <c r="V2997" s="3">
        <f t="shared" si="187"/>
        <v>612</v>
      </c>
      <c r="W2997" s="3">
        <v>390</v>
      </c>
      <c r="X2997" s="3">
        <f t="shared" si="188"/>
        <v>281</v>
      </c>
      <c r="Y2997" s="3" t="s">
        <v>34</v>
      </c>
    </row>
    <row r="2998" spans="1:25" x14ac:dyDescent="0.25">
      <c r="A2998" s="3" t="s">
        <v>16</v>
      </c>
      <c r="B2998" s="4" t="s">
        <v>34</v>
      </c>
      <c r="C2998" s="3">
        <v>1</v>
      </c>
      <c r="D2998" s="3" t="s">
        <v>521</v>
      </c>
      <c r="E2998" s="4">
        <v>88004128</v>
      </c>
      <c r="F2998" s="3"/>
      <c r="G2998" s="3"/>
      <c r="H2998" s="3" t="s">
        <v>17</v>
      </c>
      <c r="I2998" s="3" t="s">
        <v>18</v>
      </c>
      <c r="J2998" s="3" t="s">
        <v>19</v>
      </c>
      <c r="K2998" s="3" t="s">
        <v>20</v>
      </c>
      <c r="L2998" s="3" t="s">
        <v>21</v>
      </c>
      <c r="M2998" s="3" t="str">
        <f>CONCATENATE(E2998,"-G-P-W")</f>
        <v>88004128-G-P-W</v>
      </c>
      <c r="N2998" s="3" t="str">
        <f>$I$2</f>
        <v>G - 1016 x 1525</v>
      </c>
      <c r="O2998" s="3" t="str">
        <f>$C$3</f>
        <v>Photographic Paper</v>
      </c>
      <c r="P2998" s="3" t="str">
        <f>$D$4</f>
        <v>White</v>
      </c>
      <c r="Q2998" s="3">
        <f>$I$4</f>
        <v>2950</v>
      </c>
      <c r="R2998" s="3">
        <f t="shared" si="185"/>
        <v>2124</v>
      </c>
      <c r="S2998" s="3">
        <v>2000</v>
      </c>
      <c r="T2998" s="3">
        <f t="shared" si="186"/>
        <v>1440</v>
      </c>
      <c r="U2998" s="3">
        <v>1535</v>
      </c>
      <c r="V2998" s="3">
        <f t="shared" si="187"/>
        <v>1106</v>
      </c>
      <c r="W2998" s="3">
        <v>390</v>
      </c>
      <c r="X2998" s="3">
        <f t="shared" si="188"/>
        <v>281</v>
      </c>
      <c r="Y2998" s="3" t="s">
        <v>34</v>
      </c>
    </row>
    <row r="2999" spans="1:25" x14ac:dyDescent="0.25">
      <c r="A2999" s="3" t="s">
        <v>16</v>
      </c>
      <c r="B2999" s="4" t="s">
        <v>34</v>
      </c>
      <c r="C2999" s="3">
        <v>1</v>
      </c>
      <c r="D2999" s="3" t="s">
        <v>521</v>
      </c>
      <c r="E2999" s="4">
        <v>88004128</v>
      </c>
      <c r="F2999" s="3"/>
      <c r="G2999" s="3"/>
      <c r="H2999" s="3" t="s">
        <v>17</v>
      </c>
      <c r="I2999" s="3" t="s">
        <v>18</v>
      </c>
      <c r="J2999" s="3" t="s">
        <v>19</v>
      </c>
      <c r="K2999" s="3" t="s">
        <v>20</v>
      </c>
      <c r="L2999" s="3" t="s">
        <v>21</v>
      </c>
      <c r="M2999" s="3" t="str">
        <f>CONCATENATE(E2999,"-G-C-W")</f>
        <v>88004128-G-C-W</v>
      </c>
      <c r="N2999" s="3" t="str">
        <f>$I$2</f>
        <v>G - 1016 x 1525</v>
      </c>
      <c r="O2999" s="3" t="str">
        <f>$C$15</f>
        <v>Canvas</v>
      </c>
      <c r="P2999" s="3" t="str">
        <f>$D$16</f>
        <v xml:space="preserve">White </v>
      </c>
      <c r="Q2999" s="3">
        <f>$I$16</f>
        <v>2750</v>
      </c>
      <c r="R2999" s="3">
        <f t="shared" si="185"/>
        <v>1980</v>
      </c>
      <c r="S2999" s="3">
        <v>2000</v>
      </c>
      <c r="T2999" s="3">
        <f t="shared" si="186"/>
        <v>1440</v>
      </c>
      <c r="U2999" s="3">
        <v>1250</v>
      </c>
      <c r="V2999" s="3">
        <f t="shared" si="187"/>
        <v>900</v>
      </c>
      <c r="W2999" s="3">
        <v>390</v>
      </c>
      <c r="X2999" s="3">
        <f t="shared" si="188"/>
        <v>281</v>
      </c>
      <c r="Y2999" s="3" t="s">
        <v>34</v>
      </c>
    </row>
    <row r="3000" spans="1:25" x14ac:dyDescent="0.25">
      <c r="A3000" s="3" t="s">
        <v>16</v>
      </c>
      <c r="B3000" s="4" t="s">
        <v>34</v>
      </c>
      <c r="C3000" s="3">
        <v>1</v>
      </c>
      <c r="D3000" s="3" t="s">
        <v>91</v>
      </c>
      <c r="E3000" s="4">
        <v>77728386</v>
      </c>
      <c r="F3000" s="3"/>
      <c r="G3000" s="3"/>
      <c r="H3000" s="3" t="s">
        <v>17</v>
      </c>
      <c r="I3000" s="3" t="s">
        <v>18</v>
      </c>
      <c r="J3000" s="3" t="s">
        <v>19</v>
      </c>
      <c r="K3000" s="3" t="s">
        <v>20</v>
      </c>
      <c r="L3000" s="3" t="s">
        <v>21</v>
      </c>
      <c r="M3000" s="3" t="str">
        <f>CONCATENATE(E3000,"-C-P-N")</f>
        <v>77728386-C-P-N</v>
      </c>
      <c r="N3000" s="3" t="str">
        <f>$E$2</f>
        <v>C - 406 x 508</v>
      </c>
      <c r="O3000" s="3" t="str">
        <f>$C$3</f>
        <v>Photographic Paper</v>
      </c>
      <c r="P3000" s="3" t="str">
        <f>$D$3</f>
        <v>None</v>
      </c>
      <c r="Q3000" s="3">
        <f>$E$3</f>
        <v>510</v>
      </c>
      <c r="R3000" s="3">
        <f t="shared" si="185"/>
        <v>368</v>
      </c>
      <c r="S3000" s="3">
        <v>360</v>
      </c>
      <c r="T3000" s="3">
        <f t="shared" si="186"/>
        <v>260</v>
      </c>
      <c r="U3000" s="3">
        <v>230</v>
      </c>
      <c r="V3000" s="3">
        <f t="shared" si="187"/>
        <v>166</v>
      </c>
      <c r="W3000" s="3">
        <v>130</v>
      </c>
      <c r="X3000" s="3">
        <f t="shared" si="188"/>
        <v>94</v>
      </c>
      <c r="Y3000" s="3" t="s">
        <v>34</v>
      </c>
    </row>
    <row r="3001" spans="1:25" x14ac:dyDescent="0.25">
      <c r="A3001" s="3" t="s">
        <v>16</v>
      </c>
      <c r="B3001" s="4" t="s">
        <v>34</v>
      </c>
      <c r="C3001" s="3">
        <v>1</v>
      </c>
      <c r="D3001" s="3" t="s">
        <v>91</v>
      </c>
      <c r="E3001" s="4">
        <v>77728386</v>
      </c>
      <c r="F3001" s="3"/>
      <c r="G3001" s="3"/>
      <c r="H3001" s="3" t="s">
        <v>17</v>
      </c>
      <c r="I3001" s="3" t="s">
        <v>18</v>
      </c>
      <c r="J3001" s="3" t="s">
        <v>19</v>
      </c>
      <c r="K3001" s="3" t="s">
        <v>20</v>
      </c>
      <c r="L3001" s="3" t="s">
        <v>21</v>
      </c>
      <c r="M3001" s="3" t="str">
        <f>CONCATENATE(E3001,"-C-P-W")</f>
        <v>77728386-C-P-W</v>
      </c>
      <c r="N3001" s="3" t="str">
        <f>$E$2</f>
        <v>C - 406 x 508</v>
      </c>
      <c r="O3001" s="3" t="str">
        <f>$C$3</f>
        <v>Photographic Paper</v>
      </c>
      <c r="P3001" s="3" t="str">
        <f>$D$4</f>
        <v>White</v>
      </c>
      <c r="Q3001" s="3">
        <f>$E$4</f>
        <v>970</v>
      </c>
      <c r="R3001" s="3">
        <f t="shared" si="185"/>
        <v>699</v>
      </c>
      <c r="S3001" s="3">
        <v>704</v>
      </c>
      <c r="T3001" s="3">
        <f t="shared" si="186"/>
        <v>507</v>
      </c>
      <c r="U3001" s="3">
        <v>440</v>
      </c>
      <c r="V3001" s="3">
        <f t="shared" si="187"/>
        <v>317</v>
      </c>
      <c r="W3001" s="3">
        <v>130</v>
      </c>
      <c r="X3001" s="3">
        <f t="shared" si="188"/>
        <v>94</v>
      </c>
      <c r="Y3001" s="3" t="s">
        <v>34</v>
      </c>
    </row>
    <row r="3002" spans="1:25" x14ac:dyDescent="0.25">
      <c r="A3002" s="3" t="s">
        <v>16</v>
      </c>
      <c r="B3002" s="4" t="s">
        <v>34</v>
      </c>
      <c r="C3002" s="3">
        <v>1</v>
      </c>
      <c r="D3002" s="3" t="s">
        <v>91</v>
      </c>
      <c r="E3002" s="4">
        <v>77728386</v>
      </c>
      <c r="F3002" s="3"/>
      <c r="G3002" s="3"/>
      <c r="H3002" s="3" t="s">
        <v>17</v>
      </c>
      <c r="I3002" s="3" t="s">
        <v>18</v>
      </c>
      <c r="J3002" s="3" t="s">
        <v>19</v>
      </c>
      <c r="K3002" s="3" t="s">
        <v>20</v>
      </c>
      <c r="L3002" s="3" t="s">
        <v>21</v>
      </c>
      <c r="M3002" s="3" t="str">
        <f>CONCATENATE(E3002,"-D-P-N")</f>
        <v>77728386-D-P-N</v>
      </c>
      <c r="N3002" s="3" t="str">
        <f>$F$2</f>
        <v>D - 508 x 610</v>
      </c>
      <c r="O3002" s="3" t="str">
        <f>$C$3</f>
        <v>Photographic Paper</v>
      </c>
      <c r="P3002" s="3" t="str">
        <f>$D$3</f>
        <v>None</v>
      </c>
      <c r="Q3002" s="3">
        <f>$F$3</f>
        <v>595</v>
      </c>
      <c r="R3002" s="3">
        <f t="shared" si="185"/>
        <v>429</v>
      </c>
      <c r="S3002" s="3">
        <v>432</v>
      </c>
      <c r="T3002" s="3">
        <f t="shared" si="186"/>
        <v>312</v>
      </c>
      <c r="U3002" s="3">
        <v>270</v>
      </c>
      <c r="V3002" s="3">
        <f t="shared" si="187"/>
        <v>195</v>
      </c>
      <c r="W3002" s="3">
        <v>160</v>
      </c>
      <c r="X3002" s="3">
        <f t="shared" si="188"/>
        <v>116</v>
      </c>
      <c r="Y3002" s="3" t="s">
        <v>34</v>
      </c>
    </row>
    <row r="3003" spans="1:25" x14ac:dyDescent="0.25">
      <c r="A3003" s="3" t="s">
        <v>16</v>
      </c>
      <c r="B3003" s="4" t="s">
        <v>34</v>
      </c>
      <c r="C3003" s="3">
        <v>1</v>
      </c>
      <c r="D3003" s="3" t="s">
        <v>91</v>
      </c>
      <c r="E3003" s="4">
        <v>77728386</v>
      </c>
      <c r="F3003" s="3"/>
      <c r="G3003" s="3"/>
      <c r="H3003" s="3" t="s">
        <v>17</v>
      </c>
      <c r="I3003" s="3" t="s">
        <v>18</v>
      </c>
      <c r="J3003" s="3" t="s">
        <v>19</v>
      </c>
      <c r="K3003" s="3" t="s">
        <v>20</v>
      </c>
      <c r="L3003" s="3" t="s">
        <v>21</v>
      </c>
      <c r="M3003" s="3" t="str">
        <f>CONCATENATE(E3003,"-D-P-W")</f>
        <v>77728386-D-P-W</v>
      </c>
      <c r="N3003" s="3" t="str">
        <f>$F$2</f>
        <v>D - 508 x 610</v>
      </c>
      <c r="O3003" s="3" t="str">
        <f>$C$3</f>
        <v>Photographic Paper</v>
      </c>
      <c r="P3003" s="3" t="str">
        <f>$D$4</f>
        <v>White</v>
      </c>
      <c r="Q3003" s="3">
        <f>$F$4</f>
        <v>1210</v>
      </c>
      <c r="R3003" s="3">
        <f t="shared" si="185"/>
        <v>872</v>
      </c>
      <c r="S3003" s="3">
        <v>880</v>
      </c>
      <c r="T3003" s="3">
        <f t="shared" si="186"/>
        <v>634</v>
      </c>
      <c r="U3003" s="3">
        <v>560</v>
      </c>
      <c r="V3003" s="3">
        <f t="shared" si="187"/>
        <v>404</v>
      </c>
      <c r="W3003" s="3">
        <v>160</v>
      </c>
      <c r="X3003" s="3">
        <f t="shared" si="188"/>
        <v>116</v>
      </c>
      <c r="Y3003" s="3" t="s">
        <v>34</v>
      </c>
    </row>
    <row r="3004" spans="1:25" x14ac:dyDescent="0.25">
      <c r="A3004" s="3" t="s">
        <v>16</v>
      </c>
      <c r="B3004" s="4" t="s">
        <v>34</v>
      </c>
      <c r="C3004" s="3">
        <v>1</v>
      </c>
      <c r="D3004" s="3" t="s">
        <v>91</v>
      </c>
      <c r="E3004" s="4">
        <v>77728386</v>
      </c>
      <c r="F3004" s="3"/>
      <c r="G3004" s="3"/>
      <c r="H3004" s="3" t="s">
        <v>17</v>
      </c>
      <c r="I3004" s="3" t="s">
        <v>18</v>
      </c>
      <c r="J3004" s="3" t="s">
        <v>19</v>
      </c>
      <c r="K3004" s="3" t="s">
        <v>20</v>
      </c>
      <c r="L3004" s="3" t="s">
        <v>21</v>
      </c>
      <c r="M3004" s="3" t="str">
        <f>CONCATENATE(E3004,"-E-P-N")</f>
        <v>77728386-E-P-N</v>
      </c>
      <c r="N3004" s="3" t="str">
        <f>$G$2</f>
        <v>E - 508 x 762</v>
      </c>
      <c r="O3004" s="3" t="str">
        <f>$C$3</f>
        <v>Photographic Paper</v>
      </c>
      <c r="P3004" s="3" t="str">
        <f>$D$3</f>
        <v>None</v>
      </c>
      <c r="Q3004" s="3">
        <f>$G$3</f>
        <v>760</v>
      </c>
      <c r="R3004" s="3">
        <f t="shared" si="185"/>
        <v>548</v>
      </c>
      <c r="S3004" s="3">
        <v>552</v>
      </c>
      <c r="T3004" s="3">
        <f t="shared" si="186"/>
        <v>398</v>
      </c>
      <c r="U3004" s="3">
        <v>345</v>
      </c>
      <c r="V3004" s="3">
        <f t="shared" si="187"/>
        <v>249</v>
      </c>
      <c r="W3004" s="3">
        <v>195</v>
      </c>
      <c r="X3004" s="3">
        <f t="shared" si="188"/>
        <v>141</v>
      </c>
      <c r="Y3004" s="3" t="s">
        <v>34</v>
      </c>
    </row>
    <row r="3005" spans="1:25" x14ac:dyDescent="0.25">
      <c r="A3005" s="3" t="s">
        <v>16</v>
      </c>
      <c r="B3005" s="4" t="s">
        <v>34</v>
      </c>
      <c r="C3005" s="3">
        <v>1</v>
      </c>
      <c r="D3005" s="3" t="s">
        <v>91</v>
      </c>
      <c r="E3005" s="4">
        <v>77728386</v>
      </c>
      <c r="F3005" s="3"/>
      <c r="G3005" s="3"/>
      <c r="H3005" s="3" t="s">
        <v>17</v>
      </c>
      <c r="I3005" s="3" t="s">
        <v>18</v>
      </c>
      <c r="J3005" s="3" t="s">
        <v>19</v>
      </c>
      <c r="K3005" s="3" t="s">
        <v>20</v>
      </c>
      <c r="L3005" s="3" t="s">
        <v>21</v>
      </c>
      <c r="M3005" s="3" t="str">
        <f>CONCATENATE(E3005,"-E-C-N")</f>
        <v>77728386-E-C-N</v>
      </c>
      <c r="N3005" s="3" t="str">
        <f>$G$2</f>
        <v>E - 508 x 762</v>
      </c>
      <c r="O3005" s="3" t="str">
        <f>$C$15</f>
        <v>Canvas</v>
      </c>
      <c r="P3005" s="3" t="str">
        <f>$D$15</f>
        <v>None</v>
      </c>
      <c r="Q3005" s="3">
        <f>$G$15</f>
        <v>1220</v>
      </c>
      <c r="R3005" s="3">
        <f t="shared" si="185"/>
        <v>879</v>
      </c>
      <c r="S3005" s="3">
        <v>832</v>
      </c>
      <c r="T3005" s="3">
        <f t="shared" si="186"/>
        <v>600</v>
      </c>
      <c r="U3005" s="3">
        <v>550</v>
      </c>
      <c r="V3005" s="3">
        <f t="shared" si="187"/>
        <v>396</v>
      </c>
      <c r="W3005" s="3">
        <v>195</v>
      </c>
      <c r="X3005" s="3">
        <f t="shared" si="188"/>
        <v>141</v>
      </c>
      <c r="Y3005" s="3" t="s">
        <v>34</v>
      </c>
    </row>
    <row r="3006" spans="1:25" x14ac:dyDescent="0.25">
      <c r="A3006" s="3" t="s">
        <v>16</v>
      </c>
      <c r="B3006" s="4" t="s">
        <v>34</v>
      </c>
      <c r="C3006" s="3">
        <v>1</v>
      </c>
      <c r="D3006" s="3" t="s">
        <v>91</v>
      </c>
      <c r="E3006" s="4">
        <v>77728386</v>
      </c>
      <c r="F3006" s="3"/>
      <c r="G3006" s="3"/>
      <c r="H3006" s="3" t="s">
        <v>17</v>
      </c>
      <c r="I3006" s="3" t="s">
        <v>18</v>
      </c>
      <c r="J3006" s="3" t="s">
        <v>19</v>
      </c>
      <c r="K3006" s="3" t="s">
        <v>20</v>
      </c>
      <c r="L3006" s="3" t="s">
        <v>21</v>
      </c>
      <c r="M3006" s="3" t="str">
        <f>CONCATENATE(E3006,"-E-P-W")</f>
        <v>77728386-E-P-W</v>
      </c>
      <c r="N3006" s="3" t="str">
        <f>$G$2</f>
        <v>E - 508 x 762</v>
      </c>
      <c r="O3006" s="3" t="str">
        <f>$C$3</f>
        <v>Photographic Paper</v>
      </c>
      <c r="P3006" s="3" t="str">
        <f>$D$4</f>
        <v>White</v>
      </c>
      <c r="Q3006" s="3">
        <f>$G$4</f>
        <v>1530</v>
      </c>
      <c r="R3006" s="3">
        <f t="shared" si="185"/>
        <v>1102</v>
      </c>
      <c r="S3006" s="3">
        <v>1112</v>
      </c>
      <c r="T3006" s="3">
        <f t="shared" si="186"/>
        <v>801</v>
      </c>
      <c r="U3006" s="3">
        <v>760</v>
      </c>
      <c r="V3006" s="3">
        <f t="shared" si="187"/>
        <v>548</v>
      </c>
      <c r="W3006" s="3">
        <v>195</v>
      </c>
      <c r="X3006" s="3">
        <f t="shared" si="188"/>
        <v>141</v>
      </c>
      <c r="Y3006" s="3" t="s">
        <v>34</v>
      </c>
    </row>
    <row r="3007" spans="1:25" x14ac:dyDescent="0.25">
      <c r="A3007" s="3" t="s">
        <v>16</v>
      </c>
      <c r="B3007" s="4" t="s">
        <v>34</v>
      </c>
      <c r="C3007" s="3">
        <v>1</v>
      </c>
      <c r="D3007" s="3" t="s">
        <v>91</v>
      </c>
      <c r="E3007" s="4">
        <v>77728386</v>
      </c>
      <c r="F3007" s="3"/>
      <c r="G3007" s="3"/>
      <c r="H3007" s="3" t="s">
        <v>17</v>
      </c>
      <c r="I3007" s="3" t="s">
        <v>18</v>
      </c>
      <c r="J3007" s="3" t="s">
        <v>19</v>
      </c>
      <c r="K3007" s="3" t="s">
        <v>20</v>
      </c>
      <c r="L3007" s="3" t="s">
        <v>21</v>
      </c>
      <c r="M3007" s="3" t="str">
        <f>CONCATENATE(E3007,"-E-C-W")</f>
        <v>77728386-E-C-W</v>
      </c>
      <c r="N3007" s="3" t="str">
        <f>$G$2</f>
        <v>E - 508 x 762</v>
      </c>
      <c r="O3007" s="3" t="str">
        <f>$C$15</f>
        <v>Canvas</v>
      </c>
      <c r="P3007" s="3" t="str">
        <f>$D$16</f>
        <v xml:space="preserve">White </v>
      </c>
      <c r="Q3007" s="3">
        <f>$G$16</f>
        <v>1810</v>
      </c>
      <c r="R3007" s="3">
        <f t="shared" si="185"/>
        <v>1304</v>
      </c>
      <c r="S3007" s="3">
        <v>1320</v>
      </c>
      <c r="T3007" s="3">
        <f t="shared" si="186"/>
        <v>951</v>
      </c>
      <c r="U3007" s="3">
        <v>825</v>
      </c>
      <c r="V3007" s="3">
        <f t="shared" si="187"/>
        <v>594</v>
      </c>
      <c r="W3007" s="3">
        <v>195</v>
      </c>
      <c r="X3007" s="3">
        <f t="shared" si="188"/>
        <v>141</v>
      </c>
      <c r="Y3007" s="3" t="s">
        <v>34</v>
      </c>
    </row>
    <row r="3008" spans="1:25" x14ac:dyDescent="0.25">
      <c r="A3008" s="3" t="s">
        <v>16</v>
      </c>
      <c r="B3008" s="4" t="s">
        <v>34</v>
      </c>
      <c r="C3008" s="3">
        <v>1</v>
      </c>
      <c r="D3008" s="3" t="s">
        <v>91</v>
      </c>
      <c r="E3008" s="4">
        <v>77728386</v>
      </c>
      <c r="F3008" s="3"/>
      <c r="G3008" s="3"/>
      <c r="H3008" s="3" t="s">
        <v>17</v>
      </c>
      <c r="I3008" s="3" t="s">
        <v>18</v>
      </c>
      <c r="J3008" s="3" t="s">
        <v>19</v>
      </c>
      <c r="K3008" s="3" t="s">
        <v>20</v>
      </c>
      <c r="L3008" s="3" t="s">
        <v>21</v>
      </c>
      <c r="M3008" s="3" t="str">
        <f>CONCATENATE(E3008,"-F-P-N")</f>
        <v>77728386-F-P-N</v>
      </c>
      <c r="N3008" s="3" t="str">
        <f>$H$2</f>
        <v>F - 762 x 1016</v>
      </c>
      <c r="O3008" s="3" t="str">
        <f>$C$3</f>
        <v>Photographic Paper</v>
      </c>
      <c r="P3008" s="3" t="str">
        <f>$D$3</f>
        <v>None</v>
      </c>
      <c r="Q3008" s="3">
        <f>$H$3</f>
        <v>1300</v>
      </c>
      <c r="R3008" s="3">
        <f t="shared" si="185"/>
        <v>936</v>
      </c>
      <c r="S3008" s="3">
        <v>944</v>
      </c>
      <c r="T3008" s="3">
        <f t="shared" si="186"/>
        <v>680</v>
      </c>
      <c r="U3008" s="3">
        <v>590</v>
      </c>
      <c r="V3008" s="3">
        <f t="shared" si="187"/>
        <v>425</v>
      </c>
      <c r="W3008" s="3">
        <v>300</v>
      </c>
      <c r="X3008" s="3">
        <f t="shared" si="188"/>
        <v>216</v>
      </c>
      <c r="Y3008" s="3" t="s">
        <v>34</v>
      </c>
    </row>
    <row r="3009" spans="1:25" x14ac:dyDescent="0.25">
      <c r="A3009" s="3" t="s">
        <v>16</v>
      </c>
      <c r="B3009" s="4" t="s">
        <v>34</v>
      </c>
      <c r="C3009" s="3">
        <v>1</v>
      </c>
      <c r="D3009" s="3" t="s">
        <v>91</v>
      </c>
      <c r="E3009" s="4">
        <v>77728386</v>
      </c>
      <c r="F3009" s="3"/>
      <c r="G3009" s="3"/>
      <c r="H3009" s="3" t="s">
        <v>17</v>
      </c>
      <c r="I3009" s="3" t="s">
        <v>18</v>
      </c>
      <c r="J3009" s="3" t="s">
        <v>19</v>
      </c>
      <c r="K3009" s="3" t="s">
        <v>20</v>
      </c>
      <c r="L3009" s="3" t="s">
        <v>21</v>
      </c>
      <c r="M3009" s="3" t="str">
        <f>CONCATENATE(E3009,"-F-C-N")</f>
        <v>77728386-F-C-N</v>
      </c>
      <c r="N3009" s="3" t="str">
        <f>$H$2</f>
        <v>F - 762 x 1016</v>
      </c>
      <c r="O3009" s="3" t="str">
        <f>$C$15</f>
        <v>Canvas</v>
      </c>
      <c r="P3009" s="3" t="str">
        <f>$D$15</f>
        <v>None</v>
      </c>
      <c r="Q3009" s="3">
        <f>$H$15</f>
        <v>1760</v>
      </c>
      <c r="R3009" s="3">
        <f t="shared" si="185"/>
        <v>1268</v>
      </c>
      <c r="S3009" s="3">
        <v>1200</v>
      </c>
      <c r="T3009" s="3">
        <f t="shared" si="186"/>
        <v>864</v>
      </c>
      <c r="U3009" s="3">
        <v>800</v>
      </c>
      <c r="V3009" s="3">
        <f t="shared" si="187"/>
        <v>576</v>
      </c>
      <c r="W3009" s="3">
        <v>300</v>
      </c>
      <c r="X3009" s="3">
        <f t="shared" si="188"/>
        <v>216</v>
      </c>
      <c r="Y3009" s="3" t="s">
        <v>34</v>
      </c>
    </row>
    <row r="3010" spans="1:25" x14ac:dyDescent="0.25">
      <c r="A3010" s="3" t="s">
        <v>16</v>
      </c>
      <c r="B3010" s="4" t="s">
        <v>34</v>
      </c>
      <c r="C3010" s="3">
        <v>1</v>
      </c>
      <c r="D3010" s="3" t="s">
        <v>91</v>
      </c>
      <c r="E3010" s="4">
        <v>77728386</v>
      </c>
      <c r="F3010" s="3"/>
      <c r="G3010" s="3"/>
      <c r="H3010" s="3" t="s">
        <v>17</v>
      </c>
      <c r="I3010" s="3" t="s">
        <v>18</v>
      </c>
      <c r="J3010" s="3" t="s">
        <v>19</v>
      </c>
      <c r="K3010" s="3" t="s">
        <v>20</v>
      </c>
      <c r="L3010" s="3" t="s">
        <v>21</v>
      </c>
      <c r="M3010" s="3" t="str">
        <f>CONCATENATE(E3010,"-F-P-W")</f>
        <v>77728386-F-P-W</v>
      </c>
      <c r="N3010" s="3" t="str">
        <f>$H$2</f>
        <v>F - 762 x 1016</v>
      </c>
      <c r="O3010" s="3" t="str">
        <f>$C$3</f>
        <v>Photographic Paper</v>
      </c>
      <c r="P3010" s="3" t="str">
        <f>$D$4</f>
        <v>White</v>
      </c>
      <c r="Q3010" s="3">
        <f>$H$4</f>
        <v>2200</v>
      </c>
      <c r="R3010" s="3">
        <f t="shared" si="185"/>
        <v>1584</v>
      </c>
      <c r="S3010" s="3">
        <v>1510</v>
      </c>
      <c r="T3010" s="3">
        <f t="shared" si="186"/>
        <v>1088</v>
      </c>
      <c r="U3010" s="3">
        <v>1150</v>
      </c>
      <c r="V3010" s="3">
        <f t="shared" si="187"/>
        <v>828</v>
      </c>
      <c r="W3010" s="3">
        <v>300</v>
      </c>
      <c r="X3010" s="3">
        <f t="shared" si="188"/>
        <v>216</v>
      </c>
      <c r="Y3010" s="3" t="s">
        <v>34</v>
      </c>
    </row>
    <row r="3011" spans="1:25" x14ac:dyDescent="0.25">
      <c r="A3011" s="3" t="s">
        <v>16</v>
      </c>
      <c r="B3011" s="4" t="s">
        <v>34</v>
      </c>
      <c r="C3011" s="3">
        <v>1</v>
      </c>
      <c r="D3011" s="3" t="s">
        <v>91</v>
      </c>
      <c r="E3011" s="4">
        <v>77728386</v>
      </c>
      <c r="F3011" s="3"/>
      <c r="G3011" s="3"/>
      <c r="H3011" s="3" t="s">
        <v>17</v>
      </c>
      <c r="I3011" s="3" t="s">
        <v>18</v>
      </c>
      <c r="J3011" s="3" t="s">
        <v>19</v>
      </c>
      <c r="K3011" s="3" t="s">
        <v>20</v>
      </c>
      <c r="L3011" s="3" t="s">
        <v>21</v>
      </c>
      <c r="M3011" s="3" t="str">
        <f>CONCATENATE(E3011,"-F-C-W")</f>
        <v>77728386-F-C-W</v>
      </c>
      <c r="N3011" s="3" t="str">
        <f>$H$2</f>
        <v>F - 762 x 1016</v>
      </c>
      <c r="O3011" s="3" t="str">
        <f>$C$15</f>
        <v>Canvas</v>
      </c>
      <c r="P3011" s="3" t="str">
        <f>$D$16</f>
        <v xml:space="preserve">White </v>
      </c>
      <c r="Q3011" s="3">
        <f>$H$16</f>
        <v>2420</v>
      </c>
      <c r="R3011" s="3">
        <f t="shared" si="185"/>
        <v>1743</v>
      </c>
      <c r="S3011" s="3">
        <v>1760</v>
      </c>
      <c r="T3011" s="3">
        <f t="shared" si="186"/>
        <v>1268</v>
      </c>
      <c r="U3011" s="3">
        <v>1100</v>
      </c>
      <c r="V3011" s="3">
        <f t="shared" si="187"/>
        <v>792</v>
      </c>
      <c r="W3011" s="3">
        <v>300</v>
      </c>
      <c r="X3011" s="3">
        <f t="shared" si="188"/>
        <v>216</v>
      </c>
      <c r="Y3011" s="3" t="s">
        <v>34</v>
      </c>
    </row>
    <row r="3012" spans="1:25" x14ac:dyDescent="0.25">
      <c r="A3012" s="3" t="s">
        <v>16</v>
      </c>
      <c r="B3012" s="4" t="s">
        <v>34</v>
      </c>
      <c r="C3012" s="3">
        <v>1</v>
      </c>
      <c r="D3012" s="3" t="s">
        <v>91</v>
      </c>
      <c r="E3012" s="4">
        <v>77728386</v>
      </c>
      <c r="F3012" s="3"/>
      <c r="G3012" s="3"/>
      <c r="H3012" s="3" t="s">
        <v>17</v>
      </c>
      <c r="I3012" s="3" t="s">
        <v>18</v>
      </c>
      <c r="J3012" s="3" t="s">
        <v>19</v>
      </c>
      <c r="K3012" s="3" t="s">
        <v>20</v>
      </c>
      <c r="L3012" s="3" t="s">
        <v>21</v>
      </c>
      <c r="M3012" s="3" t="str">
        <f>CONCATENATE(E3012,"-G-P-N")</f>
        <v>77728386-G-P-N</v>
      </c>
      <c r="N3012" s="3" t="str">
        <f>$I$2</f>
        <v>G - 1016 x 1525</v>
      </c>
      <c r="O3012" s="3" t="str">
        <f>$C$3</f>
        <v>Photographic Paper</v>
      </c>
      <c r="P3012" s="3" t="str">
        <f>$D$3</f>
        <v>None</v>
      </c>
      <c r="Q3012" s="3">
        <f>$I$3</f>
        <v>1625</v>
      </c>
      <c r="R3012" s="3">
        <f t="shared" si="185"/>
        <v>1170</v>
      </c>
      <c r="S3012" s="3">
        <v>1180</v>
      </c>
      <c r="T3012" s="3">
        <f t="shared" si="186"/>
        <v>850</v>
      </c>
      <c r="U3012" s="3">
        <v>735</v>
      </c>
      <c r="V3012" s="3">
        <f t="shared" si="187"/>
        <v>530</v>
      </c>
      <c r="W3012" s="3">
        <v>390</v>
      </c>
      <c r="X3012" s="3">
        <f t="shared" si="188"/>
        <v>281</v>
      </c>
      <c r="Y3012" s="3" t="s">
        <v>34</v>
      </c>
    </row>
    <row r="3013" spans="1:25" x14ac:dyDescent="0.25">
      <c r="A3013" s="3" t="s">
        <v>16</v>
      </c>
      <c r="B3013" s="4" t="s">
        <v>34</v>
      </c>
      <c r="C3013" s="3">
        <v>1</v>
      </c>
      <c r="D3013" s="3" t="s">
        <v>91</v>
      </c>
      <c r="E3013" s="4">
        <v>77728386</v>
      </c>
      <c r="F3013" s="3"/>
      <c r="G3013" s="3"/>
      <c r="H3013" s="3" t="s">
        <v>17</v>
      </c>
      <c r="I3013" s="3" t="s">
        <v>18</v>
      </c>
      <c r="J3013" s="3" t="s">
        <v>19</v>
      </c>
      <c r="K3013" s="3" t="s">
        <v>20</v>
      </c>
      <c r="L3013" s="3" t="s">
        <v>21</v>
      </c>
      <c r="M3013" s="3" t="str">
        <f>CONCATENATE(E3013,"-G-C-N")</f>
        <v>77728386-G-C-N</v>
      </c>
      <c r="N3013" s="3" t="str">
        <f>$I$2</f>
        <v>G - 1016 x 1525</v>
      </c>
      <c r="O3013" s="3" t="str">
        <f>$C$15</f>
        <v>Canvas</v>
      </c>
      <c r="P3013" s="3" t="str">
        <f>$D$15</f>
        <v>None</v>
      </c>
      <c r="Q3013" s="3">
        <f>$I$15</f>
        <v>1870</v>
      </c>
      <c r="R3013" s="3">
        <f t="shared" si="185"/>
        <v>1347</v>
      </c>
      <c r="S3013" s="3">
        <v>1275</v>
      </c>
      <c r="T3013" s="3">
        <f t="shared" si="186"/>
        <v>918</v>
      </c>
      <c r="U3013" s="3">
        <v>850</v>
      </c>
      <c r="V3013" s="3">
        <f t="shared" si="187"/>
        <v>612</v>
      </c>
      <c r="W3013" s="3">
        <v>390</v>
      </c>
      <c r="X3013" s="3">
        <f t="shared" si="188"/>
        <v>281</v>
      </c>
      <c r="Y3013" s="3" t="s">
        <v>34</v>
      </c>
    </row>
    <row r="3014" spans="1:25" x14ac:dyDescent="0.25">
      <c r="A3014" s="3" t="s">
        <v>16</v>
      </c>
      <c r="B3014" s="4" t="s">
        <v>34</v>
      </c>
      <c r="C3014" s="3">
        <v>1</v>
      </c>
      <c r="D3014" s="3" t="s">
        <v>91</v>
      </c>
      <c r="E3014" s="4">
        <v>77728386</v>
      </c>
      <c r="F3014" s="3"/>
      <c r="G3014" s="3"/>
      <c r="H3014" s="3" t="s">
        <v>17</v>
      </c>
      <c r="I3014" s="3" t="s">
        <v>18</v>
      </c>
      <c r="J3014" s="3" t="s">
        <v>19</v>
      </c>
      <c r="K3014" s="3" t="s">
        <v>20</v>
      </c>
      <c r="L3014" s="3" t="s">
        <v>21</v>
      </c>
      <c r="M3014" s="3" t="str">
        <f>CONCATENATE(E3014,"-G-P-W")</f>
        <v>77728386-G-P-W</v>
      </c>
      <c r="N3014" s="3" t="str">
        <f>$I$2</f>
        <v>G - 1016 x 1525</v>
      </c>
      <c r="O3014" s="3" t="str">
        <f>$C$3</f>
        <v>Photographic Paper</v>
      </c>
      <c r="P3014" s="3" t="str">
        <f>$D$4</f>
        <v>White</v>
      </c>
      <c r="Q3014" s="3">
        <f>$I$4</f>
        <v>2950</v>
      </c>
      <c r="R3014" s="3">
        <f t="shared" si="185"/>
        <v>2124</v>
      </c>
      <c r="S3014" s="3">
        <v>2000</v>
      </c>
      <c r="T3014" s="3">
        <f t="shared" si="186"/>
        <v>1440</v>
      </c>
      <c r="U3014" s="3">
        <v>1535</v>
      </c>
      <c r="V3014" s="3">
        <f t="shared" si="187"/>
        <v>1106</v>
      </c>
      <c r="W3014" s="3">
        <v>390</v>
      </c>
      <c r="X3014" s="3">
        <f t="shared" si="188"/>
        <v>281</v>
      </c>
      <c r="Y3014" s="3" t="s">
        <v>34</v>
      </c>
    </row>
    <row r="3015" spans="1:25" x14ac:dyDescent="0.25">
      <c r="A3015" s="3" t="s">
        <v>16</v>
      </c>
      <c r="B3015" s="4" t="s">
        <v>34</v>
      </c>
      <c r="C3015" s="3">
        <v>1</v>
      </c>
      <c r="D3015" s="3" t="s">
        <v>91</v>
      </c>
      <c r="E3015" s="4">
        <v>77728386</v>
      </c>
      <c r="F3015" s="3"/>
      <c r="G3015" s="3"/>
      <c r="H3015" s="3" t="s">
        <v>17</v>
      </c>
      <c r="I3015" s="3" t="s">
        <v>18</v>
      </c>
      <c r="J3015" s="3" t="s">
        <v>19</v>
      </c>
      <c r="K3015" s="3" t="s">
        <v>20</v>
      </c>
      <c r="L3015" s="3" t="s">
        <v>21</v>
      </c>
      <c r="M3015" s="3" t="str">
        <f>CONCATENATE(E3015,"-G-C-W")</f>
        <v>77728386-G-C-W</v>
      </c>
      <c r="N3015" s="3" t="str">
        <f>$I$2</f>
        <v>G - 1016 x 1525</v>
      </c>
      <c r="O3015" s="3" t="str">
        <f>$C$15</f>
        <v>Canvas</v>
      </c>
      <c r="P3015" s="3" t="str">
        <f>$D$16</f>
        <v xml:space="preserve">White </v>
      </c>
      <c r="Q3015" s="3">
        <f>$I$16</f>
        <v>2750</v>
      </c>
      <c r="R3015" s="3">
        <f t="shared" si="185"/>
        <v>1980</v>
      </c>
      <c r="S3015" s="3">
        <v>2000</v>
      </c>
      <c r="T3015" s="3">
        <f t="shared" si="186"/>
        <v>1440</v>
      </c>
      <c r="U3015" s="3">
        <v>1250</v>
      </c>
      <c r="V3015" s="3">
        <f t="shared" si="187"/>
        <v>900</v>
      </c>
      <c r="W3015" s="3">
        <v>390</v>
      </c>
      <c r="X3015" s="3">
        <f t="shared" si="188"/>
        <v>281</v>
      </c>
      <c r="Y3015" s="3" t="s">
        <v>34</v>
      </c>
    </row>
    <row r="3016" spans="1:25" x14ac:dyDescent="0.25">
      <c r="A3016" s="3" t="s">
        <v>16</v>
      </c>
      <c r="B3016" s="4" t="s">
        <v>34</v>
      </c>
      <c r="C3016" s="3">
        <v>1</v>
      </c>
      <c r="D3016" s="3" t="s">
        <v>91</v>
      </c>
      <c r="E3016" s="4">
        <v>604392793</v>
      </c>
      <c r="F3016" s="3"/>
      <c r="G3016" s="3"/>
      <c r="H3016" s="3" t="s">
        <v>17</v>
      </c>
      <c r="I3016" s="3" t="s">
        <v>18</v>
      </c>
      <c r="J3016" s="3" t="s">
        <v>19</v>
      </c>
      <c r="K3016" s="3" t="s">
        <v>20</v>
      </c>
      <c r="L3016" s="3" t="s">
        <v>21</v>
      </c>
      <c r="M3016" s="3" t="str">
        <f>CONCATENATE(E3016,"-C-P-N")</f>
        <v>604392793-C-P-N</v>
      </c>
      <c r="N3016" s="3" t="str">
        <f>$E$2</f>
        <v>C - 406 x 508</v>
      </c>
      <c r="O3016" s="3" t="str">
        <f>$C$3</f>
        <v>Photographic Paper</v>
      </c>
      <c r="P3016" s="3" t="str">
        <f>$D$3</f>
        <v>None</v>
      </c>
      <c r="Q3016" s="3">
        <f>$E$3</f>
        <v>510</v>
      </c>
      <c r="R3016" s="3">
        <f t="shared" si="185"/>
        <v>368</v>
      </c>
      <c r="S3016" s="3">
        <v>360</v>
      </c>
      <c r="T3016" s="3">
        <f t="shared" si="186"/>
        <v>260</v>
      </c>
      <c r="U3016" s="3">
        <v>230</v>
      </c>
      <c r="V3016" s="3">
        <f t="shared" si="187"/>
        <v>166</v>
      </c>
      <c r="W3016" s="3">
        <v>130</v>
      </c>
      <c r="X3016" s="3">
        <f t="shared" si="188"/>
        <v>94</v>
      </c>
      <c r="Y3016" s="3" t="s">
        <v>34</v>
      </c>
    </row>
    <row r="3017" spans="1:25" x14ac:dyDescent="0.25">
      <c r="A3017" s="3" t="s">
        <v>16</v>
      </c>
      <c r="B3017" s="4" t="s">
        <v>34</v>
      </c>
      <c r="C3017" s="3">
        <v>1</v>
      </c>
      <c r="D3017" s="3" t="s">
        <v>91</v>
      </c>
      <c r="E3017" s="4">
        <v>604392793</v>
      </c>
      <c r="F3017" s="3"/>
      <c r="G3017" s="3"/>
      <c r="H3017" s="3" t="s">
        <v>17</v>
      </c>
      <c r="I3017" s="3" t="s">
        <v>18</v>
      </c>
      <c r="J3017" s="3" t="s">
        <v>19</v>
      </c>
      <c r="K3017" s="3" t="s">
        <v>20</v>
      </c>
      <c r="L3017" s="3" t="s">
        <v>21</v>
      </c>
      <c r="M3017" s="3" t="str">
        <f>CONCATENATE(E3017,"-C-P-W")</f>
        <v>604392793-C-P-W</v>
      </c>
      <c r="N3017" s="3" t="str">
        <f>$E$2</f>
        <v>C - 406 x 508</v>
      </c>
      <c r="O3017" s="3" t="str">
        <f>$C$3</f>
        <v>Photographic Paper</v>
      </c>
      <c r="P3017" s="3" t="str">
        <f>$D$4</f>
        <v>White</v>
      </c>
      <c r="Q3017" s="3">
        <f>$E$4</f>
        <v>970</v>
      </c>
      <c r="R3017" s="3">
        <f t="shared" si="185"/>
        <v>699</v>
      </c>
      <c r="S3017" s="3">
        <v>704</v>
      </c>
      <c r="T3017" s="3">
        <f t="shared" si="186"/>
        <v>507</v>
      </c>
      <c r="U3017" s="3">
        <v>440</v>
      </c>
      <c r="V3017" s="3">
        <f t="shared" si="187"/>
        <v>317</v>
      </c>
      <c r="W3017" s="3">
        <v>130</v>
      </c>
      <c r="X3017" s="3">
        <f t="shared" si="188"/>
        <v>94</v>
      </c>
      <c r="Y3017" s="3" t="s">
        <v>34</v>
      </c>
    </row>
    <row r="3018" spans="1:25" x14ac:dyDescent="0.25">
      <c r="A3018" s="3" t="s">
        <v>16</v>
      </c>
      <c r="B3018" s="4" t="s">
        <v>34</v>
      </c>
      <c r="C3018" s="3">
        <v>1</v>
      </c>
      <c r="D3018" s="3" t="s">
        <v>91</v>
      </c>
      <c r="E3018" s="4">
        <v>604392793</v>
      </c>
      <c r="F3018" s="3"/>
      <c r="G3018" s="3"/>
      <c r="H3018" s="3" t="s">
        <v>17</v>
      </c>
      <c r="I3018" s="3" t="s">
        <v>18</v>
      </c>
      <c r="J3018" s="3" t="s">
        <v>19</v>
      </c>
      <c r="K3018" s="3" t="s">
        <v>20</v>
      </c>
      <c r="L3018" s="3" t="s">
        <v>21</v>
      </c>
      <c r="M3018" s="3" t="str">
        <f>CONCATENATE(E3018,"-D-P-N")</f>
        <v>604392793-D-P-N</v>
      </c>
      <c r="N3018" s="3" t="str">
        <f>$F$2</f>
        <v>D - 508 x 610</v>
      </c>
      <c r="O3018" s="3" t="str">
        <f>$C$3</f>
        <v>Photographic Paper</v>
      </c>
      <c r="P3018" s="3" t="str">
        <f>$D$3</f>
        <v>None</v>
      </c>
      <c r="Q3018" s="3">
        <f>$F$3</f>
        <v>595</v>
      </c>
      <c r="R3018" s="3">
        <f t="shared" si="185"/>
        <v>429</v>
      </c>
      <c r="S3018" s="3">
        <v>432</v>
      </c>
      <c r="T3018" s="3">
        <f t="shared" si="186"/>
        <v>312</v>
      </c>
      <c r="U3018" s="3">
        <v>270</v>
      </c>
      <c r="V3018" s="3">
        <f t="shared" si="187"/>
        <v>195</v>
      </c>
      <c r="W3018" s="3">
        <v>160</v>
      </c>
      <c r="X3018" s="3">
        <f t="shared" si="188"/>
        <v>116</v>
      </c>
      <c r="Y3018" s="3" t="s">
        <v>34</v>
      </c>
    </row>
    <row r="3019" spans="1:25" x14ac:dyDescent="0.25">
      <c r="A3019" s="3" t="s">
        <v>16</v>
      </c>
      <c r="B3019" s="4" t="s">
        <v>34</v>
      </c>
      <c r="C3019" s="3">
        <v>1</v>
      </c>
      <c r="D3019" s="3" t="s">
        <v>91</v>
      </c>
      <c r="E3019" s="4">
        <v>604392793</v>
      </c>
      <c r="F3019" s="3"/>
      <c r="G3019" s="3"/>
      <c r="H3019" s="3" t="s">
        <v>17</v>
      </c>
      <c r="I3019" s="3" t="s">
        <v>18</v>
      </c>
      <c r="J3019" s="3" t="s">
        <v>19</v>
      </c>
      <c r="K3019" s="3" t="s">
        <v>20</v>
      </c>
      <c r="L3019" s="3" t="s">
        <v>21</v>
      </c>
      <c r="M3019" s="3" t="str">
        <f>CONCATENATE(E3019,"-D-P-W")</f>
        <v>604392793-D-P-W</v>
      </c>
      <c r="N3019" s="3" t="str">
        <f>$F$2</f>
        <v>D - 508 x 610</v>
      </c>
      <c r="O3019" s="3" t="str">
        <f>$C$3</f>
        <v>Photographic Paper</v>
      </c>
      <c r="P3019" s="3" t="str">
        <f>$D$4</f>
        <v>White</v>
      </c>
      <c r="Q3019" s="3">
        <f>$F$4</f>
        <v>1210</v>
      </c>
      <c r="R3019" s="3">
        <f t="shared" si="185"/>
        <v>872</v>
      </c>
      <c r="S3019" s="3">
        <v>880</v>
      </c>
      <c r="T3019" s="3">
        <f t="shared" si="186"/>
        <v>634</v>
      </c>
      <c r="U3019" s="3">
        <v>560</v>
      </c>
      <c r="V3019" s="3">
        <f t="shared" si="187"/>
        <v>404</v>
      </c>
      <c r="W3019" s="3">
        <v>160</v>
      </c>
      <c r="X3019" s="3">
        <f t="shared" si="188"/>
        <v>116</v>
      </c>
      <c r="Y3019" s="3" t="s">
        <v>34</v>
      </c>
    </row>
    <row r="3020" spans="1:25" x14ac:dyDescent="0.25">
      <c r="A3020" s="3" t="s">
        <v>16</v>
      </c>
      <c r="B3020" s="4" t="s">
        <v>34</v>
      </c>
      <c r="C3020" s="3">
        <v>1</v>
      </c>
      <c r="D3020" s="3" t="s">
        <v>91</v>
      </c>
      <c r="E3020" s="4">
        <v>604392793</v>
      </c>
      <c r="F3020" s="3"/>
      <c r="G3020" s="3"/>
      <c r="H3020" s="3" t="s">
        <v>17</v>
      </c>
      <c r="I3020" s="3" t="s">
        <v>18</v>
      </c>
      <c r="J3020" s="3" t="s">
        <v>19</v>
      </c>
      <c r="K3020" s="3" t="s">
        <v>20</v>
      </c>
      <c r="L3020" s="3" t="s">
        <v>21</v>
      </c>
      <c r="M3020" s="3" t="str">
        <f>CONCATENATE(E3020,"-E-P-N")</f>
        <v>604392793-E-P-N</v>
      </c>
      <c r="N3020" s="3" t="str">
        <f>$G$2</f>
        <v>E - 508 x 762</v>
      </c>
      <c r="O3020" s="3" t="str">
        <f>$C$3</f>
        <v>Photographic Paper</v>
      </c>
      <c r="P3020" s="3" t="str">
        <f>$D$3</f>
        <v>None</v>
      </c>
      <c r="Q3020" s="3">
        <f>$G$3</f>
        <v>760</v>
      </c>
      <c r="R3020" s="3">
        <f t="shared" si="185"/>
        <v>548</v>
      </c>
      <c r="S3020" s="3">
        <v>552</v>
      </c>
      <c r="T3020" s="3">
        <f t="shared" si="186"/>
        <v>398</v>
      </c>
      <c r="U3020" s="3">
        <v>345</v>
      </c>
      <c r="V3020" s="3">
        <f t="shared" si="187"/>
        <v>249</v>
      </c>
      <c r="W3020" s="3">
        <v>195</v>
      </c>
      <c r="X3020" s="3">
        <f t="shared" si="188"/>
        <v>141</v>
      </c>
      <c r="Y3020" s="3" t="s">
        <v>34</v>
      </c>
    </row>
    <row r="3021" spans="1:25" x14ac:dyDescent="0.25">
      <c r="A3021" s="3" t="s">
        <v>16</v>
      </c>
      <c r="B3021" s="4" t="s">
        <v>34</v>
      </c>
      <c r="C3021" s="3">
        <v>1</v>
      </c>
      <c r="D3021" s="3" t="s">
        <v>91</v>
      </c>
      <c r="E3021" s="4">
        <v>604392793</v>
      </c>
      <c r="F3021" s="3"/>
      <c r="G3021" s="3"/>
      <c r="H3021" s="3" t="s">
        <v>17</v>
      </c>
      <c r="I3021" s="3" t="s">
        <v>18</v>
      </c>
      <c r="J3021" s="3" t="s">
        <v>19</v>
      </c>
      <c r="K3021" s="3" t="s">
        <v>20</v>
      </c>
      <c r="L3021" s="3" t="s">
        <v>21</v>
      </c>
      <c r="M3021" s="3" t="str">
        <f>CONCATENATE(E3021,"-E-C-N")</f>
        <v>604392793-E-C-N</v>
      </c>
      <c r="N3021" s="3" t="str">
        <f>$G$2</f>
        <v>E - 508 x 762</v>
      </c>
      <c r="O3021" s="3" t="str">
        <f>$C$15</f>
        <v>Canvas</v>
      </c>
      <c r="P3021" s="3" t="str">
        <f>$D$15</f>
        <v>None</v>
      </c>
      <c r="Q3021" s="3">
        <f>$G$15</f>
        <v>1220</v>
      </c>
      <c r="R3021" s="3">
        <f t="shared" si="185"/>
        <v>879</v>
      </c>
      <c r="S3021" s="3">
        <v>832</v>
      </c>
      <c r="T3021" s="3">
        <f t="shared" si="186"/>
        <v>600</v>
      </c>
      <c r="U3021" s="3">
        <v>550</v>
      </c>
      <c r="V3021" s="3">
        <f t="shared" si="187"/>
        <v>396</v>
      </c>
      <c r="W3021" s="3">
        <v>195</v>
      </c>
      <c r="X3021" s="3">
        <f t="shared" si="188"/>
        <v>141</v>
      </c>
      <c r="Y3021" s="3" t="s">
        <v>34</v>
      </c>
    </row>
    <row r="3022" spans="1:25" x14ac:dyDescent="0.25">
      <c r="A3022" s="3" t="s">
        <v>16</v>
      </c>
      <c r="B3022" s="4" t="s">
        <v>34</v>
      </c>
      <c r="C3022" s="3">
        <v>1</v>
      </c>
      <c r="D3022" s="3" t="s">
        <v>91</v>
      </c>
      <c r="E3022" s="4">
        <v>604392793</v>
      </c>
      <c r="F3022" s="3"/>
      <c r="G3022" s="3"/>
      <c r="H3022" s="3" t="s">
        <v>17</v>
      </c>
      <c r="I3022" s="3" t="s">
        <v>18</v>
      </c>
      <c r="J3022" s="3" t="s">
        <v>19</v>
      </c>
      <c r="K3022" s="3" t="s">
        <v>20</v>
      </c>
      <c r="L3022" s="3" t="s">
        <v>21</v>
      </c>
      <c r="M3022" s="3" t="str">
        <f>CONCATENATE(E3022,"-E-P-W")</f>
        <v>604392793-E-P-W</v>
      </c>
      <c r="N3022" s="3" t="str">
        <f>$G$2</f>
        <v>E - 508 x 762</v>
      </c>
      <c r="O3022" s="3" t="str">
        <f>$C$3</f>
        <v>Photographic Paper</v>
      </c>
      <c r="P3022" s="3" t="str">
        <f>$D$4</f>
        <v>White</v>
      </c>
      <c r="Q3022" s="3">
        <f>$G$4</f>
        <v>1530</v>
      </c>
      <c r="R3022" s="3">
        <f t="shared" si="185"/>
        <v>1102</v>
      </c>
      <c r="S3022" s="3">
        <v>1112</v>
      </c>
      <c r="T3022" s="3">
        <f t="shared" si="186"/>
        <v>801</v>
      </c>
      <c r="U3022" s="3">
        <v>760</v>
      </c>
      <c r="V3022" s="3">
        <f t="shared" si="187"/>
        <v>548</v>
      </c>
      <c r="W3022" s="3">
        <v>195</v>
      </c>
      <c r="X3022" s="3">
        <f t="shared" si="188"/>
        <v>141</v>
      </c>
      <c r="Y3022" s="3" t="s">
        <v>34</v>
      </c>
    </row>
    <row r="3023" spans="1:25" x14ac:dyDescent="0.25">
      <c r="A3023" s="3" t="s">
        <v>16</v>
      </c>
      <c r="B3023" s="4" t="s">
        <v>34</v>
      </c>
      <c r="C3023" s="3">
        <v>1</v>
      </c>
      <c r="D3023" s="3" t="s">
        <v>91</v>
      </c>
      <c r="E3023" s="4">
        <v>604392793</v>
      </c>
      <c r="F3023" s="3"/>
      <c r="G3023" s="3"/>
      <c r="H3023" s="3" t="s">
        <v>17</v>
      </c>
      <c r="I3023" s="3" t="s">
        <v>18</v>
      </c>
      <c r="J3023" s="3" t="s">
        <v>19</v>
      </c>
      <c r="K3023" s="3" t="s">
        <v>20</v>
      </c>
      <c r="L3023" s="3" t="s">
        <v>21</v>
      </c>
      <c r="M3023" s="3" t="str">
        <f>CONCATENATE(E3023,"-E-C-W")</f>
        <v>604392793-E-C-W</v>
      </c>
      <c r="N3023" s="3" t="str">
        <f>$G$2</f>
        <v>E - 508 x 762</v>
      </c>
      <c r="O3023" s="3" t="str">
        <f>$C$15</f>
        <v>Canvas</v>
      </c>
      <c r="P3023" s="3" t="str">
        <f>$D$16</f>
        <v xml:space="preserve">White </v>
      </c>
      <c r="Q3023" s="3">
        <f>$G$16</f>
        <v>1810</v>
      </c>
      <c r="R3023" s="3">
        <f t="shared" si="185"/>
        <v>1304</v>
      </c>
      <c r="S3023" s="3">
        <v>1320</v>
      </c>
      <c r="T3023" s="3">
        <f t="shared" si="186"/>
        <v>951</v>
      </c>
      <c r="U3023" s="3">
        <v>825</v>
      </c>
      <c r="V3023" s="3">
        <f t="shared" si="187"/>
        <v>594</v>
      </c>
      <c r="W3023" s="3">
        <v>195</v>
      </c>
      <c r="X3023" s="3">
        <f t="shared" si="188"/>
        <v>141</v>
      </c>
      <c r="Y3023" s="3" t="s">
        <v>34</v>
      </c>
    </row>
    <row r="3024" spans="1:25" x14ac:dyDescent="0.25">
      <c r="A3024" s="3" t="s">
        <v>16</v>
      </c>
      <c r="B3024" s="4" t="s">
        <v>34</v>
      </c>
      <c r="C3024" s="3">
        <v>1</v>
      </c>
      <c r="D3024" s="3" t="s">
        <v>91</v>
      </c>
      <c r="E3024" s="4">
        <v>604392793</v>
      </c>
      <c r="F3024" s="3"/>
      <c r="G3024" s="3"/>
      <c r="H3024" s="3" t="s">
        <v>17</v>
      </c>
      <c r="I3024" s="3" t="s">
        <v>18</v>
      </c>
      <c r="J3024" s="3" t="s">
        <v>19</v>
      </c>
      <c r="K3024" s="3" t="s">
        <v>20</v>
      </c>
      <c r="L3024" s="3" t="s">
        <v>21</v>
      </c>
      <c r="M3024" s="3" t="str">
        <f>CONCATENATE(E3024,"-F-P-N")</f>
        <v>604392793-F-P-N</v>
      </c>
      <c r="N3024" s="3" t="str">
        <f>$H$2</f>
        <v>F - 762 x 1016</v>
      </c>
      <c r="O3024" s="3" t="str">
        <f>$C$3</f>
        <v>Photographic Paper</v>
      </c>
      <c r="P3024" s="3" t="str">
        <f>$D$3</f>
        <v>None</v>
      </c>
      <c r="Q3024" s="3">
        <f>$H$3</f>
        <v>1300</v>
      </c>
      <c r="R3024" s="3">
        <f t="shared" si="185"/>
        <v>936</v>
      </c>
      <c r="S3024" s="3">
        <v>944</v>
      </c>
      <c r="T3024" s="3">
        <f t="shared" si="186"/>
        <v>680</v>
      </c>
      <c r="U3024" s="3">
        <v>590</v>
      </c>
      <c r="V3024" s="3">
        <f t="shared" si="187"/>
        <v>425</v>
      </c>
      <c r="W3024" s="3">
        <v>300</v>
      </c>
      <c r="X3024" s="3">
        <f t="shared" si="188"/>
        <v>216</v>
      </c>
      <c r="Y3024" s="3" t="s">
        <v>34</v>
      </c>
    </row>
    <row r="3025" spans="1:25" x14ac:dyDescent="0.25">
      <c r="A3025" s="3" t="s">
        <v>16</v>
      </c>
      <c r="B3025" s="4" t="s">
        <v>34</v>
      </c>
      <c r="C3025" s="3">
        <v>1</v>
      </c>
      <c r="D3025" s="3" t="s">
        <v>91</v>
      </c>
      <c r="E3025" s="4">
        <v>604392793</v>
      </c>
      <c r="F3025" s="3"/>
      <c r="G3025" s="3"/>
      <c r="H3025" s="3" t="s">
        <v>17</v>
      </c>
      <c r="I3025" s="3" t="s">
        <v>18</v>
      </c>
      <c r="J3025" s="3" t="s">
        <v>19</v>
      </c>
      <c r="K3025" s="3" t="s">
        <v>20</v>
      </c>
      <c r="L3025" s="3" t="s">
        <v>21</v>
      </c>
      <c r="M3025" s="3" t="str">
        <f>CONCATENATE(E3025,"-F-C-N")</f>
        <v>604392793-F-C-N</v>
      </c>
      <c r="N3025" s="3" t="str">
        <f>$H$2</f>
        <v>F - 762 x 1016</v>
      </c>
      <c r="O3025" s="3" t="str">
        <f>$C$15</f>
        <v>Canvas</v>
      </c>
      <c r="P3025" s="3" t="str">
        <f>$D$15</f>
        <v>None</v>
      </c>
      <c r="Q3025" s="3">
        <f>$H$15</f>
        <v>1760</v>
      </c>
      <c r="R3025" s="3">
        <f t="shared" si="185"/>
        <v>1268</v>
      </c>
      <c r="S3025" s="3">
        <v>1200</v>
      </c>
      <c r="T3025" s="3">
        <f t="shared" si="186"/>
        <v>864</v>
      </c>
      <c r="U3025" s="3">
        <v>800</v>
      </c>
      <c r="V3025" s="3">
        <f t="shared" si="187"/>
        <v>576</v>
      </c>
      <c r="W3025" s="3">
        <v>300</v>
      </c>
      <c r="X3025" s="3">
        <f t="shared" si="188"/>
        <v>216</v>
      </c>
      <c r="Y3025" s="3" t="s">
        <v>34</v>
      </c>
    </row>
    <row r="3026" spans="1:25" x14ac:dyDescent="0.25">
      <c r="A3026" s="3" t="s">
        <v>16</v>
      </c>
      <c r="B3026" s="4" t="s">
        <v>34</v>
      </c>
      <c r="C3026" s="3">
        <v>1</v>
      </c>
      <c r="D3026" s="3" t="s">
        <v>91</v>
      </c>
      <c r="E3026" s="4">
        <v>604392793</v>
      </c>
      <c r="F3026" s="3"/>
      <c r="G3026" s="3"/>
      <c r="H3026" s="3" t="s">
        <v>17</v>
      </c>
      <c r="I3026" s="3" t="s">
        <v>18</v>
      </c>
      <c r="J3026" s="3" t="s">
        <v>19</v>
      </c>
      <c r="K3026" s="3" t="s">
        <v>20</v>
      </c>
      <c r="L3026" s="3" t="s">
        <v>21</v>
      </c>
      <c r="M3026" s="3" t="str">
        <f>CONCATENATE(E3026,"-F-P-W")</f>
        <v>604392793-F-P-W</v>
      </c>
      <c r="N3026" s="3" t="str">
        <f>$H$2</f>
        <v>F - 762 x 1016</v>
      </c>
      <c r="O3026" s="3" t="str">
        <f>$C$3</f>
        <v>Photographic Paper</v>
      </c>
      <c r="P3026" s="3" t="str">
        <f>$D$4</f>
        <v>White</v>
      </c>
      <c r="Q3026" s="3">
        <f>$H$4</f>
        <v>2200</v>
      </c>
      <c r="R3026" s="3">
        <f t="shared" si="185"/>
        <v>1584</v>
      </c>
      <c r="S3026" s="3">
        <v>1510</v>
      </c>
      <c r="T3026" s="3">
        <f t="shared" si="186"/>
        <v>1088</v>
      </c>
      <c r="U3026" s="3">
        <v>1150</v>
      </c>
      <c r="V3026" s="3">
        <f t="shared" si="187"/>
        <v>828</v>
      </c>
      <c r="W3026" s="3">
        <v>300</v>
      </c>
      <c r="X3026" s="3">
        <f t="shared" si="188"/>
        <v>216</v>
      </c>
      <c r="Y3026" s="3" t="s">
        <v>34</v>
      </c>
    </row>
    <row r="3027" spans="1:25" x14ac:dyDescent="0.25">
      <c r="A3027" s="3" t="s">
        <v>16</v>
      </c>
      <c r="B3027" s="4" t="s">
        <v>34</v>
      </c>
      <c r="C3027" s="3">
        <v>1</v>
      </c>
      <c r="D3027" s="3" t="s">
        <v>91</v>
      </c>
      <c r="E3027" s="4">
        <v>604392793</v>
      </c>
      <c r="F3027" s="3"/>
      <c r="G3027" s="3"/>
      <c r="H3027" s="3" t="s">
        <v>17</v>
      </c>
      <c r="I3027" s="3" t="s">
        <v>18</v>
      </c>
      <c r="J3027" s="3" t="s">
        <v>19</v>
      </c>
      <c r="K3027" s="3" t="s">
        <v>20</v>
      </c>
      <c r="L3027" s="3" t="s">
        <v>21</v>
      </c>
      <c r="M3027" s="3" t="str">
        <f>CONCATENATE(E3027,"-F-C-W")</f>
        <v>604392793-F-C-W</v>
      </c>
      <c r="N3027" s="3" t="str">
        <f>$H$2</f>
        <v>F - 762 x 1016</v>
      </c>
      <c r="O3027" s="3" t="str">
        <f>$C$15</f>
        <v>Canvas</v>
      </c>
      <c r="P3027" s="3" t="str">
        <f>$D$16</f>
        <v xml:space="preserve">White </v>
      </c>
      <c r="Q3027" s="3">
        <f>$H$16</f>
        <v>2420</v>
      </c>
      <c r="R3027" s="3">
        <f t="shared" si="185"/>
        <v>1743</v>
      </c>
      <c r="S3027" s="3">
        <v>1760</v>
      </c>
      <c r="T3027" s="3">
        <f t="shared" si="186"/>
        <v>1268</v>
      </c>
      <c r="U3027" s="3">
        <v>1100</v>
      </c>
      <c r="V3027" s="3">
        <f t="shared" si="187"/>
        <v>792</v>
      </c>
      <c r="W3027" s="3">
        <v>300</v>
      </c>
      <c r="X3027" s="3">
        <f t="shared" si="188"/>
        <v>216</v>
      </c>
      <c r="Y3027" s="3" t="s">
        <v>34</v>
      </c>
    </row>
    <row r="3028" spans="1:25" x14ac:dyDescent="0.25">
      <c r="A3028" s="3" t="s">
        <v>16</v>
      </c>
      <c r="B3028" s="4" t="s">
        <v>34</v>
      </c>
      <c r="C3028" s="3">
        <v>1</v>
      </c>
      <c r="D3028" s="3" t="s">
        <v>91</v>
      </c>
      <c r="E3028" s="4">
        <v>604392793</v>
      </c>
      <c r="F3028" s="3"/>
      <c r="G3028" s="3"/>
      <c r="H3028" s="3" t="s">
        <v>17</v>
      </c>
      <c r="I3028" s="3" t="s">
        <v>18</v>
      </c>
      <c r="J3028" s="3" t="s">
        <v>19</v>
      </c>
      <c r="K3028" s="3" t="s">
        <v>20</v>
      </c>
      <c r="L3028" s="3" t="s">
        <v>21</v>
      </c>
      <c r="M3028" s="3" t="str">
        <f>CONCATENATE(E3028,"-G-P-N")</f>
        <v>604392793-G-P-N</v>
      </c>
      <c r="N3028" s="3" t="str">
        <f>$I$2</f>
        <v>G - 1016 x 1525</v>
      </c>
      <c r="O3028" s="3" t="str">
        <f>$C$3</f>
        <v>Photographic Paper</v>
      </c>
      <c r="P3028" s="3" t="str">
        <f>$D$3</f>
        <v>None</v>
      </c>
      <c r="Q3028" s="3">
        <f>$I$3</f>
        <v>1625</v>
      </c>
      <c r="R3028" s="3">
        <f t="shared" si="185"/>
        <v>1170</v>
      </c>
      <c r="S3028" s="3">
        <v>1180</v>
      </c>
      <c r="T3028" s="3">
        <f t="shared" si="186"/>
        <v>850</v>
      </c>
      <c r="U3028" s="3">
        <v>735</v>
      </c>
      <c r="V3028" s="3">
        <f t="shared" si="187"/>
        <v>530</v>
      </c>
      <c r="W3028" s="3">
        <v>390</v>
      </c>
      <c r="X3028" s="3">
        <f t="shared" si="188"/>
        <v>281</v>
      </c>
      <c r="Y3028" s="3" t="s">
        <v>34</v>
      </c>
    </row>
    <row r="3029" spans="1:25" x14ac:dyDescent="0.25">
      <c r="A3029" s="3" t="s">
        <v>16</v>
      </c>
      <c r="B3029" s="4" t="s">
        <v>34</v>
      </c>
      <c r="C3029" s="3">
        <v>1</v>
      </c>
      <c r="D3029" s="3" t="s">
        <v>91</v>
      </c>
      <c r="E3029" s="4">
        <v>604392793</v>
      </c>
      <c r="F3029" s="3"/>
      <c r="G3029" s="3"/>
      <c r="H3029" s="3" t="s">
        <v>17</v>
      </c>
      <c r="I3029" s="3" t="s">
        <v>18</v>
      </c>
      <c r="J3029" s="3" t="s">
        <v>19</v>
      </c>
      <c r="K3029" s="3" t="s">
        <v>20</v>
      </c>
      <c r="L3029" s="3" t="s">
        <v>21</v>
      </c>
      <c r="M3029" s="3" t="str">
        <f>CONCATENATE(E3029,"-G-C-N")</f>
        <v>604392793-G-C-N</v>
      </c>
      <c r="N3029" s="3" t="str">
        <f>$I$2</f>
        <v>G - 1016 x 1525</v>
      </c>
      <c r="O3029" s="3" t="str">
        <f>$C$15</f>
        <v>Canvas</v>
      </c>
      <c r="P3029" s="3" t="str">
        <f>$D$15</f>
        <v>None</v>
      </c>
      <c r="Q3029" s="3">
        <f>$I$15</f>
        <v>1870</v>
      </c>
      <c r="R3029" s="3">
        <f t="shared" si="185"/>
        <v>1347</v>
      </c>
      <c r="S3029" s="3">
        <v>1275</v>
      </c>
      <c r="T3029" s="3">
        <f t="shared" si="186"/>
        <v>918</v>
      </c>
      <c r="U3029" s="3">
        <v>850</v>
      </c>
      <c r="V3029" s="3">
        <f t="shared" si="187"/>
        <v>612</v>
      </c>
      <c r="W3029" s="3">
        <v>390</v>
      </c>
      <c r="X3029" s="3">
        <f t="shared" si="188"/>
        <v>281</v>
      </c>
      <c r="Y3029" s="3" t="s">
        <v>34</v>
      </c>
    </row>
    <row r="3030" spans="1:25" x14ac:dyDescent="0.25">
      <c r="A3030" s="3" t="s">
        <v>16</v>
      </c>
      <c r="B3030" s="4" t="s">
        <v>34</v>
      </c>
      <c r="C3030" s="3">
        <v>1</v>
      </c>
      <c r="D3030" s="3" t="s">
        <v>91</v>
      </c>
      <c r="E3030" s="4">
        <v>604392793</v>
      </c>
      <c r="F3030" s="3"/>
      <c r="G3030" s="3"/>
      <c r="H3030" s="3" t="s">
        <v>17</v>
      </c>
      <c r="I3030" s="3" t="s">
        <v>18</v>
      </c>
      <c r="J3030" s="3" t="s">
        <v>19</v>
      </c>
      <c r="K3030" s="3" t="s">
        <v>20</v>
      </c>
      <c r="L3030" s="3" t="s">
        <v>21</v>
      </c>
      <c r="M3030" s="3" t="str">
        <f>CONCATENATE(E3030,"-G-P-W")</f>
        <v>604392793-G-P-W</v>
      </c>
      <c r="N3030" s="3" t="str">
        <f>$I$2</f>
        <v>G - 1016 x 1525</v>
      </c>
      <c r="O3030" s="3" t="str">
        <f>$C$3</f>
        <v>Photographic Paper</v>
      </c>
      <c r="P3030" s="3" t="str">
        <f>$D$4</f>
        <v>White</v>
      </c>
      <c r="Q3030" s="3">
        <f>$I$4</f>
        <v>2950</v>
      </c>
      <c r="R3030" s="3">
        <f t="shared" si="185"/>
        <v>2124</v>
      </c>
      <c r="S3030" s="3">
        <v>2000</v>
      </c>
      <c r="T3030" s="3">
        <f t="shared" si="186"/>
        <v>1440</v>
      </c>
      <c r="U3030" s="3">
        <v>1535</v>
      </c>
      <c r="V3030" s="3">
        <f t="shared" si="187"/>
        <v>1106</v>
      </c>
      <c r="W3030" s="3">
        <v>390</v>
      </c>
      <c r="X3030" s="3">
        <f t="shared" si="188"/>
        <v>281</v>
      </c>
      <c r="Y3030" s="3" t="s">
        <v>34</v>
      </c>
    </row>
    <row r="3031" spans="1:25" x14ac:dyDescent="0.25">
      <c r="A3031" s="3" t="s">
        <v>16</v>
      </c>
      <c r="B3031" s="4" t="s">
        <v>34</v>
      </c>
      <c r="C3031" s="3">
        <v>1</v>
      </c>
      <c r="D3031" s="3" t="s">
        <v>91</v>
      </c>
      <c r="E3031" s="4">
        <v>604392793</v>
      </c>
      <c r="F3031" s="3"/>
      <c r="G3031" s="3"/>
      <c r="H3031" s="3" t="s">
        <v>17</v>
      </c>
      <c r="I3031" s="3" t="s">
        <v>18</v>
      </c>
      <c r="J3031" s="3" t="s">
        <v>19</v>
      </c>
      <c r="K3031" s="3" t="s">
        <v>20</v>
      </c>
      <c r="L3031" s="3" t="s">
        <v>21</v>
      </c>
      <c r="M3031" s="3" t="str">
        <f>CONCATENATE(E3031,"-G-C-W")</f>
        <v>604392793-G-C-W</v>
      </c>
      <c r="N3031" s="3" t="str">
        <f>$I$2</f>
        <v>G - 1016 x 1525</v>
      </c>
      <c r="O3031" s="3" t="str">
        <f>$C$15</f>
        <v>Canvas</v>
      </c>
      <c r="P3031" s="3" t="str">
        <f>$D$16</f>
        <v xml:space="preserve">White </v>
      </c>
      <c r="Q3031" s="3">
        <f>$I$16</f>
        <v>2750</v>
      </c>
      <c r="R3031" s="3">
        <f t="shared" si="185"/>
        <v>1980</v>
      </c>
      <c r="S3031" s="3">
        <v>2000</v>
      </c>
      <c r="T3031" s="3">
        <f t="shared" si="186"/>
        <v>1440</v>
      </c>
      <c r="U3031" s="3">
        <v>1250</v>
      </c>
      <c r="V3031" s="3">
        <f t="shared" si="187"/>
        <v>900</v>
      </c>
      <c r="W3031" s="3">
        <v>390</v>
      </c>
      <c r="X3031" s="3">
        <f t="shared" si="188"/>
        <v>281</v>
      </c>
      <c r="Y3031" s="3" t="s">
        <v>34</v>
      </c>
    </row>
    <row r="3033" spans="1:25" x14ac:dyDescent="0.25">
      <c r="A3033" s="3" t="s">
        <v>16</v>
      </c>
      <c r="B3033" s="4" t="s">
        <v>34</v>
      </c>
      <c r="C3033" s="3">
        <v>1</v>
      </c>
      <c r="D3033" s="3" t="s">
        <v>522</v>
      </c>
      <c r="E3033" s="4">
        <v>3171980</v>
      </c>
      <c r="F3033" s="3" t="s">
        <v>523</v>
      </c>
      <c r="G3033" s="3"/>
      <c r="H3033" s="3" t="s">
        <v>17</v>
      </c>
      <c r="I3033" s="3" t="s">
        <v>18</v>
      </c>
      <c r="J3033" s="3" t="s">
        <v>19</v>
      </c>
      <c r="K3033" s="3" t="s">
        <v>20</v>
      </c>
      <c r="L3033" s="3" t="s">
        <v>21</v>
      </c>
      <c r="M3033" s="3" t="str">
        <f>CONCATENATE(E3033,"-C-P-N")</f>
        <v>3171980-C-P-N</v>
      </c>
      <c r="N3033" s="3" t="str">
        <f>$E$2</f>
        <v>C - 406 x 508</v>
      </c>
      <c r="O3033" s="3" t="str">
        <f>$C$3</f>
        <v>Photographic Paper</v>
      </c>
      <c r="P3033" s="3" t="str">
        <f>$D$3</f>
        <v>None</v>
      </c>
      <c r="Q3033" s="3">
        <f>$E$3</f>
        <v>510</v>
      </c>
      <c r="R3033" s="3">
        <v>360</v>
      </c>
      <c r="S3033" s="3">
        <v>230</v>
      </c>
      <c r="T3033" s="3">
        <v>130</v>
      </c>
      <c r="U3033" s="3" t="s">
        <v>34</v>
      </c>
    </row>
    <row r="3034" spans="1:25" x14ac:dyDescent="0.25">
      <c r="A3034" s="3" t="s">
        <v>16</v>
      </c>
      <c r="B3034" s="4" t="s">
        <v>34</v>
      </c>
      <c r="C3034" s="3">
        <v>1</v>
      </c>
      <c r="D3034" s="3" t="s">
        <v>522</v>
      </c>
      <c r="E3034" s="4" t="s">
        <v>524</v>
      </c>
      <c r="F3034" s="3" t="s">
        <v>523</v>
      </c>
      <c r="G3034" s="3"/>
      <c r="H3034" s="3" t="s">
        <v>17</v>
      </c>
      <c r="I3034" s="3" t="s">
        <v>18</v>
      </c>
      <c r="J3034" s="3" t="s">
        <v>19</v>
      </c>
      <c r="K3034" s="3" t="s">
        <v>20</v>
      </c>
      <c r="L3034" s="3" t="s">
        <v>21</v>
      </c>
      <c r="M3034" s="3" t="str">
        <f>CONCATENATE(E3034,"-C-P-W")</f>
        <v xml:space="preserve"> -C-P-W</v>
      </c>
      <c r="N3034" s="3" t="str">
        <f>$E$2</f>
        <v>C - 406 x 508</v>
      </c>
      <c r="O3034" s="3" t="str">
        <f>$C$3</f>
        <v>Photographic Paper</v>
      </c>
      <c r="P3034" s="3" t="str">
        <f>$D$4</f>
        <v>White</v>
      </c>
      <c r="Q3034" s="3">
        <f>$E$4</f>
        <v>970</v>
      </c>
      <c r="R3034" s="3">
        <v>704</v>
      </c>
      <c r="S3034" s="3">
        <v>440</v>
      </c>
      <c r="T3034" s="3">
        <v>130</v>
      </c>
      <c r="U3034" s="3" t="s">
        <v>34</v>
      </c>
    </row>
    <row r="3035" spans="1:25" x14ac:dyDescent="0.25">
      <c r="A3035" s="3" t="s">
        <v>16</v>
      </c>
      <c r="B3035" s="4" t="s">
        <v>34</v>
      </c>
      <c r="C3035" s="3">
        <v>1</v>
      </c>
      <c r="D3035" s="3" t="s">
        <v>522</v>
      </c>
      <c r="E3035" s="4">
        <v>3171980</v>
      </c>
      <c r="F3035" s="3" t="s">
        <v>523</v>
      </c>
      <c r="G3035" s="3"/>
      <c r="H3035" s="3" t="s">
        <v>17</v>
      </c>
      <c r="I3035" s="3" t="s">
        <v>18</v>
      </c>
      <c r="J3035" s="3" t="s">
        <v>19</v>
      </c>
      <c r="K3035" s="3" t="s">
        <v>20</v>
      </c>
      <c r="L3035" s="3" t="s">
        <v>21</v>
      </c>
      <c r="M3035" s="3" t="str">
        <f>CONCATENATE(E3035,"-D-P-N")</f>
        <v>3171980-D-P-N</v>
      </c>
      <c r="N3035" s="3" t="str">
        <f>$F$2</f>
        <v>D - 508 x 610</v>
      </c>
      <c r="O3035" s="3" t="str">
        <f>$C$3</f>
        <v>Photographic Paper</v>
      </c>
      <c r="P3035" s="3" t="str">
        <f>$D$3</f>
        <v>None</v>
      </c>
      <c r="Q3035" s="3">
        <f>$F$3</f>
        <v>595</v>
      </c>
      <c r="R3035" s="3">
        <v>432</v>
      </c>
      <c r="S3035" s="3">
        <v>270</v>
      </c>
      <c r="T3035" s="3">
        <v>160</v>
      </c>
      <c r="U3035" s="3" t="s">
        <v>34</v>
      </c>
    </row>
    <row r="3036" spans="1:25" x14ac:dyDescent="0.25">
      <c r="A3036" s="3" t="s">
        <v>16</v>
      </c>
      <c r="B3036" s="4" t="s">
        <v>34</v>
      </c>
      <c r="C3036" s="3">
        <v>1</v>
      </c>
      <c r="D3036" s="3" t="s">
        <v>522</v>
      </c>
      <c r="E3036" s="4">
        <v>3171980</v>
      </c>
      <c r="F3036" s="3" t="s">
        <v>523</v>
      </c>
      <c r="G3036" s="3"/>
      <c r="H3036" s="3" t="s">
        <v>17</v>
      </c>
      <c r="I3036" s="3" t="s">
        <v>18</v>
      </c>
      <c r="J3036" s="3" t="s">
        <v>19</v>
      </c>
      <c r="K3036" s="3" t="s">
        <v>20</v>
      </c>
      <c r="L3036" s="3" t="s">
        <v>21</v>
      </c>
      <c r="M3036" s="3" t="str">
        <f>CONCATENATE(E3036,"-D-P-W")</f>
        <v>3171980-D-P-W</v>
      </c>
      <c r="N3036" s="3" t="str">
        <f>$F$2</f>
        <v>D - 508 x 610</v>
      </c>
      <c r="O3036" s="3" t="str">
        <f>$C$3</f>
        <v>Photographic Paper</v>
      </c>
      <c r="P3036" s="3" t="str">
        <f>$D$4</f>
        <v>White</v>
      </c>
      <c r="Q3036" s="3">
        <f>$F$4</f>
        <v>1210</v>
      </c>
      <c r="R3036" s="3">
        <v>880</v>
      </c>
      <c r="S3036" s="3">
        <v>560</v>
      </c>
      <c r="T3036" s="3">
        <v>160</v>
      </c>
      <c r="U3036" s="3" t="s">
        <v>34</v>
      </c>
    </row>
    <row r="3037" spans="1:25" x14ac:dyDescent="0.25">
      <c r="A3037" s="3" t="s">
        <v>16</v>
      </c>
      <c r="B3037" s="4" t="s">
        <v>34</v>
      </c>
      <c r="C3037" s="3">
        <v>1</v>
      </c>
      <c r="D3037" s="3" t="s">
        <v>522</v>
      </c>
      <c r="E3037" s="4">
        <v>3171980</v>
      </c>
      <c r="F3037" s="3" t="s">
        <v>523</v>
      </c>
      <c r="G3037" s="3"/>
      <c r="H3037" s="3" t="s">
        <v>17</v>
      </c>
      <c r="I3037" s="3" t="s">
        <v>18</v>
      </c>
      <c r="J3037" s="3" t="s">
        <v>19</v>
      </c>
      <c r="K3037" s="3" t="s">
        <v>20</v>
      </c>
      <c r="L3037" s="3" t="s">
        <v>21</v>
      </c>
      <c r="M3037" s="3" t="str">
        <f>CONCATENATE(E3037,"-E-P-N")</f>
        <v>3171980-E-P-N</v>
      </c>
      <c r="N3037" s="3" t="str">
        <f>$G$2</f>
        <v>E - 508 x 762</v>
      </c>
      <c r="O3037" s="3" t="str">
        <f>$C$3</f>
        <v>Photographic Paper</v>
      </c>
      <c r="P3037" s="3" t="str">
        <f>$D$3</f>
        <v>None</v>
      </c>
      <c r="Q3037" s="3">
        <f>$G$3</f>
        <v>760</v>
      </c>
      <c r="R3037" s="3">
        <v>552</v>
      </c>
      <c r="S3037" s="3">
        <v>345</v>
      </c>
      <c r="T3037" s="3">
        <v>195</v>
      </c>
      <c r="U3037" s="3" t="s">
        <v>34</v>
      </c>
    </row>
    <row r="3038" spans="1:25" x14ac:dyDescent="0.25">
      <c r="A3038" s="3" t="s">
        <v>16</v>
      </c>
      <c r="B3038" s="4" t="s">
        <v>34</v>
      </c>
      <c r="C3038" s="3">
        <v>1</v>
      </c>
      <c r="D3038" s="3" t="s">
        <v>522</v>
      </c>
      <c r="E3038" s="4">
        <v>3171980</v>
      </c>
      <c r="F3038" s="3" t="s">
        <v>523</v>
      </c>
      <c r="G3038" s="3"/>
      <c r="H3038" s="3" t="s">
        <v>17</v>
      </c>
      <c r="I3038" s="3" t="s">
        <v>18</v>
      </c>
      <c r="J3038" s="3" t="s">
        <v>19</v>
      </c>
      <c r="K3038" s="3" t="s">
        <v>20</v>
      </c>
      <c r="L3038" s="3" t="s">
        <v>21</v>
      </c>
      <c r="M3038" s="3" t="str">
        <f>CONCATENATE(E3038,"-E-C-N")</f>
        <v>3171980-E-C-N</v>
      </c>
      <c r="N3038" s="3" t="str">
        <f>$G$2</f>
        <v>E - 508 x 762</v>
      </c>
      <c r="O3038" s="3" t="str">
        <f>$C$15</f>
        <v>Canvas</v>
      </c>
      <c r="P3038" s="3" t="str">
        <f>$D$15</f>
        <v>None</v>
      </c>
      <c r="Q3038" s="3">
        <f>$G$15</f>
        <v>1220</v>
      </c>
      <c r="R3038" s="3">
        <v>832</v>
      </c>
      <c r="S3038" s="3">
        <v>550</v>
      </c>
      <c r="T3038" s="3">
        <v>195</v>
      </c>
      <c r="U3038" s="3" t="s">
        <v>34</v>
      </c>
    </row>
    <row r="3039" spans="1:25" x14ac:dyDescent="0.25">
      <c r="A3039" s="3" t="s">
        <v>16</v>
      </c>
      <c r="B3039" s="4" t="s">
        <v>34</v>
      </c>
      <c r="C3039" s="3">
        <v>1</v>
      </c>
      <c r="D3039" s="3" t="s">
        <v>522</v>
      </c>
      <c r="E3039" s="4">
        <v>3171980</v>
      </c>
      <c r="F3039" s="3" t="s">
        <v>523</v>
      </c>
      <c r="G3039" s="3"/>
      <c r="H3039" s="3" t="s">
        <v>17</v>
      </c>
      <c r="I3039" s="3" t="s">
        <v>18</v>
      </c>
      <c r="J3039" s="3" t="s">
        <v>19</v>
      </c>
      <c r="K3039" s="3" t="s">
        <v>20</v>
      </c>
      <c r="L3039" s="3" t="s">
        <v>21</v>
      </c>
      <c r="M3039" s="3" t="str">
        <f>CONCATENATE(E3039,"-E-P-W")</f>
        <v>3171980-E-P-W</v>
      </c>
      <c r="N3039" s="3" t="str">
        <f>$G$2</f>
        <v>E - 508 x 762</v>
      </c>
      <c r="O3039" s="3" t="str">
        <f>$C$3</f>
        <v>Photographic Paper</v>
      </c>
      <c r="P3039" s="3" t="str">
        <f>$D$4</f>
        <v>White</v>
      </c>
      <c r="Q3039" s="3">
        <f>$G$4</f>
        <v>1530</v>
      </c>
      <c r="R3039" s="3">
        <v>1112</v>
      </c>
      <c r="S3039" s="3">
        <v>760</v>
      </c>
      <c r="T3039" s="3">
        <v>195</v>
      </c>
      <c r="U3039" s="3" t="s">
        <v>34</v>
      </c>
    </row>
    <row r="3040" spans="1:25" x14ac:dyDescent="0.25">
      <c r="A3040" s="3" t="s">
        <v>16</v>
      </c>
      <c r="B3040" s="4" t="s">
        <v>34</v>
      </c>
      <c r="C3040" s="3">
        <v>1</v>
      </c>
      <c r="D3040" s="3" t="s">
        <v>522</v>
      </c>
      <c r="E3040" s="4">
        <v>3171980</v>
      </c>
      <c r="F3040" s="3" t="s">
        <v>523</v>
      </c>
      <c r="G3040" s="3"/>
      <c r="H3040" s="3" t="s">
        <v>17</v>
      </c>
      <c r="I3040" s="3" t="s">
        <v>18</v>
      </c>
      <c r="J3040" s="3" t="s">
        <v>19</v>
      </c>
      <c r="K3040" s="3" t="s">
        <v>20</v>
      </c>
      <c r="L3040" s="3" t="s">
        <v>21</v>
      </c>
      <c r="M3040" s="3" t="str">
        <f>CONCATENATE(E3040,"-E-C-W")</f>
        <v>3171980-E-C-W</v>
      </c>
      <c r="N3040" s="3" t="str">
        <f>$G$2</f>
        <v>E - 508 x 762</v>
      </c>
      <c r="O3040" s="3" t="str">
        <f>$C$15</f>
        <v>Canvas</v>
      </c>
      <c r="P3040" s="3" t="str">
        <f>$D$16</f>
        <v xml:space="preserve">White </v>
      </c>
      <c r="Q3040" s="3">
        <f>$G$16</f>
        <v>1810</v>
      </c>
      <c r="R3040" s="3">
        <v>1320</v>
      </c>
      <c r="S3040" s="3">
        <v>825</v>
      </c>
      <c r="T3040" s="3">
        <v>195</v>
      </c>
      <c r="U3040" s="3" t="s">
        <v>34</v>
      </c>
    </row>
    <row r="3041" spans="1:21" x14ac:dyDescent="0.25">
      <c r="A3041" s="3" t="s">
        <v>16</v>
      </c>
      <c r="B3041" s="4" t="s">
        <v>34</v>
      </c>
      <c r="C3041" s="3">
        <v>1</v>
      </c>
      <c r="D3041" s="3" t="s">
        <v>522</v>
      </c>
      <c r="E3041" s="4">
        <v>3171980</v>
      </c>
      <c r="F3041" s="3" t="s">
        <v>523</v>
      </c>
      <c r="G3041" s="3"/>
      <c r="H3041" s="3" t="s">
        <v>17</v>
      </c>
      <c r="I3041" s="3" t="s">
        <v>18</v>
      </c>
      <c r="J3041" s="3" t="s">
        <v>19</v>
      </c>
      <c r="K3041" s="3" t="s">
        <v>20</v>
      </c>
      <c r="L3041" s="3" t="s">
        <v>21</v>
      </c>
      <c r="M3041" s="3" t="str">
        <f>CONCATENATE(E3041,"-F-P-N")</f>
        <v>3171980-F-P-N</v>
      </c>
      <c r="N3041" s="3" t="str">
        <f>$H$2</f>
        <v>F - 762 x 1016</v>
      </c>
      <c r="O3041" s="3" t="str">
        <f>$C$3</f>
        <v>Photographic Paper</v>
      </c>
      <c r="P3041" s="3" t="str">
        <f>$D$3</f>
        <v>None</v>
      </c>
      <c r="Q3041" s="3">
        <f>$H$3</f>
        <v>1300</v>
      </c>
      <c r="R3041" s="3">
        <v>944</v>
      </c>
      <c r="S3041" s="3">
        <v>590</v>
      </c>
      <c r="T3041" s="3">
        <v>300</v>
      </c>
      <c r="U3041" s="3" t="s">
        <v>34</v>
      </c>
    </row>
    <row r="3042" spans="1:21" x14ac:dyDescent="0.25">
      <c r="A3042" s="3" t="s">
        <v>16</v>
      </c>
      <c r="B3042" s="4" t="s">
        <v>34</v>
      </c>
      <c r="C3042" s="3">
        <v>1</v>
      </c>
      <c r="D3042" s="3" t="s">
        <v>522</v>
      </c>
      <c r="E3042" s="4">
        <v>3171980</v>
      </c>
      <c r="F3042" s="3" t="s">
        <v>523</v>
      </c>
      <c r="G3042" s="3"/>
      <c r="H3042" s="3" t="s">
        <v>17</v>
      </c>
      <c r="I3042" s="3" t="s">
        <v>18</v>
      </c>
      <c r="J3042" s="3" t="s">
        <v>19</v>
      </c>
      <c r="K3042" s="3" t="s">
        <v>20</v>
      </c>
      <c r="L3042" s="3" t="s">
        <v>21</v>
      </c>
      <c r="M3042" s="3" t="str">
        <f>CONCATENATE(E3042,"-F-C-N")</f>
        <v>3171980-F-C-N</v>
      </c>
      <c r="N3042" s="3" t="str">
        <f>$H$2</f>
        <v>F - 762 x 1016</v>
      </c>
      <c r="O3042" s="3" t="str">
        <f>$C$15</f>
        <v>Canvas</v>
      </c>
      <c r="P3042" s="3" t="str">
        <f>$D$15</f>
        <v>None</v>
      </c>
      <c r="Q3042" s="3">
        <f>$H$15</f>
        <v>1760</v>
      </c>
      <c r="R3042" s="3">
        <v>1200</v>
      </c>
      <c r="S3042" s="3">
        <v>800</v>
      </c>
      <c r="T3042" s="3">
        <v>300</v>
      </c>
      <c r="U3042" s="3" t="s">
        <v>34</v>
      </c>
    </row>
    <row r="3043" spans="1:21" x14ac:dyDescent="0.25">
      <c r="A3043" s="3" t="s">
        <v>16</v>
      </c>
      <c r="B3043" s="4" t="s">
        <v>34</v>
      </c>
      <c r="C3043" s="3">
        <v>1</v>
      </c>
      <c r="D3043" s="3" t="s">
        <v>522</v>
      </c>
      <c r="E3043" s="4">
        <v>3171980</v>
      </c>
      <c r="F3043" s="3" t="s">
        <v>523</v>
      </c>
      <c r="G3043" s="3"/>
      <c r="H3043" s="3" t="s">
        <v>17</v>
      </c>
      <c r="I3043" s="3" t="s">
        <v>18</v>
      </c>
      <c r="J3043" s="3" t="s">
        <v>19</v>
      </c>
      <c r="K3043" s="3" t="s">
        <v>20</v>
      </c>
      <c r="L3043" s="3" t="s">
        <v>21</v>
      </c>
      <c r="M3043" s="3" t="str">
        <f>CONCATENATE(E3043,"-F-P-W")</f>
        <v>3171980-F-P-W</v>
      </c>
      <c r="N3043" s="3" t="str">
        <f>$H$2</f>
        <v>F - 762 x 1016</v>
      </c>
      <c r="O3043" s="3" t="str">
        <f>$C$3</f>
        <v>Photographic Paper</v>
      </c>
      <c r="P3043" s="3" t="str">
        <f>$D$4</f>
        <v>White</v>
      </c>
      <c r="Q3043" s="3">
        <f>$H$4</f>
        <v>2200</v>
      </c>
      <c r="R3043" s="3">
        <v>1510</v>
      </c>
      <c r="S3043" s="3">
        <v>1150</v>
      </c>
      <c r="T3043" s="3">
        <v>300</v>
      </c>
      <c r="U3043" s="3" t="s">
        <v>34</v>
      </c>
    </row>
    <row r="3044" spans="1:21" x14ac:dyDescent="0.25">
      <c r="A3044" s="3" t="s">
        <v>16</v>
      </c>
      <c r="B3044" s="4" t="s">
        <v>34</v>
      </c>
      <c r="C3044" s="3">
        <v>1</v>
      </c>
      <c r="D3044" s="3" t="s">
        <v>522</v>
      </c>
      <c r="E3044" s="4">
        <v>3171980</v>
      </c>
      <c r="F3044" s="3" t="s">
        <v>523</v>
      </c>
      <c r="G3044" s="3"/>
      <c r="H3044" s="3" t="s">
        <v>17</v>
      </c>
      <c r="I3044" s="3" t="s">
        <v>18</v>
      </c>
      <c r="J3044" s="3" t="s">
        <v>19</v>
      </c>
      <c r="K3044" s="3" t="s">
        <v>20</v>
      </c>
      <c r="L3044" s="3" t="s">
        <v>21</v>
      </c>
      <c r="M3044" s="3" t="str">
        <f>CONCATENATE(E3044,"-F-C-W")</f>
        <v>3171980-F-C-W</v>
      </c>
      <c r="N3044" s="3" t="str">
        <f>$H$2</f>
        <v>F - 762 x 1016</v>
      </c>
      <c r="O3044" s="3" t="str">
        <f>$C$15</f>
        <v>Canvas</v>
      </c>
      <c r="P3044" s="3" t="str">
        <f>$D$16</f>
        <v xml:space="preserve">White </v>
      </c>
      <c r="Q3044" s="3">
        <f>$H$16</f>
        <v>2420</v>
      </c>
      <c r="R3044" s="3">
        <v>1760</v>
      </c>
      <c r="S3044" s="3">
        <v>1100</v>
      </c>
      <c r="T3044" s="3">
        <v>300</v>
      </c>
      <c r="U3044" s="3" t="s">
        <v>34</v>
      </c>
    </row>
    <row r="3045" spans="1:21" x14ac:dyDescent="0.25">
      <c r="A3045" s="3" t="s">
        <v>16</v>
      </c>
      <c r="B3045" s="4" t="s">
        <v>34</v>
      </c>
      <c r="C3045" s="3">
        <v>1</v>
      </c>
      <c r="D3045" s="3" t="s">
        <v>522</v>
      </c>
      <c r="E3045" s="4">
        <v>3171980</v>
      </c>
      <c r="F3045" s="3" t="s">
        <v>523</v>
      </c>
      <c r="G3045" s="3"/>
      <c r="H3045" s="3" t="s">
        <v>17</v>
      </c>
      <c r="I3045" s="3" t="s">
        <v>18</v>
      </c>
      <c r="J3045" s="3" t="s">
        <v>19</v>
      </c>
      <c r="K3045" s="3" t="s">
        <v>20</v>
      </c>
      <c r="L3045" s="3" t="s">
        <v>21</v>
      </c>
      <c r="M3045" s="3" t="str">
        <f>CONCATENATE(E3045,"-G-P-N")</f>
        <v>3171980-G-P-N</v>
      </c>
      <c r="N3045" s="3" t="str">
        <f>$I$2</f>
        <v>G - 1016 x 1525</v>
      </c>
      <c r="O3045" s="3" t="str">
        <f>$C$3</f>
        <v>Photographic Paper</v>
      </c>
      <c r="P3045" s="3" t="str">
        <f>$D$3</f>
        <v>None</v>
      </c>
      <c r="Q3045" s="3">
        <f>$I$3</f>
        <v>1625</v>
      </c>
      <c r="R3045" s="3">
        <v>1180</v>
      </c>
      <c r="S3045" s="3">
        <v>735</v>
      </c>
      <c r="T3045" s="3">
        <v>390</v>
      </c>
      <c r="U3045" s="3" t="s">
        <v>34</v>
      </c>
    </row>
    <row r="3046" spans="1:21" x14ac:dyDescent="0.25">
      <c r="A3046" s="3" t="s">
        <v>16</v>
      </c>
      <c r="B3046" s="4" t="s">
        <v>34</v>
      </c>
      <c r="C3046" s="3">
        <v>1</v>
      </c>
      <c r="D3046" s="3" t="s">
        <v>522</v>
      </c>
      <c r="E3046" s="4">
        <v>3171980</v>
      </c>
      <c r="F3046" s="3" t="s">
        <v>523</v>
      </c>
      <c r="G3046" s="3"/>
      <c r="H3046" s="3" t="s">
        <v>17</v>
      </c>
      <c r="I3046" s="3" t="s">
        <v>18</v>
      </c>
      <c r="J3046" s="3" t="s">
        <v>19</v>
      </c>
      <c r="K3046" s="3" t="s">
        <v>20</v>
      </c>
      <c r="L3046" s="3" t="s">
        <v>21</v>
      </c>
      <c r="M3046" s="3" t="str">
        <f>CONCATENATE(E3046,"-G-C-N")</f>
        <v>3171980-G-C-N</v>
      </c>
      <c r="N3046" s="3" t="str">
        <f>$I$2</f>
        <v>G - 1016 x 1525</v>
      </c>
      <c r="O3046" s="3" t="str">
        <f>$C$15</f>
        <v>Canvas</v>
      </c>
      <c r="P3046" s="3" t="str">
        <f>$D$15</f>
        <v>None</v>
      </c>
      <c r="Q3046" s="3">
        <f>$I$15</f>
        <v>1870</v>
      </c>
      <c r="R3046" s="3">
        <v>1275</v>
      </c>
      <c r="S3046" s="3">
        <v>850</v>
      </c>
      <c r="T3046" s="3">
        <v>390</v>
      </c>
      <c r="U3046" s="3" t="s">
        <v>34</v>
      </c>
    </row>
    <row r="3047" spans="1:21" x14ac:dyDescent="0.25">
      <c r="A3047" s="3" t="s">
        <v>16</v>
      </c>
      <c r="B3047" s="4" t="s">
        <v>34</v>
      </c>
      <c r="C3047" s="3">
        <v>1</v>
      </c>
      <c r="D3047" s="3" t="s">
        <v>522</v>
      </c>
      <c r="E3047" s="4">
        <v>3171980</v>
      </c>
      <c r="F3047" s="3" t="s">
        <v>523</v>
      </c>
      <c r="G3047" s="3"/>
      <c r="H3047" s="3" t="s">
        <v>17</v>
      </c>
      <c r="I3047" s="3" t="s">
        <v>18</v>
      </c>
      <c r="J3047" s="3" t="s">
        <v>19</v>
      </c>
      <c r="K3047" s="3" t="s">
        <v>20</v>
      </c>
      <c r="L3047" s="3" t="s">
        <v>21</v>
      </c>
      <c r="M3047" s="3" t="str">
        <f>CONCATENATE(E3047,"-G-P-W")</f>
        <v>3171980-G-P-W</v>
      </c>
      <c r="N3047" s="3" t="str">
        <f>$I$2</f>
        <v>G - 1016 x 1525</v>
      </c>
      <c r="O3047" s="3" t="str">
        <f>$C$3</f>
        <v>Photographic Paper</v>
      </c>
      <c r="P3047" s="3" t="str">
        <f>$D$4</f>
        <v>White</v>
      </c>
      <c r="Q3047" s="3">
        <f>$I$4</f>
        <v>2950</v>
      </c>
      <c r="R3047" s="3">
        <v>2000</v>
      </c>
      <c r="S3047" s="3">
        <v>1535</v>
      </c>
      <c r="T3047" s="3">
        <v>390</v>
      </c>
      <c r="U3047" s="3" t="s">
        <v>34</v>
      </c>
    </row>
    <row r="3048" spans="1:21" x14ac:dyDescent="0.25">
      <c r="A3048" s="3" t="s">
        <v>16</v>
      </c>
      <c r="B3048" s="4" t="s">
        <v>34</v>
      </c>
      <c r="C3048" s="3">
        <v>1</v>
      </c>
      <c r="D3048" s="3" t="s">
        <v>522</v>
      </c>
      <c r="E3048" s="4">
        <v>3171980</v>
      </c>
      <c r="F3048" s="3" t="s">
        <v>523</v>
      </c>
      <c r="G3048" s="3"/>
      <c r="H3048" s="3" t="s">
        <v>17</v>
      </c>
      <c r="I3048" s="3" t="s">
        <v>18</v>
      </c>
      <c r="J3048" s="3" t="s">
        <v>19</v>
      </c>
      <c r="K3048" s="3" t="s">
        <v>20</v>
      </c>
      <c r="L3048" s="3" t="s">
        <v>21</v>
      </c>
      <c r="M3048" s="3" t="str">
        <f>CONCATENATE(E3048,"-G-C-W")</f>
        <v>3171980-G-C-W</v>
      </c>
      <c r="N3048" s="3" t="str">
        <f>$I$2</f>
        <v>G - 1016 x 1525</v>
      </c>
      <c r="O3048" s="3" t="str">
        <f>$C$15</f>
        <v>Canvas</v>
      </c>
      <c r="P3048" s="3" t="str">
        <f>$D$16</f>
        <v xml:space="preserve">White </v>
      </c>
      <c r="Q3048" s="3">
        <f>$I$16</f>
        <v>2750</v>
      </c>
      <c r="R3048" s="3">
        <v>2000</v>
      </c>
      <c r="S3048" s="3">
        <v>1250</v>
      </c>
      <c r="T3048" s="3">
        <v>390</v>
      </c>
      <c r="U3048" s="3" t="s">
        <v>34</v>
      </c>
    </row>
  </sheetData>
  <sortState ref="A24:Q1240">
    <sortCondition ref="D24:D1240"/>
    <sortCondition ref="E24:E1240"/>
    <sortCondition ref="N24:N1240"/>
    <sortCondition ref="P24:P124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807"/>
  <sheetViews>
    <sheetView tabSelected="1" topLeftCell="G1" zoomScale="85" zoomScaleNormal="85" workbookViewId="0">
      <selection activeCell="Q1591" sqref="Q1591"/>
    </sheetView>
  </sheetViews>
  <sheetFormatPr defaultColWidth="10.42578125" defaultRowHeight="15" x14ac:dyDescent="0.25"/>
  <cols>
    <col min="1" max="1" width="11.140625" customWidth="1"/>
    <col min="4" max="4" width="18.5703125" customWidth="1"/>
    <col min="5" max="5" width="11.7109375" customWidth="1"/>
    <col min="8" max="8" width="11.7109375" customWidth="1"/>
    <col min="9" max="9" width="14.140625" customWidth="1"/>
    <col min="12" max="13" width="17.42578125" customWidth="1"/>
    <col min="14" max="14" width="16.28515625" customWidth="1"/>
    <col min="15" max="16" width="10.42578125" customWidth="1"/>
    <col min="17" max="18" width="17.85546875" customWidth="1"/>
    <col min="19" max="20" width="21.28515625" customWidth="1"/>
    <col min="21" max="22" width="26.28515625" customWidth="1"/>
    <col min="23" max="24" width="13.42578125" customWidth="1"/>
  </cols>
  <sheetData>
    <row r="1" spans="2:11" x14ac:dyDescent="0.25">
      <c r="C1" t="s">
        <v>13</v>
      </c>
      <c r="D1" t="s">
        <v>14</v>
      </c>
    </row>
    <row r="2" spans="2:11" x14ac:dyDescent="0.25">
      <c r="B2" t="s">
        <v>12</v>
      </c>
      <c r="E2" t="s">
        <v>42</v>
      </c>
      <c r="F2" t="s">
        <v>43</v>
      </c>
      <c r="H2" t="s">
        <v>44</v>
      </c>
      <c r="I2" t="s">
        <v>45</v>
      </c>
      <c r="K2" t="s">
        <v>525</v>
      </c>
    </row>
    <row r="3" spans="2:11" x14ac:dyDescent="0.25">
      <c r="C3" t="s">
        <v>22</v>
      </c>
      <c r="D3" t="s">
        <v>24</v>
      </c>
      <c r="E3">
        <v>510</v>
      </c>
      <c r="F3">
        <v>595</v>
      </c>
      <c r="H3">
        <v>1300</v>
      </c>
      <c r="I3">
        <v>1625</v>
      </c>
      <c r="K3">
        <v>0.72</v>
      </c>
    </row>
    <row r="4" spans="2:11" x14ac:dyDescent="0.25">
      <c r="D4" t="s">
        <v>25</v>
      </c>
      <c r="E4">
        <v>970</v>
      </c>
      <c r="F4">
        <v>1210</v>
      </c>
      <c r="H4">
        <v>2200</v>
      </c>
      <c r="I4">
        <v>2950</v>
      </c>
    </row>
    <row r="15" spans="2:11" x14ac:dyDescent="0.25">
      <c r="C15" t="s">
        <v>23</v>
      </c>
      <c r="D15" t="s">
        <v>24</v>
      </c>
      <c r="F15">
        <v>1220</v>
      </c>
      <c r="H15">
        <v>1760</v>
      </c>
      <c r="I15">
        <v>1870</v>
      </c>
    </row>
    <row r="16" spans="2:11" x14ac:dyDescent="0.25">
      <c r="D16" t="s">
        <v>27</v>
      </c>
      <c r="F16">
        <v>1810</v>
      </c>
      <c r="H16">
        <v>2420</v>
      </c>
      <c r="I16">
        <v>2750</v>
      </c>
    </row>
    <row r="23" spans="1:25" x14ac:dyDescent="0.25">
      <c r="A23" t="s">
        <v>0</v>
      </c>
      <c r="B23" t="s">
        <v>1</v>
      </c>
      <c r="C23" t="s">
        <v>2</v>
      </c>
      <c r="D23" t="s">
        <v>3</v>
      </c>
      <c r="E23" t="s">
        <v>4</v>
      </c>
      <c r="F23" t="s">
        <v>26</v>
      </c>
      <c r="G23" t="s">
        <v>5</v>
      </c>
      <c r="H23" t="s">
        <v>6</v>
      </c>
      <c r="I23" t="s">
        <v>7</v>
      </c>
      <c r="J23" t="s">
        <v>8</v>
      </c>
      <c r="K23" t="s">
        <v>9</v>
      </c>
      <c r="L23" t="s">
        <v>10</v>
      </c>
      <c r="M23" t="s">
        <v>11</v>
      </c>
      <c r="N23" t="s">
        <v>12</v>
      </c>
      <c r="O23" t="s">
        <v>13</v>
      </c>
      <c r="P23" t="s">
        <v>14</v>
      </c>
      <c r="Q23" t="s">
        <v>15</v>
      </c>
      <c r="R23" t="s">
        <v>526</v>
      </c>
      <c r="S23" t="s">
        <v>183</v>
      </c>
      <c r="T23" t="s">
        <v>527</v>
      </c>
      <c r="U23" t="s">
        <v>184</v>
      </c>
      <c r="V23" t="s">
        <v>528</v>
      </c>
      <c r="W23" t="s">
        <v>185</v>
      </c>
      <c r="X23" t="s">
        <v>529</v>
      </c>
      <c r="Y23" t="s">
        <v>207</v>
      </c>
    </row>
    <row r="24" spans="1:25" x14ac:dyDescent="0.25">
      <c r="A24" t="s">
        <v>16</v>
      </c>
      <c r="B24" s="1" t="s">
        <v>34</v>
      </c>
      <c r="C24">
        <v>1</v>
      </c>
      <c r="D24" t="s">
        <v>35</v>
      </c>
      <c r="E24" s="1">
        <v>71109977</v>
      </c>
      <c r="H24" t="s">
        <v>17</v>
      </c>
      <c r="I24" t="s">
        <v>18</v>
      </c>
      <c r="J24" t="s">
        <v>19</v>
      </c>
      <c r="K24" t="s">
        <v>20</v>
      </c>
      <c r="L24" t="s">
        <v>21</v>
      </c>
      <c r="M24" t="str">
        <f>CONCATENATE(E24,"-C-P-N")</f>
        <v>71109977-C-P-N</v>
      </c>
      <c r="N24" t="str">
        <f>$E$2</f>
        <v>C - 406 x 406</v>
      </c>
      <c r="O24" t="str">
        <f>$C$3</f>
        <v>Photographic Paper</v>
      </c>
      <c r="P24" t="str">
        <f>$D$3</f>
        <v>None</v>
      </c>
      <c r="Q24">
        <f>$E$3</f>
        <v>510</v>
      </c>
      <c r="R24">
        <f>ROUNDUP(Q24*$K$3,0)</f>
        <v>368</v>
      </c>
      <c r="S24">
        <v>360</v>
      </c>
      <c r="T24">
        <f>ROUNDUP(S24*$K$3,0)</f>
        <v>260</v>
      </c>
      <c r="U24">
        <v>230</v>
      </c>
      <c r="V24">
        <f>ROUNDUP(U24*$K$3,0)</f>
        <v>166</v>
      </c>
      <c r="W24" s="8">
        <v>105</v>
      </c>
      <c r="X24">
        <f>ROUNDUP(W24*$K$3,0)</f>
        <v>76</v>
      </c>
      <c r="Y24" t="s">
        <v>34</v>
      </c>
    </row>
    <row r="25" spans="1:25" x14ac:dyDescent="0.25">
      <c r="A25" t="s">
        <v>16</v>
      </c>
      <c r="B25" s="1" t="s">
        <v>34</v>
      </c>
      <c r="C25">
        <v>1</v>
      </c>
      <c r="D25" t="s">
        <v>35</v>
      </c>
      <c r="E25" s="1">
        <v>71109977</v>
      </c>
      <c r="H25" t="s">
        <v>17</v>
      </c>
      <c r="I25" t="s">
        <v>18</v>
      </c>
      <c r="J25" t="s">
        <v>19</v>
      </c>
      <c r="K25" t="s">
        <v>20</v>
      </c>
      <c r="L25" t="s">
        <v>21</v>
      </c>
      <c r="M25" t="str">
        <f>CONCATENATE(E25,"-C-P-W")</f>
        <v>71109977-C-P-W</v>
      </c>
      <c r="N25" t="str">
        <f>$E$2</f>
        <v>C - 406 x 406</v>
      </c>
      <c r="O25" t="str">
        <f>$C$3</f>
        <v>Photographic Paper</v>
      </c>
      <c r="P25" t="str">
        <f>$D$4</f>
        <v>White</v>
      </c>
      <c r="Q25">
        <f>$E$4</f>
        <v>970</v>
      </c>
      <c r="R25">
        <f t="shared" ref="R25:R88" si="0">ROUNDUP(Q25*$K$3,0)</f>
        <v>699</v>
      </c>
      <c r="S25">
        <v>704</v>
      </c>
      <c r="T25">
        <f t="shared" ref="T25:T88" si="1">ROUNDUP(S25*$K$3,0)</f>
        <v>507</v>
      </c>
      <c r="U25">
        <v>440</v>
      </c>
      <c r="V25">
        <f t="shared" ref="V25:V88" si="2">ROUNDUP(U25*$K$3,0)</f>
        <v>317</v>
      </c>
      <c r="W25" s="8">
        <v>105</v>
      </c>
      <c r="X25">
        <f t="shared" ref="X25:X88" si="3">ROUNDUP(W25*$K$3,0)</f>
        <v>76</v>
      </c>
      <c r="Y25" t="s">
        <v>34</v>
      </c>
    </row>
    <row r="26" spans="1:25" x14ac:dyDescent="0.25">
      <c r="A26" t="s">
        <v>16</v>
      </c>
      <c r="B26" s="1" t="s">
        <v>34</v>
      </c>
      <c r="C26">
        <v>1</v>
      </c>
      <c r="D26" t="s">
        <v>35</v>
      </c>
      <c r="E26" s="1">
        <v>71109977</v>
      </c>
      <c r="H26" t="s">
        <v>17</v>
      </c>
      <c r="I26" t="s">
        <v>18</v>
      </c>
      <c r="J26" t="s">
        <v>19</v>
      </c>
      <c r="K26" t="s">
        <v>20</v>
      </c>
      <c r="L26" t="s">
        <v>21</v>
      </c>
      <c r="M26" t="str">
        <f>CONCATENATE(E26,"-D-P-N")</f>
        <v>71109977-D-P-N</v>
      </c>
      <c r="N26" t="str">
        <f>$F$2</f>
        <v>D - 508 x 508</v>
      </c>
      <c r="O26" t="str">
        <f>$C$3</f>
        <v>Photographic Paper</v>
      </c>
      <c r="P26" t="str">
        <f>$D$3</f>
        <v>None</v>
      </c>
      <c r="Q26">
        <f>$F$3</f>
        <v>595</v>
      </c>
      <c r="R26">
        <f t="shared" si="0"/>
        <v>429</v>
      </c>
      <c r="S26">
        <v>432</v>
      </c>
      <c r="T26">
        <f t="shared" si="1"/>
        <v>312</v>
      </c>
      <c r="U26">
        <v>270</v>
      </c>
      <c r="V26">
        <f t="shared" si="2"/>
        <v>195</v>
      </c>
      <c r="W26" s="8">
        <v>160</v>
      </c>
      <c r="X26">
        <f t="shared" si="3"/>
        <v>116</v>
      </c>
      <c r="Y26" t="s">
        <v>34</v>
      </c>
    </row>
    <row r="27" spans="1:25" x14ac:dyDescent="0.25">
      <c r="A27" t="s">
        <v>16</v>
      </c>
      <c r="B27" s="1" t="s">
        <v>34</v>
      </c>
      <c r="C27">
        <v>1</v>
      </c>
      <c r="D27" t="s">
        <v>35</v>
      </c>
      <c r="E27" s="1">
        <v>71109977</v>
      </c>
      <c r="H27" t="s">
        <v>17</v>
      </c>
      <c r="I27" t="s">
        <v>18</v>
      </c>
      <c r="J27" t="s">
        <v>19</v>
      </c>
      <c r="K27" t="s">
        <v>20</v>
      </c>
      <c r="L27" t="s">
        <v>21</v>
      </c>
      <c r="M27" t="str">
        <f>CONCATENATE(E27,"-D-C-N")</f>
        <v>71109977-D-C-N</v>
      </c>
      <c r="N27" t="str">
        <f>$F$2</f>
        <v>D - 508 x 508</v>
      </c>
      <c r="O27" t="str">
        <f>$C$15</f>
        <v>Canvas</v>
      </c>
      <c r="P27" t="str">
        <f>$D$15</f>
        <v>None</v>
      </c>
      <c r="Q27">
        <f>$F$15</f>
        <v>1220</v>
      </c>
      <c r="R27">
        <f t="shared" si="0"/>
        <v>879</v>
      </c>
      <c r="S27">
        <f>(Q27*0.9)*0.75</f>
        <v>823.5</v>
      </c>
      <c r="T27">
        <f t="shared" si="1"/>
        <v>593</v>
      </c>
      <c r="U27">
        <f>(Q27*0.9)/2</f>
        <v>549</v>
      </c>
      <c r="V27">
        <f t="shared" si="2"/>
        <v>396</v>
      </c>
      <c r="W27" s="8">
        <v>160</v>
      </c>
      <c r="X27">
        <f t="shared" si="3"/>
        <v>116</v>
      </c>
      <c r="Y27" t="s">
        <v>34</v>
      </c>
    </row>
    <row r="28" spans="1:25" x14ac:dyDescent="0.25">
      <c r="A28" t="s">
        <v>16</v>
      </c>
      <c r="B28" s="1" t="s">
        <v>34</v>
      </c>
      <c r="C28">
        <v>1</v>
      </c>
      <c r="D28" t="s">
        <v>35</v>
      </c>
      <c r="E28" s="1">
        <v>71109977</v>
      </c>
      <c r="H28" t="s">
        <v>17</v>
      </c>
      <c r="I28" t="s">
        <v>18</v>
      </c>
      <c r="J28" t="s">
        <v>19</v>
      </c>
      <c r="K28" t="s">
        <v>20</v>
      </c>
      <c r="L28" t="s">
        <v>21</v>
      </c>
      <c r="M28" t="str">
        <f>CONCATENATE(E28,"-D-P-W")</f>
        <v>71109977-D-P-W</v>
      </c>
      <c r="N28" t="str">
        <f>$F$2</f>
        <v>D - 508 x 508</v>
      </c>
      <c r="O28" t="str">
        <f>$C$3</f>
        <v>Photographic Paper</v>
      </c>
      <c r="P28" t="str">
        <f>$D$4</f>
        <v>White</v>
      </c>
      <c r="Q28">
        <f>$F$4</f>
        <v>1210</v>
      </c>
      <c r="R28">
        <f t="shared" si="0"/>
        <v>872</v>
      </c>
      <c r="S28">
        <v>880</v>
      </c>
      <c r="T28">
        <f t="shared" si="1"/>
        <v>634</v>
      </c>
      <c r="U28">
        <v>560</v>
      </c>
      <c r="V28">
        <f t="shared" si="2"/>
        <v>404</v>
      </c>
      <c r="W28" s="8">
        <v>160</v>
      </c>
      <c r="X28">
        <f t="shared" si="3"/>
        <v>116</v>
      </c>
      <c r="Y28" t="s">
        <v>34</v>
      </c>
    </row>
    <row r="29" spans="1:25" x14ac:dyDescent="0.25">
      <c r="A29" t="s">
        <v>16</v>
      </c>
      <c r="B29" s="1" t="s">
        <v>34</v>
      </c>
      <c r="C29">
        <v>1</v>
      </c>
      <c r="D29" t="s">
        <v>35</v>
      </c>
      <c r="E29" s="1">
        <v>71109977</v>
      </c>
      <c r="H29" t="s">
        <v>17</v>
      </c>
      <c r="I29" t="s">
        <v>18</v>
      </c>
      <c r="J29" t="s">
        <v>19</v>
      </c>
      <c r="K29" t="s">
        <v>20</v>
      </c>
      <c r="L29" t="s">
        <v>21</v>
      </c>
      <c r="M29" t="str">
        <f>CONCATENATE(E29,"-D-C-W")</f>
        <v>71109977-D-C-W</v>
      </c>
      <c r="N29" t="str">
        <f>$F$2</f>
        <v>D - 508 x 508</v>
      </c>
      <c r="O29" t="str">
        <f>$C$15</f>
        <v>Canvas</v>
      </c>
      <c r="P29" t="str">
        <f>$D$16</f>
        <v xml:space="preserve">White </v>
      </c>
      <c r="Q29">
        <f>$F$16</f>
        <v>1810</v>
      </c>
      <c r="R29">
        <f t="shared" si="0"/>
        <v>1304</v>
      </c>
      <c r="S29">
        <f>(Q29*0.9)*0.75</f>
        <v>1221.75</v>
      </c>
      <c r="T29">
        <f>ROUNDUP(S29*$K$3,0)</f>
        <v>880</v>
      </c>
      <c r="U29">
        <f>(Q29*0.9)/2</f>
        <v>814.5</v>
      </c>
      <c r="V29">
        <f t="shared" si="2"/>
        <v>587</v>
      </c>
      <c r="W29" s="8">
        <v>160</v>
      </c>
      <c r="X29">
        <f t="shared" si="3"/>
        <v>116</v>
      </c>
      <c r="Y29" t="s">
        <v>34</v>
      </c>
    </row>
    <row r="30" spans="1:25" x14ac:dyDescent="0.25">
      <c r="A30" t="s">
        <v>16</v>
      </c>
      <c r="B30" s="1" t="s">
        <v>34</v>
      </c>
      <c r="C30">
        <v>1</v>
      </c>
      <c r="D30" t="s">
        <v>35</v>
      </c>
      <c r="E30" s="1">
        <v>71109977</v>
      </c>
      <c r="H30" t="s">
        <v>17</v>
      </c>
      <c r="I30" t="s">
        <v>18</v>
      </c>
      <c r="J30" t="s">
        <v>19</v>
      </c>
      <c r="K30" t="s">
        <v>20</v>
      </c>
      <c r="L30" t="s">
        <v>21</v>
      </c>
      <c r="M30" t="str">
        <f>CONCATENATE(E30,"-F-P-N")</f>
        <v>71109977-F-P-N</v>
      </c>
      <c r="N30" t="str">
        <f>$H$2</f>
        <v>F - 762 x 762</v>
      </c>
      <c r="O30" t="str">
        <f>$C$3</f>
        <v>Photographic Paper</v>
      </c>
      <c r="P30" t="str">
        <f>$D$3</f>
        <v>None</v>
      </c>
      <c r="Q30">
        <f>$H$3</f>
        <v>1300</v>
      </c>
      <c r="R30">
        <f t="shared" si="0"/>
        <v>936</v>
      </c>
      <c r="S30">
        <v>944</v>
      </c>
      <c r="T30">
        <f>ROUNDUP(S30*0.72,0)</f>
        <v>680</v>
      </c>
      <c r="U30">
        <v>590</v>
      </c>
      <c r="V30">
        <f t="shared" si="2"/>
        <v>425</v>
      </c>
      <c r="W30" s="8">
        <v>300</v>
      </c>
      <c r="X30">
        <f t="shared" si="3"/>
        <v>216</v>
      </c>
      <c r="Y30" t="s">
        <v>34</v>
      </c>
    </row>
    <row r="31" spans="1:25" x14ac:dyDescent="0.25">
      <c r="A31" t="s">
        <v>16</v>
      </c>
      <c r="B31" s="1" t="s">
        <v>34</v>
      </c>
      <c r="C31">
        <v>1</v>
      </c>
      <c r="D31" t="s">
        <v>35</v>
      </c>
      <c r="E31" s="1">
        <v>71109977</v>
      </c>
      <c r="H31" t="s">
        <v>17</v>
      </c>
      <c r="I31" t="s">
        <v>18</v>
      </c>
      <c r="J31" t="s">
        <v>19</v>
      </c>
      <c r="K31" t="s">
        <v>20</v>
      </c>
      <c r="L31" t="s">
        <v>21</v>
      </c>
      <c r="M31" t="str">
        <f>CONCATENATE(E31,"-F-C-N")</f>
        <v>71109977-F-C-N</v>
      </c>
      <c r="N31" t="str">
        <f>$H$2</f>
        <v>F - 762 x 762</v>
      </c>
      <c r="O31" t="str">
        <f>$C$15</f>
        <v>Canvas</v>
      </c>
      <c r="P31" t="str">
        <f>$D$15</f>
        <v>None</v>
      </c>
      <c r="Q31">
        <f>$H$15</f>
        <v>1760</v>
      </c>
      <c r="R31">
        <f t="shared" si="0"/>
        <v>1268</v>
      </c>
      <c r="S31">
        <v>1200</v>
      </c>
      <c r="T31">
        <f t="shared" si="1"/>
        <v>864</v>
      </c>
      <c r="U31">
        <v>800</v>
      </c>
      <c r="V31">
        <f t="shared" si="2"/>
        <v>576</v>
      </c>
      <c r="W31" s="8">
        <v>300</v>
      </c>
      <c r="X31">
        <f t="shared" si="3"/>
        <v>216</v>
      </c>
      <c r="Y31" t="s">
        <v>34</v>
      </c>
    </row>
    <row r="32" spans="1:25" x14ac:dyDescent="0.25">
      <c r="A32" t="s">
        <v>16</v>
      </c>
      <c r="B32" s="1" t="s">
        <v>34</v>
      </c>
      <c r="C32">
        <v>1</v>
      </c>
      <c r="D32" t="s">
        <v>35</v>
      </c>
      <c r="E32" s="1">
        <v>71109977</v>
      </c>
      <c r="H32" t="s">
        <v>17</v>
      </c>
      <c r="I32" t="s">
        <v>18</v>
      </c>
      <c r="J32" t="s">
        <v>19</v>
      </c>
      <c r="K32" t="s">
        <v>20</v>
      </c>
      <c r="L32" t="s">
        <v>21</v>
      </c>
      <c r="M32" t="str">
        <f>CONCATENATE(E32,"-F-P-W")</f>
        <v>71109977-F-P-W</v>
      </c>
      <c r="N32" t="str">
        <f>$H$2</f>
        <v>F - 762 x 762</v>
      </c>
      <c r="O32" t="str">
        <f>$C$3</f>
        <v>Photographic Paper</v>
      </c>
      <c r="P32" t="str">
        <f>$D$4</f>
        <v>White</v>
      </c>
      <c r="Q32">
        <f>$H$4</f>
        <v>2200</v>
      </c>
      <c r="R32">
        <f t="shared" si="0"/>
        <v>1584</v>
      </c>
      <c r="S32">
        <v>1510</v>
      </c>
      <c r="T32">
        <f t="shared" si="1"/>
        <v>1088</v>
      </c>
      <c r="U32">
        <v>1150</v>
      </c>
      <c r="V32">
        <f t="shared" si="2"/>
        <v>828</v>
      </c>
      <c r="W32" s="8">
        <v>300</v>
      </c>
      <c r="X32">
        <f t="shared" si="3"/>
        <v>216</v>
      </c>
      <c r="Y32" t="s">
        <v>34</v>
      </c>
    </row>
    <row r="33" spans="1:25" x14ac:dyDescent="0.25">
      <c r="A33" t="s">
        <v>16</v>
      </c>
      <c r="B33" s="1" t="s">
        <v>34</v>
      </c>
      <c r="C33">
        <v>1</v>
      </c>
      <c r="D33" t="s">
        <v>35</v>
      </c>
      <c r="E33" s="1">
        <v>71109977</v>
      </c>
      <c r="H33" t="s">
        <v>17</v>
      </c>
      <c r="I33" t="s">
        <v>18</v>
      </c>
      <c r="J33" t="s">
        <v>19</v>
      </c>
      <c r="K33" t="s">
        <v>20</v>
      </c>
      <c r="L33" t="s">
        <v>21</v>
      </c>
      <c r="M33" t="str">
        <f>CONCATENATE(E33,"-F-C-W")</f>
        <v>71109977-F-C-W</v>
      </c>
      <c r="N33" t="str">
        <f>$H$2</f>
        <v>F - 762 x 762</v>
      </c>
      <c r="O33" t="str">
        <f>$C$15</f>
        <v>Canvas</v>
      </c>
      <c r="P33" t="str">
        <f>$D$16</f>
        <v xml:space="preserve">White </v>
      </c>
      <c r="Q33">
        <f>$H$16</f>
        <v>2420</v>
      </c>
      <c r="R33">
        <f t="shared" si="0"/>
        <v>1743</v>
      </c>
      <c r="S33">
        <v>1760</v>
      </c>
      <c r="T33">
        <f t="shared" si="1"/>
        <v>1268</v>
      </c>
      <c r="U33">
        <v>1100</v>
      </c>
      <c r="V33">
        <f t="shared" si="2"/>
        <v>792</v>
      </c>
      <c r="W33" s="8">
        <v>300</v>
      </c>
      <c r="X33">
        <f t="shared" si="3"/>
        <v>216</v>
      </c>
      <c r="Y33" t="s">
        <v>34</v>
      </c>
    </row>
    <row r="34" spans="1:25" x14ac:dyDescent="0.25">
      <c r="A34" t="s">
        <v>16</v>
      </c>
      <c r="B34" s="1" t="s">
        <v>34</v>
      </c>
      <c r="C34">
        <v>1</v>
      </c>
      <c r="D34" t="s">
        <v>35</v>
      </c>
      <c r="E34" s="1">
        <v>71109977</v>
      </c>
      <c r="H34" t="s">
        <v>17</v>
      </c>
      <c r="I34" t="s">
        <v>18</v>
      </c>
      <c r="J34" t="s">
        <v>19</v>
      </c>
      <c r="K34" t="s">
        <v>20</v>
      </c>
      <c r="L34" t="s">
        <v>21</v>
      </c>
      <c r="M34" t="str">
        <f>CONCATENATE(E34,"-G-P-N")</f>
        <v>71109977-G-P-N</v>
      </c>
      <c r="N34" t="str">
        <f>$I$2</f>
        <v>G - 1016 x 1016</v>
      </c>
      <c r="O34" t="str">
        <f>$C$3</f>
        <v>Photographic Paper</v>
      </c>
      <c r="P34" t="str">
        <f>$D$3</f>
        <v>None</v>
      </c>
      <c r="Q34">
        <f>$I$3</f>
        <v>1625</v>
      </c>
      <c r="R34">
        <f t="shared" si="0"/>
        <v>1170</v>
      </c>
      <c r="S34">
        <v>1180</v>
      </c>
      <c r="T34">
        <f t="shared" si="1"/>
        <v>850</v>
      </c>
      <c r="U34">
        <v>735</v>
      </c>
      <c r="V34">
        <f t="shared" si="2"/>
        <v>530</v>
      </c>
      <c r="W34" s="8">
        <v>390</v>
      </c>
      <c r="X34">
        <f t="shared" si="3"/>
        <v>281</v>
      </c>
      <c r="Y34" t="s">
        <v>34</v>
      </c>
    </row>
    <row r="35" spans="1:25" x14ac:dyDescent="0.25">
      <c r="A35" t="s">
        <v>16</v>
      </c>
      <c r="B35" s="1" t="s">
        <v>34</v>
      </c>
      <c r="C35">
        <v>1</v>
      </c>
      <c r="D35" t="s">
        <v>35</v>
      </c>
      <c r="E35" s="1">
        <v>71109977</v>
      </c>
      <c r="H35" t="s">
        <v>17</v>
      </c>
      <c r="I35" t="s">
        <v>18</v>
      </c>
      <c r="J35" t="s">
        <v>19</v>
      </c>
      <c r="K35" t="s">
        <v>20</v>
      </c>
      <c r="L35" t="s">
        <v>21</v>
      </c>
      <c r="M35" t="str">
        <f>CONCATENATE(E35,"-G-C-N")</f>
        <v>71109977-G-C-N</v>
      </c>
      <c r="N35" t="str">
        <f>$I$2</f>
        <v>G - 1016 x 1016</v>
      </c>
      <c r="O35" t="str">
        <f>$C$15</f>
        <v>Canvas</v>
      </c>
      <c r="P35" t="str">
        <f>$D$15</f>
        <v>None</v>
      </c>
      <c r="Q35">
        <f>$I$15</f>
        <v>1870</v>
      </c>
      <c r="R35">
        <f t="shared" si="0"/>
        <v>1347</v>
      </c>
      <c r="S35">
        <v>1275</v>
      </c>
      <c r="T35">
        <f t="shared" si="1"/>
        <v>918</v>
      </c>
      <c r="U35">
        <v>850</v>
      </c>
      <c r="V35">
        <f t="shared" si="2"/>
        <v>612</v>
      </c>
      <c r="W35" s="8">
        <v>390</v>
      </c>
      <c r="X35">
        <f t="shared" si="3"/>
        <v>281</v>
      </c>
      <c r="Y35" t="s">
        <v>34</v>
      </c>
    </row>
    <row r="36" spans="1:25" x14ac:dyDescent="0.25">
      <c r="A36" t="s">
        <v>16</v>
      </c>
      <c r="B36" s="1" t="s">
        <v>34</v>
      </c>
      <c r="C36">
        <v>1</v>
      </c>
      <c r="D36" t="s">
        <v>35</v>
      </c>
      <c r="E36" s="1">
        <v>71109977</v>
      </c>
      <c r="H36" t="s">
        <v>17</v>
      </c>
      <c r="I36" t="s">
        <v>18</v>
      </c>
      <c r="J36" t="s">
        <v>19</v>
      </c>
      <c r="K36" t="s">
        <v>20</v>
      </c>
      <c r="L36" t="s">
        <v>21</v>
      </c>
      <c r="M36" t="str">
        <f>CONCATENATE(E36,"-G-P-W")</f>
        <v>71109977-G-P-W</v>
      </c>
      <c r="N36" t="str">
        <f>$I$2</f>
        <v>G - 1016 x 1016</v>
      </c>
      <c r="O36" t="str">
        <f>$C$3</f>
        <v>Photographic Paper</v>
      </c>
      <c r="P36" t="str">
        <f>$D$4</f>
        <v>White</v>
      </c>
      <c r="Q36">
        <f>$I$4</f>
        <v>2950</v>
      </c>
      <c r="R36">
        <f t="shared" si="0"/>
        <v>2124</v>
      </c>
      <c r="S36">
        <v>2000</v>
      </c>
      <c r="T36">
        <f t="shared" si="1"/>
        <v>1440</v>
      </c>
      <c r="U36">
        <v>1535</v>
      </c>
      <c r="V36">
        <f t="shared" si="2"/>
        <v>1106</v>
      </c>
      <c r="W36" s="8">
        <v>390</v>
      </c>
      <c r="X36">
        <f t="shared" si="3"/>
        <v>281</v>
      </c>
      <c r="Y36" t="s">
        <v>34</v>
      </c>
    </row>
    <row r="37" spans="1:25" x14ac:dyDescent="0.25">
      <c r="A37" t="s">
        <v>16</v>
      </c>
      <c r="B37" s="1" t="s">
        <v>34</v>
      </c>
      <c r="C37">
        <v>1</v>
      </c>
      <c r="D37" t="s">
        <v>35</v>
      </c>
      <c r="E37" s="1">
        <v>71109977</v>
      </c>
      <c r="H37" t="s">
        <v>17</v>
      </c>
      <c r="I37" t="s">
        <v>18</v>
      </c>
      <c r="J37" t="s">
        <v>19</v>
      </c>
      <c r="K37" t="s">
        <v>20</v>
      </c>
      <c r="L37" t="s">
        <v>21</v>
      </c>
      <c r="M37" t="str">
        <f>CONCATENATE(E37,"-G-C-W")</f>
        <v>71109977-G-C-W</v>
      </c>
      <c r="N37" t="str">
        <f>$I$2</f>
        <v>G - 1016 x 1016</v>
      </c>
      <c r="O37" t="str">
        <f>$C$15</f>
        <v>Canvas</v>
      </c>
      <c r="P37" t="str">
        <f>$D$16</f>
        <v xml:space="preserve">White </v>
      </c>
      <c r="Q37">
        <f>$I$16</f>
        <v>2750</v>
      </c>
      <c r="R37">
        <f t="shared" si="0"/>
        <v>1980</v>
      </c>
      <c r="S37">
        <v>2000</v>
      </c>
      <c r="T37">
        <f t="shared" si="1"/>
        <v>1440</v>
      </c>
      <c r="U37">
        <v>1250</v>
      </c>
      <c r="V37">
        <f t="shared" si="2"/>
        <v>900</v>
      </c>
      <c r="W37" s="8">
        <v>390</v>
      </c>
      <c r="X37">
        <f t="shared" si="3"/>
        <v>281</v>
      </c>
      <c r="Y37" t="s">
        <v>34</v>
      </c>
    </row>
    <row r="38" spans="1:25" x14ac:dyDescent="0.25">
      <c r="A38" t="s">
        <v>16</v>
      </c>
      <c r="B38" s="1" t="s">
        <v>34</v>
      </c>
      <c r="C38">
        <v>1</v>
      </c>
      <c r="D38" t="s">
        <v>38</v>
      </c>
      <c r="E38" s="1">
        <v>95738278</v>
      </c>
      <c r="H38" t="s">
        <v>17</v>
      </c>
      <c r="I38" t="s">
        <v>18</v>
      </c>
      <c r="J38" t="s">
        <v>19</v>
      </c>
      <c r="K38" t="s">
        <v>20</v>
      </c>
      <c r="L38" t="s">
        <v>21</v>
      </c>
      <c r="M38" t="str">
        <f>CONCATENATE(E38,"-C-P-N")</f>
        <v>95738278-C-P-N</v>
      </c>
      <c r="N38" t="str">
        <f>$E$2</f>
        <v>C - 406 x 406</v>
      </c>
      <c r="O38" t="str">
        <f>$C$3</f>
        <v>Photographic Paper</v>
      </c>
      <c r="P38" t="str">
        <f>$D$3</f>
        <v>None</v>
      </c>
      <c r="Q38">
        <f>$E$3</f>
        <v>510</v>
      </c>
      <c r="R38">
        <f t="shared" si="0"/>
        <v>368</v>
      </c>
      <c r="S38">
        <v>360</v>
      </c>
      <c r="T38">
        <f t="shared" si="1"/>
        <v>260</v>
      </c>
      <c r="U38">
        <v>230</v>
      </c>
      <c r="V38">
        <f t="shared" si="2"/>
        <v>166</v>
      </c>
      <c r="W38" s="8">
        <v>105</v>
      </c>
      <c r="X38">
        <f t="shared" si="3"/>
        <v>76</v>
      </c>
      <c r="Y38" t="s">
        <v>34</v>
      </c>
    </row>
    <row r="39" spans="1:25" x14ac:dyDescent="0.25">
      <c r="A39" t="s">
        <v>16</v>
      </c>
      <c r="B39" s="1" t="s">
        <v>34</v>
      </c>
      <c r="C39">
        <v>1</v>
      </c>
      <c r="D39" t="s">
        <v>38</v>
      </c>
      <c r="E39" s="1">
        <v>95738278</v>
      </c>
      <c r="H39" t="s">
        <v>17</v>
      </c>
      <c r="I39" t="s">
        <v>18</v>
      </c>
      <c r="J39" t="s">
        <v>19</v>
      </c>
      <c r="K39" t="s">
        <v>20</v>
      </c>
      <c r="L39" t="s">
        <v>21</v>
      </c>
      <c r="M39" t="str">
        <f>CONCATENATE(E39,"-C-P-W")</f>
        <v>95738278-C-P-W</v>
      </c>
      <c r="N39" t="str">
        <f>$E$2</f>
        <v>C - 406 x 406</v>
      </c>
      <c r="O39" t="str">
        <f>$C$3</f>
        <v>Photographic Paper</v>
      </c>
      <c r="P39" t="str">
        <f>$D$4</f>
        <v>White</v>
      </c>
      <c r="Q39">
        <f>$E$4</f>
        <v>970</v>
      </c>
      <c r="R39">
        <f t="shared" si="0"/>
        <v>699</v>
      </c>
      <c r="S39">
        <v>704</v>
      </c>
      <c r="T39">
        <f t="shared" si="1"/>
        <v>507</v>
      </c>
      <c r="U39">
        <v>440</v>
      </c>
      <c r="V39">
        <f t="shared" si="2"/>
        <v>317</v>
      </c>
      <c r="W39" s="8">
        <v>105</v>
      </c>
      <c r="X39">
        <f t="shared" si="3"/>
        <v>76</v>
      </c>
      <c r="Y39" t="s">
        <v>34</v>
      </c>
    </row>
    <row r="40" spans="1:25" x14ac:dyDescent="0.25">
      <c r="A40" t="s">
        <v>16</v>
      </c>
      <c r="B40" s="1" t="s">
        <v>34</v>
      </c>
      <c r="C40">
        <v>1</v>
      </c>
      <c r="D40" t="s">
        <v>38</v>
      </c>
      <c r="E40" s="1">
        <v>95738278</v>
      </c>
      <c r="H40" t="s">
        <v>17</v>
      </c>
      <c r="I40" t="s">
        <v>18</v>
      </c>
      <c r="J40" t="s">
        <v>19</v>
      </c>
      <c r="K40" t="s">
        <v>20</v>
      </c>
      <c r="L40" t="s">
        <v>21</v>
      </c>
      <c r="M40" t="str">
        <f>CONCATENATE(E40,"-D-P-N")</f>
        <v>95738278-D-P-N</v>
      </c>
      <c r="N40" t="str">
        <f>$F$2</f>
        <v>D - 508 x 508</v>
      </c>
      <c r="O40" t="str">
        <f>$C$3</f>
        <v>Photographic Paper</v>
      </c>
      <c r="P40" t="str">
        <f>$D$3</f>
        <v>None</v>
      </c>
      <c r="Q40">
        <f>$F$3</f>
        <v>595</v>
      </c>
      <c r="R40">
        <f t="shared" si="0"/>
        <v>429</v>
      </c>
      <c r="S40">
        <v>432</v>
      </c>
      <c r="T40">
        <f t="shared" si="1"/>
        <v>312</v>
      </c>
      <c r="U40">
        <v>270</v>
      </c>
      <c r="V40">
        <f t="shared" si="2"/>
        <v>195</v>
      </c>
      <c r="W40" s="8">
        <v>160</v>
      </c>
      <c r="X40">
        <f t="shared" si="3"/>
        <v>116</v>
      </c>
      <c r="Y40" t="s">
        <v>34</v>
      </c>
    </row>
    <row r="41" spans="1:25" x14ac:dyDescent="0.25">
      <c r="A41" t="s">
        <v>16</v>
      </c>
      <c r="B41" s="1" t="s">
        <v>34</v>
      </c>
      <c r="C41">
        <v>1</v>
      </c>
      <c r="D41" t="s">
        <v>38</v>
      </c>
      <c r="E41" s="1">
        <v>95738278</v>
      </c>
      <c r="H41" t="s">
        <v>17</v>
      </c>
      <c r="I41" t="s">
        <v>18</v>
      </c>
      <c r="J41" t="s">
        <v>19</v>
      </c>
      <c r="K41" t="s">
        <v>20</v>
      </c>
      <c r="L41" t="s">
        <v>21</v>
      </c>
      <c r="M41" t="str">
        <f>CONCATENATE(E41,"-D-C-N")</f>
        <v>95738278-D-C-N</v>
      </c>
      <c r="N41" t="str">
        <f>$F$2</f>
        <v>D - 508 x 508</v>
      </c>
      <c r="O41" t="str">
        <f>$C$15</f>
        <v>Canvas</v>
      </c>
      <c r="P41" t="str">
        <f>$D$15</f>
        <v>None</v>
      </c>
      <c r="Q41">
        <f>$F$15</f>
        <v>1220</v>
      </c>
      <c r="R41">
        <f t="shared" si="0"/>
        <v>879</v>
      </c>
      <c r="S41">
        <f>(Q41*0.9)*0.75</f>
        <v>823.5</v>
      </c>
      <c r="T41">
        <f t="shared" si="1"/>
        <v>593</v>
      </c>
      <c r="U41">
        <f>(Q41*0.9)/2</f>
        <v>549</v>
      </c>
      <c r="V41">
        <f t="shared" si="2"/>
        <v>396</v>
      </c>
      <c r="W41" s="8">
        <v>160</v>
      </c>
      <c r="X41">
        <f t="shared" si="3"/>
        <v>116</v>
      </c>
      <c r="Y41" t="s">
        <v>34</v>
      </c>
    </row>
    <row r="42" spans="1:25" x14ac:dyDescent="0.25">
      <c r="A42" t="s">
        <v>16</v>
      </c>
      <c r="B42" s="1" t="s">
        <v>34</v>
      </c>
      <c r="C42">
        <v>1</v>
      </c>
      <c r="D42" t="s">
        <v>38</v>
      </c>
      <c r="E42" s="1">
        <v>95738278</v>
      </c>
      <c r="H42" t="s">
        <v>17</v>
      </c>
      <c r="I42" t="s">
        <v>18</v>
      </c>
      <c r="J42" t="s">
        <v>19</v>
      </c>
      <c r="K42" t="s">
        <v>20</v>
      </c>
      <c r="L42" t="s">
        <v>21</v>
      </c>
      <c r="M42" t="str">
        <f>CONCATENATE(E42,"-D-P-W")</f>
        <v>95738278-D-P-W</v>
      </c>
      <c r="N42" t="str">
        <f>$F$2</f>
        <v>D - 508 x 508</v>
      </c>
      <c r="O42" t="str">
        <f>$C$3</f>
        <v>Photographic Paper</v>
      </c>
      <c r="P42" t="str">
        <f>$D$4</f>
        <v>White</v>
      </c>
      <c r="Q42">
        <f>$F$4</f>
        <v>1210</v>
      </c>
      <c r="R42">
        <f t="shared" si="0"/>
        <v>872</v>
      </c>
      <c r="S42">
        <v>880</v>
      </c>
      <c r="T42">
        <f t="shared" si="1"/>
        <v>634</v>
      </c>
      <c r="U42">
        <v>560</v>
      </c>
      <c r="V42">
        <f t="shared" si="2"/>
        <v>404</v>
      </c>
      <c r="W42" s="8">
        <v>160</v>
      </c>
      <c r="X42">
        <f t="shared" si="3"/>
        <v>116</v>
      </c>
      <c r="Y42" t="s">
        <v>34</v>
      </c>
    </row>
    <row r="43" spans="1:25" x14ac:dyDescent="0.25">
      <c r="A43" t="s">
        <v>16</v>
      </c>
      <c r="B43" s="1" t="s">
        <v>34</v>
      </c>
      <c r="C43">
        <v>1</v>
      </c>
      <c r="D43" t="s">
        <v>38</v>
      </c>
      <c r="E43" s="1">
        <v>95738278</v>
      </c>
      <c r="H43" t="s">
        <v>17</v>
      </c>
      <c r="I43" t="s">
        <v>18</v>
      </c>
      <c r="J43" t="s">
        <v>19</v>
      </c>
      <c r="K43" t="s">
        <v>20</v>
      </c>
      <c r="L43" t="s">
        <v>21</v>
      </c>
      <c r="M43" t="str">
        <f>CONCATENATE(E43,"-D-C-W")</f>
        <v>95738278-D-C-W</v>
      </c>
      <c r="N43" t="str">
        <f>$F$2</f>
        <v>D - 508 x 508</v>
      </c>
      <c r="O43" t="str">
        <f>$C$15</f>
        <v>Canvas</v>
      </c>
      <c r="P43" t="str">
        <f>$D$16</f>
        <v xml:space="preserve">White </v>
      </c>
      <c r="Q43">
        <f>$F$16</f>
        <v>1810</v>
      </c>
      <c r="R43">
        <f t="shared" si="0"/>
        <v>1304</v>
      </c>
      <c r="S43">
        <f>(Q43*0.9)*0.75</f>
        <v>1221.75</v>
      </c>
      <c r="T43">
        <f t="shared" si="1"/>
        <v>880</v>
      </c>
      <c r="U43">
        <f>(Q43*0.9)/2</f>
        <v>814.5</v>
      </c>
      <c r="V43">
        <f t="shared" si="2"/>
        <v>587</v>
      </c>
      <c r="W43" s="8">
        <v>160</v>
      </c>
      <c r="X43">
        <f t="shared" si="3"/>
        <v>116</v>
      </c>
      <c r="Y43" t="s">
        <v>34</v>
      </c>
    </row>
    <row r="44" spans="1:25" x14ac:dyDescent="0.25">
      <c r="A44" t="s">
        <v>16</v>
      </c>
      <c r="B44" s="1" t="s">
        <v>34</v>
      </c>
      <c r="C44">
        <v>1</v>
      </c>
      <c r="D44" t="s">
        <v>38</v>
      </c>
      <c r="E44" s="1">
        <v>95738278</v>
      </c>
      <c r="H44" t="s">
        <v>17</v>
      </c>
      <c r="I44" t="s">
        <v>18</v>
      </c>
      <c r="J44" t="s">
        <v>19</v>
      </c>
      <c r="K44" t="s">
        <v>20</v>
      </c>
      <c r="L44" t="s">
        <v>21</v>
      </c>
      <c r="M44" t="str">
        <f>CONCATENATE(E44,"-F-P-N")</f>
        <v>95738278-F-P-N</v>
      </c>
      <c r="N44" t="str">
        <f>$H$2</f>
        <v>F - 762 x 762</v>
      </c>
      <c r="O44" t="str">
        <f>$C$3</f>
        <v>Photographic Paper</v>
      </c>
      <c r="P44" t="str">
        <f>$D$3</f>
        <v>None</v>
      </c>
      <c r="Q44">
        <f>$H$3</f>
        <v>1300</v>
      </c>
      <c r="R44">
        <f t="shared" si="0"/>
        <v>936</v>
      </c>
      <c r="S44">
        <v>944</v>
      </c>
      <c r="T44">
        <f t="shared" si="1"/>
        <v>680</v>
      </c>
      <c r="U44">
        <v>590</v>
      </c>
      <c r="V44">
        <f t="shared" si="2"/>
        <v>425</v>
      </c>
      <c r="W44" s="8">
        <v>300</v>
      </c>
      <c r="X44">
        <f t="shared" si="3"/>
        <v>216</v>
      </c>
      <c r="Y44" t="s">
        <v>34</v>
      </c>
    </row>
    <row r="45" spans="1:25" x14ac:dyDescent="0.25">
      <c r="A45" t="s">
        <v>16</v>
      </c>
      <c r="B45" s="1" t="s">
        <v>34</v>
      </c>
      <c r="C45">
        <v>1</v>
      </c>
      <c r="D45" t="s">
        <v>38</v>
      </c>
      <c r="E45" s="1">
        <v>95738278</v>
      </c>
      <c r="H45" t="s">
        <v>17</v>
      </c>
      <c r="I45" t="s">
        <v>18</v>
      </c>
      <c r="J45" t="s">
        <v>19</v>
      </c>
      <c r="K45" t="s">
        <v>20</v>
      </c>
      <c r="L45" t="s">
        <v>21</v>
      </c>
      <c r="M45" t="str">
        <f>CONCATENATE(E45,"-F-C-N")</f>
        <v>95738278-F-C-N</v>
      </c>
      <c r="N45" t="str">
        <f>$H$2</f>
        <v>F - 762 x 762</v>
      </c>
      <c r="O45" t="str">
        <f>$C$15</f>
        <v>Canvas</v>
      </c>
      <c r="P45" t="str">
        <f>$D$15</f>
        <v>None</v>
      </c>
      <c r="Q45">
        <f>$H$15</f>
        <v>1760</v>
      </c>
      <c r="R45">
        <f t="shared" si="0"/>
        <v>1268</v>
      </c>
      <c r="S45">
        <v>1200</v>
      </c>
      <c r="T45">
        <f t="shared" si="1"/>
        <v>864</v>
      </c>
      <c r="U45">
        <v>800</v>
      </c>
      <c r="V45">
        <f t="shared" si="2"/>
        <v>576</v>
      </c>
      <c r="W45" s="8">
        <v>300</v>
      </c>
      <c r="X45">
        <f t="shared" si="3"/>
        <v>216</v>
      </c>
      <c r="Y45" t="s">
        <v>34</v>
      </c>
    </row>
    <row r="46" spans="1:25" x14ac:dyDescent="0.25">
      <c r="A46" t="s">
        <v>16</v>
      </c>
      <c r="B46" s="1" t="s">
        <v>34</v>
      </c>
      <c r="C46">
        <v>1</v>
      </c>
      <c r="D46" t="s">
        <v>38</v>
      </c>
      <c r="E46" s="1">
        <v>95738278</v>
      </c>
      <c r="H46" t="s">
        <v>17</v>
      </c>
      <c r="I46" t="s">
        <v>18</v>
      </c>
      <c r="J46" t="s">
        <v>19</v>
      </c>
      <c r="K46" t="s">
        <v>20</v>
      </c>
      <c r="L46" t="s">
        <v>21</v>
      </c>
      <c r="M46" t="str">
        <f>CONCATENATE(E46,"-F-P-W")</f>
        <v>95738278-F-P-W</v>
      </c>
      <c r="N46" t="str">
        <f>$H$2</f>
        <v>F - 762 x 762</v>
      </c>
      <c r="O46" t="str">
        <f>$C$3</f>
        <v>Photographic Paper</v>
      </c>
      <c r="P46" t="str">
        <f>$D$4</f>
        <v>White</v>
      </c>
      <c r="Q46">
        <f>$H$4</f>
        <v>2200</v>
      </c>
      <c r="R46">
        <f t="shared" si="0"/>
        <v>1584</v>
      </c>
      <c r="S46">
        <v>1510</v>
      </c>
      <c r="T46">
        <f t="shared" si="1"/>
        <v>1088</v>
      </c>
      <c r="U46">
        <v>1150</v>
      </c>
      <c r="V46">
        <f t="shared" si="2"/>
        <v>828</v>
      </c>
      <c r="W46" s="8">
        <v>300</v>
      </c>
      <c r="X46">
        <f t="shared" si="3"/>
        <v>216</v>
      </c>
      <c r="Y46" t="s">
        <v>34</v>
      </c>
    </row>
    <row r="47" spans="1:25" x14ac:dyDescent="0.25">
      <c r="A47" t="s">
        <v>16</v>
      </c>
      <c r="B47" s="1" t="s">
        <v>34</v>
      </c>
      <c r="C47">
        <v>1</v>
      </c>
      <c r="D47" t="s">
        <v>38</v>
      </c>
      <c r="E47" s="1">
        <v>95738278</v>
      </c>
      <c r="H47" t="s">
        <v>17</v>
      </c>
      <c r="I47" t="s">
        <v>18</v>
      </c>
      <c r="J47" t="s">
        <v>19</v>
      </c>
      <c r="K47" t="s">
        <v>20</v>
      </c>
      <c r="L47" t="s">
        <v>21</v>
      </c>
      <c r="M47" t="str">
        <f>CONCATENATE(E47,"-F-C-W")</f>
        <v>95738278-F-C-W</v>
      </c>
      <c r="N47" t="str">
        <f>$H$2</f>
        <v>F - 762 x 762</v>
      </c>
      <c r="O47" t="str">
        <f>$C$15</f>
        <v>Canvas</v>
      </c>
      <c r="P47" t="str">
        <f>$D$16</f>
        <v xml:space="preserve">White </v>
      </c>
      <c r="Q47">
        <f>$H$16</f>
        <v>2420</v>
      </c>
      <c r="R47">
        <f t="shared" si="0"/>
        <v>1743</v>
      </c>
      <c r="S47">
        <v>1760</v>
      </c>
      <c r="T47">
        <f t="shared" si="1"/>
        <v>1268</v>
      </c>
      <c r="U47">
        <v>1100</v>
      </c>
      <c r="V47">
        <f t="shared" si="2"/>
        <v>792</v>
      </c>
      <c r="W47" s="8">
        <v>300</v>
      </c>
      <c r="X47">
        <f t="shared" si="3"/>
        <v>216</v>
      </c>
      <c r="Y47" t="s">
        <v>34</v>
      </c>
    </row>
    <row r="48" spans="1:25" x14ac:dyDescent="0.25">
      <c r="A48" t="s">
        <v>16</v>
      </c>
      <c r="B48" s="1" t="s">
        <v>34</v>
      </c>
      <c r="C48">
        <v>1</v>
      </c>
      <c r="D48" t="s">
        <v>38</v>
      </c>
      <c r="E48" s="1">
        <v>95738278</v>
      </c>
      <c r="H48" t="s">
        <v>17</v>
      </c>
      <c r="I48" t="s">
        <v>18</v>
      </c>
      <c r="J48" t="s">
        <v>19</v>
      </c>
      <c r="K48" t="s">
        <v>20</v>
      </c>
      <c r="L48" t="s">
        <v>21</v>
      </c>
      <c r="M48" t="str">
        <f>CONCATENATE(E48,"-G-P-N")</f>
        <v>95738278-G-P-N</v>
      </c>
      <c r="N48" t="str">
        <f>$I$2</f>
        <v>G - 1016 x 1016</v>
      </c>
      <c r="O48" t="str">
        <f>$C$3</f>
        <v>Photographic Paper</v>
      </c>
      <c r="P48" t="str">
        <f>$D$3</f>
        <v>None</v>
      </c>
      <c r="Q48">
        <f>$I$3</f>
        <v>1625</v>
      </c>
      <c r="R48">
        <f t="shared" si="0"/>
        <v>1170</v>
      </c>
      <c r="S48">
        <v>1180</v>
      </c>
      <c r="T48">
        <f t="shared" si="1"/>
        <v>850</v>
      </c>
      <c r="U48">
        <v>735</v>
      </c>
      <c r="V48">
        <f t="shared" si="2"/>
        <v>530</v>
      </c>
      <c r="W48" s="8">
        <v>390</v>
      </c>
      <c r="X48">
        <f t="shared" si="3"/>
        <v>281</v>
      </c>
      <c r="Y48" t="s">
        <v>34</v>
      </c>
    </row>
    <row r="49" spans="1:25" x14ac:dyDescent="0.25">
      <c r="A49" t="s">
        <v>16</v>
      </c>
      <c r="B49" s="1" t="s">
        <v>34</v>
      </c>
      <c r="C49">
        <v>1</v>
      </c>
      <c r="D49" t="s">
        <v>38</v>
      </c>
      <c r="E49" s="1">
        <v>95738278</v>
      </c>
      <c r="H49" t="s">
        <v>17</v>
      </c>
      <c r="I49" t="s">
        <v>18</v>
      </c>
      <c r="J49" t="s">
        <v>19</v>
      </c>
      <c r="K49" t="s">
        <v>20</v>
      </c>
      <c r="L49" t="s">
        <v>21</v>
      </c>
      <c r="M49" t="str">
        <f>CONCATENATE(E49,"-G-C-N")</f>
        <v>95738278-G-C-N</v>
      </c>
      <c r="N49" t="str">
        <f>$I$2</f>
        <v>G - 1016 x 1016</v>
      </c>
      <c r="O49" t="str">
        <f>$C$15</f>
        <v>Canvas</v>
      </c>
      <c r="P49" t="str">
        <f>$D$15</f>
        <v>None</v>
      </c>
      <c r="Q49">
        <f>$I$15</f>
        <v>1870</v>
      </c>
      <c r="R49">
        <f t="shared" si="0"/>
        <v>1347</v>
      </c>
      <c r="S49">
        <v>1275</v>
      </c>
      <c r="T49">
        <f t="shared" si="1"/>
        <v>918</v>
      </c>
      <c r="U49">
        <v>850</v>
      </c>
      <c r="V49">
        <f t="shared" si="2"/>
        <v>612</v>
      </c>
      <c r="W49" s="8">
        <v>390</v>
      </c>
      <c r="X49">
        <f t="shared" si="3"/>
        <v>281</v>
      </c>
      <c r="Y49" t="s">
        <v>34</v>
      </c>
    </row>
    <row r="50" spans="1:25" x14ac:dyDescent="0.25">
      <c r="A50" t="s">
        <v>16</v>
      </c>
      <c r="B50" s="1" t="s">
        <v>34</v>
      </c>
      <c r="C50">
        <v>1</v>
      </c>
      <c r="D50" t="s">
        <v>38</v>
      </c>
      <c r="E50" s="1">
        <v>95738278</v>
      </c>
      <c r="H50" t="s">
        <v>17</v>
      </c>
      <c r="I50" t="s">
        <v>18</v>
      </c>
      <c r="J50" t="s">
        <v>19</v>
      </c>
      <c r="K50" t="s">
        <v>20</v>
      </c>
      <c r="L50" t="s">
        <v>21</v>
      </c>
      <c r="M50" t="str">
        <f>CONCATENATE(E50,"-G-P-W")</f>
        <v>95738278-G-P-W</v>
      </c>
      <c r="N50" t="str">
        <f>$I$2</f>
        <v>G - 1016 x 1016</v>
      </c>
      <c r="O50" t="str">
        <f>$C$3</f>
        <v>Photographic Paper</v>
      </c>
      <c r="P50" t="str">
        <f>$D$4</f>
        <v>White</v>
      </c>
      <c r="Q50">
        <f>$I$4</f>
        <v>2950</v>
      </c>
      <c r="R50">
        <f t="shared" si="0"/>
        <v>2124</v>
      </c>
      <c r="S50">
        <v>2000</v>
      </c>
      <c r="T50">
        <f t="shared" si="1"/>
        <v>1440</v>
      </c>
      <c r="U50">
        <v>1535</v>
      </c>
      <c r="V50">
        <f t="shared" si="2"/>
        <v>1106</v>
      </c>
      <c r="W50" s="8">
        <v>390</v>
      </c>
      <c r="X50">
        <f t="shared" si="3"/>
        <v>281</v>
      </c>
      <c r="Y50" t="s">
        <v>34</v>
      </c>
    </row>
    <row r="51" spans="1:25" x14ac:dyDescent="0.25">
      <c r="A51" t="s">
        <v>16</v>
      </c>
      <c r="B51" s="1" t="s">
        <v>34</v>
      </c>
      <c r="C51">
        <v>1</v>
      </c>
      <c r="D51" t="s">
        <v>38</v>
      </c>
      <c r="E51" s="1">
        <v>95738278</v>
      </c>
      <c r="H51" t="s">
        <v>17</v>
      </c>
      <c r="I51" t="s">
        <v>18</v>
      </c>
      <c r="J51" t="s">
        <v>19</v>
      </c>
      <c r="K51" t="s">
        <v>20</v>
      </c>
      <c r="L51" t="s">
        <v>21</v>
      </c>
      <c r="M51" t="str">
        <f>CONCATENATE(E51,"-G-C-W")</f>
        <v>95738278-G-C-W</v>
      </c>
      <c r="N51" t="str">
        <f>$I$2</f>
        <v>G - 1016 x 1016</v>
      </c>
      <c r="O51" t="str">
        <f>$C$15</f>
        <v>Canvas</v>
      </c>
      <c r="P51" t="str">
        <f>$D$16</f>
        <v xml:space="preserve">White </v>
      </c>
      <c r="Q51">
        <f>$I$16</f>
        <v>2750</v>
      </c>
      <c r="R51">
        <f t="shared" si="0"/>
        <v>1980</v>
      </c>
      <c r="S51">
        <v>2000</v>
      </c>
      <c r="T51">
        <f t="shared" si="1"/>
        <v>1440</v>
      </c>
      <c r="U51">
        <v>1250</v>
      </c>
      <c r="V51">
        <f t="shared" si="2"/>
        <v>900</v>
      </c>
      <c r="W51" s="8">
        <v>390</v>
      </c>
      <c r="X51">
        <f t="shared" si="3"/>
        <v>281</v>
      </c>
      <c r="Y51" t="s">
        <v>34</v>
      </c>
    </row>
    <row r="52" spans="1:25" x14ac:dyDescent="0.25">
      <c r="A52" t="s">
        <v>16</v>
      </c>
      <c r="B52" s="1" t="s">
        <v>34</v>
      </c>
      <c r="C52">
        <v>1</v>
      </c>
      <c r="D52" t="s">
        <v>39</v>
      </c>
      <c r="E52" s="1">
        <v>52200184</v>
      </c>
      <c r="H52" t="s">
        <v>17</v>
      </c>
      <c r="I52" t="s">
        <v>18</v>
      </c>
      <c r="J52" t="s">
        <v>19</v>
      </c>
      <c r="K52" t="s">
        <v>20</v>
      </c>
      <c r="L52" t="s">
        <v>21</v>
      </c>
      <c r="M52" t="str">
        <f>CONCATENATE(E52,"-C-P-N")</f>
        <v>52200184-C-P-N</v>
      </c>
      <c r="N52" t="str">
        <f>$E$2</f>
        <v>C - 406 x 406</v>
      </c>
      <c r="O52" t="str">
        <f>$C$3</f>
        <v>Photographic Paper</v>
      </c>
      <c r="P52" t="str">
        <f>$D$3</f>
        <v>None</v>
      </c>
      <c r="Q52">
        <f>$E$3</f>
        <v>510</v>
      </c>
      <c r="R52">
        <f t="shared" si="0"/>
        <v>368</v>
      </c>
      <c r="S52">
        <v>360</v>
      </c>
      <c r="T52">
        <f t="shared" si="1"/>
        <v>260</v>
      </c>
      <c r="U52">
        <v>230</v>
      </c>
      <c r="V52">
        <f t="shared" si="2"/>
        <v>166</v>
      </c>
      <c r="W52" s="8">
        <v>105</v>
      </c>
      <c r="X52">
        <f t="shared" si="3"/>
        <v>76</v>
      </c>
      <c r="Y52" t="s">
        <v>34</v>
      </c>
    </row>
    <row r="53" spans="1:25" x14ac:dyDescent="0.25">
      <c r="A53" t="s">
        <v>16</v>
      </c>
      <c r="B53" s="1" t="s">
        <v>34</v>
      </c>
      <c r="C53">
        <v>1</v>
      </c>
      <c r="D53" t="s">
        <v>39</v>
      </c>
      <c r="E53" s="1">
        <v>52200184</v>
      </c>
      <c r="H53" t="s">
        <v>17</v>
      </c>
      <c r="I53" t="s">
        <v>18</v>
      </c>
      <c r="J53" t="s">
        <v>19</v>
      </c>
      <c r="K53" t="s">
        <v>20</v>
      </c>
      <c r="L53" t="s">
        <v>21</v>
      </c>
      <c r="M53" t="str">
        <f>CONCATENATE(E53,"-C-P-N")</f>
        <v>52200184-C-P-N</v>
      </c>
      <c r="N53" t="str">
        <f>$E$2</f>
        <v>C - 406 x 406</v>
      </c>
      <c r="O53" t="str">
        <f>$C$3</f>
        <v>Photographic Paper</v>
      </c>
      <c r="P53" t="str">
        <f>$D$3</f>
        <v>None</v>
      </c>
      <c r="Q53">
        <f>$E$3</f>
        <v>510</v>
      </c>
      <c r="R53">
        <f t="shared" si="0"/>
        <v>368</v>
      </c>
      <c r="S53">
        <v>704</v>
      </c>
      <c r="T53">
        <f t="shared" si="1"/>
        <v>507</v>
      </c>
      <c r="U53">
        <v>440</v>
      </c>
      <c r="V53">
        <f t="shared" si="2"/>
        <v>317</v>
      </c>
      <c r="W53" s="8">
        <v>105</v>
      </c>
      <c r="X53">
        <f t="shared" si="3"/>
        <v>76</v>
      </c>
      <c r="Y53" t="s">
        <v>34</v>
      </c>
    </row>
    <row r="54" spans="1:25" x14ac:dyDescent="0.25">
      <c r="A54" t="s">
        <v>16</v>
      </c>
      <c r="B54" s="1" t="s">
        <v>34</v>
      </c>
      <c r="C54">
        <v>1</v>
      </c>
      <c r="D54" t="s">
        <v>39</v>
      </c>
      <c r="E54" s="1">
        <v>52200184</v>
      </c>
      <c r="H54" t="s">
        <v>17</v>
      </c>
      <c r="I54" t="s">
        <v>18</v>
      </c>
      <c r="J54" t="s">
        <v>19</v>
      </c>
      <c r="K54" t="s">
        <v>20</v>
      </c>
      <c r="L54" t="s">
        <v>21</v>
      </c>
      <c r="M54" t="str">
        <f>CONCATENATE(E54,"-C-P-W")</f>
        <v>52200184-C-P-W</v>
      </c>
      <c r="N54" t="str">
        <f>$E$2</f>
        <v>C - 406 x 406</v>
      </c>
      <c r="O54" t="str">
        <f>$C$3</f>
        <v>Photographic Paper</v>
      </c>
      <c r="P54" t="str">
        <f>$D$4</f>
        <v>White</v>
      </c>
      <c r="Q54">
        <f>$E$4</f>
        <v>970</v>
      </c>
      <c r="R54">
        <f t="shared" si="0"/>
        <v>699</v>
      </c>
      <c r="S54">
        <v>432</v>
      </c>
      <c r="T54">
        <f t="shared" si="1"/>
        <v>312</v>
      </c>
      <c r="U54">
        <v>270</v>
      </c>
      <c r="V54">
        <f t="shared" si="2"/>
        <v>195</v>
      </c>
      <c r="W54" s="8">
        <v>160</v>
      </c>
      <c r="X54">
        <f t="shared" si="3"/>
        <v>116</v>
      </c>
      <c r="Y54" t="s">
        <v>34</v>
      </c>
    </row>
    <row r="55" spans="1:25" x14ac:dyDescent="0.25">
      <c r="A55" t="s">
        <v>16</v>
      </c>
      <c r="B55" s="1" t="s">
        <v>34</v>
      </c>
      <c r="C55">
        <v>1</v>
      </c>
      <c r="D55" t="s">
        <v>39</v>
      </c>
      <c r="E55" s="1">
        <v>52200184</v>
      </c>
      <c r="H55" t="s">
        <v>17</v>
      </c>
      <c r="I55" t="s">
        <v>18</v>
      </c>
      <c r="J55" t="s">
        <v>19</v>
      </c>
      <c r="K55" t="s">
        <v>20</v>
      </c>
      <c r="L55" t="s">
        <v>21</v>
      </c>
      <c r="M55" t="str">
        <f>CONCATENATE(E55,"-C-P-W")</f>
        <v>52200184-C-P-W</v>
      </c>
      <c r="N55" t="str">
        <f>$E$2</f>
        <v>C - 406 x 406</v>
      </c>
      <c r="O55" t="str">
        <f>$C$3</f>
        <v>Photographic Paper</v>
      </c>
      <c r="P55" t="str">
        <f>$D$4</f>
        <v>White</v>
      </c>
      <c r="Q55">
        <f>$E$4</f>
        <v>970</v>
      </c>
      <c r="R55">
        <f t="shared" si="0"/>
        <v>699</v>
      </c>
      <c r="S55">
        <f>(Q55*0.9)*0.75</f>
        <v>654.75</v>
      </c>
      <c r="T55">
        <f t="shared" si="1"/>
        <v>472</v>
      </c>
      <c r="U55">
        <f>(Q55*0.9)/2</f>
        <v>436.5</v>
      </c>
      <c r="V55">
        <f t="shared" si="2"/>
        <v>315</v>
      </c>
      <c r="W55" s="8">
        <v>160</v>
      </c>
      <c r="X55">
        <f t="shared" si="3"/>
        <v>116</v>
      </c>
      <c r="Y55" t="s">
        <v>34</v>
      </c>
    </row>
    <row r="56" spans="1:25" x14ac:dyDescent="0.25">
      <c r="A56" t="s">
        <v>16</v>
      </c>
      <c r="B56" s="1" t="s">
        <v>34</v>
      </c>
      <c r="C56">
        <v>1</v>
      </c>
      <c r="D56" t="s">
        <v>39</v>
      </c>
      <c r="E56" s="1">
        <v>52200184</v>
      </c>
      <c r="H56" t="s">
        <v>17</v>
      </c>
      <c r="I56" t="s">
        <v>18</v>
      </c>
      <c r="J56" t="s">
        <v>19</v>
      </c>
      <c r="K56" t="s">
        <v>20</v>
      </c>
      <c r="L56" t="s">
        <v>21</v>
      </c>
      <c r="M56" t="str">
        <f>CONCATENATE(E56,"-D-P-N")</f>
        <v>52200184-D-P-N</v>
      </c>
      <c r="N56" t="str">
        <f t="shared" ref="N56:N63" si="4">$F$2</f>
        <v>D - 508 x 508</v>
      </c>
      <c r="O56" t="str">
        <f>$C$3</f>
        <v>Photographic Paper</v>
      </c>
      <c r="P56" t="str">
        <f>$D$3</f>
        <v>None</v>
      </c>
      <c r="Q56">
        <f>$F$3</f>
        <v>595</v>
      </c>
      <c r="R56">
        <f t="shared" si="0"/>
        <v>429</v>
      </c>
      <c r="S56">
        <v>880</v>
      </c>
      <c r="T56">
        <f t="shared" si="1"/>
        <v>634</v>
      </c>
      <c r="U56">
        <v>560</v>
      </c>
      <c r="V56">
        <f t="shared" si="2"/>
        <v>404</v>
      </c>
      <c r="W56" s="8">
        <v>160</v>
      </c>
      <c r="X56">
        <f t="shared" si="3"/>
        <v>116</v>
      </c>
      <c r="Y56" t="s">
        <v>34</v>
      </c>
    </row>
    <row r="57" spans="1:25" x14ac:dyDescent="0.25">
      <c r="A57" t="s">
        <v>16</v>
      </c>
      <c r="B57" s="1" t="s">
        <v>34</v>
      </c>
      <c r="C57">
        <v>1</v>
      </c>
      <c r="D57" t="s">
        <v>39</v>
      </c>
      <c r="E57" s="1">
        <v>52200184</v>
      </c>
      <c r="H57" t="s">
        <v>17</v>
      </c>
      <c r="I57" t="s">
        <v>18</v>
      </c>
      <c r="J57" t="s">
        <v>19</v>
      </c>
      <c r="K57" t="s">
        <v>20</v>
      </c>
      <c r="L57" t="s">
        <v>21</v>
      </c>
      <c r="M57" t="str">
        <f>CONCATENATE(E57,"-D-C-N")</f>
        <v>52200184-D-C-N</v>
      </c>
      <c r="N57" t="str">
        <f t="shared" si="4"/>
        <v>D - 508 x 508</v>
      </c>
      <c r="O57" t="str">
        <f>$C$15</f>
        <v>Canvas</v>
      </c>
      <c r="P57" t="str">
        <f>$D$15</f>
        <v>None</v>
      </c>
      <c r="Q57">
        <f>$F$15</f>
        <v>1220</v>
      </c>
      <c r="R57">
        <f t="shared" si="0"/>
        <v>879</v>
      </c>
      <c r="S57">
        <f>(Q57*0.9)*0.75</f>
        <v>823.5</v>
      </c>
      <c r="T57">
        <f t="shared" si="1"/>
        <v>593</v>
      </c>
      <c r="U57">
        <f>(Q57*0.9)/2</f>
        <v>549</v>
      </c>
      <c r="V57">
        <f t="shared" si="2"/>
        <v>396</v>
      </c>
      <c r="W57" s="8">
        <v>160</v>
      </c>
      <c r="X57">
        <f t="shared" si="3"/>
        <v>116</v>
      </c>
      <c r="Y57" t="s">
        <v>34</v>
      </c>
    </row>
    <row r="58" spans="1:25" x14ac:dyDescent="0.25">
      <c r="A58" t="s">
        <v>16</v>
      </c>
      <c r="B58" s="1" t="s">
        <v>34</v>
      </c>
      <c r="C58">
        <v>1</v>
      </c>
      <c r="D58" t="s">
        <v>39</v>
      </c>
      <c r="E58" s="1">
        <v>52200184</v>
      </c>
      <c r="H58" t="s">
        <v>17</v>
      </c>
      <c r="I58" t="s">
        <v>18</v>
      </c>
      <c r="J58" t="s">
        <v>19</v>
      </c>
      <c r="K58" t="s">
        <v>20</v>
      </c>
      <c r="L58" t="s">
        <v>21</v>
      </c>
      <c r="M58" t="str">
        <f>CONCATENATE(E58,"-D-P-N")</f>
        <v>52200184-D-P-N</v>
      </c>
      <c r="N58" t="str">
        <f t="shared" si="4"/>
        <v>D - 508 x 508</v>
      </c>
      <c r="O58" t="str">
        <f>$C$3</f>
        <v>Photographic Paper</v>
      </c>
      <c r="P58" t="str">
        <f>$D$3</f>
        <v>None</v>
      </c>
      <c r="Q58">
        <f>$F$3</f>
        <v>595</v>
      </c>
      <c r="R58">
        <f t="shared" si="0"/>
        <v>429</v>
      </c>
      <c r="S58">
        <v>944</v>
      </c>
      <c r="T58">
        <f t="shared" si="1"/>
        <v>680</v>
      </c>
      <c r="U58">
        <v>590</v>
      </c>
      <c r="V58">
        <f t="shared" si="2"/>
        <v>425</v>
      </c>
      <c r="W58" s="8">
        <v>300</v>
      </c>
      <c r="X58">
        <f t="shared" si="3"/>
        <v>216</v>
      </c>
      <c r="Y58" t="s">
        <v>34</v>
      </c>
    </row>
    <row r="59" spans="1:25" x14ac:dyDescent="0.25">
      <c r="A59" t="s">
        <v>16</v>
      </c>
      <c r="B59" s="1" t="s">
        <v>34</v>
      </c>
      <c r="C59">
        <v>1</v>
      </c>
      <c r="D59" t="s">
        <v>39</v>
      </c>
      <c r="E59" s="1">
        <v>52200184</v>
      </c>
      <c r="H59" t="s">
        <v>17</v>
      </c>
      <c r="I59" t="s">
        <v>18</v>
      </c>
      <c r="J59" t="s">
        <v>19</v>
      </c>
      <c r="K59" t="s">
        <v>20</v>
      </c>
      <c r="L59" t="s">
        <v>21</v>
      </c>
      <c r="M59" t="str">
        <f>CONCATENATE(E59,"-D-C-N")</f>
        <v>52200184-D-C-N</v>
      </c>
      <c r="N59" t="str">
        <f t="shared" si="4"/>
        <v>D - 508 x 508</v>
      </c>
      <c r="O59" t="str">
        <f>$C$15</f>
        <v>Canvas</v>
      </c>
      <c r="P59" t="str">
        <f>$D$15</f>
        <v>None</v>
      </c>
      <c r="Q59">
        <f>$F$15</f>
        <v>1220</v>
      </c>
      <c r="R59">
        <f t="shared" si="0"/>
        <v>879</v>
      </c>
      <c r="S59">
        <v>1200</v>
      </c>
      <c r="T59">
        <f t="shared" si="1"/>
        <v>864</v>
      </c>
      <c r="U59">
        <v>800</v>
      </c>
      <c r="V59">
        <f t="shared" si="2"/>
        <v>576</v>
      </c>
      <c r="W59" s="8">
        <v>300</v>
      </c>
      <c r="X59">
        <f t="shared" si="3"/>
        <v>216</v>
      </c>
      <c r="Y59" t="s">
        <v>34</v>
      </c>
    </row>
    <row r="60" spans="1:25" x14ac:dyDescent="0.25">
      <c r="A60" t="s">
        <v>16</v>
      </c>
      <c r="B60" s="1" t="s">
        <v>34</v>
      </c>
      <c r="C60">
        <v>1</v>
      </c>
      <c r="D60" t="s">
        <v>39</v>
      </c>
      <c r="E60" s="1">
        <v>52200184</v>
      </c>
      <c r="H60" t="s">
        <v>17</v>
      </c>
      <c r="I60" t="s">
        <v>18</v>
      </c>
      <c r="J60" t="s">
        <v>19</v>
      </c>
      <c r="K60" t="s">
        <v>20</v>
      </c>
      <c r="L60" t="s">
        <v>21</v>
      </c>
      <c r="M60" t="str">
        <f>CONCATENATE(E60,"-D-P-W")</f>
        <v>52200184-D-P-W</v>
      </c>
      <c r="N60" t="str">
        <f t="shared" si="4"/>
        <v>D - 508 x 508</v>
      </c>
      <c r="O60" t="str">
        <f>$C$3</f>
        <v>Photographic Paper</v>
      </c>
      <c r="P60" t="str">
        <f>$D$4</f>
        <v>White</v>
      </c>
      <c r="Q60">
        <f>$F$4</f>
        <v>1210</v>
      </c>
      <c r="R60">
        <f t="shared" si="0"/>
        <v>872</v>
      </c>
      <c r="S60">
        <v>1510</v>
      </c>
      <c r="T60">
        <f t="shared" si="1"/>
        <v>1088</v>
      </c>
      <c r="U60">
        <v>1150</v>
      </c>
      <c r="V60">
        <f t="shared" si="2"/>
        <v>828</v>
      </c>
      <c r="W60" s="8">
        <v>300</v>
      </c>
      <c r="X60">
        <f t="shared" si="3"/>
        <v>216</v>
      </c>
      <c r="Y60" t="s">
        <v>34</v>
      </c>
    </row>
    <row r="61" spans="1:25" x14ac:dyDescent="0.25">
      <c r="A61" t="s">
        <v>16</v>
      </c>
      <c r="B61" s="1" t="s">
        <v>34</v>
      </c>
      <c r="C61">
        <v>1</v>
      </c>
      <c r="D61" t="s">
        <v>39</v>
      </c>
      <c r="E61" s="1">
        <v>52200184</v>
      </c>
      <c r="H61" t="s">
        <v>17</v>
      </c>
      <c r="I61" t="s">
        <v>18</v>
      </c>
      <c r="J61" t="s">
        <v>19</v>
      </c>
      <c r="K61" t="s">
        <v>20</v>
      </c>
      <c r="L61" t="s">
        <v>21</v>
      </c>
      <c r="M61" t="str">
        <f>CONCATENATE(E61,"-D-C-W")</f>
        <v>52200184-D-C-W</v>
      </c>
      <c r="N61" t="str">
        <f t="shared" si="4"/>
        <v>D - 508 x 508</v>
      </c>
      <c r="O61" t="str">
        <f>$C$15</f>
        <v>Canvas</v>
      </c>
      <c r="P61" t="str">
        <f>$D$16</f>
        <v xml:space="preserve">White </v>
      </c>
      <c r="Q61">
        <f>$F$16</f>
        <v>1810</v>
      </c>
      <c r="R61">
        <f t="shared" si="0"/>
        <v>1304</v>
      </c>
      <c r="S61">
        <v>1760</v>
      </c>
      <c r="T61">
        <f t="shared" si="1"/>
        <v>1268</v>
      </c>
      <c r="U61">
        <v>1100</v>
      </c>
      <c r="V61">
        <f t="shared" si="2"/>
        <v>792</v>
      </c>
      <c r="W61" s="8">
        <v>300</v>
      </c>
      <c r="X61">
        <f t="shared" si="3"/>
        <v>216</v>
      </c>
      <c r="Y61" t="s">
        <v>34</v>
      </c>
    </row>
    <row r="62" spans="1:25" x14ac:dyDescent="0.25">
      <c r="A62" t="s">
        <v>16</v>
      </c>
      <c r="B62" s="1" t="s">
        <v>34</v>
      </c>
      <c r="C62">
        <v>1</v>
      </c>
      <c r="D62" t="s">
        <v>39</v>
      </c>
      <c r="E62" s="1">
        <v>52200184</v>
      </c>
      <c r="H62" t="s">
        <v>17</v>
      </c>
      <c r="I62" t="s">
        <v>18</v>
      </c>
      <c r="J62" t="s">
        <v>19</v>
      </c>
      <c r="K62" t="s">
        <v>20</v>
      </c>
      <c r="L62" t="s">
        <v>21</v>
      </c>
      <c r="M62" t="str">
        <f>CONCATENATE(E62,"-D-P-W")</f>
        <v>52200184-D-P-W</v>
      </c>
      <c r="N62" t="str">
        <f t="shared" si="4"/>
        <v>D - 508 x 508</v>
      </c>
      <c r="O62" t="str">
        <f>$C$3</f>
        <v>Photographic Paper</v>
      </c>
      <c r="P62" t="str">
        <f>$D$4</f>
        <v>White</v>
      </c>
      <c r="Q62">
        <f>$F$4</f>
        <v>1210</v>
      </c>
      <c r="R62">
        <f t="shared" si="0"/>
        <v>872</v>
      </c>
      <c r="S62">
        <v>1180</v>
      </c>
      <c r="T62">
        <f t="shared" si="1"/>
        <v>850</v>
      </c>
      <c r="U62">
        <v>735</v>
      </c>
      <c r="V62">
        <f t="shared" si="2"/>
        <v>530</v>
      </c>
      <c r="W62" s="8">
        <v>390</v>
      </c>
      <c r="X62">
        <f t="shared" si="3"/>
        <v>281</v>
      </c>
      <c r="Y62" t="s">
        <v>34</v>
      </c>
    </row>
    <row r="63" spans="1:25" x14ac:dyDescent="0.25">
      <c r="A63" t="s">
        <v>16</v>
      </c>
      <c r="B63" s="1" t="s">
        <v>34</v>
      </c>
      <c r="C63">
        <v>1</v>
      </c>
      <c r="D63" t="s">
        <v>39</v>
      </c>
      <c r="E63" s="1">
        <v>52200184</v>
      </c>
      <c r="H63" t="s">
        <v>17</v>
      </c>
      <c r="I63" t="s">
        <v>18</v>
      </c>
      <c r="J63" t="s">
        <v>19</v>
      </c>
      <c r="K63" t="s">
        <v>20</v>
      </c>
      <c r="L63" t="s">
        <v>21</v>
      </c>
      <c r="M63" t="str">
        <f>CONCATENATE(E63,"-D-C-W")</f>
        <v>52200184-D-C-W</v>
      </c>
      <c r="N63" t="str">
        <f t="shared" si="4"/>
        <v>D - 508 x 508</v>
      </c>
      <c r="O63" t="str">
        <f>$C$15</f>
        <v>Canvas</v>
      </c>
      <c r="P63" t="str">
        <f>$D$16</f>
        <v xml:space="preserve">White </v>
      </c>
      <c r="Q63">
        <f>$F$16</f>
        <v>1810</v>
      </c>
      <c r="R63">
        <f t="shared" si="0"/>
        <v>1304</v>
      </c>
      <c r="S63">
        <v>1275</v>
      </c>
      <c r="T63">
        <f t="shared" si="1"/>
        <v>918</v>
      </c>
      <c r="U63">
        <v>850</v>
      </c>
      <c r="V63">
        <f t="shared" si="2"/>
        <v>612</v>
      </c>
      <c r="W63" s="8">
        <v>390</v>
      </c>
      <c r="X63">
        <f t="shared" si="3"/>
        <v>281</v>
      </c>
      <c r="Y63" t="s">
        <v>34</v>
      </c>
    </row>
    <row r="64" spans="1:25" x14ac:dyDescent="0.25">
      <c r="A64" t="s">
        <v>16</v>
      </c>
      <c r="B64" s="1" t="s">
        <v>34</v>
      </c>
      <c r="C64">
        <v>1</v>
      </c>
      <c r="D64" t="s">
        <v>39</v>
      </c>
      <c r="E64" s="1">
        <v>52200184</v>
      </c>
      <c r="H64" t="s">
        <v>17</v>
      </c>
      <c r="I64" t="s">
        <v>18</v>
      </c>
      <c r="J64" t="s">
        <v>19</v>
      </c>
      <c r="K64" t="s">
        <v>20</v>
      </c>
      <c r="L64" t="s">
        <v>21</v>
      </c>
      <c r="M64" t="str">
        <f>CONCATENATE(E64,"-F-P-N")</f>
        <v>52200184-F-P-N</v>
      </c>
      <c r="N64" t="str">
        <f t="shared" ref="N64:N71" si="5">$H$2</f>
        <v>F - 762 x 762</v>
      </c>
      <c r="O64" t="str">
        <f>$C$3</f>
        <v>Photographic Paper</v>
      </c>
      <c r="P64" t="str">
        <f>$D$3</f>
        <v>None</v>
      </c>
      <c r="Q64">
        <f>$H$3</f>
        <v>1300</v>
      </c>
      <c r="R64">
        <f t="shared" si="0"/>
        <v>936</v>
      </c>
      <c r="S64">
        <v>2000</v>
      </c>
      <c r="T64">
        <f t="shared" si="1"/>
        <v>1440</v>
      </c>
      <c r="U64">
        <v>1535</v>
      </c>
      <c r="V64">
        <f t="shared" si="2"/>
        <v>1106</v>
      </c>
      <c r="W64" s="8">
        <v>390</v>
      </c>
      <c r="X64">
        <f t="shared" si="3"/>
        <v>281</v>
      </c>
      <c r="Y64" t="s">
        <v>34</v>
      </c>
    </row>
    <row r="65" spans="1:25" x14ac:dyDescent="0.25">
      <c r="A65" t="s">
        <v>16</v>
      </c>
      <c r="B65" s="1" t="s">
        <v>34</v>
      </c>
      <c r="C65">
        <v>1</v>
      </c>
      <c r="D65" t="s">
        <v>39</v>
      </c>
      <c r="E65" s="1">
        <v>52200184</v>
      </c>
      <c r="H65" t="s">
        <v>17</v>
      </c>
      <c r="I65" t="s">
        <v>18</v>
      </c>
      <c r="J65" t="s">
        <v>19</v>
      </c>
      <c r="K65" t="s">
        <v>20</v>
      </c>
      <c r="L65" t="s">
        <v>21</v>
      </c>
      <c r="M65" t="str">
        <f>CONCATENATE(E65,"-F-C-N")</f>
        <v>52200184-F-C-N</v>
      </c>
      <c r="N65" t="str">
        <f t="shared" si="5"/>
        <v>F - 762 x 762</v>
      </c>
      <c r="O65" t="str">
        <f>$C$15</f>
        <v>Canvas</v>
      </c>
      <c r="P65" t="str">
        <f>$D$15</f>
        <v>None</v>
      </c>
      <c r="Q65">
        <f>$H$15</f>
        <v>1760</v>
      </c>
      <c r="R65">
        <f t="shared" si="0"/>
        <v>1268</v>
      </c>
      <c r="S65">
        <v>2000</v>
      </c>
      <c r="T65">
        <f t="shared" si="1"/>
        <v>1440</v>
      </c>
      <c r="U65">
        <v>1250</v>
      </c>
      <c r="V65">
        <f t="shared" si="2"/>
        <v>900</v>
      </c>
      <c r="W65" s="8">
        <v>390</v>
      </c>
      <c r="X65">
        <f t="shared" si="3"/>
        <v>281</v>
      </c>
      <c r="Y65" t="s">
        <v>34</v>
      </c>
    </row>
    <row r="66" spans="1:25" x14ac:dyDescent="0.25">
      <c r="A66" t="s">
        <v>16</v>
      </c>
      <c r="B66" s="1" t="s">
        <v>34</v>
      </c>
      <c r="C66">
        <v>1</v>
      </c>
      <c r="D66" t="s">
        <v>39</v>
      </c>
      <c r="E66" s="1">
        <v>52200184</v>
      </c>
      <c r="H66" t="s">
        <v>17</v>
      </c>
      <c r="I66" t="s">
        <v>18</v>
      </c>
      <c r="J66" t="s">
        <v>19</v>
      </c>
      <c r="K66" t="s">
        <v>20</v>
      </c>
      <c r="L66" t="s">
        <v>21</v>
      </c>
      <c r="M66" t="str">
        <f>CONCATENATE(E66,"-F-P-N")</f>
        <v>52200184-F-P-N</v>
      </c>
      <c r="N66" t="str">
        <f t="shared" si="5"/>
        <v>F - 762 x 762</v>
      </c>
      <c r="O66" t="str">
        <f>$C$3</f>
        <v>Photographic Paper</v>
      </c>
      <c r="P66" t="str">
        <f>$D$3</f>
        <v>None</v>
      </c>
      <c r="Q66">
        <f>$H$3</f>
        <v>1300</v>
      </c>
      <c r="R66">
        <f t="shared" si="0"/>
        <v>936</v>
      </c>
      <c r="S66">
        <v>360</v>
      </c>
      <c r="T66">
        <f t="shared" si="1"/>
        <v>260</v>
      </c>
      <c r="U66">
        <v>230</v>
      </c>
      <c r="V66">
        <f t="shared" si="2"/>
        <v>166</v>
      </c>
      <c r="W66" s="8">
        <v>105</v>
      </c>
      <c r="X66">
        <f t="shared" si="3"/>
        <v>76</v>
      </c>
      <c r="Y66" t="s">
        <v>34</v>
      </c>
    </row>
    <row r="67" spans="1:25" x14ac:dyDescent="0.25">
      <c r="A67" t="s">
        <v>16</v>
      </c>
      <c r="B67" s="1" t="s">
        <v>34</v>
      </c>
      <c r="C67">
        <v>1</v>
      </c>
      <c r="D67" t="s">
        <v>39</v>
      </c>
      <c r="E67" s="1">
        <v>52200184</v>
      </c>
      <c r="H67" t="s">
        <v>17</v>
      </c>
      <c r="I67" t="s">
        <v>18</v>
      </c>
      <c r="J67" t="s">
        <v>19</v>
      </c>
      <c r="K67" t="s">
        <v>20</v>
      </c>
      <c r="L67" t="s">
        <v>21</v>
      </c>
      <c r="M67" t="str">
        <f>CONCATENATE(E67,"-F-C-N")</f>
        <v>52200184-F-C-N</v>
      </c>
      <c r="N67" t="str">
        <f t="shared" si="5"/>
        <v>F - 762 x 762</v>
      </c>
      <c r="O67" t="str">
        <f>$C$15</f>
        <v>Canvas</v>
      </c>
      <c r="P67" t="str">
        <f>$D$15</f>
        <v>None</v>
      </c>
      <c r="Q67">
        <f>$H$15</f>
        <v>1760</v>
      </c>
      <c r="R67">
        <f t="shared" si="0"/>
        <v>1268</v>
      </c>
      <c r="S67">
        <v>704</v>
      </c>
      <c r="T67">
        <f t="shared" si="1"/>
        <v>507</v>
      </c>
      <c r="U67">
        <v>440</v>
      </c>
      <c r="V67">
        <f t="shared" si="2"/>
        <v>317</v>
      </c>
      <c r="W67" s="8">
        <v>105</v>
      </c>
      <c r="X67">
        <f t="shared" si="3"/>
        <v>76</v>
      </c>
      <c r="Y67" t="s">
        <v>34</v>
      </c>
    </row>
    <row r="68" spans="1:25" x14ac:dyDescent="0.25">
      <c r="A68" t="s">
        <v>16</v>
      </c>
      <c r="B68" s="1" t="s">
        <v>34</v>
      </c>
      <c r="C68">
        <v>1</v>
      </c>
      <c r="D68" t="s">
        <v>39</v>
      </c>
      <c r="E68" s="1">
        <v>52200184</v>
      </c>
      <c r="H68" t="s">
        <v>17</v>
      </c>
      <c r="I68" t="s">
        <v>18</v>
      </c>
      <c r="J68" t="s">
        <v>19</v>
      </c>
      <c r="K68" t="s">
        <v>20</v>
      </c>
      <c r="L68" t="s">
        <v>21</v>
      </c>
      <c r="M68" t="str">
        <f>CONCATENATE(E68,"-F-P-W")</f>
        <v>52200184-F-P-W</v>
      </c>
      <c r="N68" t="str">
        <f t="shared" si="5"/>
        <v>F - 762 x 762</v>
      </c>
      <c r="O68" t="str">
        <f>$C$3</f>
        <v>Photographic Paper</v>
      </c>
      <c r="P68" t="str">
        <f>$D$4</f>
        <v>White</v>
      </c>
      <c r="Q68">
        <f>$H$4</f>
        <v>2200</v>
      </c>
      <c r="R68">
        <f t="shared" si="0"/>
        <v>1584</v>
      </c>
      <c r="S68">
        <v>432</v>
      </c>
      <c r="T68">
        <f t="shared" si="1"/>
        <v>312</v>
      </c>
      <c r="U68">
        <v>270</v>
      </c>
      <c r="V68">
        <f t="shared" si="2"/>
        <v>195</v>
      </c>
      <c r="W68" s="8">
        <v>160</v>
      </c>
      <c r="X68">
        <f t="shared" si="3"/>
        <v>116</v>
      </c>
      <c r="Y68" t="s">
        <v>34</v>
      </c>
    </row>
    <row r="69" spans="1:25" x14ac:dyDescent="0.25">
      <c r="A69" t="s">
        <v>16</v>
      </c>
      <c r="B69" s="1" t="s">
        <v>34</v>
      </c>
      <c r="C69">
        <v>1</v>
      </c>
      <c r="D69" t="s">
        <v>39</v>
      </c>
      <c r="E69" s="1">
        <v>52200184</v>
      </c>
      <c r="H69" t="s">
        <v>17</v>
      </c>
      <c r="I69" t="s">
        <v>18</v>
      </c>
      <c r="J69" t="s">
        <v>19</v>
      </c>
      <c r="K69" t="s">
        <v>20</v>
      </c>
      <c r="L69" t="s">
        <v>21</v>
      </c>
      <c r="M69" t="str">
        <f>CONCATENATE(E69,"-F-C-W")</f>
        <v>52200184-F-C-W</v>
      </c>
      <c r="N69" t="str">
        <f t="shared" si="5"/>
        <v>F - 762 x 762</v>
      </c>
      <c r="O69" t="str">
        <f>$C$15</f>
        <v>Canvas</v>
      </c>
      <c r="P69" t="str">
        <f>$D$16</f>
        <v xml:space="preserve">White </v>
      </c>
      <c r="Q69">
        <f>$H$16</f>
        <v>2420</v>
      </c>
      <c r="R69">
        <f t="shared" si="0"/>
        <v>1743</v>
      </c>
      <c r="S69">
        <f>(Q69*0.9)*0.75</f>
        <v>1633.5</v>
      </c>
      <c r="T69">
        <f t="shared" si="1"/>
        <v>1177</v>
      </c>
      <c r="U69">
        <f>(Q69*0.9)/2</f>
        <v>1089</v>
      </c>
      <c r="V69">
        <f t="shared" si="2"/>
        <v>785</v>
      </c>
      <c r="W69" s="8">
        <v>160</v>
      </c>
      <c r="X69">
        <f t="shared" si="3"/>
        <v>116</v>
      </c>
      <c r="Y69" t="s">
        <v>34</v>
      </c>
    </row>
    <row r="70" spans="1:25" x14ac:dyDescent="0.25">
      <c r="A70" t="s">
        <v>16</v>
      </c>
      <c r="B70" s="1" t="s">
        <v>34</v>
      </c>
      <c r="C70">
        <v>1</v>
      </c>
      <c r="D70" t="s">
        <v>39</v>
      </c>
      <c r="E70" s="1">
        <v>52200184</v>
      </c>
      <c r="H70" t="s">
        <v>17</v>
      </c>
      <c r="I70" t="s">
        <v>18</v>
      </c>
      <c r="J70" t="s">
        <v>19</v>
      </c>
      <c r="K70" t="s">
        <v>20</v>
      </c>
      <c r="L70" t="s">
        <v>21</v>
      </c>
      <c r="M70" t="str">
        <f>CONCATENATE(E70,"-F-P-W")</f>
        <v>52200184-F-P-W</v>
      </c>
      <c r="N70" t="str">
        <f t="shared" si="5"/>
        <v>F - 762 x 762</v>
      </c>
      <c r="O70" t="str">
        <f>$C$3</f>
        <v>Photographic Paper</v>
      </c>
      <c r="P70" t="str">
        <f>$D$4</f>
        <v>White</v>
      </c>
      <c r="Q70">
        <f>$H$4</f>
        <v>2200</v>
      </c>
      <c r="R70">
        <f t="shared" si="0"/>
        <v>1584</v>
      </c>
      <c r="S70">
        <v>880</v>
      </c>
      <c r="T70">
        <f t="shared" si="1"/>
        <v>634</v>
      </c>
      <c r="U70">
        <v>560</v>
      </c>
      <c r="V70">
        <f t="shared" si="2"/>
        <v>404</v>
      </c>
      <c r="W70" s="8">
        <v>160</v>
      </c>
      <c r="X70">
        <f t="shared" si="3"/>
        <v>116</v>
      </c>
      <c r="Y70" t="s">
        <v>34</v>
      </c>
    </row>
    <row r="71" spans="1:25" x14ac:dyDescent="0.25">
      <c r="A71" t="s">
        <v>16</v>
      </c>
      <c r="B71" s="1" t="s">
        <v>34</v>
      </c>
      <c r="C71">
        <v>1</v>
      </c>
      <c r="D71" t="s">
        <v>39</v>
      </c>
      <c r="E71" s="1">
        <v>52200184</v>
      </c>
      <c r="H71" t="s">
        <v>17</v>
      </c>
      <c r="I71" t="s">
        <v>18</v>
      </c>
      <c r="J71" t="s">
        <v>19</v>
      </c>
      <c r="K71" t="s">
        <v>20</v>
      </c>
      <c r="L71" t="s">
        <v>21</v>
      </c>
      <c r="M71" t="str">
        <f>CONCATENATE(E71,"-F-C-W")</f>
        <v>52200184-F-C-W</v>
      </c>
      <c r="N71" t="str">
        <f t="shared" si="5"/>
        <v>F - 762 x 762</v>
      </c>
      <c r="O71" t="str">
        <f>$C$15</f>
        <v>Canvas</v>
      </c>
      <c r="P71" t="str">
        <f>$D$16</f>
        <v xml:space="preserve">White </v>
      </c>
      <c r="Q71">
        <f>$H$16</f>
        <v>2420</v>
      </c>
      <c r="R71">
        <f t="shared" si="0"/>
        <v>1743</v>
      </c>
      <c r="S71">
        <f>(Q71*0.9)*0.75</f>
        <v>1633.5</v>
      </c>
      <c r="T71">
        <f t="shared" si="1"/>
        <v>1177</v>
      </c>
      <c r="U71">
        <f>(Q71*0.9)/2</f>
        <v>1089</v>
      </c>
      <c r="V71">
        <f t="shared" si="2"/>
        <v>785</v>
      </c>
      <c r="W71" s="8">
        <v>160</v>
      </c>
      <c r="X71">
        <f t="shared" si="3"/>
        <v>116</v>
      </c>
      <c r="Y71" t="s">
        <v>34</v>
      </c>
    </row>
    <row r="72" spans="1:25" x14ac:dyDescent="0.25">
      <c r="A72" t="s">
        <v>16</v>
      </c>
      <c r="B72" s="1" t="s">
        <v>34</v>
      </c>
      <c r="C72">
        <v>1</v>
      </c>
      <c r="D72" t="s">
        <v>39</v>
      </c>
      <c r="E72" s="1">
        <v>52200184</v>
      </c>
      <c r="H72" t="s">
        <v>17</v>
      </c>
      <c r="I72" t="s">
        <v>18</v>
      </c>
      <c r="J72" t="s">
        <v>19</v>
      </c>
      <c r="K72" t="s">
        <v>20</v>
      </c>
      <c r="L72" t="s">
        <v>21</v>
      </c>
      <c r="M72" t="str">
        <f>CONCATENATE(E72,"-G-P-N")</f>
        <v>52200184-G-P-N</v>
      </c>
      <c r="N72" t="str">
        <f t="shared" ref="N72:N79" si="6">$I$2</f>
        <v>G - 1016 x 1016</v>
      </c>
      <c r="O72" t="str">
        <f>$C$3</f>
        <v>Photographic Paper</v>
      </c>
      <c r="P72" t="str">
        <f>$D$3</f>
        <v>None</v>
      </c>
      <c r="Q72">
        <f>$I$3</f>
        <v>1625</v>
      </c>
      <c r="R72">
        <f t="shared" si="0"/>
        <v>1170</v>
      </c>
      <c r="S72">
        <v>944</v>
      </c>
      <c r="T72">
        <f t="shared" si="1"/>
        <v>680</v>
      </c>
      <c r="U72">
        <v>590</v>
      </c>
      <c r="V72">
        <f t="shared" si="2"/>
        <v>425</v>
      </c>
      <c r="W72" s="8">
        <v>300</v>
      </c>
      <c r="X72">
        <f t="shared" si="3"/>
        <v>216</v>
      </c>
      <c r="Y72" t="s">
        <v>34</v>
      </c>
    </row>
    <row r="73" spans="1:25" x14ac:dyDescent="0.25">
      <c r="A73" t="s">
        <v>16</v>
      </c>
      <c r="B73" s="1" t="s">
        <v>34</v>
      </c>
      <c r="C73">
        <v>1</v>
      </c>
      <c r="D73" t="s">
        <v>39</v>
      </c>
      <c r="E73" s="1">
        <v>52200184</v>
      </c>
      <c r="H73" t="s">
        <v>17</v>
      </c>
      <c r="I73" t="s">
        <v>18</v>
      </c>
      <c r="J73" t="s">
        <v>19</v>
      </c>
      <c r="K73" t="s">
        <v>20</v>
      </c>
      <c r="L73" t="s">
        <v>21</v>
      </c>
      <c r="M73" t="str">
        <f>CONCATENATE(E73,"-G-C-N")</f>
        <v>52200184-G-C-N</v>
      </c>
      <c r="N73" t="str">
        <f t="shared" si="6"/>
        <v>G - 1016 x 1016</v>
      </c>
      <c r="O73" t="str">
        <f>$C$15</f>
        <v>Canvas</v>
      </c>
      <c r="P73" t="str">
        <f>$D$15</f>
        <v>None</v>
      </c>
      <c r="Q73">
        <f>$I$15</f>
        <v>1870</v>
      </c>
      <c r="R73">
        <f t="shared" si="0"/>
        <v>1347</v>
      </c>
      <c r="S73">
        <v>1200</v>
      </c>
      <c r="T73">
        <f t="shared" si="1"/>
        <v>864</v>
      </c>
      <c r="U73">
        <v>800</v>
      </c>
      <c r="V73">
        <f t="shared" si="2"/>
        <v>576</v>
      </c>
      <c r="W73" s="8">
        <v>300</v>
      </c>
      <c r="X73">
        <f t="shared" si="3"/>
        <v>216</v>
      </c>
      <c r="Y73" t="s">
        <v>34</v>
      </c>
    </row>
    <row r="74" spans="1:25" x14ac:dyDescent="0.25">
      <c r="A74" t="s">
        <v>16</v>
      </c>
      <c r="B74" s="1" t="s">
        <v>34</v>
      </c>
      <c r="C74">
        <v>1</v>
      </c>
      <c r="D74" t="s">
        <v>39</v>
      </c>
      <c r="E74" s="1">
        <v>52200184</v>
      </c>
      <c r="H74" t="s">
        <v>17</v>
      </c>
      <c r="I74" t="s">
        <v>18</v>
      </c>
      <c r="J74" t="s">
        <v>19</v>
      </c>
      <c r="K74" t="s">
        <v>20</v>
      </c>
      <c r="L74" t="s">
        <v>21</v>
      </c>
      <c r="M74" t="str">
        <f>CONCATENATE(E74,"-G-P-N")</f>
        <v>52200184-G-P-N</v>
      </c>
      <c r="N74" t="str">
        <f t="shared" si="6"/>
        <v>G - 1016 x 1016</v>
      </c>
      <c r="O74" t="str">
        <f>$C$3</f>
        <v>Photographic Paper</v>
      </c>
      <c r="P74" t="str">
        <f>$D$3</f>
        <v>None</v>
      </c>
      <c r="Q74">
        <f>$I$3</f>
        <v>1625</v>
      </c>
      <c r="R74">
        <f t="shared" si="0"/>
        <v>1170</v>
      </c>
      <c r="S74">
        <v>1510</v>
      </c>
      <c r="T74">
        <f t="shared" si="1"/>
        <v>1088</v>
      </c>
      <c r="U74">
        <v>1150</v>
      </c>
      <c r="V74">
        <f t="shared" si="2"/>
        <v>828</v>
      </c>
      <c r="W74" s="8">
        <v>300</v>
      </c>
      <c r="X74">
        <f t="shared" si="3"/>
        <v>216</v>
      </c>
      <c r="Y74" t="s">
        <v>34</v>
      </c>
    </row>
    <row r="75" spans="1:25" x14ac:dyDescent="0.25">
      <c r="A75" t="s">
        <v>16</v>
      </c>
      <c r="B75" s="1" t="s">
        <v>34</v>
      </c>
      <c r="C75">
        <v>1</v>
      </c>
      <c r="D75" t="s">
        <v>39</v>
      </c>
      <c r="E75" s="1">
        <v>52200184</v>
      </c>
      <c r="H75" t="s">
        <v>17</v>
      </c>
      <c r="I75" t="s">
        <v>18</v>
      </c>
      <c r="J75" t="s">
        <v>19</v>
      </c>
      <c r="K75" t="s">
        <v>20</v>
      </c>
      <c r="L75" t="s">
        <v>21</v>
      </c>
      <c r="M75" t="str">
        <f>CONCATENATE(E75,"-G-C-N")</f>
        <v>52200184-G-C-N</v>
      </c>
      <c r="N75" t="str">
        <f t="shared" si="6"/>
        <v>G - 1016 x 1016</v>
      </c>
      <c r="O75" t="str">
        <f>$C$15</f>
        <v>Canvas</v>
      </c>
      <c r="P75" t="str">
        <f>$D$15</f>
        <v>None</v>
      </c>
      <c r="Q75">
        <f>$I$15</f>
        <v>1870</v>
      </c>
      <c r="R75">
        <f t="shared" si="0"/>
        <v>1347</v>
      </c>
      <c r="S75">
        <v>1760</v>
      </c>
      <c r="T75">
        <f t="shared" si="1"/>
        <v>1268</v>
      </c>
      <c r="U75">
        <v>1100</v>
      </c>
      <c r="V75">
        <f t="shared" si="2"/>
        <v>792</v>
      </c>
      <c r="W75" s="8">
        <v>300</v>
      </c>
      <c r="X75">
        <f t="shared" si="3"/>
        <v>216</v>
      </c>
      <c r="Y75" t="s">
        <v>34</v>
      </c>
    </row>
    <row r="76" spans="1:25" x14ac:dyDescent="0.25">
      <c r="A76" t="s">
        <v>16</v>
      </c>
      <c r="B76" s="1" t="s">
        <v>34</v>
      </c>
      <c r="C76">
        <v>1</v>
      </c>
      <c r="D76" t="s">
        <v>39</v>
      </c>
      <c r="E76" s="1">
        <v>52200184</v>
      </c>
      <c r="H76" t="s">
        <v>17</v>
      </c>
      <c r="I76" t="s">
        <v>18</v>
      </c>
      <c r="J76" t="s">
        <v>19</v>
      </c>
      <c r="K76" t="s">
        <v>20</v>
      </c>
      <c r="L76" t="s">
        <v>21</v>
      </c>
      <c r="M76" t="str">
        <f>CONCATENATE(E76,"-G-P-W")</f>
        <v>52200184-G-P-W</v>
      </c>
      <c r="N76" t="str">
        <f t="shared" si="6"/>
        <v>G - 1016 x 1016</v>
      </c>
      <c r="O76" t="str">
        <f>$C$3</f>
        <v>Photographic Paper</v>
      </c>
      <c r="P76" t="str">
        <f>$D$4</f>
        <v>White</v>
      </c>
      <c r="Q76">
        <f>$I$4</f>
        <v>2950</v>
      </c>
      <c r="R76">
        <f t="shared" si="0"/>
        <v>2124</v>
      </c>
      <c r="S76">
        <v>1180</v>
      </c>
      <c r="T76">
        <f t="shared" si="1"/>
        <v>850</v>
      </c>
      <c r="U76">
        <v>735</v>
      </c>
      <c r="V76">
        <f t="shared" si="2"/>
        <v>530</v>
      </c>
      <c r="W76" s="8">
        <v>390</v>
      </c>
      <c r="X76">
        <f t="shared" si="3"/>
        <v>281</v>
      </c>
      <c r="Y76" t="s">
        <v>34</v>
      </c>
    </row>
    <row r="77" spans="1:25" x14ac:dyDescent="0.25">
      <c r="A77" t="s">
        <v>16</v>
      </c>
      <c r="B77" s="1" t="s">
        <v>34</v>
      </c>
      <c r="C77">
        <v>1</v>
      </c>
      <c r="D77" t="s">
        <v>39</v>
      </c>
      <c r="E77" s="1">
        <v>52200184</v>
      </c>
      <c r="H77" t="s">
        <v>17</v>
      </c>
      <c r="I77" t="s">
        <v>18</v>
      </c>
      <c r="J77" t="s">
        <v>19</v>
      </c>
      <c r="K77" t="s">
        <v>20</v>
      </c>
      <c r="L77" t="s">
        <v>21</v>
      </c>
      <c r="M77" t="str">
        <f>CONCATENATE(E77,"-G-C-W")</f>
        <v>52200184-G-C-W</v>
      </c>
      <c r="N77" t="str">
        <f t="shared" si="6"/>
        <v>G - 1016 x 1016</v>
      </c>
      <c r="O77" t="str">
        <f>$C$15</f>
        <v>Canvas</v>
      </c>
      <c r="P77" t="str">
        <f>$D$16</f>
        <v xml:space="preserve">White </v>
      </c>
      <c r="Q77">
        <f>$I$16</f>
        <v>2750</v>
      </c>
      <c r="R77">
        <f t="shared" si="0"/>
        <v>1980</v>
      </c>
      <c r="S77">
        <v>1275</v>
      </c>
      <c r="T77">
        <f t="shared" si="1"/>
        <v>918</v>
      </c>
      <c r="U77">
        <v>850</v>
      </c>
      <c r="V77">
        <f t="shared" si="2"/>
        <v>612</v>
      </c>
      <c r="W77" s="8">
        <v>390</v>
      </c>
      <c r="X77">
        <f t="shared" si="3"/>
        <v>281</v>
      </c>
      <c r="Y77" t="s">
        <v>34</v>
      </c>
    </row>
    <row r="78" spans="1:25" x14ac:dyDescent="0.25">
      <c r="A78" t="s">
        <v>16</v>
      </c>
      <c r="B78" s="1" t="s">
        <v>34</v>
      </c>
      <c r="C78">
        <v>1</v>
      </c>
      <c r="D78" t="s">
        <v>39</v>
      </c>
      <c r="E78" s="1">
        <v>52200184</v>
      </c>
      <c r="H78" t="s">
        <v>17</v>
      </c>
      <c r="I78" t="s">
        <v>18</v>
      </c>
      <c r="J78" t="s">
        <v>19</v>
      </c>
      <c r="K78" t="s">
        <v>20</v>
      </c>
      <c r="L78" t="s">
        <v>21</v>
      </c>
      <c r="M78" t="str">
        <f>CONCATENATE(E78,"-G-P-W")</f>
        <v>52200184-G-P-W</v>
      </c>
      <c r="N78" t="str">
        <f t="shared" si="6"/>
        <v>G - 1016 x 1016</v>
      </c>
      <c r="O78" t="str">
        <f>$C$3</f>
        <v>Photographic Paper</v>
      </c>
      <c r="P78" t="str">
        <f>$D$4</f>
        <v>White</v>
      </c>
      <c r="Q78">
        <f>$I$4</f>
        <v>2950</v>
      </c>
      <c r="R78">
        <f t="shared" si="0"/>
        <v>2124</v>
      </c>
      <c r="S78">
        <v>2000</v>
      </c>
      <c r="T78">
        <f t="shared" si="1"/>
        <v>1440</v>
      </c>
      <c r="U78">
        <v>1535</v>
      </c>
      <c r="V78">
        <f t="shared" si="2"/>
        <v>1106</v>
      </c>
      <c r="W78" s="8">
        <v>390</v>
      </c>
      <c r="X78">
        <f t="shared" si="3"/>
        <v>281</v>
      </c>
      <c r="Y78" t="s">
        <v>34</v>
      </c>
    </row>
    <row r="79" spans="1:25" x14ac:dyDescent="0.25">
      <c r="A79" t="s">
        <v>16</v>
      </c>
      <c r="B79" s="1" t="s">
        <v>34</v>
      </c>
      <c r="C79">
        <v>1</v>
      </c>
      <c r="D79" t="s">
        <v>39</v>
      </c>
      <c r="E79" s="1">
        <v>52200184</v>
      </c>
      <c r="H79" t="s">
        <v>17</v>
      </c>
      <c r="I79" t="s">
        <v>18</v>
      </c>
      <c r="J79" t="s">
        <v>19</v>
      </c>
      <c r="K79" t="s">
        <v>20</v>
      </c>
      <c r="L79" t="s">
        <v>21</v>
      </c>
      <c r="M79" t="str">
        <f>CONCATENATE(E79,"-G-C-W")</f>
        <v>52200184-G-C-W</v>
      </c>
      <c r="N79" t="str">
        <f t="shared" si="6"/>
        <v>G - 1016 x 1016</v>
      </c>
      <c r="O79" t="str">
        <f>$C$15</f>
        <v>Canvas</v>
      </c>
      <c r="P79" t="str">
        <f>$D$16</f>
        <v xml:space="preserve">White </v>
      </c>
      <c r="Q79">
        <f>$I$16</f>
        <v>2750</v>
      </c>
      <c r="R79">
        <f t="shared" si="0"/>
        <v>1980</v>
      </c>
      <c r="S79">
        <v>2000</v>
      </c>
      <c r="T79">
        <f t="shared" si="1"/>
        <v>1440</v>
      </c>
      <c r="U79">
        <v>1250</v>
      </c>
      <c r="V79">
        <f t="shared" si="2"/>
        <v>900</v>
      </c>
      <c r="W79" s="8">
        <v>390</v>
      </c>
      <c r="X79">
        <f t="shared" si="3"/>
        <v>281</v>
      </c>
      <c r="Y79" t="s">
        <v>34</v>
      </c>
    </row>
    <row r="80" spans="1:25" x14ac:dyDescent="0.25">
      <c r="A80" t="s">
        <v>16</v>
      </c>
      <c r="B80" s="1" t="s">
        <v>34</v>
      </c>
      <c r="C80">
        <v>1</v>
      </c>
      <c r="D80" t="s">
        <v>40</v>
      </c>
      <c r="E80" s="1">
        <v>2716791</v>
      </c>
      <c r="H80" t="s">
        <v>17</v>
      </c>
      <c r="I80" t="s">
        <v>18</v>
      </c>
      <c r="J80" t="s">
        <v>19</v>
      </c>
      <c r="K80" t="s">
        <v>20</v>
      </c>
      <c r="L80" t="s">
        <v>21</v>
      </c>
      <c r="M80" t="str">
        <f>CONCATENATE(E80,"-C-P-N")</f>
        <v>2716791-C-P-N</v>
      </c>
      <c r="N80" t="str">
        <f>$E$2</f>
        <v>C - 406 x 406</v>
      </c>
      <c r="O80" t="str">
        <f>$C$3</f>
        <v>Photographic Paper</v>
      </c>
      <c r="P80" t="str">
        <f>$D$3</f>
        <v>None</v>
      </c>
      <c r="Q80">
        <f>$E$3</f>
        <v>510</v>
      </c>
      <c r="R80">
        <f t="shared" si="0"/>
        <v>368</v>
      </c>
      <c r="S80">
        <v>360</v>
      </c>
      <c r="T80">
        <f t="shared" si="1"/>
        <v>260</v>
      </c>
      <c r="U80">
        <v>230</v>
      </c>
      <c r="V80">
        <f t="shared" si="2"/>
        <v>166</v>
      </c>
      <c r="W80" s="8">
        <v>105</v>
      </c>
      <c r="X80">
        <f t="shared" si="3"/>
        <v>76</v>
      </c>
      <c r="Y80" t="s">
        <v>34</v>
      </c>
    </row>
    <row r="81" spans="1:25" x14ac:dyDescent="0.25">
      <c r="A81" t="s">
        <v>16</v>
      </c>
      <c r="B81" s="1" t="s">
        <v>34</v>
      </c>
      <c r="C81">
        <v>1</v>
      </c>
      <c r="D81" t="s">
        <v>40</v>
      </c>
      <c r="E81" s="1">
        <v>2716791</v>
      </c>
      <c r="H81" t="s">
        <v>17</v>
      </c>
      <c r="I81" t="s">
        <v>18</v>
      </c>
      <c r="J81" t="s">
        <v>19</v>
      </c>
      <c r="K81" t="s">
        <v>20</v>
      </c>
      <c r="L81" t="s">
        <v>21</v>
      </c>
      <c r="M81" t="str">
        <f>CONCATENATE(E81,"-C-P-W")</f>
        <v>2716791-C-P-W</v>
      </c>
      <c r="N81" t="str">
        <f>$E$2</f>
        <v>C - 406 x 406</v>
      </c>
      <c r="O81" t="str">
        <f>$C$3</f>
        <v>Photographic Paper</v>
      </c>
      <c r="P81" t="str">
        <f>$D$4</f>
        <v>White</v>
      </c>
      <c r="Q81">
        <f>$E$4</f>
        <v>970</v>
      </c>
      <c r="R81">
        <f t="shared" si="0"/>
        <v>699</v>
      </c>
      <c r="S81">
        <v>704</v>
      </c>
      <c r="T81">
        <f t="shared" si="1"/>
        <v>507</v>
      </c>
      <c r="U81">
        <v>440</v>
      </c>
      <c r="V81">
        <f t="shared" si="2"/>
        <v>317</v>
      </c>
      <c r="W81" s="8">
        <v>105</v>
      </c>
      <c r="X81">
        <f t="shared" si="3"/>
        <v>76</v>
      </c>
      <c r="Y81" t="s">
        <v>34</v>
      </c>
    </row>
    <row r="82" spans="1:25" x14ac:dyDescent="0.25">
      <c r="A82" t="s">
        <v>16</v>
      </c>
      <c r="B82" s="1" t="s">
        <v>34</v>
      </c>
      <c r="C82">
        <v>1</v>
      </c>
      <c r="D82" t="s">
        <v>40</v>
      </c>
      <c r="E82" s="1">
        <v>2716791</v>
      </c>
      <c r="H82" t="s">
        <v>17</v>
      </c>
      <c r="I82" t="s">
        <v>18</v>
      </c>
      <c r="J82" t="s">
        <v>19</v>
      </c>
      <c r="K82" t="s">
        <v>20</v>
      </c>
      <c r="L82" t="s">
        <v>21</v>
      </c>
      <c r="M82" t="str">
        <f>CONCATENATE(E82,"-D-P-N")</f>
        <v>2716791-D-P-N</v>
      </c>
      <c r="N82" t="str">
        <f>$F$2</f>
        <v>D - 508 x 508</v>
      </c>
      <c r="O82" t="str">
        <f>$C$3</f>
        <v>Photographic Paper</v>
      </c>
      <c r="P82" t="str">
        <f>$D$3</f>
        <v>None</v>
      </c>
      <c r="Q82">
        <f>$F$3</f>
        <v>595</v>
      </c>
      <c r="R82">
        <f t="shared" si="0"/>
        <v>429</v>
      </c>
      <c r="S82">
        <v>432</v>
      </c>
      <c r="T82">
        <f t="shared" si="1"/>
        <v>312</v>
      </c>
      <c r="U82">
        <v>270</v>
      </c>
      <c r="V82">
        <f t="shared" si="2"/>
        <v>195</v>
      </c>
      <c r="W82" s="8">
        <v>160</v>
      </c>
      <c r="X82">
        <f t="shared" si="3"/>
        <v>116</v>
      </c>
      <c r="Y82" t="s">
        <v>34</v>
      </c>
    </row>
    <row r="83" spans="1:25" x14ac:dyDescent="0.25">
      <c r="A83" t="s">
        <v>16</v>
      </c>
      <c r="B83" s="1" t="s">
        <v>34</v>
      </c>
      <c r="C83">
        <v>1</v>
      </c>
      <c r="D83" t="s">
        <v>40</v>
      </c>
      <c r="E83" s="1">
        <v>2716791</v>
      </c>
      <c r="H83" t="s">
        <v>17</v>
      </c>
      <c r="I83" t="s">
        <v>18</v>
      </c>
      <c r="J83" t="s">
        <v>19</v>
      </c>
      <c r="K83" t="s">
        <v>20</v>
      </c>
      <c r="L83" t="s">
        <v>21</v>
      </c>
      <c r="M83" t="str">
        <f>CONCATENATE(E83,"-D-C-N")</f>
        <v>2716791-D-C-N</v>
      </c>
      <c r="N83" t="str">
        <f>$F$2</f>
        <v>D - 508 x 508</v>
      </c>
      <c r="O83" t="str">
        <f>$C$15</f>
        <v>Canvas</v>
      </c>
      <c r="P83" t="str">
        <f>$D$15</f>
        <v>None</v>
      </c>
      <c r="Q83">
        <f>$F$15</f>
        <v>1220</v>
      </c>
      <c r="R83">
        <f t="shared" si="0"/>
        <v>879</v>
      </c>
      <c r="S83">
        <f>(Q83*0.9)*0.75</f>
        <v>823.5</v>
      </c>
      <c r="T83">
        <f t="shared" si="1"/>
        <v>593</v>
      </c>
      <c r="U83">
        <f>(Q83*0.9)/2</f>
        <v>549</v>
      </c>
      <c r="V83">
        <f t="shared" si="2"/>
        <v>396</v>
      </c>
      <c r="W83" s="8">
        <v>160</v>
      </c>
      <c r="X83">
        <f t="shared" si="3"/>
        <v>116</v>
      </c>
      <c r="Y83" t="s">
        <v>34</v>
      </c>
    </row>
    <row r="84" spans="1:25" x14ac:dyDescent="0.25">
      <c r="A84" t="s">
        <v>16</v>
      </c>
      <c r="B84" s="1" t="s">
        <v>34</v>
      </c>
      <c r="C84">
        <v>1</v>
      </c>
      <c r="D84" t="s">
        <v>40</v>
      </c>
      <c r="E84" s="1">
        <v>2716791</v>
      </c>
      <c r="H84" t="s">
        <v>17</v>
      </c>
      <c r="I84" t="s">
        <v>18</v>
      </c>
      <c r="J84" t="s">
        <v>19</v>
      </c>
      <c r="K84" t="s">
        <v>20</v>
      </c>
      <c r="L84" t="s">
        <v>21</v>
      </c>
      <c r="M84" t="str">
        <f>CONCATENATE(E84,"-D-P-W")</f>
        <v>2716791-D-P-W</v>
      </c>
      <c r="N84" t="str">
        <f>$F$2</f>
        <v>D - 508 x 508</v>
      </c>
      <c r="O84" t="str">
        <f>$C$3</f>
        <v>Photographic Paper</v>
      </c>
      <c r="P84" t="str">
        <f>$D$4</f>
        <v>White</v>
      </c>
      <c r="Q84">
        <f>$F$4</f>
        <v>1210</v>
      </c>
      <c r="R84">
        <f t="shared" si="0"/>
        <v>872</v>
      </c>
      <c r="S84">
        <v>880</v>
      </c>
      <c r="T84">
        <f t="shared" si="1"/>
        <v>634</v>
      </c>
      <c r="U84">
        <v>560</v>
      </c>
      <c r="V84">
        <f t="shared" si="2"/>
        <v>404</v>
      </c>
      <c r="W84" s="8">
        <v>160</v>
      </c>
      <c r="X84">
        <f t="shared" si="3"/>
        <v>116</v>
      </c>
      <c r="Y84" t="s">
        <v>34</v>
      </c>
    </row>
    <row r="85" spans="1:25" x14ac:dyDescent="0.25">
      <c r="A85" t="s">
        <v>16</v>
      </c>
      <c r="B85" s="1" t="s">
        <v>34</v>
      </c>
      <c r="C85">
        <v>1</v>
      </c>
      <c r="D85" t="s">
        <v>40</v>
      </c>
      <c r="E85" s="1">
        <v>2716791</v>
      </c>
      <c r="H85" t="s">
        <v>17</v>
      </c>
      <c r="I85" t="s">
        <v>18</v>
      </c>
      <c r="J85" t="s">
        <v>19</v>
      </c>
      <c r="K85" t="s">
        <v>20</v>
      </c>
      <c r="L85" t="s">
        <v>21</v>
      </c>
      <c r="M85" t="str">
        <f>CONCATENATE(E85,"-D-C-W")</f>
        <v>2716791-D-C-W</v>
      </c>
      <c r="N85" t="str">
        <f>$F$2</f>
        <v>D - 508 x 508</v>
      </c>
      <c r="O85" t="str">
        <f>$C$15</f>
        <v>Canvas</v>
      </c>
      <c r="P85" t="str">
        <f>$D$16</f>
        <v xml:space="preserve">White </v>
      </c>
      <c r="Q85">
        <f>$F$16</f>
        <v>1810</v>
      </c>
      <c r="R85">
        <f t="shared" si="0"/>
        <v>1304</v>
      </c>
      <c r="S85">
        <f>(Q85*0.9)*0.75</f>
        <v>1221.75</v>
      </c>
      <c r="T85">
        <f t="shared" si="1"/>
        <v>880</v>
      </c>
      <c r="U85">
        <f>(Q85*0.9)/2</f>
        <v>814.5</v>
      </c>
      <c r="V85">
        <f t="shared" si="2"/>
        <v>587</v>
      </c>
      <c r="W85" s="8">
        <v>160</v>
      </c>
      <c r="X85">
        <f t="shared" si="3"/>
        <v>116</v>
      </c>
      <c r="Y85" t="s">
        <v>34</v>
      </c>
    </row>
    <row r="86" spans="1:25" x14ac:dyDescent="0.25">
      <c r="A86" t="s">
        <v>16</v>
      </c>
      <c r="B86" s="1" t="s">
        <v>34</v>
      </c>
      <c r="C86">
        <v>1</v>
      </c>
      <c r="D86" t="s">
        <v>40</v>
      </c>
      <c r="E86" s="1">
        <v>2716791</v>
      </c>
      <c r="H86" t="s">
        <v>17</v>
      </c>
      <c r="I86" t="s">
        <v>18</v>
      </c>
      <c r="J86" t="s">
        <v>19</v>
      </c>
      <c r="K86" t="s">
        <v>20</v>
      </c>
      <c r="L86" t="s">
        <v>21</v>
      </c>
      <c r="M86" t="str">
        <f>CONCATENATE(E86,"-F-P-N")</f>
        <v>2716791-F-P-N</v>
      </c>
      <c r="N86" t="str">
        <f>$H$2</f>
        <v>F - 762 x 762</v>
      </c>
      <c r="O86" t="str">
        <f>$C$3</f>
        <v>Photographic Paper</v>
      </c>
      <c r="P86" t="str">
        <f>$D$3</f>
        <v>None</v>
      </c>
      <c r="Q86">
        <f>$H$3</f>
        <v>1300</v>
      </c>
      <c r="R86">
        <f t="shared" si="0"/>
        <v>936</v>
      </c>
      <c r="S86">
        <v>944</v>
      </c>
      <c r="T86">
        <f t="shared" si="1"/>
        <v>680</v>
      </c>
      <c r="U86">
        <v>590</v>
      </c>
      <c r="V86">
        <f t="shared" si="2"/>
        <v>425</v>
      </c>
      <c r="W86" s="8">
        <v>300</v>
      </c>
      <c r="X86">
        <f t="shared" si="3"/>
        <v>216</v>
      </c>
      <c r="Y86" t="s">
        <v>34</v>
      </c>
    </row>
    <row r="87" spans="1:25" x14ac:dyDescent="0.25">
      <c r="A87" t="s">
        <v>16</v>
      </c>
      <c r="B87" s="1" t="s">
        <v>34</v>
      </c>
      <c r="C87">
        <v>1</v>
      </c>
      <c r="D87" t="s">
        <v>40</v>
      </c>
      <c r="E87" s="1">
        <v>2716791</v>
      </c>
      <c r="H87" t="s">
        <v>17</v>
      </c>
      <c r="I87" t="s">
        <v>18</v>
      </c>
      <c r="J87" t="s">
        <v>19</v>
      </c>
      <c r="K87" t="s">
        <v>20</v>
      </c>
      <c r="L87" t="s">
        <v>21</v>
      </c>
      <c r="M87" t="str">
        <f>CONCATENATE(E87,"-F-C-N")</f>
        <v>2716791-F-C-N</v>
      </c>
      <c r="N87" t="str">
        <f>$H$2</f>
        <v>F - 762 x 762</v>
      </c>
      <c r="O87" t="str">
        <f>$C$15</f>
        <v>Canvas</v>
      </c>
      <c r="P87" t="str">
        <f>$D$15</f>
        <v>None</v>
      </c>
      <c r="Q87">
        <f>$H$15</f>
        <v>1760</v>
      </c>
      <c r="R87">
        <f t="shared" si="0"/>
        <v>1268</v>
      </c>
      <c r="S87">
        <v>1200</v>
      </c>
      <c r="T87">
        <f t="shared" si="1"/>
        <v>864</v>
      </c>
      <c r="U87">
        <v>800</v>
      </c>
      <c r="V87">
        <f t="shared" si="2"/>
        <v>576</v>
      </c>
      <c r="W87" s="8">
        <v>300</v>
      </c>
      <c r="X87">
        <f t="shared" si="3"/>
        <v>216</v>
      </c>
      <c r="Y87" t="s">
        <v>34</v>
      </c>
    </row>
    <row r="88" spans="1:25" x14ac:dyDescent="0.25">
      <c r="A88" t="s">
        <v>16</v>
      </c>
      <c r="B88" s="1" t="s">
        <v>34</v>
      </c>
      <c r="C88">
        <v>1</v>
      </c>
      <c r="D88" t="s">
        <v>40</v>
      </c>
      <c r="E88" s="1">
        <v>2716791</v>
      </c>
      <c r="H88" t="s">
        <v>17</v>
      </c>
      <c r="I88" t="s">
        <v>18</v>
      </c>
      <c r="J88" t="s">
        <v>19</v>
      </c>
      <c r="K88" t="s">
        <v>20</v>
      </c>
      <c r="L88" t="s">
        <v>21</v>
      </c>
      <c r="M88" t="str">
        <f>CONCATENATE(E88,"-F-P-W")</f>
        <v>2716791-F-P-W</v>
      </c>
      <c r="N88" t="str">
        <f>$H$2</f>
        <v>F - 762 x 762</v>
      </c>
      <c r="O88" t="str">
        <f>$C$3</f>
        <v>Photographic Paper</v>
      </c>
      <c r="P88" t="str">
        <f>$D$4</f>
        <v>White</v>
      </c>
      <c r="Q88">
        <f>$H$4</f>
        <v>2200</v>
      </c>
      <c r="R88">
        <f t="shared" si="0"/>
        <v>1584</v>
      </c>
      <c r="S88">
        <v>1510</v>
      </c>
      <c r="T88">
        <f t="shared" si="1"/>
        <v>1088</v>
      </c>
      <c r="U88">
        <v>1150</v>
      </c>
      <c r="V88">
        <f t="shared" si="2"/>
        <v>828</v>
      </c>
      <c r="W88" s="8">
        <v>300</v>
      </c>
      <c r="X88">
        <f t="shared" si="3"/>
        <v>216</v>
      </c>
      <c r="Y88" t="s">
        <v>34</v>
      </c>
    </row>
    <row r="89" spans="1:25" x14ac:dyDescent="0.25">
      <c r="A89" t="s">
        <v>16</v>
      </c>
      <c r="B89" s="1" t="s">
        <v>34</v>
      </c>
      <c r="C89">
        <v>1</v>
      </c>
      <c r="D89" t="s">
        <v>40</v>
      </c>
      <c r="E89" s="1">
        <v>2716791</v>
      </c>
      <c r="H89" t="s">
        <v>17</v>
      </c>
      <c r="I89" t="s">
        <v>18</v>
      </c>
      <c r="J89" t="s">
        <v>19</v>
      </c>
      <c r="K89" t="s">
        <v>20</v>
      </c>
      <c r="L89" t="s">
        <v>21</v>
      </c>
      <c r="M89" t="str">
        <f>CONCATENATE(E89,"-F-C-W")</f>
        <v>2716791-F-C-W</v>
      </c>
      <c r="N89" t="str">
        <f>$H$2</f>
        <v>F - 762 x 762</v>
      </c>
      <c r="O89" t="str">
        <f>$C$15</f>
        <v>Canvas</v>
      </c>
      <c r="P89" t="str">
        <f>$D$16</f>
        <v xml:space="preserve">White </v>
      </c>
      <c r="Q89">
        <f>$H$16</f>
        <v>2420</v>
      </c>
      <c r="R89">
        <f t="shared" ref="R89:R152" si="7">ROUNDUP(Q89*$K$3,0)</f>
        <v>1743</v>
      </c>
      <c r="S89">
        <v>1760</v>
      </c>
      <c r="T89">
        <f t="shared" ref="T89:T152" si="8">ROUNDUP(S89*$K$3,0)</f>
        <v>1268</v>
      </c>
      <c r="U89">
        <v>1100</v>
      </c>
      <c r="V89">
        <f t="shared" ref="V89:V152" si="9">ROUNDUP(U89*$K$3,0)</f>
        <v>792</v>
      </c>
      <c r="W89" s="8">
        <v>300</v>
      </c>
      <c r="X89">
        <f t="shared" ref="X89:X152" si="10">ROUNDUP(W89*$K$3,0)</f>
        <v>216</v>
      </c>
      <c r="Y89" t="s">
        <v>34</v>
      </c>
    </row>
    <row r="90" spans="1:25" x14ac:dyDescent="0.25">
      <c r="A90" t="s">
        <v>16</v>
      </c>
      <c r="B90" s="1" t="s">
        <v>34</v>
      </c>
      <c r="C90">
        <v>1</v>
      </c>
      <c r="D90" t="s">
        <v>40</v>
      </c>
      <c r="E90" s="1">
        <v>2716791</v>
      </c>
      <c r="H90" t="s">
        <v>17</v>
      </c>
      <c r="I90" t="s">
        <v>18</v>
      </c>
      <c r="J90" t="s">
        <v>19</v>
      </c>
      <c r="K90" t="s">
        <v>20</v>
      </c>
      <c r="L90" t="s">
        <v>21</v>
      </c>
      <c r="M90" t="str">
        <f>CONCATENATE(E90,"-G-P-N")</f>
        <v>2716791-G-P-N</v>
      </c>
      <c r="N90" t="str">
        <f>$I$2</f>
        <v>G - 1016 x 1016</v>
      </c>
      <c r="O90" t="str">
        <f>$C$3</f>
        <v>Photographic Paper</v>
      </c>
      <c r="P90" t="str">
        <f>$D$3</f>
        <v>None</v>
      </c>
      <c r="Q90">
        <f>$I$3</f>
        <v>1625</v>
      </c>
      <c r="R90">
        <f t="shared" si="7"/>
        <v>1170</v>
      </c>
      <c r="S90">
        <v>1180</v>
      </c>
      <c r="T90">
        <f t="shared" si="8"/>
        <v>850</v>
      </c>
      <c r="U90">
        <v>735</v>
      </c>
      <c r="V90">
        <f t="shared" si="9"/>
        <v>530</v>
      </c>
      <c r="W90" s="8">
        <v>390</v>
      </c>
      <c r="X90">
        <f t="shared" si="10"/>
        <v>281</v>
      </c>
      <c r="Y90" t="s">
        <v>34</v>
      </c>
    </row>
    <row r="91" spans="1:25" x14ac:dyDescent="0.25">
      <c r="A91" t="s">
        <v>16</v>
      </c>
      <c r="B91" s="1" t="s">
        <v>34</v>
      </c>
      <c r="C91">
        <v>1</v>
      </c>
      <c r="D91" t="s">
        <v>40</v>
      </c>
      <c r="E91" s="1">
        <v>2716791</v>
      </c>
      <c r="H91" t="s">
        <v>17</v>
      </c>
      <c r="I91" t="s">
        <v>18</v>
      </c>
      <c r="J91" t="s">
        <v>19</v>
      </c>
      <c r="K91" t="s">
        <v>20</v>
      </c>
      <c r="L91" t="s">
        <v>21</v>
      </c>
      <c r="M91" t="str">
        <f>CONCATENATE(E91,"-G-C-N")</f>
        <v>2716791-G-C-N</v>
      </c>
      <c r="N91" t="str">
        <f>$I$2</f>
        <v>G - 1016 x 1016</v>
      </c>
      <c r="O91" t="str">
        <f>$C$15</f>
        <v>Canvas</v>
      </c>
      <c r="P91" t="str">
        <f>$D$15</f>
        <v>None</v>
      </c>
      <c r="Q91">
        <f>$I$15</f>
        <v>1870</v>
      </c>
      <c r="R91">
        <f t="shared" si="7"/>
        <v>1347</v>
      </c>
      <c r="S91">
        <v>1275</v>
      </c>
      <c r="T91">
        <f t="shared" si="8"/>
        <v>918</v>
      </c>
      <c r="U91">
        <v>850</v>
      </c>
      <c r="V91">
        <f t="shared" si="9"/>
        <v>612</v>
      </c>
      <c r="W91" s="8">
        <v>390</v>
      </c>
      <c r="X91">
        <f t="shared" si="10"/>
        <v>281</v>
      </c>
      <c r="Y91" t="s">
        <v>34</v>
      </c>
    </row>
    <row r="92" spans="1:25" x14ac:dyDescent="0.25">
      <c r="A92" t="s">
        <v>16</v>
      </c>
      <c r="B92" s="1" t="s">
        <v>34</v>
      </c>
      <c r="C92">
        <v>1</v>
      </c>
      <c r="D92" t="s">
        <v>40</v>
      </c>
      <c r="E92" s="1">
        <v>2716791</v>
      </c>
      <c r="H92" t="s">
        <v>17</v>
      </c>
      <c r="I92" t="s">
        <v>18</v>
      </c>
      <c r="J92" t="s">
        <v>19</v>
      </c>
      <c r="K92" t="s">
        <v>20</v>
      </c>
      <c r="L92" t="s">
        <v>21</v>
      </c>
      <c r="M92" t="str">
        <f>CONCATENATE(E92,"-G-P-W")</f>
        <v>2716791-G-P-W</v>
      </c>
      <c r="N92" t="str">
        <f>$I$2</f>
        <v>G - 1016 x 1016</v>
      </c>
      <c r="O92" t="str">
        <f>$C$3</f>
        <v>Photographic Paper</v>
      </c>
      <c r="P92" t="str">
        <f>$D$4</f>
        <v>White</v>
      </c>
      <c r="Q92">
        <f>$I$4</f>
        <v>2950</v>
      </c>
      <c r="R92">
        <f t="shared" si="7"/>
        <v>2124</v>
      </c>
      <c r="S92">
        <v>2000</v>
      </c>
      <c r="T92">
        <f t="shared" si="8"/>
        <v>1440</v>
      </c>
      <c r="U92">
        <v>1535</v>
      </c>
      <c r="V92">
        <f t="shared" si="9"/>
        <v>1106</v>
      </c>
      <c r="W92" s="8">
        <v>390</v>
      </c>
      <c r="X92">
        <f t="shared" si="10"/>
        <v>281</v>
      </c>
      <c r="Y92" t="s">
        <v>34</v>
      </c>
    </row>
    <row r="93" spans="1:25" x14ac:dyDescent="0.25">
      <c r="A93" t="s">
        <v>16</v>
      </c>
      <c r="B93" s="1" t="s">
        <v>34</v>
      </c>
      <c r="C93">
        <v>1</v>
      </c>
      <c r="D93" t="s">
        <v>40</v>
      </c>
      <c r="E93" s="1">
        <v>2716791</v>
      </c>
      <c r="H93" t="s">
        <v>17</v>
      </c>
      <c r="I93" t="s">
        <v>18</v>
      </c>
      <c r="J93" t="s">
        <v>19</v>
      </c>
      <c r="K93" t="s">
        <v>20</v>
      </c>
      <c r="L93" t="s">
        <v>21</v>
      </c>
      <c r="M93" t="str">
        <f>CONCATENATE(E93,"-G-C-W")</f>
        <v>2716791-G-C-W</v>
      </c>
      <c r="N93" t="str">
        <f>$I$2</f>
        <v>G - 1016 x 1016</v>
      </c>
      <c r="O93" t="str">
        <f>$C$15</f>
        <v>Canvas</v>
      </c>
      <c r="P93" t="str">
        <f>$D$16</f>
        <v xml:space="preserve">White </v>
      </c>
      <c r="Q93">
        <f>$I$16</f>
        <v>2750</v>
      </c>
      <c r="R93">
        <f t="shared" si="7"/>
        <v>1980</v>
      </c>
      <c r="S93">
        <v>2000</v>
      </c>
      <c r="T93">
        <f t="shared" si="8"/>
        <v>1440</v>
      </c>
      <c r="U93">
        <v>1250</v>
      </c>
      <c r="V93">
        <f t="shared" si="9"/>
        <v>900</v>
      </c>
      <c r="W93" s="8">
        <v>390</v>
      </c>
      <c r="X93">
        <f t="shared" si="10"/>
        <v>281</v>
      </c>
      <c r="Y93" t="s">
        <v>34</v>
      </c>
    </row>
    <row r="94" spans="1:25" x14ac:dyDescent="0.25">
      <c r="A94" t="s">
        <v>16</v>
      </c>
      <c r="B94" s="1" t="s">
        <v>34</v>
      </c>
      <c r="C94">
        <v>1</v>
      </c>
      <c r="D94" t="s">
        <v>41</v>
      </c>
      <c r="E94" s="1">
        <v>51246663</v>
      </c>
      <c r="H94" t="s">
        <v>17</v>
      </c>
      <c r="I94" t="s">
        <v>18</v>
      </c>
      <c r="J94" t="s">
        <v>19</v>
      </c>
      <c r="K94" t="s">
        <v>20</v>
      </c>
      <c r="L94" t="s">
        <v>21</v>
      </c>
      <c r="M94" t="str">
        <f>CONCATENATE(E94,"-C-P-N")</f>
        <v>51246663-C-P-N</v>
      </c>
      <c r="N94" t="str">
        <f>$E$2</f>
        <v>C - 406 x 406</v>
      </c>
      <c r="O94" t="str">
        <f>$C$3</f>
        <v>Photographic Paper</v>
      </c>
      <c r="P94" t="str">
        <f>$D$3</f>
        <v>None</v>
      </c>
      <c r="Q94">
        <f>$E$3</f>
        <v>510</v>
      </c>
      <c r="R94">
        <f t="shared" si="7"/>
        <v>368</v>
      </c>
      <c r="S94">
        <v>360</v>
      </c>
      <c r="T94">
        <f t="shared" si="8"/>
        <v>260</v>
      </c>
      <c r="U94">
        <v>230</v>
      </c>
      <c r="V94">
        <f t="shared" si="9"/>
        <v>166</v>
      </c>
      <c r="W94" s="8">
        <v>105</v>
      </c>
      <c r="X94">
        <f t="shared" si="10"/>
        <v>76</v>
      </c>
      <c r="Y94" t="s">
        <v>34</v>
      </c>
    </row>
    <row r="95" spans="1:25" x14ac:dyDescent="0.25">
      <c r="A95" t="s">
        <v>16</v>
      </c>
      <c r="B95" s="1" t="s">
        <v>34</v>
      </c>
      <c r="C95">
        <v>1</v>
      </c>
      <c r="D95" t="s">
        <v>41</v>
      </c>
      <c r="E95" s="1">
        <v>51246663</v>
      </c>
      <c r="H95" t="s">
        <v>17</v>
      </c>
      <c r="I95" t="s">
        <v>18</v>
      </c>
      <c r="J95" t="s">
        <v>19</v>
      </c>
      <c r="K95" t="s">
        <v>20</v>
      </c>
      <c r="L95" t="s">
        <v>21</v>
      </c>
      <c r="M95" t="str">
        <f>CONCATENATE(E95,"-C-P-W")</f>
        <v>51246663-C-P-W</v>
      </c>
      <c r="N95" t="str">
        <f>$E$2</f>
        <v>C - 406 x 406</v>
      </c>
      <c r="O95" t="str">
        <f>$C$3</f>
        <v>Photographic Paper</v>
      </c>
      <c r="P95" t="str">
        <f>$D$4</f>
        <v>White</v>
      </c>
      <c r="Q95">
        <f>$E$4</f>
        <v>970</v>
      </c>
      <c r="R95">
        <f t="shared" si="7"/>
        <v>699</v>
      </c>
      <c r="S95">
        <v>704</v>
      </c>
      <c r="T95">
        <f t="shared" si="8"/>
        <v>507</v>
      </c>
      <c r="U95">
        <v>440</v>
      </c>
      <c r="V95">
        <f t="shared" si="9"/>
        <v>317</v>
      </c>
      <c r="W95" s="8">
        <v>105</v>
      </c>
      <c r="X95">
        <f t="shared" si="10"/>
        <v>76</v>
      </c>
      <c r="Y95" t="s">
        <v>34</v>
      </c>
    </row>
    <row r="96" spans="1:25" x14ac:dyDescent="0.25">
      <c r="A96" t="s">
        <v>16</v>
      </c>
      <c r="B96" s="1" t="s">
        <v>34</v>
      </c>
      <c r="C96">
        <v>1</v>
      </c>
      <c r="D96" t="s">
        <v>41</v>
      </c>
      <c r="E96" s="1">
        <v>51246663</v>
      </c>
      <c r="H96" t="s">
        <v>17</v>
      </c>
      <c r="I96" t="s">
        <v>18</v>
      </c>
      <c r="J96" t="s">
        <v>19</v>
      </c>
      <c r="K96" t="s">
        <v>20</v>
      </c>
      <c r="L96" t="s">
        <v>21</v>
      </c>
      <c r="M96" t="str">
        <f>CONCATENATE(E96,"-D-P-N")</f>
        <v>51246663-D-P-N</v>
      </c>
      <c r="N96" t="str">
        <f>$F$2</f>
        <v>D - 508 x 508</v>
      </c>
      <c r="O96" t="str">
        <f>$C$3</f>
        <v>Photographic Paper</v>
      </c>
      <c r="P96" t="str">
        <f>$D$3</f>
        <v>None</v>
      </c>
      <c r="Q96">
        <f>$F$3</f>
        <v>595</v>
      </c>
      <c r="R96">
        <f t="shared" si="7"/>
        <v>429</v>
      </c>
      <c r="S96">
        <v>432</v>
      </c>
      <c r="T96">
        <f t="shared" si="8"/>
        <v>312</v>
      </c>
      <c r="U96">
        <v>270</v>
      </c>
      <c r="V96">
        <f t="shared" si="9"/>
        <v>195</v>
      </c>
      <c r="W96" s="8">
        <v>160</v>
      </c>
      <c r="X96">
        <f t="shared" si="10"/>
        <v>116</v>
      </c>
      <c r="Y96" t="s">
        <v>34</v>
      </c>
    </row>
    <row r="97" spans="1:25" x14ac:dyDescent="0.25">
      <c r="A97" t="s">
        <v>16</v>
      </c>
      <c r="B97" s="1" t="s">
        <v>34</v>
      </c>
      <c r="C97">
        <v>1</v>
      </c>
      <c r="D97" t="s">
        <v>41</v>
      </c>
      <c r="E97" s="1">
        <v>51246663</v>
      </c>
      <c r="H97" t="s">
        <v>17</v>
      </c>
      <c r="I97" t="s">
        <v>18</v>
      </c>
      <c r="J97" t="s">
        <v>19</v>
      </c>
      <c r="K97" t="s">
        <v>20</v>
      </c>
      <c r="L97" t="s">
        <v>21</v>
      </c>
      <c r="M97" t="str">
        <f>CONCATENATE(E97,"-D-C-N")</f>
        <v>51246663-D-C-N</v>
      </c>
      <c r="N97" t="str">
        <f>$F$2</f>
        <v>D - 508 x 508</v>
      </c>
      <c r="O97" t="str">
        <f>$C$15</f>
        <v>Canvas</v>
      </c>
      <c r="P97" t="str">
        <f>$D$15</f>
        <v>None</v>
      </c>
      <c r="Q97">
        <f>$F$15</f>
        <v>1220</v>
      </c>
      <c r="R97">
        <f t="shared" si="7"/>
        <v>879</v>
      </c>
      <c r="S97">
        <f>(Q97*0.9)*0.75</f>
        <v>823.5</v>
      </c>
      <c r="T97">
        <f t="shared" si="8"/>
        <v>593</v>
      </c>
      <c r="U97">
        <f>(Q97*0.9)/2</f>
        <v>549</v>
      </c>
      <c r="V97">
        <f t="shared" si="9"/>
        <v>396</v>
      </c>
      <c r="W97" s="8">
        <v>160</v>
      </c>
      <c r="X97">
        <f t="shared" si="10"/>
        <v>116</v>
      </c>
      <c r="Y97" t="s">
        <v>34</v>
      </c>
    </row>
    <row r="98" spans="1:25" x14ac:dyDescent="0.25">
      <c r="A98" t="s">
        <v>16</v>
      </c>
      <c r="B98" s="1" t="s">
        <v>34</v>
      </c>
      <c r="C98">
        <v>1</v>
      </c>
      <c r="D98" t="s">
        <v>41</v>
      </c>
      <c r="E98" s="1">
        <v>51246663</v>
      </c>
      <c r="H98" t="s">
        <v>17</v>
      </c>
      <c r="I98" t="s">
        <v>18</v>
      </c>
      <c r="J98" t="s">
        <v>19</v>
      </c>
      <c r="K98" t="s">
        <v>20</v>
      </c>
      <c r="L98" t="s">
        <v>21</v>
      </c>
      <c r="M98" t="str">
        <f>CONCATENATE(E98,"-D-P-W")</f>
        <v>51246663-D-P-W</v>
      </c>
      <c r="N98" t="str">
        <f>$F$2</f>
        <v>D - 508 x 508</v>
      </c>
      <c r="O98" t="str">
        <f>$C$3</f>
        <v>Photographic Paper</v>
      </c>
      <c r="P98" t="str">
        <f>$D$4</f>
        <v>White</v>
      </c>
      <c r="Q98">
        <f>$F$4</f>
        <v>1210</v>
      </c>
      <c r="R98">
        <f t="shared" si="7"/>
        <v>872</v>
      </c>
      <c r="S98">
        <v>880</v>
      </c>
      <c r="T98">
        <f t="shared" si="8"/>
        <v>634</v>
      </c>
      <c r="U98">
        <v>560</v>
      </c>
      <c r="V98">
        <f t="shared" si="9"/>
        <v>404</v>
      </c>
      <c r="W98" s="8">
        <v>160</v>
      </c>
      <c r="X98">
        <f t="shared" si="10"/>
        <v>116</v>
      </c>
      <c r="Y98" t="s">
        <v>34</v>
      </c>
    </row>
    <row r="99" spans="1:25" x14ac:dyDescent="0.25">
      <c r="A99" t="s">
        <v>16</v>
      </c>
      <c r="B99" s="1" t="s">
        <v>34</v>
      </c>
      <c r="C99">
        <v>1</v>
      </c>
      <c r="D99" t="s">
        <v>41</v>
      </c>
      <c r="E99" s="1">
        <v>51246663</v>
      </c>
      <c r="H99" t="s">
        <v>17</v>
      </c>
      <c r="I99" t="s">
        <v>18</v>
      </c>
      <c r="J99" t="s">
        <v>19</v>
      </c>
      <c r="K99" t="s">
        <v>20</v>
      </c>
      <c r="L99" t="s">
        <v>21</v>
      </c>
      <c r="M99" t="str">
        <f>CONCATENATE(E99,"-D-C-W")</f>
        <v>51246663-D-C-W</v>
      </c>
      <c r="N99" t="str">
        <f>$F$2</f>
        <v>D - 508 x 508</v>
      </c>
      <c r="O99" t="str">
        <f>$C$15</f>
        <v>Canvas</v>
      </c>
      <c r="P99" t="str">
        <f>$D$16</f>
        <v xml:space="preserve">White </v>
      </c>
      <c r="Q99">
        <f>$F$16</f>
        <v>1810</v>
      </c>
      <c r="R99">
        <f t="shared" si="7"/>
        <v>1304</v>
      </c>
      <c r="S99">
        <f>(Q99*0.9)*0.75</f>
        <v>1221.75</v>
      </c>
      <c r="T99">
        <f t="shared" si="8"/>
        <v>880</v>
      </c>
      <c r="U99">
        <f>(Q99*0.9)/2</f>
        <v>814.5</v>
      </c>
      <c r="V99">
        <f t="shared" si="9"/>
        <v>587</v>
      </c>
      <c r="W99" s="8">
        <v>160</v>
      </c>
      <c r="X99">
        <f t="shared" si="10"/>
        <v>116</v>
      </c>
      <c r="Y99" t="s">
        <v>34</v>
      </c>
    </row>
    <row r="100" spans="1:25" x14ac:dyDescent="0.25">
      <c r="A100" t="s">
        <v>16</v>
      </c>
      <c r="B100" s="1" t="s">
        <v>34</v>
      </c>
      <c r="C100">
        <v>1</v>
      </c>
      <c r="D100" t="s">
        <v>41</v>
      </c>
      <c r="E100" s="1">
        <v>51246663</v>
      </c>
      <c r="H100" t="s">
        <v>17</v>
      </c>
      <c r="I100" t="s">
        <v>18</v>
      </c>
      <c r="J100" t="s">
        <v>19</v>
      </c>
      <c r="K100" t="s">
        <v>20</v>
      </c>
      <c r="L100" t="s">
        <v>21</v>
      </c>
      <c r="M100" t="str">
        <f>CONCATENATE(E100,"-F-P-N")</f>
        <v>51246663-F-P-N</v>
      </c>
      <c r="N100" t="str">
        <f>$H$2</f>
        <v>F - 762 x 762</v>
      </c>
      <c r="O100" t="str">
        <f>$C$3</f>
        <v>Photographic Paper</v>
      </c>
      <c r="P100" t="str">
        <f>$D$3</f>
        <v>None</v>
      </c>
      <c r="Q100">
        <f>$H$3</f>
        <v>1300</v>
      </c>
      <c r="R100">
        <f t="shared" si="7"/>
        <v>936</v>
      </c>
      <c r="S100">
        <v>944</v>
      </c>
      <c r="T100">
        <f t="shared" si="8"/>
        <v>680</v>
      </c>
      <c r="U100">
        <v>590</v>
      </c>
      <c r="V100">
        <f t="shared" si="9"/>
        <v>425</v>
      </c>
      <c r="W100" s="8">
        <v>300</v>
      </c>
      <c r="X100">
        <f t="shared" si="10"/>
        <v>216</v>
      </c>
      <c r="Y100" t="s">
        <v>34</v>
      </c>
    </row>
    <row r="101" spans="1:25" x14ac:dyDescent="0.25">
      <c r="A101" t="s">
        <v>16</v>
      </c>
      <c r="B101" s="1" t="s">
        <v>34</v>
      </c>
      <c r="C101">
        <v>1</v>
      </c>
      <c r="D101" t="s">
        <v>41</v>
      </c>
      <c r="E101" s="1">
        <v>51246663</v>
      </c>
      <c r="H101" t="s">
        <v>17</v>
      </c>
      <c r="I101" t="s">
        <v>18</v>
      </c>
      <c r="J101" t="s">
        <v>19</v>
      </c>
      <c r="K101" t="s">
        <v>20</v>
      </c>
      <c r="L101" t="s">
        <v>21</v>
      </c>
      <c r="M101" t="str">
        <f>CONCATENATE(E101,"-F-C-N")</f>
        <v>51246663-F-C-N</v>
      </c>
      <c r="N101" t="str">
        <f>$H$2</f>
        <v>F - 762 x 762</v>
      </c>
      <c r="O101" t="str">
        <f>$C$15</f>
        <v>Canvas</v>
      </c>
      <c r="P101" t="str">
        <f>$D$15</f>
        <v>None</v>
      </c>
      <c r="Q101">
        <f>$H$15</f>
        <v>1760</v>
      </c>
      <c r="R101">
        <f t="shared" si="7"/>
        <v>1268</v>
      </c>
      <c r="S101">
        <v>1200</v>
      </c>
      <c r="T101">
        <f t="shared" si="8"/>
        <v>864</v>
      </c>
      <c r="U101">
        <v>800</v>
      </c>
      <c r="V101">
        <f t="shared" si="9"/>
        <v>576</v>
      </c>
      <c r="W101" s="8">
        <v>300</v>
      </c>
      <c r="X101">
        <f t="shared" si="10"/>
        <v>216</v>
      </c>
      <c r="Y101" t="s">
        <v>34</v>
      </c>
    </row>
    <row r="102" spans="1:25" x14ac:dyDescent="0.25">
      <c r="A102" t="s">
        <v>16</v>
      </c>
      <c r="B102" s="1" t="s">
        <v>34</v>
      </c>
      <c r="C102">
        <v>1</v>
      </c>
      <c r="D102" t="s">
        <v>41</v>
      </c>
      <c r="E102" s="1">
        <v>51246663</v>
      </c>
      <c r="H102" t="s">
        <v>17</v>
      </c>
      <c r="I102" t="s">
        <v>18</v>
      </c>
      <c r="J102" t="s">
        <v>19</v>
      </c>
      <c r="K102" t="s">
        <v>20</v>
      </c>
      <c r="L102" t="s">
        <v>21</v>
      </c>
      <c r="M102" t="str">
        <f>CONCATENATE(E102,"-F-P-W")</f>
        <v>51246663-F-P-W</v>
      </c>
      <c r="N102" t="str">
        <f>$H$2</f>
        <v>F - 762 x 762</v>
      </c>
      <c r="O102" t="str">
        <f>$C$3</f>
        <v>Photographic Paper</v>
      </c>
      <c r="P102" t="str">
        <f>$D$4</f>
        <v>White</v>
      </c>
      <c r="Q102">
        <f>$H$4</f>
        <v>2200</v>
      </c>
      <c r="R102">
        <f t="shared" si="7"/>
        <v>1584</v>
      </c>
      <c r="S102">
        <v>1510</v>
      </c>
      <c r="T102">
        <f t="shared" si="8"/>
        <v>1088</v>
      </c>
      <c r="U102">
        <v>1150</v>
      </c>
      <c r="V102">
        <f t="shared" si="9"/>
        <v>828</v>
      </c>
      <c r="W102" s="8">
        <v>300</v>
      </c>
      <c r="X102">
        <f t="shared" si="10"/>
        <v>216</v>
      </c>
      <c r="Y102" t="s">
        <v>34</v>
      </c>
    </row>
    <row r="103" spans="1:25" x14ac:dyDescent="0.25">
      <c r="A103" t="s">
        <v>16</v>
      </c>
      <c r="B103" s="1" t="s">
        <v>34</v>
      </c>
      <c r="C103">
        <v>1</v>
      </c>
      <c r="D103" t="s">
        <v>41</v>
      </c>
      <c r="E103" s="1">
        <v>51246663</v>
      </c>
      <c r="H103" t="s">
        <v>17</v>
      </c>
      <c r="I103" t="s">
        <v>18</v>
      </c>
      <c r="J103" t="s">
        <v>19</v>
      </c>
      <c r="K103" t="s">
        <v>20</v>
      </c>
      <c r="L103" t="s">
        <v>21</v>
      </c>
      <c r="M103" t="str">
        <f>CONCATENATE(E103,"-F-C-W")</f>
        <v>51246663-F-C-W</v>
      </c>
      <c r="N103" t="str">
        <f>$H$2</f>
        <v>F - 762 x 762</v>
      </c>
      <c r="O103" t="str">
        <f>$C$15</f>
        <v>Canvas</v>
      </c>
      <c r="P103" t="str">
        <f>$D$16</f>
        <v xml:space="preserve">White </v>
      </c>
      <c r="Q103">
        <f>$H$16</f>
        <v>2420</v>
      </c>
      <c r="R103">
        <f t="shared" si="7"/>
        <v>1743</v>
      </c>
      <c r="S103">
        <v>1760</v>
      </c>
      <c r="T103">
        <f t="shared" si="8"/>
        <v>1268</v>
      </c>
      <c r="U103">
        <v>1100</v>
      </c>
      <c r="V103">
        <f t="shared" si="9"/>
        <v>792</v>
      </c>
      <c r="W103" s="8">
        <v>300</v>
      </c>
      <c r="X103">
        <f t="shared" si="10"/>
        <v>216</v>
      </c>
      <c r="Y103" t="s">
        <v>34</v>
      </c>
    </row>
    <row r="104" spans="1:25" x14ac:dyDescent="0.25">
      <c r="A104" t="s">
        <v>16</v>
      </c>
      <c r="B104" s="1" t="s">
        <v>34</v>
      </c>
      <c r="C104">
        <v>1</v>
      </c>
      <c r="D104" t="s">
        <v>41</v>
      </c>
      <c r="E104" s="1">
        <v>51246663</v>
      </c>
      <c r="H104" t="s">
        <v>17</v>
      </c>
      <c r="I104" t="s">
        <v>18</v>
      </c>
      <c r="J104" t="s">
        <v>19</v>
      </c>
      <c r="K104" t="s">
        <v>20</v>
      </c>
      <c r="L104" t="s">
        <v>21</v>
      </c>
      <c r="M104" t="str">
        <f>CONCATENATE(E104,"-G-P-N")</f>
        <v>51246663-G-P-N</v>
      </c>
      <c r="N104" t="str">
        <f>$I$2</f>
        <v>G - 1016 x 1016</v>
      </c>
      <c r="O104" t="str">
        <f>$C$3</f>
        <v>Photographic Paper</v>
      </c>
      <c r="P104" t="str">
        <f>$D$3</f>
        <v>None</v>
      </c>
      <c r="Q104">
        <f>$I$3</f>
        <v>1625</v>
      </c>
      <c r="R104">
        <f t="shared" si="7"/>
        <v>1170</v>
      </c>
      <c r="S104">
        <v>1180</v>
      </c>
      <c r="T104">
        <f t="shared" si="8"/>
        <v>850</v>
      </c>
      <c r="U104">
        <v>735</v>
      </c>
      <c r="V104">
        <f t="shared" si="9"/>
        <v>530</v>
      </c>
      <c r="W104" s="8">
        <v>390</v>
      </c>
      <c r="X104">
        <f t="shared" si="10"/>
        <v>281</v>
      </c>
      <c r="Y104" t="s">
        <v>34</v>
      </c>
    </row>
    <row r="105" spans="1:25" x14ac:dyDescent="0.25">
      <c r="A105" t="s">
        <v>16</v>
      </c>
      <c r="B105" s="1" t="s">
        <v>34</v>
      </c>
      <c r="C105">
        <v>1</v>
      </c>
      <c r="D105" t="s">
        <v>41</v>
      </c>
      <c r="E105" s="1">
        <v>51246663</v>
      </c>
      <c r="H105" t="s">
        <v>17</v>
      </c>
      <c r="I105" t="s">
        <v>18</v>
      </c>
      <c r="J105" t="s">
        <v>19</v>
      </c>
      <c r="K105" t="s">
        <v>20</v>
      </c>
      <c r="L105" t="s">
        <v>21</v>
      </c>
      <c r="M105" t="str">
        <f>CONCATENATE(E105,"-G-C-N")</f>
        <v>51246663-G-C-N</v>
      </c>
      <c r="N105" t="str">
        <f>$I$2</f>
        <v>G - 1016 x 1016</v>
      </c>
      <c r="O105" t="str">
        <f>$C$15</f>
        <v>Canvas</v>
      </c>
      <c r="P105" t="str">
        <f>$D$15</f>
        <v>None</v>
      </c>
      <c r="Q105">
        <f>$I$15</f>
        <v>1870</v>
      </c>
      <c r="R105">
        <f t="shared" si="7"/>
        <v>1347</v>
      </c>
      <c r="S105">
        <v>1275</v>
      </c>
      <c r="T105">
        <f t="shared" si="8"/>
        <v>918</v>
      </c>
      <c r="U105">
        <v>850</v>
      </c>
      <c r="V105">
        <f t="shared" si="9"/>
        <v>612</v>
      </c>
      <c r="W105" s="8">
        <v>390</v>
      </c>
      <c r="X105">
        <f t="shared" si="10"/>
        <v>281</v>
      </c>
      <c r="Y105" t="s">
        <v>34</v>
      </c>
    </row>
    <row r="106" spans="1:25" x14ac:dyDescent="0.25">
      <c r="A106" t="s">
        <v>16</v>
      </c>
      <c r="B106" s="1" t="s">
        <v>34</v>
      </c>
      <c r="C106">
        <v>1</v>
      </c>
      <c r="D106" t="s">
        <v>41</v>
      </c>
      <c r="E106" s="1">
        <v>51246663</v>
      </c>
      <c r="H106" t="s">
        <v>17</v>
      </c>
      <c r="I106" t="s">
        <v>18</v>
      </c>
      <c r="J106" t="s">
        <v>19</v>
      </c>
      <c r="K106" t="s">
        <v>20</v>
      </c>
      <c r="L106" t="s">
        <v>21</v>
      </c>
      <c r="M106" t="str">
        <f>CONCATENATE(E106,"-G-P-W")</f>
        <v>51246663-G-P-W</v>
      </c>
      <c r="N106" t="str">
        <f>$I$2</f>
        <v>G - 1016 x 1016</v>
      </c>
      <c r="O106" t="str">
        <f>$C$3</f>
        <v>Photographic Paper</v>
      </c>
      <c r="P106" t="str">
        <f>$D$4</f>
        <v>White</v>
      </c>
      <c r="Q106">
        <f>$I$4</f>
        <v>2950</v>
      </c>
      <c r="R106">
        <f t="shared" si="7"/>
        <v>2124</v>
      </c>
      <c r="S106">
        <v>2000</v>
      </c>
      <c r="T106">
        <f t="shared" si="8"/>
        <v>1440</v>
      </c>
      <c r="U106">
        <v>1535</v>
      </c>
      <c r="V106">
        <f t="shared" si="9"/>
        <v>1106</v>
      </c>
      <c r="W106" s="8">
        <v>390</v>
      </c>
      <c r="X106">
        <f t="shared" si="10"/>
        <v>281</v>
      </c>
      <c r="Y106" t="s">
        <v>34</v>
      </c>
    </row>
    <row r="107" spans="1:25" x14ac:dyDescent="0.25">
      <c r="A107" t="s">
        <v>16</v>
      </c>
      <c r="B107" s="1" t="s">
        <v>34</v>
      </c>
      <c r="C107">
        <v>1</v>
      </c>
      <c r="D107" t="s">
        <v>41</v>
      </c>
      <c r="E107" s="1">
        <v>51246663</v>
      </c>
      <c r="H107" t="s">
        <v>17</v>
      </c>
      <c r="I107" t="s">
        <v>18</v>
      </c>
      <c r="J107" t="s">
        <v>19</v>
      </c>
      <c r="K107" t="s">
        <v>20</v>
      </c>
      <c r="L107" t="s">
        <v>21</v>
      </c>
      <c r="M107" t="str">
        <f>CONCATENATE(E107,"-G-C-W")</f>
        <v>51246663-G-C-W</v>
      </c>
      <c r="N107" t="str">
        <f>$I$2</f>
        <v>G - 1016 x 1016</v>
      </c>
      <c r="O107" t="str">
        <f>$C$15</f>
        <v>Canvas</v>
      </c>
      <c r="P107" t="str">
        <f>$D$16</f>
        <v xml:space="preserve">White </v>
      </c>
      <c r="Q107">
        <f>$I$16</f>
        <v>2750</v>
      </c>
      <c r="R107">
        <f t="shared" si="7"/>
        <v>1980</v>
      </c>
      <c r="S107">
        <v>2000</v>
      </c>
      <c r="T107">
        <f t="shared" si="8"/>
        <v>1440</v>
      </c>
      <c r="U107">
        <v>1250</v>
      </c>
      <c r="V107">
        <f t="shared" si="9"/>
        <v>900</v>
      </c>
      <c r="W107" s="8">
        <v>390</v>
      </c>
      <c r="X107">
        <f t="shared" si="10"/>
        <v>281</v>
      </c>
      <c r="Y107" t="s">
        <v>34</v>
      </c>
    </row>
    <row r="108" spans="1:25" x14ac:dyDescent="0.25">
      <c r="A108" t="s">
        <v>16</v>
      </c>
      <c r="B108" s="1" t="s">
        <v>34</v>
      </c>
      <c r="C108">
        <v>1</v>
      </c>
      <c r="D108" t="s">
        <v>46</v>
      </c>
      <c r="E108" s="1">
        <v>155761602</v>
      </c>
      <c r="H108" t="s">
        <v>17</v>
      </c>
      <c r="I108" t="s">
        <v>18</v>
      </c>
      <c r="J108" t="s">
        <v>19</v>
      </c>
      <c r="K108" t="s">
        <v>20</v>
      </c>
      <c r="L108" t="s">
        <v>21</v>
      </c>
      <c r="M108" t="str">
        <f>CONCATENATE(E108,"-C-P-N")</f>
        <v>155761602-C-P-N</v>
      </c>
      <c r="N108" t="str">
        <f>$E$2</f>
        <v>C - 406 x 406</v>
      </c>
      <c r="O108" t="str">
        <f>$C$3</f>
        <v>Photographic Paper</v>
      </c>
      <c r="P108" t="str">
        <f>$D$3</f>
        <v>None</v>
      </c>
      <c r="Q108">
        <f>$E$3</f>
        <v>510</v>
      </c>
      <c r="R108">
        <f t="shared" si="7"/>
        <v>368</v>
      </c>
      <c r="S108">
        <v>360</v>
      </c>
      <c r="T108">
        <f t="shared" si="8"/>
        <v>260</v>
      </c>
      <c r="U108">
        <v>230</v>
      </c>
      <c r="V108">
        <f t="shared" si="9"/>
        <v>166</v>
      </c>
      <c r="W108" s="8">
        <v>105</v>
      </c>
      <c r="X108">
        <f t="shared" si="10"/>
        <v>76</v>
      </c>
      <c r="Y108" t="s">
        <v>34</v>
      </c>
    </row>
    <row r="109" spans="1:25" x14ac:dyDescent="0.25">
      <c r="A109" t="s">
        <v>16</v>
      </c>
      <c r="B109" s="1" t="s">
        <v>34</v>
      </c>
      <c r="C109">
        <v>1</v>
      </c>
      <c r="D109" t="s">
        <v>46</v>
      </c>
      <c r="E109" s="1">
        <v>155761602</v>
      </c>
      <c r="H109" t="s">
        <v>17</v>
      </c>
      <c r="I109" t="s">
        <v>18</v>
      </c>
      <c r="J109" t="s">
        <v>19</v>
      </c>
      <c r="K109" t="s">
        <v>20</v>
      </c>
      <c r="L109" t="s">
        <v>21</v>
      </c>
      <c r="M109" t="str">
        <f>CONCATENATE(E109,"-C-P-W")</f>
        <v>155761602-C-P-W</v>
      </c>
      <c r="N109" t="str">
        <f>$E$2</f>
        <v>C - 406 x 406</v>
      </c>
      <c r="O109" t="str">
        <f>$C$3</f>
        <v>Photographic Paper</v>
      </c>
      <c r="P109" t="str">
        <f>$D$4</f>
        <v>White</v>
      </c>
      <c r="Q109">
        <f>$E$4</f>
        <v>970</v>
      </c>
      <c r="R109">
        <f t="shared" si="7"/>
        <v>699</v>
      </c>
      <c r="S109">
        <v>704</v>
      </c>
      <c r="T109">
        <f t="shared" si="8"/>
        <v>507</v>
      </c>
      <c r="U109">
        <v>440</v>
      </c>
      <c r="V109">
        <f t="shared" si="9"/>
        <v>317</v>
      </c>
      <c r="W109" s="8">
        <v>105</v>
      </c>
      <c r="X109">
        <f t="shared" si="10"/>
        <v>76</v>
      </c>
      <c r="Y109" t="s">
        <v>34</v>
      </c>
    </row>
    <row r="110" spans="1:25" x14ac:dyDescent="0.25">
      <c r="A110" t="s">
        <v>16</v>
      </c>
      <c r="B110" s="1" t="s">
        <v>34</v>
      </c>
      <c r="C110">
        <v>1</v>
      </c>
      <c r="D110" t="s">
        <v>46</v>
      </c>
      <c r="E110" s="1">
        <v>155761602</v>
      </c>
      <c r="H110" t="s">
        <v>17</v>
      </c>
      <c r="I110" t="s">
        <v>18</v>
      </c>
      <c r="J110" t="s">
        <v>19</v>
      </c>
      <c r="K110" t="s">
        <v>20</v>
      </c>
      <c r="L110" t="s">
        <v>21</v>
      </c>
      <c r="M110" t="str">
        <f>CONCATENATE(E110,"-D-P-N")</f>
        <v>155761602-D-P-N</v>
      </c>
      <c r="N110" t="str">
        <f>$F$2</f>
        <v>D - 508 x 508</v>
      </c>
      <c r="O110" t="str">
        <f>$C$3</f>
        <v>Photographic Paper</v>
      </c>
      <c r="P110" t="str">
        <f>$D$3</f>
        <v>None</v>
      </c>
      <c r="Q110">
        <f>$F$3</f>
        <v>595</v>
      </c>
      <c r="R110">
        <f t="shared" si="7"/>
        <v>429</v>
      </c>
      <c r="S110">
        <v>432</v>
      </c>
      <c r="T110">
        <f t="shared" si="8"/>
        <v>312</v>
      </c>
      <c r="U110">
        <v>270</v>
      </c>
      <c r="V110">
        <f t="shared" si="9"/>
        <v>195</v>
      </c>
      <c r="W110" s="8">
        <v>160</v>
      </c>
      <c r="X110">
        <f t="shared" si="10"/>
        <v>116</v>
      </c>
      <c r="Y110" t="s">
        <v>34</v>
      </c>
    </row>
    <row r="111" spans="1:25" x14ac:dyDescent="0.25">
      <c r="A111" t="s">
        <v>16</v>
      </c>
      <c r="B111" s="1" t="s">
        <v>34</v>
      </c>
      <c r="C111">
        <v>1</v>
      </c>
      <c r="D111" t="s">
        <v>46</v>
      </c>
      <c r="E111" s="1">
        <v>155761602</v>
      </c>
      <c r="H111" t="s">
        <v>17</v>
      </c>
      <c r="I111" t="s">
        <v>18</v>
      </c>
      <c r="J111" t="s">
        <v>19</v>
      </c>
      <c r="K111" t="s">
        <v>20</v>
      </c>
      <c r="L111" t="s">
        <v>21</v>
      </c>
      <c r="M111" t="str">
        <f>CONCATENATE(E111,"-D-C-N")</f>
        <v>155761602-D-C-N</v>
      </c>
      <c r="N111" t="str">
        <f>$F$2</f>
        <v>D - 508 x 508</v>
      </c>
      <c r="O111" t="str">
        <f>$C$15</f>
        <v>Canvas</v>
      </c>
      <c r="P111" t="str">
        <f>$D$15</f>
        <v>None</v>
      </c>
      <c r="Q111">
        <f>$F$15</f>
        <v>1220</v>
      </c>
      <c r="R111">
        <f t="shared" si="7"/>
        <v>879</v>
      </c>
      <c r="S111">
        <f>(Q111*0.9)*0.75</f>
        <v>823.5</v>
      </c>
      <c r="T111">
        <f t="shared" si="8"/>
        <v>593</v>
      </c>
      <c r="U111">
        <f>(Q111*0.9)/2</f>
        <v>549</v>
      </c>
      <c r="V111">
        <f t="shared" si="9"/>
        <v>396</v>
      </c>
      <c r="W111" s="8">
        <v>160</v>
      </c>
      <c r="X111">
        <f t="shared" si="10"/>
        <v>116</v>
      </c>
      <c r="Y111" t="s">
        <v>34</v>
      </c>
    </row>
    <row r="112" spans="1:25" x14ac:dyDescent="0.25">
      <c r="A112" t="s">
        <v>16</v>
      </c>
      <c r="B112" s="1" t="s">
        <v>34</v>
      </c>
      <c r="C112">
        <v>1</v>
      </c>
      <c r="D112" t="s">
        <v>46</v>
      </c>
      <c r="E112" s="1">
        <v>155761602</v>
      </c>
      <c r="H112" t="s">
        <v>17</v>
      </c>
      <c r="I112" t="s">
        <v>18</v>
      </c>
      <c r="J112" t="s">
        <v>19</v>
      </c>
      <c r="K112" t="s">
        <v>20</v>
      </c>
      <c r="L112" t="s">
        <v>21</v>
      </c>
      <c r="M112" t="str">
        <f>CONCATENATE(E112,"-D-P-W")</f>
        <v>155761602-D-P-W</v>
      </c>
      <c r="N112" t="str">
        <f>$F$2</f>
        <v>D - 508 x 508</v>
      </c>
      <c r="O112" t="str">
        <f>$C$3</f>
        <v>Photographic Paper</v>
      </c>
      <c r="P112" t="str">
        <f>$D$4</f>
        <v>White</v>
      </c>
      <c r="Q112">
        <f>$F$4</f>
        <v>1210</v>
      </c>
      <c r="R112">
        <f t="shared" si="7"/>
        <v>872</v>
      </c>
      <c r="S112">
        <v>880</v>
      </c>
      <c r="T112">
        <f t="shared" si="8"/>
        <v>634</v>
      </c>
      <c r="U112">
        <v>560</v>
      </c>
      <c r="V112">
        <f t="shared" si="9"/>
        <v>404</v>
      </c>
      <c r="W112" s="8">
        <v>160</v>
      </c>
      <c r="X112">
        <f t="shared" si="10"/>
        <v>116</v>
      </c>
      <c r="Y112" t="s">
        <v>34</v>
      </c>
    </row>
    <row r="113" spans="1:25" x14ac:dyDescent="0.25">
      <c r="A113" t="s">
        <v>16</v>
      </c>
      <c r="B113" s="1" t="s">
        <v>34</v>
      </c>
      <c r="C113">
        <v>1</v>
      </c>
      <c r="D113" t="s">
        <v>46</v>
      </c>
      <c r="E113" s="1">
        <v>155761602</v>
      </c>
      <c r="H113" t="s">
        <v>17</v>
      </c>
      <c r="I113" t="s">
        <v>18</v>
      </c>
      <c r="J113" t="s">
        <v>19</v>
      </c>
      <c r="K113" t="s">
        <v>20</v>
      </c>
      <c r="L113" t="s">
        <v>21</v>
      </c>
      <c r="M113" t="str">
        <f>CONCATENATE(E113,"-D-C-W")</f>
        <v>155761602-D-C-W</v>
      </c>
      <c r="N113" t="str">
        <f>$F$2</f>
        <v>D - 508 x 508</v>
      </c>
      <c r="O113" t="str">
        <f>$C$15</f>
        <v>Canvas</v>
      </c>
      <c r="P113" t="str">
        <f>$D$16</f>
        <v xml:space="preserve">White </v>
      </c>
      <c r="Q113">
        <f>$F$16</f>
        <v>1810</v>
      </c>
      <c r="R113">
        <f t="shared" si="7"/>
        <v>1304</v>
      </c>
      <c r="S113">
        <f>(Q113*0.9)*0.75</f>
        <v>1221.75</v>
      </c>
      <c r="T113">
        <f t="shared" si="8"/>
        <v>880</v>
      </c>
      <c r="U113">
        <f>(Q113*0.9)/2</f>
        <v>814.5</v>
      </c>
      <c r="V113">
        <f t="shared" si="9"/>
        <v>587</v>
      </c>
      <c r="W113" s="8">
        <v>160</v>
      </c>
      <c r="X113">
        <f t="shared" si="10"/>
        <v>116</v>
      </c>
      <c r="Y113" t="s">
        <v>34</v>
      </c>
    </row>
    <row r="114" spans="1:25" x14ac:dyDescent="0.25">
      <c r="A114" t="s">
        <v>16</v>
      </c>
      <c r="B114" s="1" t="s">
        <v>34</v>
      </c>
      <c r="C114">
        <v>1</v>
      </c>
      <c r="D114" t="s">
        <v>46</v>
      </c>
      <c r="E114" s="1">
        <v>155761602</v>
      </c>
      <c r="H114" t="s">
        <v>17</v>
      </c>
      <c r="I114" t="s">
        <v>18</v>
      </c>
      <c r="J114" t="s">
        <v>19</v>
      </c>
      <c r="K114" t="s">
        <v>20</v>
      </c>
      <c r="L114" t="s">
        <v>21</v>
      </c>
      <c r="M114" t="str">
        <f>CONCATENATE(E114,"-F-P-N")</f>
        <v>155761602-F-P-N</v>
      </c>
      <c r="N114" t="str">
        <f>$H$2</f>
        <v>F - 762 x 762</v>
      </c>
      <c r="O114" t="str">
        <f>$C$3</f>
        <v>Photographic Paper</v>
      </c>
      <c r="P114" t="str">
        <f>$D$3</f>
        <v>None</v>
      </c>
      <c r="Q114">
        <f>$H$3</f>
        <v>1300</v>
      </c>
      <c r="R114">
        <f t="shared" si="7"/>
        <v>936</v>
      </c>
      <c r="S114">
        <v>944</v>
      </c>
      <c r="T114">
        <f t="shared" si="8"/>
        <v>680</v>
      </c>
      <c r="U114">
        <v>590</v>
      </c>
      <c r="V114">
        <f t="shared" si="9"/>
        <v>425</v>
      </c>
      <c r="W114" s="8">
        <v>300</v>
      </c>
      <c r="X114">
        <f t="shared" si="10"/>
        <v>216</v>
      </c>
      <c r="Y114" t="s">
        <v>34</v>
      </c>
    </row>
    <row r="115" spans="1:25" x14ac:dyDescent="0.25">
      <c r="A115" t="s">
        <v>16</v>
      </c>
      <c r="B115" s="1" t="s">
        <v>34</v>
      </c>
      <c r="C115">
        <v>1</v>
      </c>
      <c r="D115" t="s">
        <v>46</v>
      </c>
      <c r="E115" s="1">
        <v>155761602</v>
      </c>
      <c r="H115" t="s">
        <v>17</v>
      </c>
      <c r="I115" t="s">
        <v>18</v>
      </c>
      <c r="J115" t="s">
        <v>19</v>
      </c>
      <c r="K115" t="s">
        <v>20</v>
      </c>
      <c r="L115" t="s">
        <v>21</v>
      </c>
      <c r="M115" t="str">
        <f>CONCATENATE(E115,"-F-C-N")</f>
        <v>155761602-F-C-N</v>
      </c>
      <c r="N115" t="str">
        <f>$H$2</f>
        <v>F - 762 x 762</v>
      </c>
      <c r="O115" t="str">
        <f>$C$15</f>
        <v>Canvas</v>
      </c>
      <c r="P115" t="str">
        <f>$D$15</f>
        <v>None</v>
      </c>
      <c r="Q115">
        <f>$H$15</f>
        <v>1760</v>
      </c>
      <c r="R115">
        <f t="shared" si="7"/>
        <v>1268</v>
      </c>
      <c r="S115">
        <v>1200</v>
      </c>
      <c r="T115">
        <f t="shared" si="8"/>
        <v>864</v>
      </c>
      <c r="U115">
        <v>800</v>
      </c>
      <c r="V115">
        <f t="shared" si="9"/>
        <v>576</v>
      </c>
      <c r="W115" s="8">
        <v>300</v>
      </c>
      <c r="X115">
        <f t="shared" si="10"/>
        <v>216</v>
      </c>
      <c r="Y115" t="s">
        <v>34</v>
      </c>
    </row>
    <row r="116" spans="1:25" x14ac:dyDescent="0.25">
      <c r="A116" t="s">
        <v>16</v>
      </c>
      <c r="B116" s="1" t="s">
        <v>34</v>
      </c>
      <c r="C116">
        <v>1</v>
      </c>
      <c r="D116" t="s">
        <v>46</v>
      </c>
      <c r="E116" s="1">
        <v>155761602</v>
      </c>
      <c r="H116" t="s">
        <v>17</v>
      </c>
      <c r="I116" t="s">
        <v>18</v>
      </c>
      <c r="J116" t="s">
        <v>19</v>
      </c>
      <c r="K116" t="s">
        <v>20</v>
      </c>
      <c r="L116" t="s">
        <v>21</v>
      </c>
      <c r="M116" t="str">
        <f>CONCATENATE(E116,"-F-P-W")</f>
        <v>155761602-F-P-W</v>
      </c>
      <c r="N116" t="str">
        <f>$H$2</f>
        <v>F - 762 x 762</v>
      </c>
      <c r="O116" t="str">
        <f>$C$3</f>
        <v>Photographic Paper</v>
      </c>
      <c r="P116" t="str">
        <f>$D$4</f>
        <v>White</v>
      </c>
      <c r="Q116">
        <f>$H$4</f>
        <v>2200</v>
      </c>
      <c r="R116">
        <f t="shared" si="7"/>
        <v>1584</v>
      </c>
      <c r="S116">
        <v>1510</v>
      </c>
      <c r="T116">
        <f t="shared" si="8"/>
        <v>1088</v>
      </c>
      <c r="U116">
        <v>1150</v>
      </c>
      <c r="V116">
        <f t="shared" si="9"/>
        <v>828</v>
      </c>
      <c r="W116" s="8">
        <v>300</v>
      </c>
      <c r="X116">
        <f t="shared" si="10"/>
        <v>216</v>
      </c>
      <c r="Y116" t="s">
        <v>34</v>
      </c>
    </row>
    <row r="117" spans="1:25" x14ac:dyDescent="0.25">
      <c r="A117" t="s">
        <v>16</v>
      </c>
      <c r="B117" s="1" t="s">
        <v>34</v>
      </c>
      <c r="C117">
        <v>1</v>
      </c>
      <c r="D117" t="s">
        <v>46</v>
      </c>
      <c r="E117" s="1">
        <v>155761602</v>
      </c>
      <c r="H117" t="s">
        <v>17</v>
      </c>
      <c r="I117" t="s">
        <v>18</v>
      </c>
      <c r="J117" t="s">
        <v>19</v>
      </c>
      <c r="K117" t="s">
        <v>20</v>
      </c>
      <c r="L117" t="s">
        <v>21</v>
      </c>
      <c r="M117" t="str">
        <f>CONCATENATE(E117,"-F-C-W")</f>
        <v>155761602-F-C-W</v>
      </c>
      <c r="N117" t="str">
        <f>$H$2</f>
        <v>F - 762 x 762</v>
      </c>
      <c r="O117" t="str">
        <f>$C$15</f>
        <v>Canvas</v>
      </c>
      <c r="P117" t="str">
        <f>$D$16</f>
        <v xml:space="preserve">White </v>
      </c>
      <c r="Q117">
        <f>$H$16</f>
        <v>2420</v>
      </c>
      <c r="R117">
        <f t="shared" si="7"/>
        <v>1743</v>
      </c>
      <c r="S117">
        <v>1760</v>
      </c>
      <c r="T117">
        <f t="shared" si="8"/>
        <v>1268</v>
      </c>
      <c r="U117">
        <v>1100</v>
      </c>
      <c r="V117">
        <f t="shared" si="9"/>
        <v>792</v>
      </c>
      <c r="W117" s="8">
        <v>300</v>
      </c>
      <c r="X117">
        <f t="shared" si="10"/>
        <v>216</v>
      </c>
      <c r="Y117" t="s">
        <v>34</v>
      </c>
    </row>
    <row r="118" spans="1:25" x14ac:dyDescent="0.25">
      <c r="A118" t="s">
        <v>16</v>
      </c>
      <c r="B118" s="1" t="s">
        <v>34</v>
      </c>
      <c r="C118">
        <v>1</v>
      </c>
      <c r="D118" t="s">
        <v>46</v>
      </c>
      <c r="E118" s="1">
        <v>155761602</v>
      </c>
      <c r="H118" t="s">
        <v>17</v>
      </c>
      <c r="I118" t="s">
        <v>18</v>
      </c>
      <c r="J118" t="s">
        <v>19</v>
      </c>
      <c r="K118" t="s">
        <v>20</v>
      </c>
      <c r="L118" t="s">
        <v>21</v>
      </c>
      <c r="M118" t="str">
        <f>CONCATENATE(E118,"-G-P-N")</f>
        <v>155761602-G-P-N</v>
      </c>
      <c r="N118" t="str">
        <f>$I$2</f>
        <v>G - 1016 x 1016</v>
      </c>
      <c r="O118" t="str">
        <f>$C$3</f>
        <v>Photographic Paper</v>
      </c>
      <c r="P118" t="str">
        <f>$D$3</f>
        <v>None</v>
      </c>
      <c r="Q118">
        <f>$I$3</f>
        <v>1625</v>
      </c>
      <c r="R118">
        <f t="shared" si="7"/>
        <v>1170</v>
      </c>
      <c r="S118">
        <v>1180</v>
      </c>
      <c r="T118">
        <f t="shared" si="8"/>
        <v>850</v>
      </c>
      <c r="U118">
        <v>735</v>
      </c>
      <c r="V118">
        <f t="shared" si="9"/>
        <v>530</v>
      </c>
      <c r="W118" s="8">
        <v>390</v>
      </c>
      <c r="X118">
        <f t="shared" si="10"/>
        <v>281</v>
      </c>
      <c r="Y118" t="s">
        <v>34</v>
      </c>
    </row>
    <row r="119" spans="1:25" x14ac:dyDescent="0.25">
      <c r="A119" t="s">
        <v>16</v>
      </c>
      <c r="B119" s="1" t="s">
        <v>34</v>
      </c>
      <c r="C119">
        <v>1</v>
      </c>
      <c r="D119" t="s">
        <v>46</v>
      </c>
      <c r="E119" s="1">
        <v>155761602</v>
      </c>
      <c r="H119" t="s">
        <v>17</v>
      </c>
      <c r="I119" t="s">
        <v>18</v>
      </c>
      <c r="J119" t="s">
        <v>19</v>
      </c>
      <c r="K119" t="s">
        <v>20</v>
      </c>
      <c r="L119" t="s">
        <v>21</v>
      </c>
      <c r="M119" t="str">
        <f>CONCATENATE(E119,"-G-C-N")</f>
        <v>155761602-G-C-N</v>
      </c>
      <c r="N119" t="str">
        <f>$I$2</f>
        <v>G - 1016 x 1016</v>
      </c>
      <c r="O119" t="str">
        <f>$C$15</f>
        <v>Canvas</v>
      </c>
      <c r="P119" t="str">
        <f>$D$15</f>
        <v>None</v>
      </c>
      <c r="Q119">
        <f>$I$15</f>
        <v>1870</v>
      </c>
      <c r="R119">
        <f t="shared" si="7"/>
        <v>1347</v>
      </c>
      <c r="S119">
        <v>1275</v>
      </c>
      <c r="T119">
        <f t="shared" si="8"/>
        <v>918</v>
      </c>
      <c r="U119">
        <v>850</v>
      </c>
      <c r="V119">
        <f t="shared" si="9"/>
        <v>612</v>
      </c>
      <c r="W119" s="8">
        <v>390</v>
      </c>
      <c r="X119">
        <f t="shared" si="10"/>
        <v>281</v>
      </c>
      <c r="Y119" t="s">
        <v>34</v>
      </c>
    </row>
    <row r="120" spans="1:25" x14ac:dyDescent="0.25">
      <c r="A120" t="s">
        <v>16</v>
      </c>
      <c r="B120" s="1" t="s">
        <v>34</v>
      </c>
      <c r="C120">
        <v>1</v>
      </c>
      <c r="D120" t="s">
        <v>46</v>
      </c>
      <c r="E120" s="1">
        <v>155761602</v>
      </c>
      <c r="H120" t="s">
        <v>17</v>
      </c>
      <c r="I120" t="s">
        <v>18</v>
      </c>
      <c r="J120" t="s">
        <v>19</v>
      </c>
      <c r="K120" t="s">
        <v>20</v>
      </c>
      <c r="L120" t="s">
        <v>21</v>
      </c>
      <c r="M120" t="str">
        <f>CONCATENATE(E120,"-G-P-W")</f>
        <v>155761602-G-P-W</v>
      </c>
      <c r="N120" t="str">
        <f>$I$2</f>
        <v>G - 1016 x 1016</v>
      </c>
      <c r="O120" t="str">
        <f>$C$3</f>
        <v>Photographic Paper</v>
      </c>
      <c r="P120" t="str">
        <f>$D$4</f>
        <v>White</v>
      </c>
      <c r="Q120">
        <f>$I$4</f>
        <v>2950</v>
      </c>
      <c r="R120">
        <f t="shared" si="7"/>
        <v>2124</v>
      </c>
      <c r="S120">
        <v>2000</v>
      </c>
      <c r="T120">
        <f t="shared" si="8"/>
        <v>1440</v>
      </c>
      <c r="U120">
        <v>1535</v>
      </c>
      <c r="V120">
        <f t="shared" si="9"/>
        <v>1106</v>
      </c>
      <c r="W120" s="8">
        <v>390</v>
      </c>
      <c r="X120">
        <f t="shared" si="10"/>
        <v>281</v>
      </c>
      <c r="Y120" t="s">
        <v>34</v>
      </c>
    </row>
    <row r="121" spans="1:25" x14ac:dyDescent="0.25">
      <c r="A121" t="s">
        <v>16</v>
      </c>
      <c r="B121" s="1" t="s">
        <v>34</v>
      </c>
      <c r="C121">
        <v>1</v>
      </c>
      <c r="D121" t="s">
        <v>46</v>
      </c>
      <c r="E121" s="1">
        <v>155761602</v>
      </c>
      <c r="H121" t="s">
        <v>17</v>
      </c>
      <c r="I121" t="s">
        <v>18</v>
      </c>
      <c r="J121" t="s">
        <v>19</v>
      </c>
      <c r="K121" t="s">
        <v>20</v>
      </c>
      <c r="L121" t="s">
        <v>21</v>
      </c>
      <c r="M121" t="str">
        <f>CONCATENATE(E121,"-G-C-W")</f>
        <v>155761602-G-C-W</v>
      </c>
      <c r="N121" t="str">
        <f>$I$2</f>
        <v>G - 1016 x 1016</v>
      </c>
      <c r="O121" t="str">
        <f>$C$15</f>
        <v>Canvas</v>
      </c>
      <c r="P121" t="str">
        <f>$D$16</f>
        <v xml:space="preserve">White </v>
      </c>
      <c r="Q121">
        <f>$I$16</f>
        <v>2750</v>
      </c>
      <c r="R121">
        <f t="shared" si="7"/>
        <v>1980</v>
      </c>
      <c r="S121">
        <v>2000</v>
      </c>
      <c r="T121">
        <f t="shared" si="8"/>
        <v>1440</v>
      </c>
      <c r="U121">
        <v>1250</v>
      </c>
      <c r="V121">
        <f t="shared" si="9"/>
        <v>900</v>
      </c>
      <c r="W121" s="8">
        <v>390</v>
      </c>
      <c r="X121">
        <f t="shared" si="10"/>
        <v>281</v>
      </c>
      <c r="Y121" t="s">
        <v>34</v>
      </c>
    </row>
    <row r="122" spans="1:25" x14ac:dyDescent="0.25">
      <c r="A122" t="s">
        <v>16</v>
      </c>
      <c r="B122" s="1" t="s">
        <v>34</v>
      </c>
      <c r="C122">
        <v>1</v>
      </c>
      <c r="D122" t="s">
        <v>47</v>
      </c>
      <c r="E122" s="1">
        <v>51220693</v>
      </c>
      <c r="H122" t="s">
        <v>17</v>
      </c>
      <c r="I122" t="s">
        <v>18</v>
      </c>
      <c r="J122" t="s">
        <v>19</v>
      </c>
      <c r="K122" t="s">
        <v>20</v>
      </c>
      <c r="L122" t="s">
        <v>21</v>
      </c>
      <c r="M122" t="str">
        <f>CONCATENATE(E122,"-C-P-N")</f>
        <v>51220693-C-P-N</v>
      </c>
      <c r="N122" t="str">
        <f>$E$2</f>
        <v>C - 406 x 406</v>
      </c>
      <c r="O122" t="str">
        <f>$C$3</f>
        <v>Photographic Paper</v>
      </c>
      <c r="P122" t="str">
        <f>$D$3</f>
        <v>None</v>
      </c>
      <c r="Q122">
        <f>$E$3</f>
        <v>510</v>
      </c>
      <c r="R122">
        <f t="shared" si="7"/>
        <v>368</v>
      </c>
      <c r="S122">
        <v>360</v>
      </c>
      <c r="T122">
        <f t="shared" si="8"/>
        <v>260</v>
      </c>
      <c r="U122">
        <v>230</v>
      </c>
      <c r="V122">
        <f t="shared" si="9"/>
        <v>166</v>
      </c>
      <c r="W122" s="8">
        <v>105</v>
      </c>
      <c r="X122">
        <f t="shared" si="10"/>
        <v>76</v>
      </c>
      <c r="Y122" t="s">
        <v>34</v>
      </c>
    </row>
    <row r="123" spans="1:25" x14ac:dyDescent="0.25">
      <c r="A123" t="s">
        <v>16</v>
      </c>
      <c r="B123" s="1" t="s">
        <v>34</v>
      </c>
      <c r="C123">
        <v>1</v>
      </c>
      <c r="D123" t="s">
        <v>47</v>
      </c>
      <c r="E123" s="1">
        <v>51220693</v>
      </c>
      <c r="H123" t="s">
        <v>17</v>
      </c>
      <c r="I123" t="s">
        <v>18</v>
      </c>
      <c r="J123" t="s">
        <v>19</v>
      </c>
      <c r="K123" t="s">
        <v>20</v>
      </c>
      <c r="L123" t="s">
        <v>21</v>
      </c>
      <c r="M123" t="str">
        <f>CONCATENATE(E123,"-C-P-W")</f>
        <v>51220693-C-P-W</v>
      </c>
      <c r="N123" t="str">
        <f>$E$2</f>
        <v>C - 406 x 406</v>
      </c>
      <c r="O123" t="str">
        <f>$C$3</f>
        <v>Photographic Paper</v>
      </c>
      <c r="P123" t="str">
        <f>$D$4</f>
        <v>White</v>
      </c>
      <c r="Q123">
        <f>$E$4</f>
        <v>970</v>
      </c>
      <c r="R123">
        <f t="shared" si="7"/>
        <v>699</v>
      </c>
      <c r="S123">
        <v>704</v>
      </c>
      <c r="T123">
        <f t="shared" si="8"/>
        <v>507</v>
      </c>
      <c r="U123">
        <v>440</v>
      </c>
      <c r="V123">
        <f t="shared" si="9"/>
        <v>317</v>
      </c>
      <c r="W123" s="8">
        <v>105</v>
      </c>
      <c r="X123">
        <f t="shared" si="10"/>
        <v>76</v>
      </c>
      <c r="Y123" t="s">
        <v>34</v>
      </c>
    </row>
    <row r="124" spans="1:25" x14ac:dyDescent="0.25">
      <c r="A124" t="s">
        <v>16</v>
      </c>
      <c r="B124" s="1" t="s">
        <v>34</v>
      </c>
      <c r="C124">
        <v>1</v>
      </c>
      <c r="D124" t="s">
        <v>47</v>
      </c>
      <c r="E124" s="1">
        <v>51220693</v>
      </c>
      <c r="H124" t="s">
        <v>17</v>
      </c>
      <c r="I124" t="s">
        <v>18</v>
      </c>
      <c r="J124" t="s">
        <v>19</v>
      </c>
      <c r="K124" t="s">
        <v>20</v>
      </c>
      <c r="L124" t="s">
        <v>21</v>
      </c>
      <c r="M124" t="str">
        <f>CONCATENATE(E124,"-D-P-N")</f>
        <v>51220693-D-P-N</v>
      </c>
      <c r="N124" t="str">
        <f>$F$2</f>
        <v>D - 508 x 508</v>
      </c>
      <c r="O124" t="str">
        <f>$C$3</f>
        <v>Photographic Paper</v>
      </c>
      <c r="P124" t="str">
        <f>$D$3</f>
        <v>None</v>
      </c>
      <c r="Q124">
        <f>$F$3</f>
        <v>595</v>
      </c>
      <c r="R124">
        <f t="shared" si="7"/>
        <v>429</v>
      </c>
      <c r="S124">
        <v>432</v>
      </c>
      <c r="T124">
        <f t="shared" si="8"/>
        <v>312</v>
      </c>
      <c r="U124">
        <v>270</v>
      </c>
      <c r="V124">
        <f t="shared" si="9"/>
        <v>195</v>
      </c>
      <c r="W124" s="8">
        <v>160</v>
      </c>
      <c r="X124">
        <f t="shared" si="10"/>
        <v>116</v>
      </c>
      <c r="Y124" t="s">
        <v>34</v>
      </c>
    </row>
    <row r="125" spans="1:25" x14ac:dyDescent="0.25">
      <c r="A125" t="s">
        <v>16</v>
      </c>
      <c r="B125" s="1" t="s">
        <v>34</v>
      </c>
      <c r="C125">
        <v>1</v>
      </c>
      <c r="D125" t="s">
        <v>47</v>
      </c>
      <c r="E125" s="1">
        <v>51220693</v>
      </c>
      <c r="H125" t="s">
        <v>17</v>
      </c>
      <c r="I125" t="s">
        <v>18</v>
      </c>
      <c r="J125" t="s">
        <v>19</v>
      </c>
      <c r="K125" t="s">
        <v>20</v>
      </c>
      <c r="L125" t="s">
        <v>21</v>
      </c>
      <c r="M125" t="str">
        <f>CONCATENATE(E125,"-D-C-N")</f>
        <v>51220693-D-C-N</v>
      </c>
      <c r="N125" t="str">
        <f>$F$2</f>
        <v>D - 508 x 508</v>
      </c>
      <c r="O125" t="str">
        <f>$C$15</f>
        <v>Canvas</v>
      </c>
      <c r="P125" t="str">
        <f>$D$15</f>
        <v>None</v>
      </c>
      <c r="Q125">
        <f>$F$15</f>
        <v>1220</v>
      </c>
      <c r="R125">
        <f t="shared" si="7"/>
        <v>879</v>
      </c>
      <c r="S125">
        <f>(Q125*0.9)*0.75</f>
        <v>823.5</v>
      </c>
      <c r="T125">
        <f t="shared" si="8"/>
        <v>593</v>
      </c>
      <c r="U125">
        <f>(Q125*0.9)/2</f>
        <v>549</v>
      </c>
      <c r="V125">
        <f t="shared" si="9"/>
        <v>396</v>
      </c>
      <c r="W125" s="8">
        <v>160</v>
      </c>
      <c r="X125">
        <f t="shared" si="10"/>
        <v>116</v>
      </c>
      <c r="Y125" t="s">
        <v>34</v>
      </c>
    </row>
    <row r="126" spans="1:25" x14ac:dyDescent="0.25">
      <c r="A126" t="s">
        <v>16</v>
      </c>
      <c r="B126" s="1" t="s">
        <v>34</v>
      </c>
      <c r="C126">
        <v>1</v>
      </c>
      <c r="D126" t="s">
        <v>47</v>
      </c>
      <c r="E126" s="1">
        <v>51220693</v>
      </c>
      <c r="H126" t="s">
        <v>17</v>
      </c>
      <c r="I126" t="s">
        <v>18</v>
      </c>
      <c r="J126" t="s">
        <v>19</v>
      </c>
      <c r="K126" t="s">
        <v>20</v>
      </c>
      <c r="L126" t="s">
        <v>21</v>
      </c>
      <c r="M126" t="str">
        <f>CONCATENATE(E126,"-D-P-W")</f>
        <v>51220693-D-P-W</v>
      </c>
      <c r="N126" t="str">
        <f>$F$2</f>
        <v>D - 508 x 508</v>
      </c>
      <c r="O126" t="str">
        <f>$C$3</f>
        <v>Photographic Paper</v>
      </c>
      <c r="P126" t="str">
        <f>$D$4</f>
        <v>White</v>
      </c>
      <c r="Q126">
        <f>$F$4</f>
        <v>1210</v>
      </c>
      <c r="R126">
        <f t="shared" si="7"/>
        <v>872</v>
      </c>
      <c r="S126">
        <v>880</v>
      </c>
      <c r="T126">
        <f t="shared" si="8"/>
        <v>634</v>
      </c>
      <c r="U126">
        <v>560</v>
      </c>
      <c r="V126">
        <f t="shared" si="9"/>
        <v>404</v>
      </c>
      <c r="W126" s="8">
        <v>160</v>
      </c>
      <c r="X126">
        <f t="shared" si="10"/>
        <v>116</v>
      </c>
      <c r="Y126" t="s">
        <v>34</v>
      </c>
    </row>
    <row r="127" spans="1:25" x14ac:dyDescent="0.25">
      <c r="A127" t="s">
        <v>16</v>
      </c>
      <c r="B127" s="1" t="s">
        <v>34</v>
      </c>
      <c r="C127">
        <v>1</v>
      </c>
      <c r="D127" t="s">
        <v>47</v>
      </c>
      <c r="E127" s="1">
        <v>51220693</v>
      </c>
      <c r="H127" t="s">
        <v>17</v>
      </c>
      <c r="I127" t="s">
        <v>18</v>
      </c>
      <c r="J127" t="s">
        <v>19</v>
      </c>
      <c r="K127" t="s">
        <v>20</v>
      </c>
      <c r="L127" t="s">
        <v>21</v>
      </c>
      <c r="M127" t="str">
        <f>CONCATENATE(E127,"-D-C-W")</f>
        <v>51220693-D-C-W</v>
      </c>
      <c r="N127" t="str">
        <f>$F$2</f>
        <v>D - 508 x 508</v>
      </c>
      <c r="O127" t="str">
        <f>$C$15</f>
        <v>Canvas</v>
      </c>
      <c r="P127" t="str">
        <f>$D$16</f>
        <v xml:space="preserve">White </v>
      </c>
      <c r="Q127">
        <f>$F$16</f>
        <v>1810</v>
      </c>
      <c r="R127">
        <f t="shared" si="7"/>
        <v>1304</v>
      </c>
      <c r="S127">
        <f>(Q127*0.9)*0.75</f>
        <v>1221.75</v>
      </c>
      <c r="T127">
        <f t="shared" si="8"/>
        <v>880</v>
      </c>
      <c r="U127">
        <f>(Q127*0.9)/2</f>
        <v>814.5</v>
      </c>
      <c r="V127">
        <f t="shared" si="9"/>
        <v>587</v>
      </c>
      <c r="W127" s="8">
        <v>160</v>
      </c>
      <c r="X127">
        <f t="shared" si="10"/>
        <v>116</v>
      </c>
      <c r="Y127" t="s">
        <v>34</v>
      </c>
    </row>
    <row r="128" spans="1:25" x14ac:dyDescent="0.25">
      <c r="A128" t="s">
        <v>16</v>
      </c>
      <c r="B128" s="1" t="s">
        <v>34</v>
      </c>
      <c r="C128">
        <v>1</v>
      </c>
      <c r="D128" t="s">
        <v>47</v>
      </c>
      <c r="E128" s="1">
        <v>51220693</v>
      </c>
      <c r="H128" t="s">
        <v>17</v>
      </c>
      <c r="I128" t="s">
        <v>18</v>
      </c>
      <c r="J128" t="s">
        <v>19</v>
      </c>
      <c r="K128" t="s">
        <v>20</v>
      </c>
      <c r="L128" t="s">
        <v>21</v>
      </c>
      <c r="M128" t="str">
        <f>CONCATENATE(E128,"-F-P-N")</f>
        <v>51220693-F-P-N</v>
      </c>
      <c r="N128" t="str">
        <f>$H$2</f>
        <v>F - 762 x 762</v>
      </c>
      <c r="O128" t="str">
        <f>$C$3</f>
        <v>Photographic Paper</v>
      </c>
      <c r="P128" t="str">
        <f>$D$3</f>
        <v>None</v>
      </c>
      <c r="Q128">
        <f>$H$3</f>
        <v>1300</v>
      </c>
      <c r="R128">
        <f t="shared" si="7"/>
        <v>936</v>
      </c>
      <c r="S128">
        <v>944</v>
      </c>
      <c r="T128">
        <f t="shared" si="8"/>
        <v>680</v>
      </c>
      <c r="U128">
        <v>590</v>
      </c>
      <c r="V128">
        <f t="shared" si="9"/>
        <v>425</v>
      </c>
      <c r="W128" s="8">
        <v>300</v>
      </c>
      <c r="X128">
        <f t="shared" si="10"/>
        <v>216</v>
      </c>
      <c r="Y128" t="s">
        <v>34</v>
      </c>
    </row>
    <row r="129" spans="1:25" x14ac:dyDescent="0.25">
      <c r="A129" t="s">
        <v>16</v>
      </c>
      <c r="B129" s="1" t="s">
        <v>34</v>
      </c>
      <c r="C129">
        <v>1</v>
      </c>
      <c r="D129" t="s">
        <v>47</v>
      </c>
      <c r="E129" s="1">
        <v>51220693</v>
      </c>
      <c r="H129" t="s">
        <v>17</v>
      </c>
      <c r="I129" t="s">
        <v>18</v>
      </c>
      <c r="J129" t="s">
        <v>19</v>
      </c>
      <c r="K129" t="s">
        <v>20</v>
      </c>
      <c r="L129" t="s">
        <v>21</v>
      </c>
      <c r="M129" t="str">
        <f>CONCATENATE(E129,"-F-C-N")</f>
        <v>51220693-F-C-N</v>
      </c>
      <c r="N129" t="str">
        <f>$H$2</f>
        <v>F - 762 x 762</v>
      </c>
      <c r="O129" t="str">
        <f>$C$15</f>
        <v>Canvas</v>
      </c>
      <c r="P129" t="str">
        <f>$D$15</f>
        <v>None</v>
      </c>
      <c r="Q129">
        <f>$H$15</f>
        <v>1760</v>
      </c>
      <c r="R129">
        <f t="shared" si="7"/>
        <v>1268</v>
      </c>
      <c r="S129">
        <v>1200</v>
      </c>
      <c r="T129">
        <f t="shared" si="8"/>
        <v>864</v>
      </c>
      <c r="U129">
        <v>800</v>
      </c>
      <c r="V129">
        <f t="shared" si="9"/>
        <v>576</v>
      </c>
      <c r="W129" s="8">
        <v>300</v>
      </c>
      <c r="X129">
        <f t="shared" si="10"/>
        <v>216</v>
      </c>
      <c r="Y129" t="s">
        <v>34</v>
      </c>
    </row>
    <row r="130" spans="1:25" x14ac:dyDescent="0.25">
      <c r="A130" t="s">
        <v>16</v>
      </c>
      <c r="B130" s="1" t="s">
        <v>34</v>
      </c>
      <c r="C130">
        <v>1</v>
      </c>
      <c r="D130" t="s">
        <v>47</v>
      </c>
      <c r="E130" s="1">
        <v>51220693</v>
      </c>
      <c r="H130" t="s">
        <v>17</v>
      </c>
      <c r="I130" t="s">
        <v>18</v>
      </c>
      <c r="J130" t="s">
        <v>19</v>
      </c>
      <c r="K130" t="s">
        <v>20</v>
      </c>
      <c r="L130" t="s">
        <v>21</v>
      </c>
      <c r="M130" t="str">
        <f>CONCATENATE(E130,"-F-P-W")</f>
        <v>51220693-F-P-W</v>
      </c>
      <c r="N130" t="str">
        <f>$H$2</f>
        <v>F - 762 x 762</v>
      </c>
      <c r="O130" t="str">
        <f>$C$3</f>
        <v>Photographic Paper</v>
      </c>
      <c r="P130" t="str">
        <f>$D$4</f>
        <v>White</v>
      </c>
      <c r="Q130">
        <f>$H$4</f>
        <v>2200</v>
      </c>
      <c r="R130">
        <f t="shared" si="7"/>
        <v>1584</v>
      </c>
      <c r="S130">
        <v>1510</v>
      </c>
      <c r="T130">
        <f t="shared" si="8"/>
        <v>1088</v>
      </c>
      <c r="U130">
        <v>1150</v>
      </c>
      <c r="V130">
        <f t="shared" si="9"/>
        <v>828</v>
      </c>
      <c r="W130" s="8">
        <v>300</v>
      </c>
      <c r="X130">
        <f t="shared" si="10"/>
        <v>216</v>
      </c>
      <c r="Y130" t="s">
        <v>34</v>
      </c>
    </row>
    <row r="131" spans="1:25" x14ac:dyDescent="0.25">
      <c r="A131" t="s">
        <v>16</v>
      </c>
      <c r="B131" s="1" t="s">
        <v>34</v>
      </c>
      <c r="C131">
        <v>1</v>
      </c>
      <c r="D131" t="s">
        <v>47</v>
      </c>
      <c r="E131" s="1">
        <v>51220693</v>
      </c>
      <c r="H131" t="s">
        <v>17</v>
      </c>
      <c r="I131" t="s">
        <v>18</v>
      </c>
      <c r="J131" t="s">
        <v>19</v>
      </c>
      <c r="K131" t="s">
        <v>20</v>
      </c>
      <c r="L131" t="s">
        <v>21</v>
      </c>
      <c r="M131" t="str">
        <f>CONCATENATE(E131,"-F-C-W")</f>
        <v>51220693-F-C-W</v>
      </c>
      <c r="N131" t="str">
        <f>$H$2</f>
        <v>F - 762 x 762</v>
      </c>
      <c r="O131" t="str">
        <f>$C$15</f>
        <v>Canvas</v>
      </c>
      <c r="P131" t="str">
        <f>$D$16</f>
        <v xml:space="preserve">White </v>
      </c>
      <c r="Q131">
        <f>$H$16</f>
        <v>2420</v>
      </c>
      <c r="R131">
        <f t="shared" si="7"/>
        <v>1743</v>
      </c>
      <c r="S131">
        <v>1760</v>
      </c>
      <c r="T131">
        <f t="shared" si="8"/>
        <v>1268</v>
      </c>
      <c r="U131">
        <v>1100</v>
      </c>
      <c r="V131">
        <f t="shared" si="9"/>
        <v>792</v>
      </c>
      <c r="W131" s="8">
        <v>300</v>
      </c>
      <c r="X131">
        <f t="shared" si="10"/>
        <v>216</v>
      </c>
      <c r="Y131" t="s">
        <v>34</v>
      </c>
    </row>
    <row r="132" spans="1:25" x14ac:dyDescent="0.25">
      <c r="A132" t="s">
        <v>16</v>
      </c>
      <c r="B132" s="1" t="s">
        <v>34</v>
      </c>
      <c r="C132">
        <v>1</v>
      </c>
      <c r="D132" t="s">
        <v>47</v>
      </c>
      <c r="E132" s="1">
        <v>51220693</v>
      </c>
      <c r="H132" t="s">
        <v>17</v>
      </c>
      <c r="I132" t="s">
        <v>18</v>
      </c>
      <c r="J132" t="s">
        <v>19</v>
      </c>
      <c r="K132" t="s">
        <v>20</v>
      </c>
      <c r="L132" t="s">
        <v>21</v>
      </c>
      <c r="M132" t="str">
        <f>CONCATENATE(E132,"-G-P-N")</f>
        <v>51220693-G-P-N</v>
      </c>
      <c r="N132" t="str">
        <f>$I$2</f>
        <v>G - 1016 x 1016</v>
      </c>
      <c r="O132" t="str">
        <f>$C$3</f>
        <v>Photographic Paper</v>
      </c>
      <c r="P132" t="str">
        <f>$D$3</f>
        <v>None</v>
      </c>
      <c r="Q132">
        <f>$I$3</f>
        <v>1625</v>
      </c>
      <c r="R132">
        <f t="shared" si="7"/>
        <v>1170</v>
      </c>
      <c r="S132">
        <v>1180</v>
      </c>
      <c r="T132">
        <f t="shared" si="8"/>
        <v>850</v>
      </c>
      <c r="U132">
        <v>735</v>
      </c>
      <c r="V132">
        <f t="shared" si="9"/>
        <v>530</v>
      </c>
      <c r="W132" s="8">
        <v>390</v>
      </c>
      <c r="X132">
        <f t="shared" si="10"/>
        <v>281</v>
      </c>
      <c r="Y132" t="s">
        <v>34</v>
      </c>
    </row>
    <row r="133" spans="1:25" x14ac:dyDescent="0.25">
      <c r="A133" t="s">
        <v>16</v>
      </c>
      <c r="B133" s="1" t="s">
        <v>34</v>
      </c>
      <c r="C133">
        <v>1</v>
      </c>
      <c r="D133" t="s">
        <v>47</v>
      </c>
      <c r="E133" s="1">
        <v>51220693</v>
      </c>
      <c r="H133" t="s">
        <v>17</v>
      </c>
      <c r="I133" t="s">
        <v>18</v>
      </c>
      <c r="J133" t="s">
        <v>19</v>
      </c>
      <c r="K133" t="s">
        <v>20</v>
      </c>
      <c r="L133" t="s">
        <v>21</v>
      </c>
      <c r="M133" t="str">
        <f>CONCATENATE(E133,"-G-C-N")</f>
        <v>51220693-G-C-N</v>
      </c>
      <c r="N133" t="str">
        <f>$I$2</f>
        <v>G - 1016 x 1016</v>
      </c>
      <c r="O133" t="str">
        <f>$C$15</f>
        <v>Canvas</v>
      </c>
      <c r="P133" t="str">
        <f>$D$15</f>
        <v>None</v>
      </c>
      <c r="Q133">
        <f>$I$15</f>
        <v>1870</v>
      </c>
      <c r="R133">
        <f t="shared" si="7"/>
        <v>1347</v>
      </c>
      <c r="S133">
        <v>1275</v>
      </c>
      <c r="T133">
        <f t="shared" si="8"/>
        <v>918</v>
      </c>
      <c r="U133">
        <v>850</v>
      </c>
      <c r="V133">
        <f t="shared" si="9"/>
        <v>612</v>
      </c>
      <c r="W133" s="8">
        <v>390</v>
      </c>
      <c r="X133">
        <f t="shared" si="10"/>
        <v>281</v>
      </c>
      <c r="Y133" t="s">
        <v>34</v>
      </c>
    </row>
    <row r="134" spans="1:25" x14ac:dyDescent="0.25">
      <c r="A134" t="s">
        <v>16</v>
      </c>
      <c r="B134" s="1" t="s">
        <v>34</v>
      </c>
      <c r="C134">
        <v>1</v>
      </c>
      <c r="D134" t="s">
        <v>47</v>
      </c>
      <c r="E134" s="1">
        <v>51220693</v>
      </c>
      <c r="H134" t="s">
        <v>17</v>
      </c>
      <c r="I134" t="s">
        <v>18</v>
      </c>
      <c r="J134" t="s">
        <v>19</v>
      </c>
      <c r="K134" t="s">
        <v>20</v>
      </c>
      <c r="L134" t="s">
        <v>21</v>
      </c>
      <c r="M134" t="str">
        <f>CONCATENATE(E134,"-G-P-W")</f>
        <v>51220693-G-P-W</v>
      </c>
      <c r="N134" t="str">
        <f>$I$2</f>
        <v>G - 1016 x 1016</v>
      </c>
      <c r="O134" t="str">
        <f>$C$3</f>
        <v>Photographic Paper</v>
      </c>
      <c r="P134" t="str">
        <f>$D$4</f>
        <v>White</v>
      </c>
      <c r="Q134">
        <f>$I$4</f>
        <v>2950</v>
      </c>
      <c r="R134">
        <f t="shared" si="7"/>
        <v>2124</v>
      </c>
      <c r="S134">
        <v>2000</v>
      </c>
      <c r="T134">
        <f t="shared" si="8"/>
        <v>1440</v>
      </c>
      <c r="U134">
        <v>1535</v>
      </c>
      <c r="V134">
        <f t="shared" si="9"/>
        <v>1106</v>
      </c>
      <c r="W134" s="8">
        <v>390</v>
      </c>
      <c r="X134">
        <f t="shared" si="10"/>
        <v>281</v>
      </c>
      <c r="Y134" t="s">
        <v>34</v>
      </c>
    </row>
    <row r="135" spans="1:25" x14ac:dyDescent="0.25">
      <c r="A135" t="s">
        <v>16</v>
      </c>
      <c r="B135" s="1" t="s">
        <v>34</v>
      </c>
      <c r="C135">
        <v>1</v>
      </c>
      <c r="D135" t="s">
        <v>47</v>
      </c>
      <c r="E135" s="1">
        <v>51220693</v>
      </c>
      <c r="H135" t="s">
        <v>17</v>
      </c>
      <c r="I135" t="s">
        <v>18</v>
      </c>
      <c r="J135" t="s">
        <v>19</v>
      </c>
      <c r="K135" t="s">
        <v>20</v>
      </c>
      <c r="L135" t="s">
        <v>21</v>
      </c>
      <c r="M135" t="str">
        <f>CONCATENATE(E135,"-G-C-W")</f>
        <v>51220693-G-C-W</v>
      </c>
      <c r="N135" t="str">
        <f>$I$2</f>
        <v>G - 1016 x 1016</v>
      </c>
      <c r="O135" t="str">
        <f>$C$15</f>
        <v>Canvas</v>
      </c>
      <c r="P135" t="str">
        <f>$D$16</f>
        <v xml:space="preserve">White </v>
      </c>
      <c r="Q135">
        <f>$I$16</f>
        <v>2750</v>
      </c>
      <c r="R135">
        <f t="shared" si="7"/>
        <v>1980</v>
      </c>
      <c r="S135">
        <v>2000</v>
      </c>
      <c r="T135">
        <f t="shared" si="8"/>
        <v>1440</v>
      </c>
      <c r="U135">
        <v>1250</v>
      </c>
      <c r="V135">
        <f t="shared" si="9"/>
        <v>900</v>
      </c>
      <c r="W135" s="8">
        <v>390</v>
      </c>
      <c r="X135">
        <f t="shared" si="10"/>
        <v>281</v>
      </c>
      <c r="Y135" t="s">
        <v>34</v>
      </c>
    </row>
    <row r="136" spans="1:25" x14ac:dyDescent="0.25">
      <c r="A136" t="s">
        <v>16</v>
      </c>
      <c r="B136" s="1" t="s">
        <v>34</v>
      </c>
      <c r="C136">
        <v>1</v>
      </c>
      <c r="D136" t="s">
        <v>48</v>
      </c>
      <c r="E136" s="1">
        <v>165055050</v>
      </c>
      <c r="H136" t="s">
        <v>17</v>
      </c>
      <c r="I136" t="s">
        <v>18</v>
      </c>
      <c r="J136" t="s">
        <v>19</v>
      </c>
      <c r="K136" t="s">
        <v>20</v>
      </c>
      <c r="L136" t="s">
        <v>21</v>
      </c>
      <c r="M136" t="str">
        <f>CONCATENATE(E136,"-C-P-N")</f>
        <v>165055050-C-P-N</v>
      </c>
      <c r="N136" t="str">
        <f>$E$2</f>
        <v>C - 406 x 406</v>
      </c>
      <c r="O136" t="str">
        <f>$C$3</f>
        <v>Photographic Paper</v>
      </c>
      <c r="P136" t="str">
        <f>$D$3</f>
        <v>None</v>
      </c>
      <c r="Q136">
        <f>$E$3</f>
        <v>510</v>
      </c>
      <c r="R136">
        <f t="shared" si="7"/>
        <v>368</v>
      </c>
      <c r="S136">
        <v>360</v>
      </c>
      <c r="T136">
        <f t="shared" si="8"/>
        <v>260</v>
      </c>
      <c r="U136">
        <v>230</v>
      </c>
      <c r="V136">
        <f t="shared" si="9"/>
        <v>166</v>
      </c>
      <c r="W136" s="8">
        <v>105</v>
      </c>
      <c r="X136">
        <f t="shared" si="10"/>
        <v>76</v>
      </c>
      <c r="Y136" t="s">
        <v>34</v>
      </c>
    </row>
    <row r="137" spans="1:25" x14ac:dyDescent="0.25">
      <c r="A137" t="s">
        <v>16</v>
      </c>
      <c r="B137" s="1" t="s">
        <v>34</v>
      </c>
      <c r="C137">
        <v>1</v>
      </c>
      <c r="D137" t="s">
        <v>48</v>
      </c>
      <c r="E137" s="1">
        <v>165055050</v>
      </c>
      <c r="H137" t="s">
        <v>17</v>
      </c>
      <c r="I137" t="s">
        <v>18</v>
      </c>
      <c r="J137" t="s">
        <v>19</v>
      </c>
      <c r="K137" t="s">
        <v>20</v>
      </c>
      <c r="L137" t="s">
        <v>21</v>
      </c>
      <c r="M137" t="str">
        <f>CONCATENATE(E137,"-C-P-W")</f>
        <v>165055050-C-P-W</v>
      </c>
      <c r="N137" t="str">
        <f>$E$2</f>
        <v>C - 406 x 406</v>
      </c>
      <c r="O137" t="str">
        <f>$C$3</f>
        <v>Photographic Paper</v>
      </c>
      <c r="P137" t="str">
        <f>$D$4</f>
        <v>White</v>
      </c>
      <c r="Q137">
        <f>$E$4</f>
        <v>970</v>
      </c>
      <c r="R137">
        <f t="shared" si="7"/>
        <v>699</v>
      </c>
      <c r="S137">
        <v>704</v>
      </c>
      <c r="T137">
        <f t="shared" si="8"/>
        <v>507</v>
      </c>
      <c r="U137">
        <v>440</v>
      </c>
      <c r="V137">
        <f t="shared" si="9"/>
        <v>317</v>
      </c>
      <c r="W137" s="8">
        <v>105</v>
      </c>
      <c r="X137">
        <f t="shared" si="10"/>
        <v>76</v>
      </c>
      <c r="Y137" t="s">
        <v>34</v>
      </c>
    </row>
    <row r="138" spans="1:25" x14ac:dyDescent="0.25">
      <c r="A138" t="s">
        <v>16</v>
      </c>
      <c r="B138" s="1" t="s">
        <v>34</v>
      </c>
      <c r="C138">
        <v>1</v>
      </c>
      <c r="D138" t="s">
        <v>48</v>
      </c>
      <c r="E138" s="1">
        <v>165055050</v>
      </c>
      <c r="H138" t="s">
        <v>17</v>
      </c>
      <c r="I138" t="s">
        <v>18</v>
      </c>
      <c r="J138" t="s">
        <v>19</v>
      </c>
      <c r="K138" t="s">
        <v>20</v>
      </c>
      <c r="L138" t="s">
        <v>21</v>
      </c>
      <c r="M138" t="str">
        <f>CONCATENATE(E138,"-D-P-N")</f>
        <v>165055050-D-P-N</v>
      </c>
      <c r="N138" t="str">
        <f>$F$2</f>
        <v>D - 508 x 508</v>
      </c>
      <c r="O138" t="str">
        <f>$C$3</f>
        <v>Photographic Paper</v>
      </c>
      <c r="P138" t="str">
        <f>$D$3</f>
        <v>None</v>
      </c>
      <c r="Q138">
        <f>$F$3</f>
        <v>595</v>
      </c>
      <c r="R138">
        <f t="shared" si="7"/>
        <v>429</v>
      </c>
      <c r="S138">
        <v>432</v>
      </c>
      <c r="T138">
        <f t="shared" si="8"/>
        <v>312</v>
      </c>
      <c r="U138">
        <v>270</v>
      </c>
      <c r="V138">
        <f t="shared" si="9"/>
        <v>195</v>
      </c>
      <c r="W138" s="8">
        <v>160</v>
      </c>
      <c r="X138">
        <f t="shared" si="10"/>
        <v>116</v>
      </c>
      <c r="Y138" t="s">
        <v>34</v>
      </c>
    </row>
    <row r="139" spans="1:25" x14ac:dyDescent="0.25">
      <c r="A139" t="s">
        <v>16</v>
      </c>
      <c r="B139" s="1" t="s">
        <v>34</v>
      </c>
      <c r="C139">
        <v>1</v>
      </c>
      <c r="D139" t="s">
        <v>48</v>
      </c>
      <c r="E139" s="1">
        <v>165055050</v>
      </c>
      <c r="H139" t="s">
        <v>17</v>
      </c>
      <c r="I139" t="s">
        <v>18</v>
      </c>
      <c r="J139" t="s">
        <v>19</v>
      </c>
      <c r="K139" t="s">
        <v>20</v>
      </c>
      <c r="L139" t="s">
        <v>21</v>
      </c>
      <c r="M139" t="str">
        <f>CONCATENATE(E139,"-D-C-N")</f>
        <v>165055050-D-C-N</v>
      </c>
      <c r="N139" t="str">
        <f>$F$2</f>
        <v>D - 508 x 508</v>
      </c>
      <c r="O139" t="str">
        <f>$C$15</f>
        <v>Canvas</v>
      </c>
      <c r="P139" t="str">
        <f>$D$15</f>
        <v>None</v>
      </c>
      <c r="Q139">
        <f>$F$15</f>
        <v>1220</v>
      </c>
      <c r="R139">
        <f t="shared" si="7"/>
        <v>879</v>
      </c>
      <c r="S139">
        <f>(Q139*0.9)*0.75</f>
        <v>823.5</v>
      </c>
      <c r="T139">
        <f t="shared" si="8"/>
        <v>593</v>
      </c>
      <c r="U139">
        <f>(Q139*0.9)/2</f>
        <v>549</v>
      </c>
      <c r="V139">
        <f t="shared" si="9"/>
        <v>396</v>
      </c>
      <c r="W139" s="8">
        <v>160</v>
      </c>
      <c r="X139">
        <f t="shared" si="10"/>
        <v>116</v>
      </c>
      <c r="Y139" t="s">
        <v>34</v>
      </c>
    </row>
    <row r="140" spans="1:25" x14ac:dyDescent="0.25">
      <c r="A140" t="s">
        <v>16</v>
      </c>
      <c r="B140" s="1" t="s">
        <v>34</v>
      </c>
      <c r="C140">
        <v>1</v>
      </c>
      <c r="D140" t="s">
        <v>48</v>
      </c>
      <c r="E140" s="1">
        <v>165055050</v>
      </c>
      <c r="H140" t="s">
        <v>17</v>
      </c>
      <c r="I140" t="s">
        <v>18</v>
      </c>
      <c r="J140" t="s">
        <v>19</v>
      </c>
      <c r="K140" t="s">
        <v>20</v>
      </c>
      <c r="L140" t="s">
        <v>21</v>
      </c>
      <c r="M140" t="str">
        <f>CONCATENATE(E140,"-D-P-W")</f>
        <v>165055050-D-P-W</v>
      </c>
      <c r="N140" t="str">
        <f>$F$2</f>
        <v>D - 508 x 508</v>
      </c>
      <c r="O140" t="str">
        <f>$C$3</f>
        <v>Photographic Paper</v>
      </c>
      <c r="P140" t="str">
        <f>$D$4</f>
        <v>White</v>
      </c>
      <c r="Q140">
        <f>$F$4</f>
        <v>1210</v>
      </c>
      <c r="R140">
        <f t="shared" si="7"/>
        <v>872</v>
      </c>
      <c r="S140">
        <v>880</v>
      </c>
      <c r="T140">
        <f t="shared" si="8"/>
        <v>634</v>
      </c>
      <c r="U140">
        <v>560</v>
      </c>
      <c r="V140">
        <f t="shared" si="9"/>
        <v>404</v>
      </c>
      <c r="W140" s="8">
        <v>160</v>
      </c>
      <c r="X140">
        <f t="shared" si="10"/>
        <v>116</v>
      </c>
      <c r="Y140" t="s">
        <v>34</v>
      </c>
    </row>
    <row r="141" spans="1:25" x14ac:dyDescent="0.25">
      <c r="A141" t="s">
        <v>16</v>
      </c>
      <c r="B141" s="1" t="s">
        <v>34</v>
      </c>
      <c r="C141">
        <v>1</v>
      </c>
      <c r="D141" t="s">
        <v>48</v>
      </c>
      <c r="E141" s="1">
        <v>165055050</v>
      </c>
      <c r="H141" t="s">
        <v>17</v>
      </c>
      <c r="I141" t="s">
        <v>18</v>
      </c>
      <c r="J141" t="s">
        <v>19</v>
      </c>
      <c r="K141" t="s">
        <v>20</v>
      </c>
      <c r="L141" t="s">
        <v>21</v>
      </c>
      <c r="M141" t="str">
        <f>CONCATENATE(E141,"-D-C-W")</f>
        <v>165055050-D-C-W</v>
      </c>
      <c r="N141" t="str">
        <f>$F$2</f>
        <v>D - 508 x 508</v>
      </c>
      <c r="O141" t="str">
        <f>$C$15</f>
        <v>Canvas</v>
      </c>
      <c r="P141" t="str">
        <f>$D$16</f>
        <v xml:space="preserve">White </v>
      </c>
      <c r="Q141">
        <f>$F$16</f>
        <v>1810</v>
      </c>
      <c r="R141">
        <f t="shared" si="7"/>
        <v>1304</v>
      </c>
      <c r="S141">
        <f>(Q141*0.9)*0.75</f>
        <v>1221.75</v>
      </c>
      <c r="T141">
        <f t="shared" si="8"/>
        <v>880</v>
      </c>
      <c r="U141">
        <f>(Q141*0.9)/2</f>
        <v>814.5</v>
      </c>
      <c r="V141">
        <f t="shared" si="9"/>
        <v>587</v>
      </c>
      <c r="W141" s="8">
        <v>160</v>
      </c>
      <c r="X141">
        <f t="shared" si="10"/>
        <v>116</v>
      </c>
      <c r="Y141" t="s">
        <v>34</v>
      </c>
    </row>
    <row r="142" spans="1:25" x14ac:dyDescent="0.25">
      <c r="A142" t="s">
        <v>16</v>
      </c>
      <c r="B142" s="1" t="s">
        <v>34</v>
      </c>
      <c r="C142">
        <v>1</v>
      </c>
      <c r="D142" t="s">
        <v>48</v>
      </c>
      <c r="E142" s="1">
        <v>165055050</v>
      </c>
      <c r="H142" t="s">
        <v>17</v>
      </c>
      <c r="I142" t="s">
        <v>18</v>
      </c>
      <c r="J142" t="s">
        <v>19</v>
      </c>
      <c r="K142" t="s">
        <v>20</v>
      </c>
      <c r="L142" t="s">
        <v>21</v>
      </c>
      <c r="M142" t="str">
        <f>CONCATENATE(E142,"-F-P-N")</f>
        <v>165055050-F-P-N</v>
      </c>
      <c r="N142" t="str">
        <f>$H$2</f>
        <v>F - 762 x 762</v>
      </c>
      <c r="O142" t="str">
        <f>$C$3</f>
        <v>Photographic Paper</v>
      </c>
      <c r="P142" t="str">
        <f>$D$3</f>
        <v>None</v>
      </c>
      <c r="Q142">
        <f>$H$3</f>
        <v>1300</v>
      </c>
      <c r="R142">
        <f t="shared" si="7"/>
        <v>936</v>
      </c>
      <c r="S142">
        <v>944</v>
      </c>
      <c r="T142">
        <f t="shared" si="8"/>
        <v>680</v>
      </c>
      <c r="U142">
        <v>590</v>
      </c>
      <c r="V142">
        <f t="shared" si="9"/>
        <v>425</v>
      </c>
      <c r="W142" s="8">
        <v>300</v>
      </c>
      <c r="X142">
        <f t="shared" si="10"/>
        <v>216</v>
      </c>
      <c r="Y142" t="s">
        <v>34</v>
      </c>
    </row>
    <row r="143" spans="1:25" x14ac:dyDescent="0.25">
      <c r="A143" t="s">
        <v>16</v>
      </c>
      <c r="B143" s="1" t="s">
        <v>34</v>
      </c>
      <c r="C143">
        <v>1</v>
      </c>
      <c r="D143" t="s">
        <v>48</v>
      </c>
      <c r="E143" s="1">
        <v>165055050</v>
      </c>
      <c r="H143" t="s">
        <v>17</v>
      </c>
      <c r="I143" t="s">
        <v>18</v>
      </c>
      <c r="J143" t="s">
        <v>19</v>
      </c>
      <c r="K143" t="s">
        <v>20</v>
      </c>
      <c r="L143" t="s">
        <v>21</v>
      </c>
      <c r="M143" t="str">
        <f>CONCATENATE(E143,"-F-C-N")</f>
        <v>165055050-F-C-N</v>
      </c>
      <c r="N143" t="str">
        <f>$H$2</f>
        <v>F - 762 x 762</v>
      </c>
      <c r="O143" t="str">
        <f>$C$15</f>
        <v>Canvas</v>
      </c>
      <c r="P143" t="str">
        <f>$D$15</f>
        <v>None</v>
      </c>
      <c r="Q143">
        <f>$H$15</f>
        <v>1760</v>
      </c>
      <c r="R143">
        <f t="shared" si="7"/>
        <v>1268</v>
      </c>
      <c r="S143">
        <v>1200</v>
      </c>
      <c r="T143">
        <f t="shared" si="8"/>
        <v>864</v>
      </c>
      <c r="U143">
        <v>800</v>
      </c>
      <c r="V143">
        <f t="shared" si="9"/>
        <v>576</v>
      </c>
      <c r="W143" s="8">
        <v>300</v>
      </c>
      <c r="X143">
        <f t="shared" si="10"/>
        <v>216</v>
      </c>
      <c r="Y143" t="s">
        <v>34</v>
      </c>
    </row>
    <row r="144" spans="1:25" x14ac:dyDescent="0.25">
      <c r="A144" t="s">
        <v>16</v>
      </c>
      <c r="B144" s="1" t="s">
        <v>34</v>
      </c>
      <c r="C144">
        <v>1</v>
      </c>
      <c r="D144" t="s">
        <v>48</v>
      </c>
      <c r="E144" s="1">
        <v>165055050</v>
      </c>
      <c r="H144" t="s">
        <v>17</v>
      </c>
      <c r="I144" t="s">
        <v>18</v>
      </c>
      <c r="J144" t="s">
        <v>19</v>
      </c>
      <c r="K144" t="s">
        <v>20</v>
      </c>
      <c r="L144" t="s">
        <v>21</v>
      </c>
      <c r="M144" t="str">
        <f>CONCATENATE(E144,"-F-P-W")</f>
        <v>165055050-F-P-W</v>
      </c>
      <c r="N144" t="str">
        <f>$H$2</f>
        <v>F - 762 x 762</v>
      </c>
      <c r="O144" t="str">
        <f>$C$3</f>
        <v>Photographic Paper</v>
      </c>
      <c r="P144" t="str">
        <f>$D$4</f>
        <v>White</v>
      </c>
      <c r="Q144">
        <f>$H$4</f>
        <v>2200</v>
      </c>
      <c r="R144">
        <f t="shared" si="7"/>
        <v>1584</v>
      </c>
      <c r="S144">
        <v>1510</v>
      </c>
      <c r="T144">
        <f t="shared" si="8"/>
        <v>1088</v>
      </c>
      <c r="U144">
        <v>1150</v>
      </c>
      <c r="V144">
        <f t="shared" si="9"/>
        <v>828</v>
      </c>
      <c r="W144" s="8">
        <v>300</v>
      </c>
      <c r="X144">
        <f t="shared" si="10"/>
        <v>216</v>
      </c>
      <c r="Y144" t="s">
        <v>34</v>
      </c>
    </row>
    <row r="145" spans="1:25" x14ac:dyDescent="0.25">
      <c r="A145" t="s">
        <v>16</v>
      </c>
      <c r="B145" s="1" t="s">
        <v>34</v>
      </c>
      <c r="C145">
        <v>1</v>
      </c>
      <c r="D145" t="s">
        <v>48</v>
      </c>
      <c r="E145" s="1">
        <v>165055050</v>
      </c>
      <c r="H145" t="s">
        <v>17</v>
      </c>
      <c r="I145" t="s">
        <v>18</v>
      </c>
      <c r="J145" t="s">
        <v>19</v>
      </c>
      <c r="K145" t="s">
        <v>20</v>
      </c>
      <c r="L145" t="s">
        <v>21</v>
      </c>
      <c r="M145" t="str">
        <f>CONCATENATE(E145,"-F-C-W")</f>
        <v>165055050-F-C-W</v>
      </c>
      <c r="N145" t="str">
        <f>$H$2</f>
        <v>F - 762 x 762</v>
      </c>
      <c r="O145" t="str">
        <f>$C$15</f>
        <v>Canvas</v>
      </c>
      <c r="P145" t="str">
        <f>$D$16</f>
        <v xml:space="preserve">White </v>
      </c>
      <c r="Q145">
        <f>$H$16</f>
        <v>2420</v>
      </c>
      <c r="R145">
        <f t="shared" si="7"/>
        <v>1743</v>
      </c>
      <c r="S145">
        <v>1760</v>
      </c>
      <c r="T145">
        <f t="shared" si="8"/>
        <v>1268</v>
      </c>
      <c r="U145">
        <v>1100</v>
      </c>
      <c r="V145">
        <f t="shared" si="9"/>
        <v>792</v>
      </c>
      <c r="W145" s="8">
        <v>300</v>
      </c>
      <c r="X145">
        <f t="shared" si="10"/>
        <v>216</v>
      </c>
      <c r="Y145" t="s">
        <v>34</v>
      </c>
    </row>
    <row r="146" spans="1:25" x14ac:dyDescent="0.25">
      <c r="A146" t="s">
        <v>16</v>
      </c>
      <c r="B146" s="1" t="s">
        <v>34</v>
      </c>
      <c r="C146">
        <v>1</v>
      </c>
      <c r="D146" t="s">
        <v>48</v>
      </c>
      <c r="E146" s="1">
        <v>165055050</v>
      </c>
      <c r="H146" t="s">
        <v>17</v>
      </c>
      <c r="I146" t="s">
        <v>18</v>
      </c>
      <c r="J146" t="s">
        <v>19</v>
      </c>
      <c r="K146" t="s">
        <v>20</v>
      </c>
      <c r="L146" t="s">
        <v>21</v>
      </c>
      <c r="M146" t="str">
        <f>CONCATENATE(E146,"-G-P-N")</f>
        <v>165055050-G-P-N</v>
      </c>
      <c r="N146" t="str">
        <f>$I$2</f>
        <v>G - 1016 x 1016</v>
      </c>
      <c r="O146" t="str">
        <f>$C$3</f>
        <v>Photographic Paper</v>
      </c>
      <c r="P146" t="str">
        <f>$D$3</f>
        <v>None</v>
      </c>
      <c r="Q146">
        <f>$I$3</f>
        <v>1625</v>
      </c>
      <c r="R146">
        <f t="shared" si="7"/>
        <v>1170</v>
      </c>
      <c r="S146">
        <v>1180</v>
      </c>
      <c r="T146">
        <f t="shared" si="8"/>
        <v>850</v>
      </c>
      <c r="U146">
        <v>735</v>
      </c>
      <c r="V146">
        <f t="shared" si="9"/>
        <v>530</v>
      </c>
      <c r="W146" s="8">
        <v>390</v>
      </c>
      <c r="X146">
        <f t="shared" si="10"/>
        <v>281</v>
      </c>
      <c r="Y146" t="s">
        <v>34</v>
      </c>
    </row>
    <row r="147" spans="1:25" x14ac:dyDescent="0.25">
      <c r="A147" t="s">
        <v>16</v>
      </c>
      <c r="B147" s="1" t="s">
        <v>34</v>
      </c>
      <c r="C147">
        <v>1</v>
      </c>
      <c r="D147" t="s">
        <v>48</v>
      </c>
      <c r="E147" s="1">
        <v>165055050</v>
      </c>
      <c r="H147" t="s">
        <v>17</v>
      </c>
      <c r="I147" t="s">
        <v>18</v>
      </c>
      <c r="J147" t="s">
        <v>19</v>
      </c>
      <c r="K147" t="s">
        <v>20</v>
      </c>
      <c r="L147" t="s">
        <v>21</v>
      </c>
      <c r="M147" t="str">
        <f>CONCATENATE(E147,"-G-C-N")</f>
        <v>165055050-G-C-N</v>
      </c>
      <c r="N147" t="str">
        <f>$I$2</f>
        <v>G - 1016 x 1016</v>
      </c>
      <c r="O147" t="str">
        <f>$C$15</f>
        <v>Canvas</v>
      </c>
      <c r="P147" t="str">
        <f>$D$15</f>
        <v>None</v>
      </c>
      <c r="Q147">
        <f>$I$15</f>
        <v>1870</v>
      </c>
      <c r="R147">
        <f t="shared" si="7"/>
        <v>1347</v>
      </c>
      <c r="S147">
        <v>1275</v>
      </c>
      <c r="T147">
        <f t="shared" si="8"/>
        <v>918</v>
      </c>
      <c r="U147">
        <v>850</v>
      </c>
      <c r="V147">
        <f t="shared" si="9"/>
        <v>612</v>
      </c>
      <c r="W147" s="8">
        <v>390</v>
      </c>
      <c r="X147">
        <f t="shared" si="10"/>
        <v>281</v>
      </c>
      <c r="Y147" t="s">
        <v>34</v>
      </c>
    </row>
    <row r="148" spans="1:25" x14ac:dyDescent="0.25">
      <c r="A148" t="s">
        <v>16</v>
      </c>
      <c r="B148" s="1" t="s">
        <v>34</v>
      </c>
      <c r="C148">
        <v>1</v>
      </c>
      <c r="D148" t="s">
        <v>48</v>
      </c>
      <c r="E148" s="1">
        <v>165055050</v>
      </c>
      <c r="H148" t="s">
        <v>17</v>
      </c>
      <c r="I148" t="s">
        <v>18</v>
      </c>
      <c r="J148" t="s">
        <v>19</v>
      </c>
      <c r="K148" t="s">
        <v>20</v>
      </c>
      <c r="L148" t="s">
        <v>21</v>
      </c>
      <c r="M148" t="str">
        <f>CONCATENATE(E148,"-G-P-W")</f>
        <v>165055050-G-P-W</v>
      </c>
      <c r="N148" t="str">
        <f>$I$2</f>
        <v>G - 1016 x 1016</v>
      </c>
      <c r="O148" t="str">
        <f>$C$3</f>
        <v>Photographic Paper</v>
      </c>
      <c r="P148" t="str">
        <f>$D$4</f>
        <v>White</v>
      </c>
      <c r="Q148">
        <f>$I$4</f>
        <v>2950</v>
      </c>
      <c r="R148">
        <f t="shared" si="7"/>
        <v>2124</v>
      </c>
      <c r="S148">
        <v>2000</v>
      </c>
      <c r="T148">
        <f t="shared" si="8"/>
        <v>1440</v>
      </c>
      <c r="U148">
        <v>1535</v>
      </c>
      <c r="V148">
        <f t="shared" si="9"/>
        <v>1106</v>
      </c>
      <c r="W148" s="8">
        <v>390</v>
      </c>
      <c r="X148">
        <f t="shared" si="10"/>
        <v>281</v>
      </c>
      <c r="Y148" t="s">
        <v>34</v>
      </c>
    </row>
    <row r="149" spans="1:25" x14ac:dyDescent="0.25">
      <c r="A149" t="s">
        <v>16</v>
      </c>
      <c r="B149" s="1" t="s">
        <v>34</v>
      </c>
      <c r="C149">
        <v>1</v>
      </c>
      <c r="D149" t="s">
        <v>48</v>
      </c>
      <c r="E149" s="1">
        <v>165055050</v>
      </c>
      <c r="H149" t="s">
        <v>17</v>
      </c>
      <c r="I149" t="s">
        <v>18</v>
      </c>
      <c r="J149" t="s">
        <v>19</v>
      </c>
      <c r="K149" t="s">
        <v>20</v>
      </c>
      <c r="L149" t="s">
        <v>21</v>
      </c>
      <c r="M149" t="str">
        <f>CONCATENATE(E149,"-G-C-W")</f>
        <v>165055050-G-C-W</v>
      </c>
      <c r="N149" t="str">
        <f>$I$2</f>
        <v>G - 1016 x 1016</v>
      </c>
      <c r="O149" t="str">
        <f>$C$15</f>
        <v>Canvas</v>
      </c>
      <c r="P149" t="str">
        <f>$D$16</f>
        <v xml:space="preserve">White </v>
      </c>
      <c r="Q149">
        <f>$I$16</f>
        <v>2750</v>
      </c>
      <c r="R149">
        <f t="shared" si="7"/>
        <v>1980</v>
      </c>
      <c r="S149">
        <v>2000</v>
      </c>
      <c r="T149">
        <f t="shared" si="8"/>
        <v>1440</v>
      </c>
      <c r="U149">
        <v>1250</v>
      </c>
      <c r="V149">
        <f t="shared" si="9"/>
        <v>900</v>
      </c>
      <c r="W149" s="8">
        <v>390</v>
      </c>
      <c r="X149">
        <f t="shared" si="10"/>
        <v>281</v>
      </c>
      <c r="Y149" t="s">
        <v>34</v>
      </c>
    </row>
    <row r="150" spans="1:25" x14ac:dyDescent="0.25">
      <c r="A150" t="s">
        <v>16</v>
      </c>
      <c r="B150" s="1" t="s">
        <v>34</v>
      </c>
      <c r="C150">
        <v>1</v>
      </c>
      <c r="D150" t="s">
        <v>51</v>
      </c>
      <c r="E150" s="1">
        <v>3137786</v>
      </c>
      <c r="H150" t="s">
        <v>17</v>
      </c>
      <c r="I150" t="s">
        <v>18</v>
      </c>
      <c r="J150" t="s">
        <v>19</v>
      </c>
      <c r="K150" t="s">
        <v>20</v>
      </c>
      <c r="L150" t="s">
        <v>21</v>
      </c>
      <c r="M150" t="str">
        <f>CONCATENATE(E150,"-C-P-N")</f>
        <v>3137786-C-P-N</v>
      </c>
      <c r="N150" t="str">
        <f>$E$2</f>
        <v>C - 406 x 406</v>
      </c>
      <c r="O150" t="str">
        <f>$C$3</f>
        <v>Photographic Paper</v>
      </c>
      <c r="P150" t="str">
        <f>$D$3</f>
        <v>None</v>
      </c>
      <c r="Q150">
        <f>$E$3</f>
        <v>510</v>
      </c>
      <c r="R150">
        <f t="shared" si="7"/>
        <v>368</v>
      </c>
      <c r="S150">
        <v>360</v>
      </c>
      <c r="T150">
        <f t="shared" si="8"/>
        <v>260</v>
      </c>
      <c r="U150">
        <v>230</v>
      </c>
      <c r="V150">
        <f t="shared" si="9"/>
        <v>166</v>
      </c>
      <c r="W150" s="8">
        <v>105</v>
      </c>
      <c r="X150">
        <f t="shared" si="10"/>
        <v>76</v>
      </c>
      <c r="Y150" t="s">
        <v>34</v>
      </c>
    </row>
    <row r="151" spans="1:25" x14ac:dyDescent="0.25">
      <c r="A151" t="s">
        <v>16</v>
      </c>
      <c r="B151" s="1" t="s">
        <v>34</v>
      </c>
      <c r="C151">
        <v>1</v>
      </c>
      <c r="D151" t="s">
        <v>51</v>
      </c>
      <c r="E151" s="1">
        <v>3137786</v>
      </c>
      <c r="H151" t="s">
        <v>17</v>
      </c>
      <c r="I151" t="s">
        <v>18</v>
      </c>
      <c r="J151" t="s">
        <v>19</v>
      </c>
      <c r="K151" t="s">
        <v>20</v>
      </c>
      <c r="L151" t="s">
        <v>21</v>
      </c>
      <c r="M151" t="str">
        <f>CONCATENATE(E151,"-C-P-W")</f>
        <v>3137786-C-P-W</v>
      </c>
      <c r="N151" t="str">
        <f>$E$2</f>
        <v>C - 406 x 406</v>
      </c>
      <c r="O151" t="str">
        <f>$C$3</f>
        <v>Photographic Paper</v>
      </c>
      <c r="P151" t="str">
        <f>$D$4</f>
        <v>White</v>
      </c>
      <c r="Q151">
        <f>$E$4</f>
        <v>970</v>
      </c>
      <c r="R151">
        <f t="shared" si="7"/>
        <v>699</v>
      </c>
      <c r="S151">
        <v>704</v>
      </c>
      <c r="T151">
        <f t="shared" si="8"/>
        <v>507</v>
      </c>
      <c r="U151">
        <v>440</v>
      </c>
      <c r="V151">
        <f t="shared" si="9"/>
        <v>317</v>
      </c>
      <c r="W151" s="8">
        <v>105</v>
      </c>
      <c r="X151">
        <f t="shared" si="10"/>
        <v>76</v>
      </c>
      <c r="Y151" t="s">
        <v>34</v>
      </c>
    </row>
    <row r="152" spans="1:25" x14ac:dyDescent="0.25">
      <c r="A152" t="s">
        <v>16</v>
      </c>
      <c r="B152" s="1" t="s">
        <v>34</v>
      </c>
      <c r="C152">
        <v>1</v>
      </c>
      <c r="D152" t="s">
        <v>51</v>
      </c>
      <c r="E152" s="1">
        <v>3137786</v>
      </c>
      <c r="H152" t="s">
        <v>17</v>
      </c>
      <c r="I152" t="s">
        <v>18</v>
      </c>
      <c r="J152" t="s">
        <v>19</v>
      </c>
      <c r="K152" t="s">
        <v>20</v>
      </c>
      <c r="L152" t="s">
        <v>21</v>
      </c>
      <c r="M152" t="str">
        <f>CONCATENATE(E152,"-D-P-N")</f>
        <v>3137786-D-P-N</v>
      </c>
      <c r="N152" t="str">
        <f>$F$2</f>
        <v>D - 508 x 508</v>
      </c>
      <c r="O152" t="str">
        <f>$C$3</f>
        <v>Photographic Paper</v>
      </c>
      <c r="P152" t="str">
        <f>$D$3</f>
        <v>None</v>
      </c>
      <c r="Q152">
        <f>$F$3</f>
        <v>595</v>
      </c>
      <c r="R152">
        <f t="shared" si="7"/>
        <v>429</v>
      </c>
      <c r="S152">
        <v>432</v>
      </c>
      <c r="T152">
        <f t="shared" si="8"/>
        <v>312</v>
      </c>
      <c r="U152">
        <v>270</v>
      </c>
      <c r="V152">
        <f t="shared" si="9"/>
        <v>195</v>
      </c>
      <c r="W152" s="8">
        <v>160</v>
      </c>
      <c r="X152">
        <f t="shared" si="10"/>
        <v>116</v>
      </c>
      <c r="Y152" t="s">
        <v>34</v>
      </c>
    </row>
    <row r="153" spans="1:25" x14ac:dyDescent="0.25">
      <c r="A153" t="s">
        <v>16</v>
      </c>
      <c r="B153" s="1" t="s">
        <v>34</v>
      </c>
      <c r="C153">
        <v>1</v>
      </c>
      <c r="D153" t="s">
        <v>51</v>
      </c>
      <c r="E153" s="1">
        <v>3137786</v>
      </c>
      <c r="H153" t="s">
        <v>17</v>
      </c>
      <c r="I153" t="s">
        <v>18</v>
      </c>
      <c r="J153" t="s">
        <v>19</v>
      </c>
      <c r="K153" t="s">
        <v>20</v>
      </c>
      <c r="L153" t="s">
        <v>21</v>
      </c>
      <c r="M153" t="str">
        <f>CONCATENATE(E153,"-D-C-N")</f>
        <v>3137786-D-C-N</v>
      </c>
      <c r="N153" t="str">
        <f>$F$2</f>
        <v>D - 508 x 508</v>
      </c>
      <c r="O153" t="str">
        <f>$C$15</f>
        <v>Canvas</v>
      </c>
      <c r="P153" t="str">
        <f>$D$15</f>
        <v>None</v>
      </c>
      <c r="Q153">
        <f>$F$15</f>
        <v>1220</v>
      </c>
      <c r="R153">
        <f t="shared" ref="R153:R216" si="11">ROUNDUP(Q153*$K$3,0)</f>
        <v>879</v>
      </c>
      <c r="S153">
        <f>(Q153*0.9)*0.75</f>
        <v>823.5</v>
      </c>
      <c r="T153">
        <f t="shared" ref="T153:T216" si="12">ROUNDUP(S153*$K$3,0)</f>
        <v>593</v>
      </c>
      <c r="U153">
        <f>(Q153*0.9)/2</f>
        <v>549</v>
      </c>
      <c r="V153">
        <f t="shared" ref="V153:V216" si="13">ROUNDUP(U153*$K$3,0)</f>
        <v>396</v>
      </c>
      <c r="W153" s="8">
        <v>160</v>
      </c>
      <c r="X153">
        <f t="shared" ref="X153:X216" si="14">ROUNDUP(W153*$K$3,0)</f>
        <v>116</v>
      </c>
      <c r="Y153" t="s">
        <v>34</v>
      </c>
    </row>
    <row r="154" spans="1:25" x14ac:dyDescent="0.25">
      <c r="A154" t="s">
        <v>16</v>
      </c>
      <c r="B154" s="1" t="s">
        <v>34</v>
      </c>
      <c r="C154">
        <v>1</v>
      </c>
      <c r="D154" t="s">
        <v>51</v>
      </c>
      <c r="E154" s="1">
        <v>3137786</v>
      </c>
      <c r="H154" t="s">
        <v>17</v>
      </c>
      <c r="I154" t="s">
        <v>18</v>
      </c>
      <c r="J154" t="s">
        <v>19</v>
      </c>
      <c r="K154" t="s">
        <v>20</v>
      </c>
      <c r="L154" t="s">
        <v>21</v>
      </c>
      <c r="M154" t="str">
        <f>CONCATENATE(E154,"-D-P-W")</f>
        <v>3137786-D-P-W</v>
      </c>
      <c r="N154" t="str">
        <f>$F$2</f>
        <v>D - 508 x 508</v>
      </c>
      <c r="O154" t="str">
        <f>$C$3</f>
        <v>Photographic Paper</v>
      </c>
      <c r="P154" t="str">
        <f>$D$4</f>
        <v>White</v>
      </c>
      <c r="Q154">
        <f>$F$4</f>
        <v>1210</v>
      </c>
      <c r="R154">
        <f t="shared" si="11"/>
        <v>872</v>
      </c>
      <c r="S154">
        <v>880</v>
      </c>
      <c r="T154">
        <f t="shared" si="12"/>
        <v>634</v>
      </c>
      <c r="U154">
        <v>560</v>
      </c>
      <c r="V154">
        <f t="shared" si="13"/>
        <v>404</v>
      </c>
      <c r="W154" s="8">
        <v>160</v>
      </c>
      <c r="X154">
        <f t="shared" si="14"/>
        <v>116</v>
      </c>
      <c r="Y154" t="s">
        <v>34</v>
      </c>
    </row>
    <row r="155" spans="1:25" x14ac:dyDescent="0.25">
      <c r="A155" t="s">
        <v>16</v>
      </c>
      <c r="B155" s="1" t="s">
        <v>34</v>
      </c>
      <c r="C155">
        <v>1</v>
      </c>
      <c r="D155" t="s">
        <v>51</v>
      </c>
      <c r="E155" s="1">
        <v>3137786</v>
      </c>
      <c r="H155" t="s">
        <v>17</v>
      </c>
      <c r="I155" t="s">
        <v>18</v>
      </c>
      <c r="J155" t="s">
        <v>19</v>
      </c>
      <c r="K155" t="s">
        <v>20</v>
      </c>
      <c r="L155" t="s">
        <v>21</v>
      </c>
      <c r="M155" t="str">
        <f>CONCATENATE(E155,"-D-C-W")</f>
        <v>3137786-D-C-W</v>
      </c>
      <c r="N155" t="str">
        <f>$F$2</f>
        <v>D - 508 x 508</v>
      </c>
      <c r="O155" t="str">
        <f>$C$15</f>
        <v>Canvas</v>
      </c>
      <c r="P155" t="str">
        <f>$D$16</f>
        <v xml:space="preserve">White </v>
      </c>
      <c r="Q155">
        <f>$F$16</f>
        <v>1810</v>
      </c>
      <c r="R155">
        <f t="shared" si="11"/>
        <v>1304</v>
      </c>
      <c r="S155">
        <f>(Q155*0.9)*0.75</f>
        <v>1221.75</v>
      </c>
      <c r="T155">
        <f t="shared" si="12"/>
        <v>880</v>
      </c>
      <c r="U155">
        <f>(Q155*0.9)/2</f>
        <v>814.5</v>
      </c>
      <c r="V155">
        <f t="shared" si="13"/>
        <v>587</v>
      </c>
      <c r="W155" s="8">
        <v>160</v>
      </c>
      <c r="X155">
        <f t="shared" si="14"/>
        <v>116</v>
      </c>
      <c r="Y155" t="s">
        <v>34</v>
      </c>
    </row>
    <row r="156" spans="1:25" x14ac:dyDescent="0.25">
      <c r="A156" t="s">
        <v>16</v>
      </c>
      <c r="B156" s="1" t="s">
        <v>34</v>
      </c>
      <c r="C156">
        <v>1</v>
      </c>
      <c r="D156" t="s">
        <v>51</v>
      </c>
      <c r="E156" s="1">
        <v>3137786</v>
      </c>
      <c r="H156" t="s">
        <v>17</v>
      </c>
      <c r="I156" t="s">
        <v>18</v>
      </c>
      <c r="J156" t="s">
        <v>19</v>
      </c>
      <c r="K156" t="s">
        <v>20</v>
      </c>
      <c r="L156" t="s">
        <v>21</v>
      </c>
      <c r="M156" t="str">
        <f>CONCATENATE(E156,"-F-P-N")</f>
        <v>3137786-F-P-N</v>
      </c>
      <c r="N156" t="str">
        <f>$H$2</f>
        <v>F - 762 x 762</v>
      </c>
      <c r="O156" t="str">
        <f>$C$3</f>
        <v>Photographic Paper</v>
      </c>
      <c r="P156" t="str">
        <f>$D$3</f>
        <v>None</v>
      </c>
      <c r="Q156">
        <f>$H$3</f>
        <v>1300</v>
      </c>
      <c r="R156">
        <f t="shared" si="11"/>
        <v>936</v>
      </c>
      <c r="S156">
        <v>944</v>
      </c>
      <c r="T156">
        <f t="shared" si="12"/>
        <v>680</v>
      </c>
      <c r="U156">
        <v>590</v>
      </c>
      <c r="V156">
        <f t="shared" si="13"/>
        <v>425</v>
      </c>
      <c r="W156" s="8">
        <v>300</v>
      </c>
      <c r="X156">
        <f t="shared" si="14"/>
        <v>216</v>
      </c>
      <c r="Y156" t="s">
        <v>34</v>
      </c>
    </row>
    <row r="157" spans="1:25" x14ac:dyDescent="0.25">
      <c r="A157" t="s">
        <v>16</v>
      </c>
      <c r="B157" s="1" t="s">
        <v>34</v>
      </c>
      <c r="C157">
        <v>1</v>
      </c>
      <c r="D157" t="s">
        <v>51</v>
      </c>
      <c r="E157" s="1">
        <v>3137786</v>
      </c>
      <c r="H157" t="s">
        <v>17</v>
      </c>
      <c r="I157" t="s">
        <v>18</v>
      </c>
      <c r="J157" t="s">
        <v>19</v>
      </c>
      <c r="K157" t="s">
        <v>20</v>
      </c>
      <c r="L157" t="s">
        <v>21</v>
      </c>
      <c r="M157" t="str">
        <f>CONCATENATE(E157,"-F-C-N")</f>
        <v>3137786-F-C-N</v>
      </c>
      <c r="N157" t="str">
        <f>$H$2</f>
        <v>F - 762 x 762</v>
      </c>
      <c r="O157" t="str">
        <f>$C$15</f>
        <v>Canvas</v>
      </c>
      <c r="P157" t="str">
        <f>$D$15</f>
        <v>None</v>
      </c>
      <c r="Q157">
        <f>$H$15</f>
        <v>1760</v>
      </c>
      <c r="R157">
        <f t="shared" si="11"/>
        <v>1268</v>
      </c>
      <c r="S157">
        <v>1200</v>
      </c>
      <c r="T157">
        <f t="shared" si="12"/>
        <v>864</v>
      </c>
      <c r="U157">
        <v>800</v>
      </c>
      <c r="V157">
        <f t="shared" si="13"/>
        <v>576</v>
      </c>
      <c r="W157" s="8">
        <v>300</v>
      </c>
      <c r="X157">
        <f t="shared" si="14"/>
        <v>216</v>
      </c>
      <c r="Y157" t="s">
        <v>34</v>
      </c>
    </row>
    <row r="158" spans="1:25" x14ac:dyDescent="0.25">
      <c r="A158" t="s">
        <v>16</v>
      </c>
      <c r="B158" s="1" t="s">
        <v>34</v>
      </c>
      <c r="C158">
        <v>1</v>
      </c>
      <c r="D158" t="s">
        <v>51</v>
      </c>
      <c r="E158" s="1">
        <v>3137786</v>
      </c>
      <c r="H158" t="s">
        <v>17</v>
      </c>
      <c r="I158" t="s">
        <v>18</v>
      </c>
      <c r="J158" t="s">
        <v>19</v>
      </c>
      <c r="K158" t="s">
        <v>20</v>
      </c>
      <c r="L158" t="s">
        <v>21</v>
      </c>
      <c r="M158" t="str">
        <f>CONCATENATE(E158,"-F-P-W")</f>
        <v>3137786-F-P-W</v>
      </c>
      <c r="N158" t="str">
        <f>$H$2</f>
        <v>F - 762 x 762</v>
      </c>
      <c r="O158" t="str">
        <f>$C$3</f>
        <v>Photographic Paper</v>
      </c>
      <c r="P158" t="str">
        <f>$D$4</f>
        <v>White</v>
      </c>
      <c r="Q158">
        <f>$H$4</f>
        <v>2200</v>
      </c>
      <c r="R158">
        <f t="shared" si="11"/>
        <v>1584</v>
      </c>
      <c r="S158">
        <v>1510</v>
      </c>
      <c r="T158">
        <f t="shared" si="12"/>
        <v>1088</v>
      </c>
      <c r="U158">
        <v>1150</v>
      </c>
      <c r="V158">
        <f t="shared" si="13"/>
        <v>828</v>
      </c>
      <c r="W158" s="8">
        <v>300</v>
      </c>
      <c r="X158">
        <f t="shared" si="14"/>
        <v>216</v>
      </c>
      <c r="Y158" t="s">
        <v>34</v>
      </c>
    </row>
    <row r="159" spans="1:25" x14ac:dyDescent="0.25">
      <c r="A159" t="s">
        <v>16</v>
      </c>
      <c r="B159" s="1" t="s">
        <v>34</v>
      </c>
      <c r="C159">
        <v>1</v>
      </c>
      <c r="D159" t="s">
        <v>51</v>
      </c>
      <c r="E159" s="1">
        <v>3137786</v>
      </c>
      <c r="H159" t="s">
        <v>17</v>
      </c>
      <c r="I159" t="s">
        <v>18</v>
      </c>
      <c r="J159" t="s">
        <v>19</v>
      </c>
      <c r="K159" t="s">
        <v>20</v>
      </c>
      <c r="L159" t="s">
        <v>21</v>
      </c>
      <c r="M159" t="str">
        <f>CONCATENATE(E159,"-F-C-W")</f>
        <v>3137786-F-C-W</v>
      </c>
      <c r="N159" t="str">
        <f>$H$2</f>
        <v>F - 762 x 762</v>
      </c>
      <c r="O159" t="str">
        <f>$C$15</f>
        <v>Canvas</v>
      </c>
      <c r="P159" t="str">
        <f>$D$16</f>
        <v xml:space="preserve">White </v>
      </c>
      <c r="Q159">
        <f>$H$16</f>
        <v>2420</v>
      </c>
      <c r="R159">
        <f t="shared" si="11"/>
        <v>1743</v>
      </c>
      <c r="S159">
        <v>1760</v>
      </c>
      <c r="T159">
        <f t="shared" si="12"/>
        <v>1268</v>
      </c>
      <c r="U159">
        <v>1100</v>
      </c>
      <c r="V159">
        <f t="shared" si="13"/>
        <v>792</v>
      </c>
      <c r="W159" s="8">
        <v>300</v>
      </c>
      <c r="X159">
        <f t="shared" si="14"/>
        <v>216</v>
      </c>
      <c r="Y159" t="s">
        <v>34</v>
      </c>
    </row>
    <row r="160" spans="1:25" x14ac:dyDescent="0.25">
      <c r="A160" t="s">
        <v>16</v>
      </c>
      <c r="B160" s="1" t="s">
        <v>34</v>
      </c>
      <c r="C160">
        <v>1</v>
      </c>
      <c r="D160" t="s">
        <v>51</v>
      </c>
      <c r="E160" s="1">
        <v>3137786</v>
      </c>
      <c r="H160" t="s">
        <v>17</v>
      </c>
      <c r="I160" t="s">
        <v>18</v>
      </c>
      <c r="J160" t="s">
        <v>19</v>
      </c>
      <c r="K160" t="s">
        <v>20</v>
      </c>
      <c r="L160" t="s">
        <v>21</v>
      </c>
      <c r="M160" t="str">
        <f>CONCATENATE(E160,"-G-P-N")</f>
        <v>3137786-G-P-N</v>
      </c>
      <c r="N160" t="str">
        <f>$I$2</f>
        <v>G - 1016 x 1016</v>
      </c>
      <c r="O160" t="str">
        <f>$C$3</f>
        <v>Photographic Paper</v>
      </c>
      <c r="P160" t="str">
        <f>$D$3</f>
        <v>None</v>
      </c>
      <c r="Q160">
        <f>$I$3</f>
        <v>1625</v>
      </c>
      <c r="R160">
        <f t="shared" si="11"/>
        <v>1170</v>
      </c>
      <c r="S160">
        <v>1180</v>
      </c>
      <c r="T160">
        <f t="shared" si="12"/>
        <v>850</v>
      </c>
      <c r="U160">
        <v>735</v>
      </c>
      <c r="V160">
        <f t="shared" si="13"/>
        <v>530</v>
      </c>
      <c r="W160" s="8">
        <v>390</v>
      </c>
      <c r="X160">
        <f t="shared" si="14"/>
        <v>281</v>
      </c>
      <c r="Y160" t="s">
        <v>34</v>
      </c>
    </row>
    <row r="161" spans="1:25" x14ac:dyDescent="0.25">
      <c r="A161" t="s">
        <v>16</v>
      </c>
      <c r="B161" s="1" t="s">
        <v>34</v>
      </c>
      <c r="C161">
        <v>1</v>
      </c>
      <c r="D161" t="s">
        <v>51</v>
      </c>
      <c r="E161" s="1">
        <v>3137786</v>
      </c>
      <c r="H161" t="s">
        <v>17</v>
      </c>
      <c r="I161" t="s">
        <v>18</v>
      </c>
      <c r="J161" t="s">
        <v>19</v>
      </c>
      <c r="K161" t="s">
        <v>20</v>
      </c>
      <c r="L161" t="s">
        <v>21</v>
      </c>
      <c r="M161" t="str">
        <f>CONCATENATE(E161,"-G-C-N")</f>
        <v>3137786-G-C-N</v>
      </c>
      <c r="N161" t="str">
        <f>$I$2</f>
        <v>G - 1016 x 1016</v>
      </c>
      <c r="O161" t="str">
        <f>$C$15</f>
        <v>Canvas</v>
      </c>
      <c r="P161" t="str">
        <f>$D$15</f>
        <v>None</v>
      </c>
      <c r="Q161">
        <f>$I$15</f>
        <v>1870</v>
      </c>
      <c r="R161">
        <f t="shared" si="11"/>
        <v>1347</v>
      </c>
      <c r="S161">
        <v>1275</v>
      </c>
      <c r="T161">
        <f t="shared" si="12"/>
        <v>918</v>
      </c>
      <c r="U161">
        <v>850</v>
      </c>
      <c r="V161">
        <f t="shared" si="13"/>
        <v>612</v>
      </c>
      <c r="W161" s="8">
        <v>390</v>
      </c>
      <c r="X161">
        <f t="shared" si="14"/>
        <v>281</v>
      </c>
      <c r="Y161" t="s">
        <v>34</v>
      </c>
    </row>
    <row r="162" spans="1:25" x14ac:dyDescent="0.25">
      <c r="A162" t="s">
        <v>16</v>
      </c>
      <c r="B162" s="1" t="s">
        <v>34</v>
      </c>
      <c r="C162">
        <v>1</v>
      </c>
      <c r="D162" t="s">
        <v>51</v>
      </c>
      <c r="E162" s="1">
        <v>3137786</v>
      </c>
      <c r="H162" t="s">
        <v>17</v>
      </c>
      <c r="I162" t="s">
        <v>18</v>
      </c>
      <c r="J162" t="s">
        <v>19</v>
      </c>
      <c r="K162" t="s">
        <v>20</v>
      </c>
      <c r="L162" t="s">
        <v>21</v>
      </c>
      <c r="M162" t="str">
        <f>CONCATENATE(E162,"-G-P-W")</f>
        <v>3137786-G-P-W</v>
      </c>
      <c r="N162" t="str">
        <f>$I$2</f>
        <v>G - 1016 x 1016</v>
      </c>
      <c r="O162" t="str">
        <f>$C$3</f>
        <v>Photographic Paper</v>
      </c>
      <c r="P162" t="str">
        <f>$D$4</f>
        <v>White</v>
      </c>
      <c r="Q162">
        <f>$I$4</f>
        <v>2950</v>
      </c>
      <c r="R162">
        <f t="shared" si="11"/>
        <v>2124</v>
      </c>
      <c r="S162">
        <v>2000</v>
      </c>
      <c r="T162">
        <f t="shared" si="12"/>
        <v>1440</v>
      </c>
      <c r="U162">
        <v>1535</v>
      </c>
      <c r="V162">
        <f t="shared" si="13"/>
        <v>1106</v>
      </c>
      <c r="W162" s="8">
        <v>390</v>
      </c>
      <c r="X162">
        <f t="shared" si="14"/>
        <v>281</v>
      </c>
      <c r="Y162" t="s">
        <v>34</v>
      </c>
    </row>
    <row r="163" spans="1:25" x14ac:dyDescent="0.25">
      <c r="A163" t="s">
        <v>16</v>
      </c>
      <c r="B163" s="1" t="s">
        <v>34</v>
      </c>
      <c r="C163">
        <v>1</v>
      </c>
      <c r="D163" t="s">
        <v>51</v>
      </c>
      <c r="E163" s="1">
        <v>3137786</v>
      </c>
      <c r="H163" t="s">
        <v>17</v>
      </c>
      <c r="I163" t="s">
        <v>18</v>
      </c>
      <c r="J163" t="s">
        <v>19</v>
      </c>
      <c r="K163" t="s">
        <v>20</v>
      </c>
      <c r="L163" t="s">
        <v>21</v>
      </c>
      <c r="M163" t="str">
        <f>CONCATENATE(E163,"-G-C-W")</f>
        <v>3137786-G-C-W</v>
      </c>
      <c r="N163" t="str">
        <f>$I$2</f>
        <v>G - 1016 x 1016</v>
      </c>
      <c r="O163" t="str">
        <f>$C$15</f>
        <v>Canvas</v>
      </c>
      <c r="P163" t="str">
        <f>$D$16</f>
        <v xml:space="preserve">White </v>
      </c>
      <c r="Q163">
        <f>$I$16</f>
        <v>2750</v>
      </c>
      <c r="R163">
        <f t="shared" si="11"/>
        <v>1980</v>
      </c>
      <c r="S163">
        <v>2000</v>
      </c>
      <c r="T163">
        <f t="shared" si="12"/>
        <v>1440</v>
      </c>
      <c r="U163">
        <v>1250</v>
      </c>
      <c r="V163">
        <f t="shared" si="13"/>
        <v>900</v>
      </c>
      <c r="W163" s="8">
        <v>390</v>
      </c>
      <c r="X163">
        <f t="shared" si="14"/>
        <v>281</v>
      </c>
      <c r="Y163" t="s">
        <v>34</v>
      </c>
    </row>
    <row r="164" spans="1:25" x14ac:dyDescent="0.25">
      <c r="A164" t="s">
        <v>16</v>
      </c>
      <c r="B164" s="1" t="s">
        <v>34</v>
      </c>
      <c r="C164">
        <v>1</v>
      </c>
      <c r="D164" t="s">
        <v>57</v>
      </c>
      <c r="E164" s="1" t="s">
        <v>58</v>
      </c>
      <c r="H164" t="s">
        <v>17</v>
      </c>
      <c r="I164" t="s">
        <v>18</v>
      </c>
      <c r="J164" t="s">
        <v>19</v>
      </c>
      <c r="K164" t="s">
        <v>20</v>
      </c>
      <c r="L164" t="s">
        <v>21</v>
      </c>
      <c r="M164" t="str">
        <f>CONCATENATE(E164,"-C-P-N")</f>
        <v>3248098_8-C-P-N</v>
      </c>
      <c r="N164" t="str">
        <f>$E$2</f>
        <v>C - 406 x 406</v>
      </c>
      <c r="O164" t="str">
        <f>$C$3</f>
        <v>Photographic Paper</v>
      </c>
      <c r="P164" t="str">
        <f>$D$3</f>
        <v>None</v>
      </c>
      <c r="Q164">
        <f>$E$3</f>
        <v>510</v>
      </c>
      <c r="R164">
        <f t="shared" si="11"/>
        <v>368</v>
      </c>
      <c r="S164">
        <v>360</v>
      </c>
      <c r="T164">
        <f t="shared" si="12"/>
        <v>260</v>
      </c>
      <c r="U164">
        <v>230</v>
      </c>
      <c r="V164">
        <f t="shared" si="13"/>
        <v>166</v>
      </c>
      <c r="W164" s="8">
        <v>105</v>
      </c>
      <c r="X164">
        <f t="shared" si="14"/>
        <v>76</v>
      </c>
      <c r="Y164" t="s">
        <v>34</v>
      </c>
    </row>
    <row r="165" spans="1:25" x14ac:dyDescent="0.25">
      <c r="A165" t="s">
        <v>16</v>
      </c>
      <c r="B165" s="1" t="s">
        <v>34</v>
      </c>
      <c r="C165">
        <v>1</v>
      </c>
      <c r="D165" t="s">
        <v>57</v>
      </c>
      <c r="E165" s="1" t="s">
        <v>58</v>
      </c>
      <c r="H165" t="s">
        <v>17</v>
      </c>
      <c r="I165" t="s">
        <v>18</v>
      </c>
      <c r="J165" t="s">
        <v>19</v>
      </c>
      <c r="K165" t="s">
        <v>20</v>
      </c>
      <c r="L165" t="s">
        <v>21</v>
      </c>
      <c r="M165" t="str">
        <f>CONCATENATE(E165,"-C-P-W")</f>
        <v>3248098_8-C-P-W</v>
      </c>
      <c r="N165" t="str">
        <f>$E$2</f>
        <v>C - 406 x 406</v>
      </c>
      <c r="O165" t="str">
        <f>$C$3</f>
        <v>Photographic Paper</v>
      </c>
      <c r="P165" t="str">
        <f>$D$4</f>
        <v>White</v>
      </c>
      <c r="Q165">
        <f>$E$4</f>
        <v>970</v>
      </c>
      <c r="R165">
        <f t="shared" si="11"/>
        <v>699</v>
      </c>
      <c r="S165">
        <v>704</v>
      </c>
      <c r="T165">
        <f t="shared" si="12"/>
        <v>507</v>
      </c>
      <c r="U165">
        <v>440</v>
      </c>
      <c r="V165">
        <f t="shared" si="13"/>
        <v>317</v>
      </c>
      <c r="W165" s="8">
        <v>105</v>
      </c>
      <c r="X165">
        <f t="shared" si="14"/>
        <v>76</v>
      </c>
      <c r="Y165" t="s">
        <v>34</v>
      </c>
    </row>
    <row r="166" spans="1:25" x14ac:dyDescent="0.25">
      <c r="A166" t="s">
        <v>16</v>
      </c>
      <c r="B166" s="1" t="s">
        <v>34</v>
      </c>
      <c r="C166">
        <v>1</v>
      </c>
      <c r="D166" t="s">
        <v>57</v>
      </c>
      <c r="E166" s="1" t="s">
        <v>58</v>
      </c>
      <c r="H166" t="s">
        <v>17</v>
      </c>
      <c r="I166" t="s">
        <v>18</v>
      </c>
      <c r="J166" t="s">
        <v>19</v>
      </c>
      <c r="K166" t="s">
        <v>20</v>
      </c>
      <c r="L166" t="s">
        <v>21</v>
      </c>
      <c r="M166" t="str">
        <f>CONCATENATE(E166,"-D-P-N")</f>
        <v>3248098_8-D-P-N</v>
      </c>
      <c r="N166" t="str">
        <f>$F$2</f>
        <v>D - 508 x 508</v>
      </c>
      <c r="O166" t="str">
        <f>$C$3</f>
        <v>Photographic Paper</v>
      </c>
      <c r="P166" t="str">
        <f>$D$3</f>
        <v>None</v>
      </c>
      <c r="Q166">
        <f>$F$3</f>
        <v>595</v>
      </c>
      <c r="R166">
        <f t="shared" si="11"/>
        <v>429</v>
      </c>
      <c r="S166">
        <v>432</v>
      </c>
      <c r="T166">
        <f t="shared" si="12"/>
        <v>312</v>
      </c>
      <c r="U166">
        <v>270</v>
      </c>
      <c r="V166">
        <f t="shared" si="13"/>
        <v>195</v>
      </c>
      <c r="W166" s="8">
        <v>160</v>
      </c>
      <c r="X166">
        <f t="shared" si="14"/>
        <v>116</v>
      </c>
      <c r="Y166" t="s">
        <v>34</v>
      </c>
    </row>
    <row r="167" spans="1:25" x14ac:dyDescent="0.25">
      <c r="A167" t="s">
        <v>16</v>
      </c>
      <c r="B167" s="1" t="s">
        <v>34</v>
      </c>
      <c r="C167">
        <v>1</v>
      </c>
      <c r="D167" t="s">
        <v>57</v>
      </c>
      <c r="E167" s="1" t="s">
        <v>58</v>
      </c>
      <c r="H167" t="s">
        <v>17</v>
      </c>
      <c r="I167" t="s">
        <v>18</v>
      </c>
      <c r="J167" t="s">
        <v>19</v>
      </c>
      <c r="K167" t="s">
        <v>20</v>
      </c>
      <c r="L167" t="s">
        <v>21</v>
      </c>
      <c r="M167" t="str">
        <f>CONCATENATE(E167,"-D-C-N")</f>
        <v>3248098_8-D-C-N</v>
      </c>
      <c r="N167" t="str">
        <f>$F$2</f>
        <v>D - 508 x 508</v>
      </c>
      <c r="O167" t="str">
        <f>$C$15</f>
        <v>Canvas</v>
      </c>
      <c r="P167" t="str">
        <f>$D$15</f>
        <v>None</v>
      </c>
      <c r="Q167">
        <f>$F$15</f>
        <v>1220</v>
      </c>
      <c r="R167">
        <f t="shared" si="11"/>
        <v>879</v>
      </c>
      <c r="S167">
        <f>(Q167*0.9)*0.75</f>
        <v>823.5</v>
      </c>
      <c r="T167">
        <f t="shared" si="12"/>
        <v>593</v>
      </c>
      <c r="U167">
        <f>(Q167*0.9)/2</f>
        <v>549</v>
      </c>
      <c r="V167">
        <f t="shared" si="13"/>
        <v>396</v>
      </c>
      <c r="W167" s="8">
        <v>160</v>
      </c>
      <c r="X167">
        <f t="shared" si="14"/>
        <v>116</v>
      </c>
      <c r="Y167" t="s">
        <v>34</v>
      </c>
    </row>
    <row r="168" spans="1:25" x14ac:dyDescent="0.25">
      <c r="A168" t="s">
        <v>16</v>
      </c>
      <c r="B168" s="1" t="s">
        <v>34</v>
      </c>
      <c r="C168">
        <v>1</v>
      </c>
      <c r="D168" t="s">
        <v>57</v>
      </c>
      <c r="E168" s="1" t="s">
        <v>58</v>
      </c>
      <c r="H168" t="s">
        <v>17</v>
      </c>
      <c r="I168" t="s">
        <v>18</v>
      </c>
      <c r="J168" t="s">
        <v>19</v>
      </c>
      <c r="K168" t="s">
        <v>20</v>
      </c>
      <c r="L168" t="s">
        <v>21</v>
      </c>
      <c r="M168" t="str">
        <f>CONCATENATE(E168,"-D-P-W")</f>
        <v>3248098_8-D-P-W</v>
      </c>
      <c r="N168" t="str">
        <f>$F$2</f>
        <v>D - 508 x 508</v>
      </c>
      <c r="O168" t="str">
        <f>$C$3</f>
        <v>Photographic Paper</v>
      </c>
      <c r="P168" t="str">
        <f>$D$4</f>
        <v>White</v>
      </c>
      <c r="Q168">
        <f>$F$4</f>
        <v>1210</v>
      </c>
      <c r="R168">
        <f t="shared" si="11"/>
        <v>872</v>
      </c>
      <c r="S168">
        <v>880</v>
      </c>
      <c r="T168">
        <f t="shared" si="12"/>
        <v>634</v>
      </c>
      <c r="U168">
        <v>560</v>
      </c>
      <c r="V168">
        <f t="shared" si="13"/>
        <v>404</v>
      </c>
      <c r="W168" s="8">
        <v>160</v>
      </c>
      <c r="X168">
        <f t="shared" si="14"/>
        <v>116</v>
      </c>
      <c r="Y168" t="s">
        <v>34</v>
      </c>
    </row>
    <row r="169" spans="1:25" x14ac:dyDescent="0.25">
      <c r="A169" t="s">
        <v>16</v>
      </c>
      <c r="B169" s="1" t="s">
        <v>34</v>
      </c>
      <c r="C169">
        <v>1</v>
      </c>
      <c r="D169" t="s">
        <v>57</v>
      </c>
      <c r="E169" s="1" t="s">
        <v>58</v>
      </c>
      <c r="H169" t="s">
        <v>17</v>
      </c>
      <c r="I169" t="s">
        <v>18</v>
      </c>
      <c r="J169" t="s">
        <v>19</v>
      </c>
      <c r="K169" t="s">
        <v>20</v>
      </c>
      <c r="L169" t="s">
        <v>21</v>
      </c>
      <c r="M169" t="str">
        <f>CONCATENATE(E169,"-D-C-W")</f>
        <v>3248098_8-D-C-W</v>
      </c>
      <c r="N169" t="str">
        <f>$F$2</f>
        <v>D - 508 x 508</v>
      </c>
      <c r="O169" t="str">
        <f>$C$15</f>
        <v>Canvas</v>
      </c>
      <c r="P169" t="str">
        <f>$D$16</f>
        <v xml:space="preserve">White </v>
      </c>
      <c r="Q169">
        <f>$F$16</f>
        <v>1810</v>
      </c>
      <c r="R169">
        <f t="shared" si="11"/>
        <v>1304</v>
      </c>
      <c r="S169">
        <f>(Q169*0.9)*0.75</f>
        <v>1221.75</v>
      </c>
      <c r="T169">
        <f t="shared" si="12"/>
        <v>880</v>
      </c>
      <c r="U169">
        <f>(Q169*0.9)/2</f>
        <v>814.5</v>
      </c>
      <c r="V169">
        <f t="shared" si="13"/>
        <v>587</v>
      </c>
      <c r="W169" s="8">
        <v>160</v>
      </c>
      <c r="X169">
        <f t="shared" si="14"/>
        <v>116</v>
      </c>
      <c r="Y169" t="s">
        <v>34</v>
      </c>
    </row>
    <row r="170" spans="1:25" x14ac:dyDescent="0.25">
      <c r="A170" t="s">
        <v>16</v>
      </c>
      <c r="B170" s="1" t="s">
        <v>34</v>
      </c>
      <c r="C170">
        <v>1</v>
      </c>
      <c r="D170" t="s">
        <v>57</v>
      </c>
      <c r="E170" s="1" t="s">
        <v>58</v>
      </c>
      <c r="H170" t="s">
        <v>17</v>
      </c>
      <c r="I170" t="s">
        <v>18</v>
      </c>
      <c r="J170" t="s">
        <v>19</v>
      </c>
      <c r="K170" t="s">
        <v>20</v>
      </c>
      <c r="L170" t="s">
        <v>21</v>
      </c>
      <c r="M170" t="str">
        <f>CONCATENATE(E170,"-F-P-N")</f>
        <v>3248098_8-F-P-N</v>
      </c>
      <c r="N170" t="str">
        <f>$H$2</f>
        <v>F - 762 x 762</v>
      </c>
      <c r="O170" t="str">
        <f>$C$3</f>
        <v>Photographic Paper</v>
      </c>
      <c r="P170" t="str">
        <f>$D$3</f>
        <v>None</v>
      </c>
      <c r="Q170">
        <f>$H$3</f>
        <v>1300</v>
      </c>
      <c r="R170">
        <f t="shared" si="11"/>
        <v>936</v>
      </c>
      <c r="S170">
        <v>944</v>
      </c>
      <c r="T170">
        <f t="shared" si="12"/>
        <v>680</v>
      </c>
      <c r="U170">
        <v>590</v>
      </c>
      <c r="V170">
        <f t="shared" si="13"/>
        <v>425</v>
      </c>
      <c r="W170" s="8">
        <v>300</v>
      </c>
      <c r="X170">
        <f t="shared" si="14"/>
        <v>216</v>
      </c>
      <c r="Y170" t="s">
        <v>34</v>
      </c>
    </row>
    <row r="171" spans="1:25" x14ac:dyDescent="0.25">
      <c r="A171" t="s">
        <v>16</v>
      </c>
      <c r="B171" s="1" t="s">
        <v>34</v>
      </c>
      <c r="C171">
        <v>1</v>
      </c>
      <c r="D171" t="s">
        <v>57</v>
      </c>
      <c r="E171" s="1" t="s">
        <v>58</v>
      </c>
      <c r="H171" t="s">
        <v>17</v>
      </c>
      <c r="I171" t="s">
        <v>18</v>
      </c>
      <c r="J171" t="s">
        <v>19</v>
      </c>
      <c r="K171" t="s">
        <v>20</v>
      </c>
      <c r="L171" t="s">
        <v>21</v>
      </c>
      <c r="M171" t="str">
        <f>CONCATENATE(E171,"-F-C-N")</f>
        <v>3248098_8-F-C-N</v>
      </c>
      <c r="N171" t="str">
        <f>$H$2</f>
        <v>F - 762 x 762</v>
      </c>
      <c r="O171" t="str">
        <f>$C$15</f>
        <v>Canvas</v>
      </c>
      <c r="P171" t="str">
        <f>$D$15</f>
        <v>None</v>
      </c>
      <c r="Q171">
        <f>$H$15</f>
        <v>1760</v>
      </c>
      <c r="R171">
        <f t="shared" si="11"/>
        <v>1268</v>
      </c>
      <c r="S171">
        <v>1200</v>
      </c>
      <c r="T171">
        <f t="shared" si="12"/>
        <v>864</v>
      </c>
      <c r="U171">
        <v>800</v>
      </c>
      <c r="V171">
        <f t="shared" si="13"/>
        <v>576</v>
      </c>
      <c r="W171" s="8">
        <v>300</v>
      </c>
      <c r="X171">
        <f t="shared" si="14"/>
        <v>216</v>
      </c>
      <c r="Y171" t="s">
        <v>34</v>
      </c>
    </row>
    <row r="172" spans="1:25" x14ac:dyDescent="0.25">
      <c r="A172" t="s">
        <v>16</v>
      </c>
      <c r="B172" s="1" t="s">
        <v>34</v>
      </c>
      <c r="C172">
        <v>1</v>
      </c>
      <c r="D172" t="s">
        <v>57</v>
      </c>
      <c r="E172" s="1" t="s">
        <v>58</v>
      </c>
      <c r="H172" t="s">
        <v>17</v>
      </c>
      <c r="I172" t="s">
        <v>18</v>
      </c>
      <c r="J172" t="s">
        <v>19</v>
      </c>
      <c r="K172" t="s">
        <v>20</v>
      </c>
      <c r="L172" t="s">
        <v>21</v>
      </c>
      <c r="M172" t="str">
        <f>CONCATENATE(E172,"-F-P-W")</f>
        <v>3248098_8-F-P-W</v>
      </c>
      <c r="N172" t="str">
        <f>$H$2</f>
        <v>F - 762 x 762</v>
      </c>
      <c r="O172" t="str">
        <f>$C$3</f>
        <v>Photographic Paper</v>
      </c>
      <c r="P172" t="str">
        <f>$D$4</f>
        <v>White</v>
      </c>
      <c r="Q172">
        <f>$H$4</f>
        <v>2200</v>
      </c>
      <c r="R172">
        <f t="shared" si="11"/>
        <v>1584</v>
      </c>
      <c r="S172">
        <v>1510</v>
      </c>
      <c r="T172">
        <f t="shared" si="12"/>
        <v>1088</v>
      </c>
      <c r="U172">
        <v>1150</v>
      </c>
      <c r="V172">
        <f t="shared" si="13"/>
        <v>828</v>
      </c>
      <c r="W172" s="8">
        <v>300</v>
      </c>
      <c r="X172">
        <f t="shared" si="14"/>
        <v>216</v>
      </c>
      <c r="Y172" t="s">
        <v>34</v>
      </c>
    </row>
    <row r="173" spans="1:25" x14ac:dyDescent="0.25">
      <c r="A173" t="s">
        <v>16</v>
      </c>
      <c r="B173" s="1" t="s">
        <v>34</v>
      </c>
      <c r="C173">
        <v>1</v>
      </c>
      <c r="D173" t="s">
        <v>57</v>
      </c>
      <c r="E173" s="1" t="s">
        <v>58</v>
      </c>
      <c r="H173" t="s">
        <v>17</v>
      </c>
      <c r="I173" t="s">
        <v>18</v>
      </c>
      <c r="J173" t="s">
        <v>19</v>
      </c>
      <c r="K173" t="s">
        <v>20</v>
      </c>
      <c r="L173" t="s">
        <v>21</v>
      </c>
      <c r="M173" t="str">
        <f>CONCATENATE(E173,"-F-C-W")</f>
        <v>3248098_8-F-C-W</v>
      </c>
      <c r="N173" t="str">
        <f>$H$2</f>
        <v>F - 762 x 762</v>
      </c>
      <c r="O173" t="str">
        <f>$C$15</f>
        <v>Canvas</v>
      </c>
      <c r="P173" t="str">
        <f>$D$16</f>
        <v xml:space="preserve">White </v>
      </c>
      <c r="Q173">
        <f>$H$16</f>
        <v>2420</v>
      </c>
      <c r="R173">
        <f t="shared" si="11"/>
        <v>1743</v>
      </c>
      <c r="S173">
        <v>1760</v>
      </c>
      <c r="T173">
        <f t="shared" si="12"/>
        <v>1268</v>
      </c>
      <c r="U173">
        <v>1100</v>
      </c>
      <c r="V173">
        <f t="shared" si="13"/>
        <v>792</v>
      </c>
      <c r="W173" s="8">
        <v>300</v>
      </c>
      <c r="X173">
        <f t="shared" si="14"/>
        <v>216</v>
      </c>
      <c r="Y173" t="s">
        <v>34</v>
      </c>
    </row>
    <row r="174" spans="1:25" x14ac:dyDescent="0.25">
      <c r="A174" t="s">
        <v>16</v>
      </c>
      <c r="B174" s="1" t="s">
        <v>34</v>
      </c>
      <c r="C174">
        <v>1</v>
      </c>
      <c r="D174" t="s">
        <v>57</v>
      </c>
      <c r="E174" s="1" t="s">
        <v>58</v>
      </c>
      <c r="H174" t="s">
        <v>17</v>
      </c>
      <c r="I174" t="s">
        <v>18</v>
      </c>
      <c r="J174" t="s">
        <v>19</v>
      </c>
      <c r="K174" t="s">
        <v>20</v>
      </c>
      <c r="L174" t="s">
        <v>21</v>
      </c>
      <c r="M174" t="str">
        <f>CONCATENATE(E174,"-G-P-N")</f>
        <v>3248098_8-G-P-N</v>
      </c>
      <c r="N174" t="str">
        <f>$I$2</f>
        <v>G - 1016 x 1016</v>
      </c>
      <c r="O174" t="str">
        <f>$C$3</f>
        <v>Photographic Paper</v>
      </c>
      <c r="P174" t="str">
        <f>$D$3</f>
        <v>None</v>
      </c>
      <c r="Q174">
        <f>$I$3</f>
        <v>1625</v>
      </c>
      <c r="R174">
        <f t="shared" si="11"/>
        <v>1170</v>
      </c>
      <c r="S174">
        <v>1180</v>
      </c>
      <c r="T174">
        <f t="shared" si="12"/>
        <v>850</v>
      </c>
      <c r="U174">
        <v>735</v>
      </c>
      <c r="V174">
        <f t="shared" si="13"/>
        <v>530</v>
      </c>
      <c r="W174" s="8">
        <v>390</v>
      </c>
      <c r="X174">
        <f t="shared" si="14"/>
        <v>281</v>
      </c>
      <c r="Y174" t="s">
        <v>34</v>
      </c>
    </row>
    <row r="175" spans="1:25" x14ac:dyDescent="0.25">
      <c r="A175" t="s">
        <v>16</v>
      </c>
      <c r="B175" s="1" t="s">
        <v>34</v>
      </c>
      <c r="C175">
        <v>1</v>
      </c>
      <c r="D175" t="s">
        <v>57</v>
      </c>
      <c r="E175" s="1" t="s">
        <v>58</v>
      </c>
      <c r="H175" t="s">
        <v>17</v>
      </c>
      <c r="I175" t="s">
        <v>18</v>
      </c>
      <c r="J175" t="s">
        <v>19</v>
      </c>
      <c r="K175" t="s">
        <v>20</v>
      </c>
      <c r="L175" t="s">
        <v>21</v>
      </c>
      <c r="M175" t="str">
        <f>CONCATENATE(E175,"-G-C-N")</f>
        <v>3248098_8-G-C-N</v>
      </c>
      <c r="N175" t="str">
        <f>$I$2</f>
        <v>G - 1016 x 1016</v>
      </c>
      <c r="O175" t="str">
        <f>$C$15</f>
        <v>Canvas</v>
      </c>
      <c r="P175" t="str">
        <f>$D$15</f>
        <v>None</v>
      </c>
      <c r="Q175">
        <f>$I$15</f>
        <v>1870</v>
      </c>
      <c r="R175">
        <f t="shared" si="11"/>
        <v>1347</v>
      </c>
      <c r="S175">
        <v>1275</v>
      </c>
      <c r="T175">
        <f t="shared" si="12"/>
        <v>918</v>
      </c>
      <c r="U175">
        <v>850</v>
      </c>
      <c r="V175">
        <f t="shared" si="13"/>
        <v>612</v>
      </c>
      <c r="W175" s="8">
        <v>390</v>
      </c>
      <c r="X175">
        <f t="shared" si="14"/>
        <v>281</v>
      </c>
      <c r="Y175" t="s">
        <v>34</v>
      </c>
    </row>
    <row r="176" spans="1:25" x14ac:dyDescent="0.25">
      <c r="A176" t="s">
        <v>16</v>
      </c>
      <c r="B176" s="1" t="s">
        <v>34</v>
      </c>
      <c r="C176">
        <v>1</v>
      </c>
      <c r="D176" t="s">
        <v>57</v>
      </c>
      <c r="E176" s="1" t="s">
        <v>58</v>
      </c>
      <c r="H176" t="s">
        <v>17</v>
      </c>
      <c r="I176" t="s">
        <v>18</v>
      </c>
      <c r="J176" t="s">
        <v>19</v>
      </c>
      <c r="K176" t="s">
        <v>20</v>
      </c>
      <c r="L176" t="s">
        <v>21</v>
      </c>
      <c r="M176" t="str">
        <f>CONCATENATE(E176,"-G-P-W")</f>
        <v>3248098_8-G-P-W</v>
      </c>
      <c r="N176" t="str">
        <f>$I$2</f>
        <v>G - 1016 x 1016</v>
      </c>
      <c r="O176" t="str">
        <f>$C$3</f>
        <v>Photographic Paper</v>
      </c>
      <c r="P176" t="str">
        <f>$D$4</f>
        <v>White</v>
      </c>
      <c r="Q176">
        <f>$I$4</f>
        <v>2950</v>
      </c>
      <c r="R176">
        <f t="shared" si="11"/>
        <v>2124</v>
      </c>
      <c r="S176">
        <v>2000</v>
      </c>
      <c r="T176">
        <f t="shared" si="12"/>
        <v>1440</v>
      </c>
      <c r="U176">
        <v>1535</v>
      </c>
      <c r="V176">
        <f t="shared" si="13"/>
        <v>1106</v>
      </c>
      <c r="W176" s="8">
        <v>390</v>
      </c>
      <c r="X176">
        <f t="shared" si="14"/>
        <v>281</v>
      </c>
      <c r="Y176" t="s">
        <v>34</v>
      </c>
    </row>
    <row r="177" spans="1:25" x14ac:dyDescent="0.25">
      <c r="A177" t="s">
        <v>16</v>
      </c>
      <c r="B177" s="1" t="s">
        <v>34</v>
      </c>
      <c r="C177">
        <v>1</v>
      </c>
      <c r="D177" t="s">
        <v>57</v>
      </c>
      <c r="E177" s="1" t="s">
        <v>58</v>
      </c>
      <c r="H177" t="s">
        <v>17</v>
      </c>
      <c r="I177" t="s">
        <v>18</v>
      </c>
      <c r="J177" t="s">
        <v>19</v>
      </c>
      <c r="K177" t="s">
        <v>20</v>
      </c>
      <c r="L177" t="s">
        <v>21</v>
      </c>
      <c r="M177" t="str">
        <f>CONCATENATE(E177,"-G-C-W")</f>
        <v>3248098_8-G-C-W</v>
      </c>
      <c r="N177" t="str">
        <f>$I$2</f>
        <v>G - 1016 x 1016</v>
      </c>
      <c r="O177" t="str">
        <f>$C$15</f>
        <v>Canvas</v>
      </c>
      <c r="P177" t="str">
        <f>$D$16</f>
        <v xml:space="preserve">White </v>
      </c>
      <c r="Q177">
        <f>$I$16</f>
        <v>2750</v>
      </c>
      <c r="R177">
        <f t="shared" si="11"/>
        <v>1980</v>
      </c>
      <c r="S177">
        <v>2000</v>
      </c>
      <c r="T177">
        <f t="shared" si="12"/>
        <v>1440</v>
      </c>
      <c r="U177">
        <v>1250</v>
      </c>
      <c r="V177">
        <f t="shared" si="13"/>
        <v>900</v>
      </c>
      <c r="W177" s="8">
        <v>390</v>
      </c>
      <c r="X177">
        <f t="shared" si="14"/>
        <v>281</v>
      </c>
      <c r="Y177" t="s">
        <v>34</v>
      </c>
    </row>
    <row r="178" spans="1:25" x14ac:dyDescent="0.25">
      <c r="A178" t="s">
        <v>16</v>
      </c>
      <c r="B178" s="1" t="s">
        <v>34</v>
      </c>
      <c r="C178">
        <v>1</v>
      </c>
      <c r="D178" t="s">
        <v>59</v>
      </c>
      <c r="E178" s="1" t="s">
        <v>60</v>
      </c>
      <c r="H178" t="s">
        <v>17</v>
      </c>
      <c r="I178" t="s">
        <v>18</v>
      </c>
      <c r="J178" t="s">
        <v>19</v>
      </c>
      <c r="K178" t="s">
        <v>20</v>
      </c>
      <c r="L178" t="s">
        <v>21</v>
      </c>
      <c r="M178" t="str">
        <f>CONCATENATE(E178,"-C-P-N")</f>
        <v>3247523_10-C-P-N</v>
      </c>
      <c r="N178" t="str">
        <f>$E$2</f>
        <v>C - 406 x 406</v>
      </c>
      <c r="O178" t="str">
        <f>$C$3</f>
        <v>Photographic Paper</v>
      </c>
      <c r="P178" t="str">
        <f>$D$3</f>
        <v>None</v>
      </c>
      <c r="Q178">
        <f>$E$3</f>
        <v>510</v>
      </c>
      <c r="R178">
        <f t="shared" si="11"/>
        <v>368</v>
      </c>
      <c r="S178">
        <v>360</v>
      </c>
      <c r="T178">
        <f t="shared" si="12"/>
        <v>260</v>
      </c>
      <c r="U178">
        <v>230</v>
      </c>
      <c r="V178">
        <f t="shared" si="13"/>
        <v>166</v>
      </c>
      <c r="W178" s="8">
        <v>105</v>
      </c>
      <c r="X178">
        <f t="shared" si="14"/>
        <v>76</v>
      </c>
      <c r="Y178" t="s">
        <v>34</v>
      </c>
    </row>
    <row r="179" spans="1:25" x14ac:dyDescent="0.25">
      <c r="A179" t="s">
        <v>16</v>
      </c>
      <c r="B179" s="1" t="s">
        <v>34</v>
      </c>
      <c r="C179">
        <v>1</v>
      </c>
      <c r="D179" t="s">
        <v>59</v>
      </c>
      <c r="E179" s="1" t="s">
        <v>60</v>
      </c>
      <c r="H179" t="s">
        <v>17</v>
      </c>
      <c r="I179" t="s">
        <v>18</v>
      </c>
      <c r="J179" t="s">
        <v>19</v>
      </c>
      <c r="K179" t="s">
        <v>20</v>
      </c>
      <c r="L179" t="s">
        <v>21</v>
      </c>
      <c r="M179" t="str">
        <f>CONCATENATE(E179,"-C-P-W")</f>
        <v>3247523_10-C-P-W</v>
      </c>
      <c r="N179" t="str">
        <f>$E$2</f>
        <v>C - 406 x 406</v>
      </c>
      <c r="O179" t="str">
        <f>$C$3</f>
        <v>Photographic Paper</v>
      </c>
      <c r="P179" t="str">
        <f>$D$4</f>
        <v>White</v>
      </c>
      <c r="Q179">
        <f>$E$4</f>
        <v>970</v>
      </c>
      <c r="R179">
        <f t="shared" si="11"/>
        <v>699</v>
      </c>
      <c r="S179">
        <v>704</v>
      </c>
      <c r="T179">
        <f t="shared" si="12"/>
        <v>507</v>
      </c>
      <c r="U179">
        <v>440</v>
      </c>
      <c r="V179">
        <f t="shared" si="13"/>
        <v>317</v>
      </c>
      <c r="W179" s="8">
        <v>105</v>
      </c>
      <c r="X179">
        <f t="shared" si="14"/>
        <v>76</v>
      </c>
      <c r="Y179" t="s">
        <v>34</v>
      </c>
    </row>
    <row r="180" spans="1:25" x14ac:dyDescent="0.25">
      <c r="A180" t="s">
        <v>16</v>
      </c>
      <c r="B180" s="1" t="s">
        <v>34</v>
      </c>
      <c r="C180">
        <v>1</v>
      </c>
      <c r="D180" t="s">
        <v>59</v>
      </c>
      <c r="E180" s="1" t="s">
        <v>60</v>
      </c>
      <c r="H180" t="s">
        <v>17</v>
      </c>
      <c r="I180" t="s">
        <v>18</v>
      </c>
      <c r="J180" t="s">
        <v>19</v>
      </c>
      <c r="K180" t="s">
        <v>20</v>
      </c>
      <c r="L180" t="s">
        <v>21</v>
      </c>
      <c r="M180" t="str">
        <f>CONCATENATE(E180,"-D-P-N")</f>
        <v>3247523_10-D-P-N</v>
      </c>
      <c r="N180" t="str">
        <f>$F$2</f>
        <v>D - 508 x 508</v>
      </c>
      <c r="O180" t="str">
        <f>$C$3</f>
        <v>Photographic Paper</v>
      </c>
      <c r="P180" t="str">
        <f>$D$3</f>
        <v>None</v>
      </c>
      <c r="Q180">
        <f>$F$3</f>
        <v>595</v>
      </c>
      <c r="R180">
        <f t="shared" si="11"/>
        <v>429</v>
      </c>
      <c r="S180">
        <v>432</v>
      </c>
      <c r="T180">
        <f t="shared" si="12"/>
        <v>312</v>
      </c>
      <c r="U180">
        <v>270</v>
      </c>
      <c r="V180">
        <f t="shared" si="13"/>
        <v>195</v>
      </c>
      <c r="W180" s="8">
        <v>160</v>
      </c>
      <c r="X180">
        <f t="shared" si="14"/>
        <v>116</v>
      </c>
      <c r="Y180" t="s">
        <v>34</v>
      </c>
    </row>
    <row r="181" spans="1:25" x14ac:dyDescent="0.25">
      <c r="A181" t="s">
        <v>16</v>
      </c>
      <c r="B181" s="1" t="s">
        <v>34</v>
      </c>
      <c r="C181">
        <v>1</v>
      </c>
      <c r="D181" t="s">
        <v>59</v>
      </c>
      <c r="E181" s="1" t="s">
        <v>60</v>
      </c>
      <c r="H181" t="s">
        <v>17</v>
      </c>
      <c r="I181" t="s">
        <v>18</v>
      </c>
      <c r="J181" t="s">
        <v>19</v>
      </c>
      <c r="K181" t="s">
        <v>20</v>
      </c>
      <c r="L181" t="s">
        <v>21</v>
      </c>
      <c r="M181" t="str">
        <f>CONCATENATE(E181,"-D-C-N")</f>
        <v>3247523_10-D-C-N</v>
      </c>
      <c r="N181" t="str">
        <f>$F$2</f>
        <v>D - 508 x 508</v>
      </c>
      <c r="O181" t="str">
        <f>$C$15</f>
        <v>Canvas</v>
      </c>
      <c r="P181" t="str">
        <f>$D$15</f>
        <v>None</v>
      </c>
      <c r="Q181">
        <f>$F$15</f>
        <v>1220</v>
      </c>
      <c r="R181">
        <f t="shared" si="11"/>
        <v>879</v>
      </c>
      <c r="S181">
        <f>(Q181*0.9)*0.75</f>
        <v>823.5</v>
      </c>
      <c r="T181">
        <f t="shared" si="12"/>
        <v>593</v>
      </c>
      <c r="U181">
        <f>(Q181*0.9)/2</f>
        <v>549</v>
      </c>
      <c r="V181">
        <f t="shared" si="13"/>
        <v>396</v>
      </c>
      <c r="W181" s="8">
        <v>160</v>
      </c>
      <c r="X181">
        <f t="shared" si="14"/>
        <v>116</v>
      </c>
      <c r="Y181" t="s">
        <v>34</v>
      </c>
    </row>
    <row r="182" spans="1:25" x14ac:dyDescent="0.25">
      <c r="A182" t="s">
        <v>16</v>
      </c>
      <c r="B182" s="1" t="s">
        <v>34</v>
      </c>
      <c r="C182">
        <v>1</v>
      </c>
      <c r="D182" t="s">
        <v>59</v>
      </c>
      <c r="E182" s="1" t="s">
        <v>60</v>
      </c>
      <c r="H182" t="s">
        <v>17</v>
      </c>
      <c r="I182" t="s">
        <v>18</v>
      </c>
      <c r="J182" t="s">
        <v>19</v>
      </c>
      <c r="K182" t="s">
        <v>20</v>
      </c>
      <c r="L182" t="s">
        <v>21</v>
      </c>
      <c r="M182" t="str">
        <f>CONCATENATE(E182,"-D-P-W")</f>
        <v>3247523_10-D-P-W</v>
      </c>
      <c r="N182" t="str">
        <f>$F$2</f>
        <v>D - 508 x 508</v>
      </c>
      <c r="O182" t="str">
        <f>$C$3</f>
        <v>Photographic Paper</v>
      </c>
      <c r="P182" t="str">
        <f>$D$4</f>
        <v>White</v>
      </c>
      <c r="Q182">
        <f>$F$4</f>
        <v>1210</v>
      </c>
      <c r="R182">
        <f t="shared" si="11"/>
        <v>872</v>
      </c>
      <c r="S182">
        <v>880</v>
      </c>
      <c r="T182">
        <f t="shared" si="12"/>
        <v>634</v>
      </c>
      <c r="U182">
        <v>560</v>
      </c>
      <c r="V182">
        <f t="shared" si="13"/>
        <v>404</v>
      </c>
      <c r="W182" s="8">
        <v>160</v>
      </c>
      <c r="X182">
        <f t="shared" si="14"/>
        <v>116</v>
      </c>
      <c r="Y182" t="s">
        <v>34</v>
      </c>
    </row>
    <row r="183" spans="1:25" x14ac:dyDescent="0.25">
      <c r="A183" t="s">
        <v>16</v>
      </c>
      <c r="B183" s="1" t="s">
        <v>34</v>
      </c>
      <c r="C183">
        <v>1</v>
      </c>
      <c r="D183" t="s">
        <v>59</v>
      </c>
      <c r="E183" s="1" t="s">
        <v>60</v>
      </c>
      <c r="H183" t="s">
        <v>17</v>
      </c>
      <c r="I183" t="s">
        <v>18</v>
      </c>
      <c r="J183" t="s">
        <v>19</v>
      </c>
      <c r="K183" t="s">
        <v>20</v>
      </c>
      <c r="L183" t="s">
        <v>21</v>
      </c>
      <c r="M183" t="str">
        <f>CONCATENATE(E183,"-D-C-W")</f>
        <v>3247523_10-D-C-W</v>
      </c>
      <c r="N183" t="str">
        <f>$F$2</f>
        <v>D - 508 x 508</v>
      </c>
      <c r="O183" t="str">
        <f>$C$15</f>
        <v>Canvas</v>
      </c>
      <c r="P183" t="str">
        <f>$D$16</f>
        <v xml:space="preserve">White </v>
      </c>
      <c r="Q183">
        <f>$F$16</f>
        <v>1810</v>
      </c>
      <c r="R183">
        <f t="shared" si="11"/>
        <v>1304</v>
      </c>
      <c r="S183">
        <f>(Q183*0.9)*0.75</f>
        <v>1221.75</v>
      </c>
      <c r="T183">
        <f t="shared" si="12"/>
        <v>880</v>
      </c>
      <c r="U183">
        <f>(Q183*0.9)/2</f>
        <v>814.5</v>
      </c>
      <c r="V183">
        <f t="shared" si="13"/>
        <v>587</v>
      </c>
      <c r="W183" s="8">
        <v>160</v>
      </c>
      <c r="X183">
        <f t="shared" si="14"/>
        <v>116</v>
      </c>
      <c r="Y183" t="s">
        <v>34</v>
      </c>
    </row>
    <row r="184" spans="1:25" x14ac:dyDescent="0.25">
      <c r="A184" t="s">
        <v>16</v>
      </c>
      <c r="B184" s="1" t="s">
        <v>34</v>
      </c>
      <c r="C184">
        <v>1</v>
      </c>
      <c r="D184" t="s">
        <v>59</v>
      </c>
      <c r="E184" s="1" t="s">
        <v>60</v>
      </c>
      <c r="H184" t="s">
        <v>17</v>
      </c>
      <c r="I184" t="s">
        <v>18</v>
      </c>
      <c r="J184" t="s">
        <v>19</v>
      </c>
      <c r="K184" t="s">
        <v>20</v>
      </c>
      <c r="L184" t="s">
        <v>21</v>
      </c>
      <c r="M184" t="str">
        <f>CONCATENATE(E184,"-F-P-N")</f>
        <v>3247523_10-F-P-N</v>
      </c>
      <c r="N184" t="str">
        <f>$H$2</f>
        <v>F - 762 x 762</v>
      </c>
      <c r="O184" t="str">
        <f>$C$3</f>
        <v>Photographic Paper</v>
      </c>
      <c r="P184" t="str">
        <f>$D$3</f>
        <v>None</v>
      </c>
      <c r="Q184">
        <f>$H$3</f>
        <v>1300</v>
      </c>
      <c r="R184">
        <f t="shared" si="11"/>
        <v>936</v>
      </c>
      <c r="S184">
        <v>944</v>
      </c>
      <c r="T184">
        <f t="shared" si="12"/>
        <v>680</v>
      </c>
      <c r="U184">
        <v>590</v>
      </c>
      <c r="V184">
        <f t="shared" si="13"/>
        <v>425</v>
      </c>
      <c r="W184" s="8">
        <v>300</v>
      </c>
      <c r="X184">
        <f t="shared" si="14"/>
        <v>216</v>
      </c>
      <c r="Y184" t="s">
        <v>34</v>
      </c>
    </row>
    <row r="185" spans="1:25" x14ac:dyDescent="0.25">
      <c r="A185" t="s">
        <v>16</v>
      </c>
      <c r="B185" s="1" t="s">
        <v>34</v>
      </c>
      <c r="C185">
        <v>1</v>
      </c>
      <c r="D185" t="s">
        <v>59</v>
      </c>
      <c r="E185" s="1" t="s">
        <v>60</v>
      </c>
      <c r="H185" t="s">
        <v>17</v>
      </c>
      <c r="I185" t="s">
        <v>18</v>
      </c>
      <c r="J185" t="s">
        <v>19</v>
      </c>
      <c r="K185" t="s">
        <v>20</v>
      </c>
      <c r="L185" t="s">
        <v>21</v>
      </c>
      <c r="M185" t="str">
        <f>CONCATENATE(E185,"-F-C-N")</f>
        <v>3247523_10-F-C-N</v>
      </c>
      <c r="N185" t="str">
        <f>$H$2</f>
        <v>F - 762 x 762</v>
      </c>
      <c r="O185" t="str">
        <f>$C$15</f>
        <v>Canvas</v>
      </c>
      <c r="P185" t="str">
        <f>$D$15</f>
        <v>None</v>
      </c>
      <c r="Q185">
        <f>$H$15</f>
        <v>1760</v>
      </c>
      <c r="R185">
        <f t="shared" si="11"/>
        <v>1268</v>
      </c>
      <c r="S185">
        <v>1200</v>
      </c>
      <c r="T185">
        <f t="shared" si="12"/>
        <v>864</v>
      </c>
      <c r="U185">
        <v>800</v>
      </c>
      <c r="V185">
        <f t="shared" si="13"/>
        <v>576</v>
      </c>
      <c r="W185" s="8">
        <v>300</v>
      </c>
      <c r="X185">
        <f t="shared" si="14"/>
        <v>216</v>
      </c>
      <c r="Y185" t="s">
        <v>34</v>
      </c>
    </row>
    <row r="186" spans="1:25" x14ac:dyDescent="0.25">
      <c r="A186" t="s">
        <v>16</v>
      </c>
      <c r="B186" s="1" t="s">
        <v>34</v>
      </c>
      <c r="C186">
        <v>1</v>
      </c>
      <c r="D186" t="s">
        <v>59</v>
      </c>
      <c r="E186" s="1" t="s">
        <v>60</v>
      </c>
      <c r="H186" t="s">
        <v>17</v>
      </c>
      <c r="I186" t="s">
        <v>18</v>
      </c>
      <c r="J186" t="s">
        <v>19</v>
      </c>
      <c r="K186" t="s">
        <v>20</v>
      </c>
      <c r="L186" t="s">
        <v>21</v>
      </c>
      <c r="M186" t="str">
        <f>CONCATENATE(E186,"-F-P-W")</f>
        <v>3247523_10-F-P-W</v>
      </c>
      <c r="N186" t="str">
        <f>$H$2</f>
        <v>F - 762 x 762</v>
      </c>
      <c r="O186" t="str">
        <f>$C$3</f>
        <v>Photographic Paper</v>
      </c>
      <c r="P186" t="str">
        <f>$D$4</f>
        <v>White</v>
      </c>
      <c r="Q186">
        <f>$H$4</f>
        <v>2200</v>
      </c>
      <c r="R186">
        <f t="shared" si="11"/>
        <v>1584</v>
      </c>
      <c r="S186">
        <v>1510</v>
      </c>
      <c r="T186">
        <f t="shared" si="12"/>
        <v>1088</v>
      </c>
      <c r="U186">
        <v>1150</v>
      </c>
      <c r="V186">
        <f t="shared" si="13"/>
        <v>828</v>
      </c>
      <c r="W186" s="8">
        <v>300</v>
      </c>
      <c r="X186">
        <f t="shared" si="14"/>
        <v>216</v>
      </c>
      <c r="Y186" t="s">
        <v>34</v>
      </c>
    </row>
    <row r="187" spans="1:25" x14ac:dyDescent="0.25">
      <c r="A187" t="s">
        <v>16</v>
      </c>
      <c r="B187" s="1" t="s">
        <v>34</v>
      </c>
      <c r="C187">
        <v>1</v>
      </c>
      <c r="D187" t="s">
        <v>59</v>
      </c>
      <c r="E187" s="1" t="s">
        <v>60</v>
      </c>
      <c r="H187" t="s">
        <v>17</v>
      </c>
      <c r="I187" t="s">
        <v>18</v>
      </c>
      <c r="J187" t="s">
        <v>19</v>
      </c>
      <c r="K187" t="s">
        <v>20</v>
      </c>
      <c r="L187" t="s">
        <v>21</v>
      </c>
      <c r="M187" t="str">
        <f>CONCATENATE(E187,"-F-C-W")</f>
        <v>3247523_10-F-C-W</v>
      </c>
      <c r="N187" t="str">
        <f>$H$2</f>
        <v>F - 762 x 762</v>
      </c>
      <c r="O187" t="str">
        <f>$C$15</f>
        <v>Canvas</v>
      </c>
      <c r="P187" t="str">
        <f>$D$16</f>
        <v xml:space="preserve">White </v>
      </c>
      <c r="Q187">
        <f>$H$16</f>
        <v>2420</v>
      </c>
      <c r="R187">
        <f t="shared" si="11"/>
        <v>1743</v>
      </c>
      <c r="S187">
        <v>1760</v>
      </c>
      <c r="T187">
        <f t="shared" si="12"/>
        <v>1268</v>
      </c>
      <c r="U187">
        <v>1100</v>
      </c>
      <c r="V187">
        <f t="shared" si="13"/>
        <v>792</v>
      </c>
      <c r="W187" s="8">
        <v>300</v>
      </c>
      <c r="X187">
        <f t="shared" si="14"/>
        <v>216</v>
      </c>
      <c r="Y187" t="s">
        <v>34</v>
      </c>
    </row>
    <row r="188" spans="1:25" x14ac:dyDescent="0.25">
      <c r="A188" t="s">
        <v>16</v>
      </c>
      <c r="B188" s="1" t="s">
        <v>34</v>
      </c>
      <c r="C188">
        <v>1</v>
      </c>
      <c r="D188" t="s">
        <v>59</v>
      </c>
      <c r="E188" s="1" t="s">
        <v>60</v>
      </c>
      <c r="H188" t="s">
        <v>17</v>
      </c>
      <c r="I188" t="s">
        <v>18</v>
      </c>
      <c r="J188" t="s">
        <v>19</v>
      </c>
      <c r="K188" t="s">
        <v>20</v>
      </c>
      <c r="L188" t="s">
        <v>21</v>
      </c>
      <c r="M188" t="str">
        <f>CONCATENATE(E188,"-G-P-N")</f>
        <v>3247523_10-G-P-N</v>
      </c>
      <c r="N188" t="str">
        <f>$I$2</f>
        <v>G - 1016 x 1016</v>
      </c>
      <c r="O188" t="str">
        <f>$C$3</f>
        <v>Photographic Paper</v>
      </c>
      <c r="P188" t="str">
        <f>$D$3</f>
        <v>None</v>
      </c>
      <c r="Q188">
        <f>$I$3</f>
        <v>1625</v>
      </c>
      <c r="R188">
        <f t="shared" si="11"/>
        <v>1170</v>
      </c>
      <c r="S188">
        <v>1180</v>
      </c>
      <c r="T188">
        <f t="shared" si="12"/>
        <v>850</v>
      </c>
      <c r="U188">
        <v>735</v>
      </c>
      <c r="V188">
        <f t="shared" si="13"/>
        <v>530</v>
      </c>
      <c r="W188" s="8">
        <v>390</v>
      </c>
      <c r="X188">
        <f t="shared" si="14"/>
        <v>281</v>
      </c>
      <c r="Y188" t="s">
        <v>34</v>
      </c>
    </row>
    <row r="189" spans="1:25" x14ac:dyDescent="0.25">
      <c r="A189" t="s">
        <v>16</v>
      </c>
      <c r="B189" s="1" t="s">
        <v>34</v>
      </c>
      <c r="C189">
        <v>1</v>
      </c>
      <c r="D189" t="s">
        <v>59</v>
      </c>
      <c r="E189" s="1" t="s">
        <v>60</v>
      </c>
      <c r="H189" t="s">
        <v>17</v>
      </c>
      <c r="I189" t="s">
        <v>18</v>
      </c>
      <c r="J189" t="s">
        <v>19</v>
      </c>
      <c r="K189" t="s">
        <v>20</v>
      </c>
      <c r="L189" t="s">
        <v>21</v>
      </c>
      <c r="M189" t="str">
        <f>CONCATENATE(E189,"-G-C-N")</f>
        <v>3247523_10-G-C-N</v>
      </c>
      <c r="N189" t="str">
        <f>$I$2</f>
        <v>G - 1016 x 1016</v>
      </c>
      <c r="O189" t="str">
        <f>$C$15</f>
        <v>Canvas</v>
      </c>
      <c r="P189" t="str">
        <f>$D$15</f>
        <v>None</v>
      </c>
      <c r="Q189">
        <f>$I$15</f>
        <v>1870</v>
      </c>
      <c r="R189">
        <f t="shared" si="11"/>
        <v>1347</v>
      </c>
      <c r="S189">
        <v>1275</v>
      </c>
      <c r="T189">
        <f t="shared" si="12"/>
        <v>918</v>
      </c>
      <c r="U189">
        <v>850</v>
      </c>
      <c r="V189">
        <f t="shared" si="13"/>
        <v>612</v>
      </c>
      <c r="W189" s="8">
        <v>390</v>
      </c>
      <c r="X189">
        <f t="shared" si="14"/>
        <v>281</v>
      </c>
      <c r="Y189" t="s">
        <v>34</v>
      </c>
    </row>
    <row r="190" spans="1:25" x14ac:dyDescent="0.25">
      <c r="A190" t="s">
        <v>16</v>
      </c>
      <c r="B190" s="1" t="s">
        <v>34</v>
      </c>
      <c r="C190">
        <v>1</v>
      </c>
      <c r="D190" t="s">
        <v>59</v>
      </c>
      <c r="E190" s="1" t="s">
        <v>60</v>
      </c>
      <c r="H190" t="s">
        <v>17</v>
      </c>
      <c r="I190" t="s">
        <v>18</v>
      </c>
      <c r="J190" t="s">
        <v>19</v>
      </c>
      <c r="K190" t="s">
        <v>20</v>
      </c>
      <c r="L190" t="s">
        <v>21</v>
      </c>
      <c r="M190" t="str">
        <f>CONCATENATE(E190,"-G-P-W")</f>
        <v>3247523_10-G-P-W</v>
      </c>
      <c r="N190" t="str">
        <f>$I$2</f>
        <v>G - 1016 x 1016</v>
      </c>
      <c r="O190" t="str">
        <f>$C$3</f>
        <v>Photographic Paper</v>
      </c>
      <c r="P190" t="str">
        <f>$D$4</f>
        <v>White</v>
      </c>
      <c r="Q190">
        <f>$I$4</f>
        <v>2950</v>
      </c>
      <c r="R190">
        <f t="shared" si="11"/>
        <v>2124</v>
      </c>
      <c r="S190">
        <v>2000</v>
      </c>
      <c r="T190">
        <f t="shared" si="12"/>
        <v>1440</v>
      </c>
      <c r="U190">
        <v>1535</v>
      </c>
      <c r="V190">
        <f t="shared" si="13"/>
        <v>1106</v>
      </c>
      <c r="W190" s="8">
        <v>390</v>
      </c>
      <c r="X190">
        <f t="shared" si="14"/>
        <v>281</v>
      </c>
      <c r="Y190" t="s">
        <v>34</v>
      </c>
    </row>
    <row r="191" spans="1:25" x14ac:dyDescent="0.25">
      <c r="A191" t="s">
        <v>16</v>
      </c>
      <c r="B191" s="1" t="s">
        <v>34</v>
      </c>
      <c r="C191">
        <v>1</v>
      </c>
      <c r="D191" t="s">
        <v>59</v>
      </c>
      <c r="E191" s="1" t="s">
        <v>60</v>
      </c>
      <c r="H191" t="s">
        <v>17</v>
      </c>
      <c r="I191" t="s">
        <v>18</v>
      </c>
      <c r="J191" t="s">
        <v>19</v>
      </c>
      <c r="K191" t="s">
        <v>20</v>
      </c>
      <c r="L191" t="s">
        <v>21</v>
      </c>
      <c r="M191" t="str">
        <f>CONCATENATE(E191,"-G-C-W")</f>
        <v>3247523_10-G-C-W</v>
      </c>
      <c r="N191" t="str">
        <f>$I$2</f>
        <v>G - 1016 x 1016</v>
      </c>
      <c r="O191" t="str">
        <f>$C$15</f>
        <v>Canvas</v>
      </c>
      <c r="P191" t="str">
        <f>$D$16</f>
        <v xml:space="preserve">White </v>
      </c>
      <c r="Q191">
        <f>$I$16</f>
        <v>2750</v>
      </c>
      <c r="R191">
        <f t="shared" si="11"/>
        <v>1980</v>
      </c>
      <c r="S191">
        <v>2000</v>
      </c>
      <c r="T191">
        <f t="shared" si="12"/>
        <v>1440</v>
      </c>
      <c r="U191">
        <v>1250</v>
      </c>
      <c r="V191">
        <f t="shared" si="13"/>
        <v>900</v>
      </c>
      <c r="W191" s="8">
        <v>390</v>
      </c>
      <c r="X191">
        <f t="shared" si="14"/>
        <v>281</v>
      </c>
      <c r="Y191" t="s">
        <v>34</v>
      </c>
    </row>
    <row r="192" spans="1:25" x14ac:dyDescent="0.25">
      <c r="A192" t="s">
        <v>16</v>
      </c>
      <c r="B192" s="1" t="s">
        <v>34</v>
      </c>
      <c r="C192">
        <v>1</v>
      </c>
      <c r="D192" t="s">
        <v>61</v>
      </c>
      <c r="E192" s="1" t="s">
        <v>62</v>
      </c>
      <c r="H192" t="s">
        <v>17</v>
      </c>
      <c r="I192" t="s">
        <v>18</v>
      </c>
      <c r="J192" t="s">
        <v>19</v>
      </c>
      <c r="K192" t="s">
        <v>20</v>
      </c>
      <c r="L192" t="s">
        <v>21</v>
      </c>
      <c r="M192" t="str">
        <f>CONCATENATE(E192,"-C-P-N")</f>
        <v>3165301_8-C-P-N</v>
      </c>
      <c r="N192" t="str">
        <f>$E$2</f>
        <v>C - 406 x 406</v>
      </c>
      <c r="O192" t="str">
        <f>$C$3</f>
        <v>Photographic Paper</v>
      </c>
      <c r="P192" t="str">
        <f>$D$3</f>
        <v>None</v>
      </c>
      <c r="Q192">
        <f>$E$3</f>
        <v>510</v>
      </c>
      <c r="R192">
        <f t="shared" si="11"/>
        <v>368</v>
      </c>
      <c r="S192">
        <v>360</v>
      </c>
      <c r="T192">
        <f t="shared" si="12"/>
        <v>260</v>
      </c>
      <c r="U192">
        <v>230</v>
      </c>
      <c r="V192">
        <f t="shared" si="13"/>
        <v>166</v>
      </c>
      <c r="W192" s="8">
        <v>105</v>
      </c>
      <c r="X192">
        <f t="shared" si="14"/>
        <v>76</v>
      </c>
      <c r="Y192" t="s">
        <v>34</v>
      </c>
    </row>
    <row r="193" spans="1:25" x14ac:dyDescent="0.25">
      <c r="A193" t="s">
        <v>16</v>
      </c>
      <c r="B193" s="1" t="s">
        <v>34</v>
      </c>
      <c r="C193">
        <v>1</v>
      </c>
      <c r="D193" t="s">
        <v>61</v>
      </c>
      <c r="E193" s="1" t="s">
        <v>62</v>
      </c>
      <c r="H193" t="s">
        <v>17</v>
      </c>
      <c r="I193" t="s">
        <v>18</v>
      </c>
      <c r="J193" t="s">
        <v>19</v>
      </c>
      <c r="K193" t="s">
        <v>20</v>
      </c>
      <c r="L193" t="s">
        <v>21</v>
      </c>
      <c r="M193" t="str">
        <f>CONCATENATE(E193,"-C-P-N")</f>
        <v>3165301_8-C-P-N</v>
      </c>
      <c r="N193" t="str">
        <f>$E$2</f>
        <v>C - 406 x 406</v>
      </c>
      <c r="O193" t="str">
        <f>$C$3</f>
        <v>Photographic Paper</v>
      </c>
      <c r="P193" t="str">
        <f>$D$3</f>
        <v>None</v>
      </c>
      <c r="Q193">
        <f>$E$3</f>
        <v>510</v>
      </c>
      <c r="R193">
        <f t="shared" si="11"/>
        <v>368</v>
      </c>
      <c r="S193">
        <v>704</v>
      </c>
      <c r="T193">
        <f t="shared" si="12"/>
        <v>507</v>
      </c>
      <c r="U193">
        <v>440</v>
      </c>
      <c r="V193">
        <f t="shared" si="13"/>
        <v>317</v>
      </c>
      <c r="W193" s="8">
        <v>105</v>
      </c>
      <c r="X193">
        <f t="shared" si="14"/>
        <v>76</v>
      </c>
      <c r="Y193" t="s">
        <v>34</v>
      </c>
    </row>
    <row r="194" spans="1:25" x14ac:dyDescent="0.25">
      <c r="A194" t="s">
        <v>16</v>
      </c>
      <c r="B194" s="1" t="s">
        <v>34</v>
      </c>
      <c r="C194">
        <v>1</v>
      </c>
      <c r="D194" t="s">
        <v>61</v>
      </c>
      <c r="E194" s="1" t="s">
        <v>62</v>
      </c>
      <c r="H194" t="s">
        <v>17</v>
      </c>
      <c r="I194" t="s">
        <v>18</v>
      </c>
      <c r="J194" t="s">
        <v>19</v>
      </c>
      <c r="K194" t="s">
        <v>20</v>
      </c>
      <c r="L194" t="s">
        <v>21</v>
      </c>
      <c r="M194" t="str">
        <f>CONCATENATE(E194,"-C-P-W")</f>
        <v>3165301_8-C-P-W</v>
      </c>
      <c r="N194" t="str">
        <f>$E$2</f>
        <v>C - 406 x 406</v>
      </c>
      <c r="O194" t="str">
        <f>$C$3</f>
        <v>Photographic Paper</v>
      </c>
      <c r="P194" t="str">
        <f>$D$4</f>
        <v>White</v>
      </c>
      <c r="Q194">
        <f>$E$4</f>
        <v>970</v>
      </c>
      <c r="R194">
        <f t="shared" si="11"/>
        <v>699</v>
      </c>
      <c r="S194">
        <v>432</v>
      </c>
      <c r="T194">
        <f t="shared" si="12"/>
        <v>312</v>
      </c>
      <c r="U194">
        <v>270</v>
      </c>
      <c r="V194">
        <f t="shared" si="13"/>
        <v>195</v>
      </c>
      <c r="W194" s="8">
        <v>160</v>
      </c>
      <c r="X194">
        <f t="shared" si="14"/>
        <v>116</v>
      </c>
      <c r="Y194" t="s">
        <v>34</v>
      </c>
    </row>
    <row r="195" spans="1:25" x14ac:dyDescent="0.25">
      <c r="A195" t="s">
        <v>16</v>
      </c>
      <c r="B195" s="1" t="s">
        <v>34</v>
      </c>
      <c r="C195">
        <v>1</v>
      </c>
      <c r="D195" t="s">
        <v>61</v>
      </c>
      <c r="E195" s="1" t="s">
        <v>62</v>
      </c>
      <c r="H195" t="s">
        <v>17</v>
      </c>
      <c r="I195" t="s">
        <v>18</v>
      </c>
      <c r="J195" t="s">
        <v>19</v>
      </c>
      <c r="K195" t="s">
        <v>20</v>
      </c>
      <c r="L195" t="s">
        <v>21</v>
      </c>
      <c r="M195" t="str">
        <f>CONCATENATE(E195,"-C-P-W")</f>
        <v>3165301_8-C-P-W</v>
      </c>
      <c r="N195" t="str">
        <f>$E$2</f>
        <v>C - 406 x 406</v>
      </c>
      <c r="O195" t="str">
        <f>$C$3</f>
        <v>Photographic Paper</v>
      </c>
      <c r="P195" t="str">
        <f>$D$4</f>
        <v>White</v>
      </c>
      <c r="Q195">
        <f>$E$4</f>
        <v>970</v>
      </c>
      <c r="R195">
        <f t="shared" si="11"/>
        <v>699</v>
      </c>
      <c r="S195">
        <f>(Q195*0.9)*0.75</f>
        <v>654.75</v>
      </c>
      <c r="T195">
        <f t="shared" si="12"/>
        <v>472</v>
      </c>
      <c r="U195">
        <f>(Q195*0.9)/2</f>
        <v>436.5</v>
      </c>
      <c r="V195">
        <f t="shared" si="13"/>
        <v>315</v>
      </c>
      <c r="W195" s="8">
        <v>160</v>
      </c>
      <c r="X195">
        <f t="shared" si="14"/>
        <v>116</v>
      </c>
      <c r="Y195" t="s">
        <v>34</v>
      </c>
    </row>
    <row r="196" spans="1:25" x14ac:dyDescent="0.25">
      <c r="A196" t="s">
        <v>16</v>
      </c>
      <c r="B196" s="1" t="s">
        <v>34</v>
      </c>
      <c r="C196">
        <v>1</v>
      </c>
      <c r="D196" t="s">
        <v>61</v>
      </c>
      <c r="E196" s="1" t="s">
        <v>62</v>
      </c>
      <c r="H196" t="s">
        <v>17</v>
      </c>
      <c r="I196" t="s">
        <v>18</v>
      </c>
      <c r="J196" t="s">
        <v>19</v>
      </c>
      <c r="K196" t="s">
        <v>20</v>
      </c>
      <c r="L196" t="s">
        <v>21</v>
      </c>
      <c r="M196" t="str">
        <f>CONCATENATE(E196,"-D-P-N")</f>
        <v>3165301_8-D-P-N</v>
      </c>
      <c r="N196" t="str">
        <f t="shared" ref="N196:N203" si="15">$F$2</f>
        <v>D - 508 x 508</v>
      </c>
      <c r="O196" t="str">
        <f>$C$3</f>
        <v>Photographic Paper</v>
      </c>
      <c r="P196" t="str">
        <f>$D$3</f>
        <v>None</v>
      </c>
      <c r="Q196">
        <f>$F$3</f>
        <v>595</v>
      </c>
      <c r="R196">
        <f t="shared" si="11"/>
        <v>429</v>
      </c>
      <c r="S196">
        <v>880</v>
      </c>
      <c r="T196">
        <f t="shared" si="12"/>
        <v>634</v>
      </c>
      <c r="U196">
        <v>560</v>
      </c>
      <c r="V196">
        <f t="shared" si="13"/>
        <v>404</v>
      </c>
      <c r="W196" s="8">
        <v>160</v>
      </c>
      <c r="X196">
        <f t="shared" si="14"/>
        <v>116</v>
      </c>
      <c r="Y196" t="s">
        <v>34</v>
      </c>
    </row>
    <row r="197" spans="1:25" x14ac:dyDescent="0.25">
      <c r="A197" t="s">
        <v>16</v>
      </c>
      <c r="B197" s="1" t="s">
        <v>34</v>
      </c>
      <c r="C197">
        <v>1</v>
      </c>
      <c r="D197" t="s">
        <v>61</v>
      </c>
      <c r="E197" s="1" t="s">
        <v>62</v>
      </c>
      <c r="H197" t="s">
        <v>17</v>
      </c>
      <c r="I197" t="s">
        <v>18</v>
      </c>
      <c r="J197" t="s">
        <v>19</v>
      </c>
      <c r="K197" t="s">
        <v>20</v>
      </c>
      <c r="L197" t="s">
        <v>21</v>
      </c>
      <c r="M197" t="str">
        <f>CONCATENATE(E197,"-D-C-N")</f>
        <v>3165301_8-D-C-N</v>
      </c>
      <c r="N197" t="str">
        <f t="shared" si="15"/>
        <v>D - 508 x 508</v>
      </c>
      <c r="O197" t="str">
        <f>$C$15</f>
        <v>Canvas</v>
      </c>
      <c r="P197" t="str">
        <f>$D$15</f>
        <v>None</v>
      </c>
      <c r="Q197">
        <f>$F$15</f>
        <v>1220</v>
      </c>
      <c r="R197">
        <f t="shared" si="11"/>
        <v>879</v>
      </c>
      <c r="S197">
        <f>(Q197*0.9)*0.75</f>
        <v>823.5</v>
      </c>
      <c r="T197">
        <f t="shared" si="12"/>
        <v>593</v>
      </c>
      <c r="U197">
        <f>(Q197*0.9)/2</f>
        <v>549</v>
      </c>
      <c r="V197">
        <f t="shared" si="13"/>
        <v>396</v>
      </c>
      <c r="W197" s="8">
        <v>160</v>
      </c>
      <c r="X197">
        <f t="shared" si="14"/>
        <v>116</v>
      </c>
      <c r="Y197" t="s">
        <v>34</v>
      </c>
    </row>
    <row r="198" spans="1:25" x14ac:dyDescent="0.25">
      <c r="A198" t="s">
        <v>16</v>
      </c>
      <c r="B198" s="1" t="s">
        <v>34</v>
      </c>
      <c r="C198">
        <v>1</v>
      </c>
      <c r="D198" t="s">
        <v>61</v>
      </c>
      <c r="E198" s="1" t="s">
        <v>62</v>
      </c>
      <c r="H198" t="s">
        <v>17</v>
      </c>
      <c r="I198" t="s">
        <v>18</v>
      </c>
      <c r="J198" t="s">
        <v>19</v>
      </c>
      <c r="K198" t="s">
        <v>20</v>
      </c>
      <c r="L198" t="s">
        <v>21</v>
      </c>
      <c r="M198" t="str">
        <f>CONCATENATE(E198,"-D-P-N")</f>
        <v>3165301_8-D-P-N</v>
      </c>
      <c r="N198" t="str">
        <f t="shared" si="15"/>
        <v>D - 508 x 508</v>
      </c>
      <c r="O198" t="str">
        <f>$C$3</f>
        <v>Photographic Paper</v>
      </c>
      <c r="P198" t="str">
        <f>$D$3</f>
        <v>None</v>
      </c>
      <c r="Q198">
        <f>$F$3</f>
        <v>595</v>
      </c>
      <c r="R198">
        <f t="shared" si="11"/>
        <v>429</v>
      </c>
      <c r="S198">
        <v>944</v>
      </c>
      <c r="T198">
        <f t="shared" si="12"/>
        <v>680</v>
      </c>
      <c r="U198">
        <v>590</v>
      </c>
      <c r="V198">
        <f t="shared" si="13"/>
        <v>425</v>
      </c>
      <c r="W198" s="8">
        <v>300</v>
      </c>
      <c r="X198">
        <f t="shared" si="14"/>
        <v>216</v>
      </c>
      <c r="Y198" t="s">
        <v>34</v>
      </c>
    </row>
    <row r="199" spans="1:25" x14ac:dyDescent="0.25">
      <c r="A199" t="s">
        <v>16</v>
      </c>
      <c r="B199" s="1" t="s">
        <v>34</v>
      </c>
      <c r="C199">
        <v>1</v>
      </c>
      <c r="D199" t="s">
        <v>61</v>
      </c>
      <c r="E199" s="1" t="s">
        <v>62</v>
      </c>
      <c r="H199" t="s">
        <v>17</v>
      </c>
      <c r="I199" t="s">
        <v>18</v>
      </c>
      <c r="J199" t="s">
        <v>19</v>
      </c>
      <c r="K199" t="s">
        <v>20</v>
      </c>
      <c r="L199" t="s">
        <v>21</v>
      </c>
      <c r="M199" t="str">
        <f>CONCATENATE(E199,"-D-C-N")</f>
        <v>3165301_8-D-C-N</v>
      </c>
      <c r="N199" t="str">
        <f t="shared" si="15"/>
        <v>D - 508 x 508</v>
      </c>
      <c r="O199" t="str">
        <f>$C$15</f>
        <v>Canvas</v>
      </c>
      <c r="P199" t="str">
        <f>$D$15</f>
        <v>None</v>
      </c>
      <c r="Q199">
        <f>$F$15</f>
        <v>1220</v>
      </c>
      <c r="R199">
        <f t="shared" si="11"/>
        <v>879</v>
      </c>
      <c r="S199">
        <v>1200</v>
      </c>
      <c r="T199">
        <f t="shared" si="12"/>
        <v>864</v>
      </c>
      <c r="U199">
        <v>800</v>
      </c>
      <c r="V199">
        <f t="shared" si="13"/>
        <v>576</v>
      </c>
      <c r="W199" s="8">
        <v>300</v>
      </c>
      <c r="X199">
        <f t="shared" si="14"/>
        <v>216</v>
      </c>
      <c r="Y199" t="s">
        <v>34</v>
      </c>
    </row>
    <row r="200" spans="1:25" x14ac:dyDescent="0.25">
      <c r="A200" t="s">
        <v>16</v>
      </c>
      <c r="B200" s="1" t="s">
        <v>34</v>
      </c>
      <c r="C200">
        <v>1</v>
      </c>
      <c r="D200" t="s">
        <v>61</v>
      </c>
      <c r="E200" s="1" t="s">
        <v>62</v>
      </c>
      <c r="H200" t="s">
        <v>17</v>
      </c>
      <c r="I200" t="s">
        <v>18</v>
      </c>
      <c r="J200" t="s">
        <v>19</v>
      </c>
      <c r="K200" t="s">
        <v>20</v>
      </c>
      <c r="L200" t="s">
        <v>21</v>
      </c>
      <c r="M200" t="str">
        <f>CONCATENATE(E200,"-D-P-W")</f>
        <v>3165301_8-D-P-W</v>
      </c>
      <c r="N200" t="str">
        <f t="shared" si="15"/>
        <v>D - 508 x 508</v>
      </c>
      <c r="O200" t="str">
        <f>$C$3</f>
        <v>Photographic Paper</v>
      </c>
      <c r="P200" t="str">
        <f>$D$4</f>
        <v>White</v>
      </c>
      <c r="Q200">
        <f>$F$4</f>
        <v>1210</v>
      </c>
      <c r="R200">
        <f t="shared" si="11"/>
        <v>872</v>
      </c>
      <c r="S200">
        <v>1510</v>
      </c>
      <c r="T200">
        <f t="shared" si="12"/>
        <v>1088</v>
      </c>
      <c r="U200">
        <v>1150</v>
      </c>
      <c r="V200">
        <f t="shared" si="13"/>
        <v>828</v>
      </c>
      <c r="W200" s="8">
        <v>300</v>
      </c>
      <c r="X200">
        <f t="shared" si="14"/>
        <v>216</v>
      </c>
      <c r="Y200" t="s">
        <v>34</v>
      </c>
    </row>
    <row r="201" spans="1:25" x14ac:dyDescent="0.25">
      <c r="A201" t="s">
        <v>16</v>
      </c>
      <c r="B201" s="1" t="s">
        <v>34</v>
      </c>
      <c r="C201">
        <v>1</v>
      </c>
      <c r="D201" t="s">
        <v>61</v>
      </c>
      <c r="E201" s="1" t="s">
        <v>62</v>
      </c>
      <c r="H201" t="s">
        <v>17</v>
      </c>
      <c r="I201" t="s">
        <v>18</v>
      </c>
      <c r="J201" t="s">
        <v>19</v>
      </c>
      <c r="K201" t="s">
        <v>20</v>
      </c>
      <c r="L201" t="s">
        <v>21</v>
      </c>
      <c r="M201" t="str">
        <f>CONCATENATE(E201,"-D-C-W")</f>
        <v>3165301_8-D-C-W</v>
      </c>
      <c r="N201" t="str">
        <f t="shared" si="15"/>
        <v>D - 508 x 508</v>
      </c>
      <c r="O201" t="str">
        <f>$C$15</f>
        <v>Canvas</v>
      </c>
      <c r="P201" t="str">
        <f>$D$16</f>
        <v xml:space="preserve">White </v>
      </c>
      <c r="Q201">
        <f>$F$16</f>
        <v>1810</v>
      </c>
      <c r="R201">
        <f t="shared" si="11"/>
        <v>1304</v>
      </c>
      <c r="S201">
        <v>1760</v>
      </c>
      <c r="T201">
        <f t="shared" si="12"/>
        <v>1268</v>
      </c>
      <c r="U201">
        <v>1100</v>
      </c>
      <c r="V201">
        <f t="shared" si="13"/>
        <v>792</v>
      </c>
      <c r="W201" s="8">
        <v>300</v>
      </c>
      <c r="X201">
        <f t="shared" si="14"/>
        <v>216</v>
      </c>
      <c r="Y201" t="s">
        <v>34</v>
      </c>
    </row>
    <row r="202" spans="1:25" x14ac:dyDescent="0.25">
      <c r="A202" t="s">
        <v>16</v>
      </c>
      <c r="B202" s="1" t="s">
        <v>34</v>
      </c>
      <c r="C202">
        <v>1</v>
      </c>
      <c r="D202" t="s">
        <v>61</v>
      </c>
      <c r="E202" s="1" t="s">
        <v>62</v>
      </c>
      <c r="H202" t="s">
        <v>17</v>
      </c>
      <c r="I202" t="s">
        <v>18</v>
      </c>
      <c r="J202" t="s">
        <v>19</v>
      </c>
      <c r="K202" t="s">
        <v>20</v>
      </c>
      <c r="L202" t="s">
        <v>21</v>
      </c>
      <c r="M202" t="str">
        <f>CONCATENATE(E202,"-D-P-W")</f>
        <v>3165301_8-D-P-W</v>
      </c>
      <c r="N202" t="str">
        <f t="shared" si="15"/>
        <v>D - 508 x 508</v>
      </c>
      <c r="O202" t="str">
        <f>$C$3</f>
        <v>Photographic Paper</v>
      </c>
      <c r="P202" t="str">
        <f>$D$4</f>
        <v>White</v>
      </c>
      <c r="Q202">
        <f>$F$4</f>
        <v>1210</v>
      </c>
      <c r="R202">
        <f t="shared" si="11"/>
        <v>872</v>
      </c>
      <c r="S202">
        <v>1180</v>
      </c>
      <c r="T202">
        <f t="shared" si="12"/>
        <v>850</v>
      </c>
      <c r="U202">
        <v>735</v>
      </c>
      <c r="V202">
        <f t="shared" si="13"/>
        <v>530</v>
      </c>
      <c r="W202" s="8">
        <v>390</v>
      </c>
      <c r="X202">
        <f t="shared" si="14"/>
        <v>281</v>
      </c>
      <c r="Y202" t="s">
        <v>34</v>
      </c>
    </row>
    <row r="203" spans="1:25" x14ac:dyDescent="0.25">
      <c r="A203" t="s">
        <v>16</v>
      </c>
      <c r="B203" s="1" t="s">
        <v>34</v>
      </c>
      <c r="C203">
        <v>1</v>
      </c>
      <c r="D203" t="s">
        <v>61</v>
      </c>
      <c r="E203" s="1" t="s">
        <v>62</v>
      </c>
      <c r="H203" t="s">
        <v>17</v>
      </c>
      <c r="I203" t="s">
        <v>18</v>
      </c>
      <c r="J203" t="s">
        <v>19</v>
      </c>
      <c r="K203" t="s">
        <v>20</v>
      </c>
      <c r="L203" t="s">
        <v>21</v>
      </c>
      <c r="M203" t="str">
        <f>CONCATENATE(E203,"-D-C-W")</f>
        <v>3165301_8-D-C-W</v>
      </c>
      <c r="N203" t="str">
        <f t="shared" si="15"/>
        <v>D - 508 x 508</v>
      </c>
      <c r="O203" t="str">
        <f>$C$15</f>
        <v>Canvas</v>
      </c>
      <c r="P203" t="str">
        <f>$D$16</f>
        <v xml:space="preserve">White </v>
      </c>
      <c r="Q203">
        <f>$F$16</f>
        <v>1810</v>
      </c>
      <c r="R203">
        <f t="shared" si="11"/>
        <v>1304</v>
      </c>
      <c r="S203">
        <v>1275</v>
      </c>
      <c r="T203">
        <f t="shared" si="12"/>
        <v>918</v>
      </c>
      <c r="U203">
        <v>850</v>
      </c>
      <c r="V203">
        <f t="shared" si="13"/>
        <v>612</v>
      </c>
      <c r="W203" s="8">
        <v>390</v>
      </c>
      <c r="X203">
        <f t="shared" si="14"/>
        <v>281</v>
      </c>
      <c r="Y203" t="s">
        <v>34</v>
      </c>
    </row>
    <row r="204" spans="1:25" x14ac:dyDescent="0.25">
      <c r="A204" t="s">
        <v>16</v>
      </c>
      <c r="B204" s="1" t="s">
        <v>34</v>
      </c>
      <c r="C204">
        <v>1</v>
      </c>
      <c r="D204" t="s">
        <v>61</v>
      </c>
      <c r="E204" s="1" t="s">
        <v>62</v>
      </c>
      <c r="H204" t="s">
        <v>17</v>
      </c>
      <c r="I204" t="s">
        <v>18</v>
      </c>
      <c r="J204" t="s">
        <v>19</v>
      </c>
      <c r="K204" t="s">
        <v>20</v>
      </c>
      <c r="L204" t="s">
        <v>21</v>
      </c>
      <c r="M204" t="str">
        <f>CONCATENATE(E204,"-F-P-N")</f>
        <v>3165301_8-F-P-N</v>
      </c>
      <c r="N204" t="str">
        <f t="shared" ref="N204:N211" si="16">$H$2</f>
        <v>F - 762 x 762</v>
      </c>
      <c r="O204" t="str">
        <f>$C$3</f>
        <v>Photographic Paper</v>
      </c>
      <c r="P204" t="str">
        <f>$D$3</f>
        <v>None</v>
      </c>
      <c r="Q204">
        <f>$H$3</f>
        <v>1300</v>
      </c>
      <c r="R204">
        <f t="shared" si="11"/>
        <v>936</v>
      </c>
      <c r="S204">
        <v>2000</v>
      </c>
      <c r="T204">
        <f t="shared" si="12"/>
        <v>1440</v>
      </c>
      <c r="U204">
        <v>1535</v>
      </c>
      <c r="V204">
        <f t="shared" si="13"/>
        <v>1106</v>
      </c>
      <c r="W204" s="8">
        <v>390</v>
      </c>
      <c r="X204">
        <f t="shared" si="14"/>
        <v>281</v>
      </c>
      <c r="Y204" t="s">
        <v>34</v>
      </c>
    </row>
    <row r="205" spans="1:25" x14ac:dyDescent="0.25">
      <c r="A205" t="s">
        <v>16</v>
      </c>
      <c r="B205" s="1" t="s">
        <v>34</v>
      </c>
      <c r="C205">
        <v>1</v>
      </c>
      <c r="D205" t="s">
        <v>61</v>
      </c>
      <c r="E205" s="1" t="s">
        <v>62</v>
      </c>
      <c r="H205" t="s">
        <v>17</v>
      </c>
      <c r="I205" t="s">
        <v>18</v>
      </c>
      <c r="J205" t="s">
        <v>19</v>
      </c>
      <c r="K205" t="s">
        <v>20</v>
      </c>
      <c r="L205" t="s">
        <v>21</v>
      </c>
      <c r="M205" t="str">
        <f>CONCATENATE(E205,"-F-C-N")</f>
        <v>3165301_8-F-C-N</v>
      </c>
      <c r="N205" t="str">
        <f t="shared" si="16"/>
        <v>F - 762 x 762</v>
      </c>
      <c r="O205" t="str">
        <f>$C$15</f>
        <v>Canvas</v>
      </c>
      <c r="P205" t="str">
        <f>$D$15</f>
        <v>None</v>
      </c>
      <c r="Q205">
        <f>$H$15</f>
        <v>1760</v>
      </c>
      <c r="R205">
        <f t="shared" si="11"/>
        <v>1268</v>
      </c>
      <c r="S205">
        <v>2000</v>
      </c>
      <c r="T205">
        <f t="shared" si="12"/>
        <v>1440</v>
      </c>
      <c r="U205">
        <v>1250</v>
      </c>
      <c r="V205">
        <f t="shared" si="13"/>
        <v>900</v>
      </c>
      <c r="W205" s="8">
        <v>390</v>
      </c>
      <c r="X205">
        <f t="shared" si="14"/>
        <v>281</v>
      </c>
      <c r="Y205" t="s">
        <v>34</v>
      </c>
    </row>
    <row r="206" spans="1:25" x14ac:dyDescent="0.25">
      <c r="A206" t="s">
        <v>16</v>
      </c>
      <c r="B206" s="1" t="s">
        <v>34</v>
      </c>
      <c r="C206">
        <v>1</v>
      </c>
      <c r="D206" t="s">
        <v>61</v>
      </c>
      <c r="E206" s="1" t="s">
        <v>62</v>
      </c>
      <c r="H206" t="s">
        <v>17</v>
      </c>
      <c r="I206" t="s">
        <v>18</v>
      </c>
      <c r="J206" t="s">
        <v>19</v>
      </c>
      <c r="K206" t="s">
        <v>20</v>
      </c>
      <c r="L206" t="s">
        <v>21</v>
      </c>
      <c r="M206" t="str">
        <f>CONCATENATE(E206,"-F-P-N")</f>
        <v>3165301_8-F-P-N</v>
      </c>
      <c r="N206" t="str">
        <f t="shared" si="16"/>
        <v>F - 762 x 762</v>
      </c>
      <c r="O206" t="str">
        <f>$C$3</f>
        <v>Photographic Paper</v>
      </c>
      <c r="P206" t="str">
        <f>$D$3</f>
        <v>None</v>
      </c>
      <c r="Q206">
        <f>$H$3</f>
        <v>1300</v>
      </c>
      <c r="R206">
        <f t="shared" si="11"/>
        <v>936</v>
      </c>
      <c r="S206">
        <v>360</v>
      </c>
      <c r="T206">
        <f t="shared" si="12"/>
        <v>260</v>
      </c>
      <c r="U206">
        <v>230</v>
      </c>
      <c r="V206">
        <f t="shared" si="13"/>
        <v>166</v>
      </c>
      <c r="W206" s="8">
        <v>105</v>
      </c>
      <c r="X206">
        <f t="shared" si="14"/>
        <v>76</v>
      </c>
      <c r="Y206" t="s">
        <v>34</v>
      </c>
    </row>
    <row r="207" spans="1:25" x14ac:dyDescent="0.25">
      <c r="A207" t="s">
        <v>16</v>
      </c>
      <c r="B207" s="1" t="s">
        <v>34</v>
      </c>
      <c r="C207">
        <v>1</v>
      </c>
      <c r="D207" t="s">
        <v>61</v>
      </c>
      <c r="E207" s="1" t="s">
        <v>62</v>
      </c>
      <c r="H207" t="s">
        <v>17</v>
      </c>
      <c r="I207" t="s">
        <v>18</v>
      </c>
      <c r="J207" t="s">
        <v>19</v>
      </c>
      <c r="K207" t="s">
        <v>20</v>
      </c>
      <c r="L207" t="s">
        <v>21</v>
      </c>
      <c r="M207" t="str">
        <f>CONCATENATE(E207,"-F-C-N")</f>
        <v>3165301_8-F-C-N</v>
      </c>
      <c r="N207" t="str">
        <f t="shared" si="16"/>
        <v>F - 762 x 762</v>
      </c>
      <c r="O207" t="str">
        <f>$C$15</f>
        <v>Canvas</v>
      </c>
      <c r="P207" t="str">
        <f>$D$15</f>
        <v>None</v>
      </c>
      <c r="Q207">
        <f>$H$15</f>
        <v>1760</v>
      </c>
      <c r="R207">
        <f t="shared" si="11"/>
        <v>1268</v>
      </c>
      <c r="S207">
        <v>704</v>
      </c>
      <c r="T207">
        <f t="shared" si="12"/>
        <v>507</v>
      </c>
      <c r="U207">
        <v>440</v>
      </c>
      <c r="V207">
        <f t="shared" si="13"/>
        <v>317</v>
      </c>
      <c r="W207" s="8">
        <v>105</v>
      </c>
      <c r="X207">
        <f t="shared" si="14"/>
        <v>76</v>
      </c>
      <c r="Y207" t="s">
        <v>34</v>
      </c>
    </row>
    <row r="208" spans="1:25" x14ac:dyDescent="0.25">
      <c r="A208" t="s">
        <v>16</v>
      </c>
      <c r="B208" s="1" t="s">
        <v>34</v>
      </c>
      <c r="C208">
        <v>1</v>
      </c>
      <c r="D208" t="s">
        <v>61</v>
      </c>
      <c r="E208" s="1" t="s">
        <v>62</v>
      </c>
      <c r="H208" t="s">
        <v>17</v>
      </c>
      <c r="I208" t="s">
        <v>18</v>
      </c>
      <c r="J208" t="s">
        <v>19</v>
      </c>
      <c r="K208" t="s">
        <v>20</v>
      </c>
      <c r="L208" t="s">
        <v>21</v>
      </c>
      <c r="M208" t="str">
        <f>CONCATENATE(E208,"-F-P-W")</f>
        <v>3165301_8-F-P-W</v>
      </c>
      <c r="N208" t="str">
        <f t="shared" si="16"/>
        <v>F - 762 x 762</v>
      </c>
      <c r="O208" t="str">
        <f>$C$3</f>
        <v>Photographic Paper</v>
      </c>
      <c r="P208" t="str">
        <f>$D$4</f>
        <v>White</v>
      </c>
      <c r="Q208">
        <f>$H$4</f>
        <v>2200</v>
      </c>
      <c r="R208">
        <f t="shared" si="11"/>
        <v>1584</v>
      </c>
      <c r="S208">
        <v>432</v>
      </c>
      <c r="T208">
        <f t="shared" si="12"/>
        <v>312</v>
      </c>
      <c r="U208">
        <v>270</v>
      </c>
      <c r="V208">
        <f t="shared" si="13"/>
        <v>195</v>
      </c>
      <c r="W208" s="8">
        <v>160</v>
      </c>
      <c r="X208">
        <f t="shared" si="14"/>
        <v>116</v>
      </c>
      <c r="Y208" t="s">
        <v>34</v>
      </c>
    </row>
    <row r="209" spans="1:25" x14ac:dyDescent="0.25">
      <c r="A209" t="s">
        <v>16</v>
      </c>
      <c r="B209" s="1" t="s">
        <v>34</v>
      </c>
      <c r="C209">
        <v>1</v>
      </c>
      <c r="D209" t="s">
        <v>61</v>
      </c>
      <c r="E209" s="1" t="s">
        <v>62</v>
      </c>
      <c r="H209" t="s">
        <v>17</v>
      </c>
      <c r="I209" t="s">
        <v>18</v>
      </c>
      <c r="J209" t="s">
        <v>19</v>
      </c>
      <c r="K209" t="s">
        <v>20</v>
      </c>
      <c r="L209" t="s">
        <v>21</v>
      </c>
      <c r="M209" t="str">
        <f>CONCATENATE(E209,"-F-C-W")</f>
        <v>3165301_8-F-C-W</v>
      </c>
      <c r="N209" t="str">
        <f t="shared" si="16"/>
        <v>F - 762 x 762</v>
      </c>
      <c r="O209" t="str">
        <f>$C$15</f>
        <v>Canvas</v>
      </c>
      <c r="P209" t="str">
        <f>$D$16</f>
        <v xml:space="preserve">White </v>
      </c>
      <c r="Q209">
        <f>$H$16</f>
        <v>2420</v>
      </c>
      <c r="R209">
        <f t="shared" si="11"/>
        <v>1743</v>
      </c>
      <c r="S209">
        <f>(Q209*0.9)*0.75</f>
        <v>1633.5</v>
      </c>
      <c r="T209">
        <f t="shared" si="12"/>
        <v>1177</v>
      </c>
      <c r="U209">
        <f>(Q209*0.9)/2</f>
        <v>1089</v>
      </c>
      <c r="V209">
        <f t="shared" si="13"/>
        <v>785</v>
      </c>
      <c r="W209" s="8">
        <v>160</v>
      </c>
      <c r="X209">
        <f t="shared" si="14"/>
        <v>116</v>
      </c>
      <c r="Y209" t="s">
        <v>34</v>
      </c>
    </row>
    <row r="210" spans="1:25" x14ac:dyDescent="0.25">
      <c r="A210" t="s">
        <v>16</v>
      </c>
      <c r="B210" s="1" t="s">
        <v>34</v>
      </c>
      <c r="C210">
        <v>1</v>
      </c>
      <c r="D210" t="s">
        <v>61</v>
      </c>
      <c r="E210" s="1" t="s">
        <v>62</v>
      </c>
      <c r="H210" t="s">
        <v>17</v>
      </c>
      <c r="I210" t="s">
        <v>18</v>
      </c>
      <c r="J210" t="s">
        <v>19</v>
      </c>
      <c r="K210" t="s">
        <v>20</v>
      </c>
      <c r="L210" t="s">
        <v>21</v>
      </c>
      <c r="M210" t="str">
        <f>CONCATENATE(E210,"-F-P-W")</f>
        <v>3165301_8-F-P-W</v>
      </c>
      <c r="N210" t="str">
        <f t="shared" si="16"/>
        <v>F - 762 x 762</v>
      </c>
      <c r="O210" t="str">
        <f>$C$3</f>
        <v>Photographic Paper</v>
      </c>
      <c r="P210" t="str">
        <f>$D$4</f>
        <v>White</v>
      </c>
      <c r="Q210">
        <f>$H$4</f>
        <v>2200</v>
      </c>
      <c r="R210">
        <f t="shared" si="11"/>
        <v>1584</v>
      </c>
      <c r="S210">
        <v>880</v>
      </c>
      <c r="T210">
        <f t="shared" si="12"/>
        <v>634</v>
      </c>
      <c r="U210">
        <v>560</v>
      </c>
      <c r="V210">
        <f t="shared" si="13"/>
        <v>404</v>
      </c>
      <c r="W210" s="8">
        <v>160</v>
      </c>
      <c r="X210">
        <f t="shared" si="14"/>
        <v>116</v>
      </c>
      <c r="Y210" t="s">
        <v>34</v>
      </c>
    </row>
    <row r="211" spans="1:25" x14ac:dyDescent="0.25">
      <c r="A211" t="s">
        <v>16</v>
      </c>
      <c r="B211" s="1" t="s">
        <v>34</v>
      </c>
      <c r="C211">
        <v>1</v>
      </c>
      <c r="D211" t="s">
        <v>61</v>
      </c>
      <c r="E211" s="1" t="s">
        <v>62</v>
      </c>
      <c r="H211" t="s">
        <v>17</v>
      </c>
      <c r="I211" t="s">
        <v>18</v>
      </c>
      <c r="J211" t="s">
        <v>19</v>
      </c>
      <c r="K211" t="s">
        <v>20</v>
      </c>
      <c r="L211" t="s">
        <v>21</v>
      </c>
      <c r="M211" t="str">
        <f>CONCATENATE(E211,"-F-C-W")</f>
        <v>3165301_8-F-C-W</v>
      </c>
      <c r="N211" t="str">
        <f t="shared" si="16"/>
        <v>F - 762 x 762</v>
      </c>
      <c r="O211" t="str">
        <f>$C$15</f>
        <v>Canvas</v>
      </c>
      <c r="P211" t="str">
        <f>$D$16</f>
        <v xml:space="preserve">White </v>
      </c>
      <c r="Q211">
        <f>$H$16</f>
        <v>2420</v>
      </c>
      <c r="R211">
        <f t="shared" si="11"/>
        <v>1743</v>
      </c>
      <c r="S211">
        <f>(Q211*0.9)*0.75</f>
        <v>1633.5</v>
      </c>
      <c r="T211">
        <f t="shared" si="12"/>
        <v>1177</v>
      </c>
      <c r="U211">
        <f>(Q211*0.9)/2</f>
        <v>1089</v>
      </c>
      <c r="V211">
        <f t="shared" si="13"/>
        <v>785</v>
      </c>
      <c r="W211" s="8">
        <v>160</v>
      </c>
      <c r="X211">
        <f t="shared" si="14"/>
        <v>116</v>
      </c>
      <c r="Y211" t="s">
        <v>34</v>
      </c>
    </row>
    <row r="212" spans="1:25" x14ac:dyDescent="0.25">
      <c r="A212" t="s">
        <v>16</v>
      </c>
      <c r="B212" s="1" t="s">
        <v>34</v>
      </c>
      <c r="C212">
        <v>1</v>
      </c>
      <c r="D212" t="s">
        <v>61</v>
      </c>
      <c r="E212" s="1" t="s">
        <v>62</v>
      </c>
      <c r="H212" t="s">
        <v>17</v>
      </c>
      <c r="I212" t="s">
        <v>18</v>
      </c>
      <c r="J212" t="s">
        <v>19</v>
      </c>
      <c r="K212" t="s">
        <v>20</v>
      </c>
      <c r="L212" t="s">
        <v>21</v>
      </c>
      <c r="M212" t="str">
        <f>CONCATENATE(E212,"-G-P-N")</f>
        <v>3165301_8-G-P-N</v>
      </c>
      <c r="N212" t="str">
        <f t="shared" ref="N212:N219" si="17">$I$2</f>
        <v>G - 1016 x 1016</v>
      </c>
      <c r="O212" t="str">
        <f>$C$3</f>
        <v>Photographic Paper</v>
      </c>
      <c r="P212" t="str">
        <f>$D$3</f>
        <v>None</v>
      </c>
      <c r="Q212">
        <f>$I$3</f>
        <v>1625</v>
      </c>
      <c r="R212">
        <f t="shared" si="11"/>
        <v>1170</v>
      </c>
      <c r="S212">
        <v>944</v>
      </c>
      <c r="T212">
        <f t="shared" si="12"/>
        <v>680</v>
      </c>
      <c r="U212">
        <v>590</v>
      </c>
      <c r="V212">
        <f t="shared" si="13"/>
        <v>425</v>
      </c>
      <c r="W212" s="8">
        <v>300</v>
      </c>
      <c r="X212">
        <f t="shared" si="14"/>
        <v>216</v>
      </c>
      <c r="Y212" t="s">
        <v>34</v>
      </c>
    </row>
    <row r="213" spans="1:25" x14ac:dyDescent="0.25">
      <c r="A213" t="s">
        <v>16</v>
      </c>
      <c r="B213" s="1" t="s">
        <v>34</v>
      </c>
      <c r="C213">
        <v>1</v>
      </c>
      <c r="D213" t="s">
        <v>61</v>
      </c>
      <c r="E213" s="1" t="s">
        <v>62</v>
      </c>
      <c r="H213" t="s">
        <v>17</v>
      </c>
      <c r="I213" t="s">
        <v>18</v>
      </c>
      <c r="J213" t="s">
        <v>19</v>
      </c>
      <c r="K213" t="s">
        <v>20</v>
      </c>
      <c r="L213" t="s">
        <v>21</v>
      </c>
      <c r="M213" t="str">
        <f>CONCATENATE(E213,"-G-C-N")</f>
        <v>3165301_8-G-C-N</v>
      </c>
      <c r="N213" t="str">
        <f t="shared" si="17"/>
        <v>G - 1016 x 1016</v>
      </c>
      <c r="O213" t="str">
        <f>$C$15</f>
        <v>Canvas</v>
      </c>
      <c r="P213" t="str">
        <f>$D$15</f>
        <v>None</v>
      </c>
      <c r="Q213">
        <f>$I$15</f>
        <v>1870</v>
      </c>
      <c r="R213">
        <f t="shared" si="11"/>
        <v>1347</v>
      </c>
      <c r="S213">
        <v>1200</v>
      </c>
      <c r="T213">
        <f t="shared" si="12"/>
        <v>864</v>
      </c>
      <c r="U213">
        <v>800</v>
      </c>
      <c r="V213">
        <f t="shared" si="13"/>
        <v>576</v>
      </c>
      <c r="W213" s="8">
        <v>300</v>
      </c>
      <c r="X213">
        <f t="shared" si="14"/>
        <v>216</v>
      </c>
      <c r="Y213" t="s">
        <v>34</v>
      </c>
    </row>
    <row r="214" spans="1:25" x14ac:dyDescent="0.25">
      <c r="A214" t="s">
        <v>16</v>
      </c>
      <c r="B214" s="1" t="s">
        <v>34</v>
      </c>
      <c r="C214">
        <v>1</v>
      </c>
      <c r="D214" t="s">
        <v>61</v>
      </c>
      <c r="E214" s="1" t="s">
        <v>62</v>
      </c>
      <c r="H214" t="s">
        <v>17</v>
      </c>
      <c r="I214" t="s">
        <v>18</v>
      </c>
      <c r="J214" t="s">
        <v>19</v>
      </c>
      <c r="K214" t="s">
        <v>20</v>
      </c>
      <c r="L214" t="s">
        <v>21</v>
      </c>
      <c r="M214" t="str">
        <f>CONCATENATE(E214,"-G-P-N")</f>
        <v>3165301_8-G-P-N</v>
      </c>
      <c r="N214" t="str">
        <f t="shared" si="17"/>
        <v>G - 1016 x 1016</v>
      </c>
      <c r="O214" t="str">
        <f>$C$3</f>
        <v>Photographic Paper</v>
      </c>
      <c r="P214" t="str">
        <f>$D$3</f>
        <v>None</v>
      </c>
      <c r="Q214">
        <f>$I$3</f>
        <v>1625</v>
      </c>
      <c r="R214">
        <f t="shared" si="11"/>
        <v>1170</v>
      </c>
      <c r="S214">
        <v>1510</v>
      </c>
      <c r="T214">
        <f t="shared" si="12"/>
        <v>1088</v>
      </c>
      <c r="U214">
        <v>1150</v>
      </c>
      <c r="V214">
        <f t="shared" si="13"/>
        <v>828</v>
      </c>
      <c r="W214" s="8">
        <v>300</v>
      </c>
      <c r="X214">
        <f t="shared" si="14"/>
        <v>216</v>
      </c>
      <c r="Y214" t="s">
        <v>34</v>
      </c>
    </row>
    <row r="215" spans="1:25" x14ac:dyDescent="0.25">
      <c r="A215" t="s">
        <v>16</v>
      </c>
      <c r="B215" s="1" t="s">
        <v>34</v>
      </c>
      <c r="C215">
        <v>1</v>
      </c>
      <c r="D215" t="s">
        <v>61</v>
      </c>
      <c r="E215" s="1" t="s">
        <v>62</v>
      </c>
      <c r="H215" t="s">
        <v>17</v>
      </c>
      <c r="I215" t="s">
        <v>18</v>
      </c>
      <c r="J215" t="s">
        <v>19</v>
      </c>
      <c r="K215" t="s">
        <v>20</v>
      </c>
      <c r="L215" t="s">
        <v>21</v>
      </c>
      <c r="M215" t="str">
        <f>CONCATENATE(E215,"-G-C-N")</f>
        <v>3165301_8-G-C-N</v>
      </c>
      <c r="N215" t="str">
        <f t="shared" si="17"/>
        <v>G - 1016 x 1016</v>
      </c>
      <c r="O215" t="str">
        <f>$C$15</f>
        <v>Canvas</v>
      </c>
      <c r="P215" t="str">
        <f>$D$15</f>
        <v>None</v>
      </c>
      <c r="Q215">
        <f>$I$15</f>
        <v>1870</v>
      </c>
      <c r="R215">
        <f t="shared" si="11"/>
        <v>1347</v>
      </c>
      <c r="S215">
        <v>1760</v>
      </c>
      <c r="T215">
        <f t="shared" si="12"/>
        <v>1268</v>
      </c>
      <c r="U215">
        <v>1100</v>
      </c>
      <c r="V215">
        <f t="shared" si="13"/>
        <v>792</v>
      </c>
      <c r="W215" s="8">
        <v>300</v>
      </c>
      <c r="X215">
        <f t="shared" si="14"/>
        <v>216</v>
      </c>
      <c r="Y215" t="s">
        <v>34</v>
      </c>
    </row>
    <row r="216" spans="1:25" x14ac:dyDescent="0.25">
      <c r="A216" t="s">
        <v>16</v>
      </c>
      <c r="B216" s="1" t="s">
        <v>34</v>
      </c>
      <c r="C216">
        <v>1</v>
      </c>
      <c r="D216" t="s">
        <v>61</v>
      </c>
      <c r="E216" s="1" t="s">
        <v>62</v>
      </c>
      <c r="H216" t="s">
        <v>17</v>
      </c>
      <c r="I216" t="s">
        <v>18</v>
      </c>
      <c r="J216" t="s">
        <v>19</v>
      </c>
      <c r="K216" t="s">
        <v>20</v>
      </c>
      <c r="L216" t="s">
        <v>21</v>
      </c>
      <c r="M216" t="str">
        <f>CONCATENATE(E216,"-G-P-W")</f>
        <v>3165301_8-G-P-W</v>
      </c>
      <c r="N216" t="str">
        <f t="shared" si="17"/>
        <v>G - 1016 x 1016</v>
      </c>
      <c r="O216" t="str">
        <f>$C$3</f>
        <v>Photographic Paper</v>
      </c>
      <c r="P216" t="str">
        <f>$D$4</f>
        <v>White</v>
      </c>
      <c r="Q216">
        <f>$I$4</f>
        <v>2950</v>
      </c>
      <c r="R216">
        <f t="shared" si="11"/>
        <v>2124</v>
      </c>
      <c r="S216">
        <v>1180</v>
      </c>
      <c r="T216">
        <f t="shared" si="12"/>
        <v>850</v>
      </c>
      <c r="U216">
        <v>735</v>
      </c>
      <c r="V216">
        <f t="shared" si="13"/>
        <v>530</v>
      </c>
      <c r="W216" s="8">
        <v>390</v>
      </c>
      <c r="X216">
        <f t="shared" si="14"/>
        <v>281</v>
      </c>
      <c r="Y216" t="s">
        <v>34</v>
      </c>
    </row>
    <row r="217" spans="1:25" x14ac:dyDescent="0.25">
      <c r="A217" t="s">
        <v>16</v>
      </c>
      <c r="B217" s="1" t="s">
        <v>34</v>
      </c>
      <c r="C217">
        <v>1</v>
      </c>
      <c r="D217" t="s">
        <v>61</v>
      </c>
      <c r="E217" s="1" t="s">
        <v>62</v>
      </c>
      <c r="H217" t="s">
        <v>17</v>
      </c>
      <c r="I217" t="s">
        <v>18</v>
      </c>
      <c r="J217" t="s">
        <v>19</v>
      </c>
      <c r="K217" t="s">
        <v>20</v>
      </c>
      <c r="L217" t="s">
        <v>21</v>
      </c>
      <c r="M217" t="str">
        <f>CONCATENATE(E217,"-G-C-W")</f>
        <v>3165301_8-G-C-W</v>
      </c>
      <c r="N217" t="str">
        <f t="shared" si="17"/>
        <v>G - 1016 x 1016</v>
      </c>
      <c r="O217" t="str">
        <f>$C$15</f>
        <v>Canvas</v>
      </c>
      <c r="P217" t="str">
        <f>$D$16</f>
        <v xml:space="preserve">White </v>
      </c>
      <c r="Q217">
        <f>$I$16</f>
        <v>2750</v>
      </c>
      <c r="R217">
        <f t="shared" ref="R217:R280" si="18">ROUNDUP(Q217*$K$3,0)</f>
        <v>1980</v>
      </c>
      <c r="S217">
        <v>1275</v>
      </c>
      <c r="T217">
        <f t="shared" ref="T217:T280" si="19">ROUNDUP(S217*$K$3,0)</f>
        <v>918</v>
      </c>
      <c r="U217">
        <v>850</v>
      </c>
      <c r="V217">
        <f t="shared" ref="V217:V280" si="20">ROUNDUP(U217*$K$3,0)</f>
        <v>612</v>
      </c>
      <c r="W217" s="8">
        <v>390</v>
      </c>
      <c r="X217">
        <f t="shared" ref="X217:X280" si="21">ROUNDUP(W217*$K$3,0)</f>
        <v>281</v>
      </c>
      <c r="Y217" t="s">
        <v>34</v>
      </c>
    </row>
    <row r="218" spans="1:25" x14ac:dyDescent="0.25">
      <c r="A218" t="s">
        <v>16</v>
      </c>
      <c r="B218" s="1" t="s">
        <v>34</v>
      </c>
      <c r="C218">
        <v>1</v>
      </c>
      <c r="D218" t="s">
        <v>61</v>
      </c>
      <c r="E218" s="1" t="s">
        <v>62</v>
      </c>
      <c r="H218" t="s">
        <v>17</v>
      </c>
      <c r="I218" t="s">
        <v>18</v>
      </c>
      <c r="J218" t="s">
        <v>19</v>
      </c>
      <c r="K218" t="s">
        <v>20</v>
      </c>
      <c r="L218" t="s">
        <v>21</v>
      </c>
      <c r="M218" t="str">
        <f>CONCATENATE(E218,"-G-P-W")</f>
        <v>3165301_8-G-P-W</v>
      </c>
      <c r="N218" t="str">
        <f t="shared" si="17"/>
        <v>G - 1016 x 1016</v>
      </c>
      <c r="O218" t="str">
        <f>$C$3</f>
        <v>Photographic Paper</v>
      </c>
      <c r="P218" t="str">
        <f>$D$4</f>
        <v>White</v>
      </c>
      <c r="Q218">
        <f>$I$4</f>
        <v>2950</v>
      </c>
      <c r="R218">
        <f t="shared" si="18"/>
        <v>2124</v>
      </c>
      <c r="S218">
        <v>2000</v>
      </c>
      <c r="T218">
        <f t="shared" si="19"/>
        <v>1440</v>
      </c>
      <c r="U218">
        <v>1535</v>
      </c>
      <c r="V218">
        <f t="shared" si="20"/>
        <v>1106</v>
      </c>
      <c r="W218" s="8">
        <v>390</v>
      </c>
      <c r="X218">
        <f t="shared" si="21"/>
        <v>281</v>
      </c>
      <c r="Y218" t="s">
        <v>34</v>
      </c>
    </row>
    <row r="219" spans="1:25" x14ac:dyDescent="0.25">
      <c r="A219" t="s">
        <v>16</v>
      </c>
      <c r="B219" s="1" t="s">
        <v>34</v>
      </c>
      <c r="C219">
        <v>1</v>
      </c>
      <c r="D219" t="s">
        <v>61</v>
      </c>
      <c r="E219" s="1" t="s">
        <v>62</v>
      </c>
      <c r="H219" t="s">
        <v>17</v>
      </c>
      <c r="I219" t="s">
        <v>18</v>
      </c>
      <c r="J219" t="s">
        <v>19</v>
      </c>
      <c r="K219" t="s">
        <v>20</v>
      </c>
      <c r="L219" t="s">
        <v>21</v>
      </c>
      <c r="M219" t="str">
        <f>CONCATENATE(E219,"-G-C-W")</f>
        <v>3165301_8-G-C-W</v>
      </c>
      <c r="N219" t="str">
        <f t="shared" si="17"/>
        <v>G - 1016 x 1016</v>
      </c>
      <c r="O219" t="str">
        <f>$C$15</f>
        <v>Canvas</v>
      </c>
      <c r="P219" t="str">
        <f>$D$16</f>
        <v xml:space="preserve">White </v>
      </c>
      <c r="Q219">
        <f>$I$16</f>
        <v>2750</v>
      </c>
      <c r="R219">
        <f t="shared" si="18"/>
        <v>1980</v>
      </c>
      <c r="S219">
        <v>2000</v>
      </c>
      <c r="T219">
        <f t="shared" si="19"/>
        <v>1440</v>
      </c>
      <c r="U219">
        <v>1250</v>
      </c>
      <c r="V219">
        <f t="shared" si="20"/>
        <v>900</v>
      </c>
      <c r="W219" s="8">
        <v>390</v>
      </c>
      <c r="X219">
        <f t="shared" si="21"/>
        <v>281</v>
      </c>
      <c r="Y219" t="s">
        <v>34</v>
      </c>
    </row>
    <row r="220" spans="1:25" x14ac:dyDescent="0.25">
      <c r="A220" t="s">
        <v>16</v>
      </c>
      <c r="B220" s="1" t="s">
        <v>34</v>
      </c>
      <c r="C220">
        <v>1</v>
      </c>
      <c r="D220" t="s">
        <v>74</v>
      </c>
      <c r="E220" s="1" t="s">
        <v>75</v>
      </c>
      <c r="H220" t="s">
        <v>17</v>
      </c>
      <c r="I220" t="s">
        <v>18</v>
      </c>
      <c r="J220" t="s">
        <v>19</v>
      </c>
      <c r="K220" t="s">
        <v>20</v>
      </c>
      <c r="L220" t="s">
        <v>21</v>
      </c>
      <c r="M220" t="str">
        <f>CONCATENATE(E220,"-C-P-N")</f>
        <v>3165254_8-C-P-N</v>
      </c>
      <c r="N220" t="str">
        <f>$E$2</f>
        <v>C - 406 x 406</v>
      </c>
      <c r="O220" t="str">
        <f>$C$3</f>
        <v>Photographic Paper</v>
      </c>
      <c r="P220" t="str">
        <f>$D$3</f>
        <v>None</v>
      </c>
      <c r="Q220">
        <f>$E$3</f>
        <v>510</v>
      </c>
      <c r="R220">
        <f t="shared" si="18"/>
        <v>368</v>
      </c>
      <c r="S220">
        <v>360</v>
      </c>
      <c r="T220">
        <f t="shared" si="19"/>
        <v>260</v>
      </c>
      <c r="U220">
        <v>230</v>
      </c>
      <c r="V220">
        <f t="shared" si="20"/>
        <v>166</v>
      </c>
      <c r="W220" s="8">
        <v>105</v>
      </c>
      <c r="X220">
        <f t="shared" si="21"/>
        <v>76</v>
      </c>
      <c r="Y220" t="s">
        <v>34</v>
      </c>
    </row>
    <row r="221" spans="1:25" x14ac:dyDescent="0.25">
      <c r="A221" t="s">
        <v>16</v>
      </c>
      <c r="B221" s="1" t="s">
        <v>34</v>
      </c>
      <c r="C221">
        <v>1</v>
      </c>
      <c r="D221" t="s">
        <v>74</v>
      </c>
      <c r="E221" s="1" t="s">
        <v>75</v>
      </c>
      <c r="H221" t="s">
        <v>17</v>
      </c>
      <c r="I221" t="s">
        <v>18</v>
      </c>
      <c r="J221" t="s">
        <v>19</v>
      </c>
      <c r="K221" t="s">
        <v>20</v>
      </c>
      <c r="L221" t="s">
        <v>21</v>
      </c>
      <c r="M221" t="str">
        <f>CONCATENATE(E221,"-C-P-W")</f>
        <v>3165254_8-C-P-W</v>
      </c>
      <c r="N221" t="str">
        <f>$E$2</f>
        <v>C - 406 x 406</v>
      </c>
      <c r="O221" t="str">
        <f>$C$3</f>
        <v>Photographic Paper</v>
      </c>
      <c r="P221" t="str">
        <f>$D$4</f>
        <v>White</v>
      </c>
      <c r="Q221">
        <f>$E$4</f>
        <v>970</v>
      </c>
      <c r="R221">
        <f t="shared" si="18"/>
        <v>699</v>
      </c>
      <c r="S221">
        <v>704</v>
      </c>
      <c r="T221">
        <f t="shared" si="19"/>
        <v>507</v>
      </c>
      <c r="U221">
        <v>440</v>
      </c>
      <c r="V221">
        <f t="shared" si="20"/>
        <v>317</v>
      </c>
      <c r="W221" s="8">
        <v>105</v>
      </c>
      <c r="X221">
        <f t="shared" si="21"/>
        <v>76</v>
      </c>
      <c r="Y221" t="s">
        <v>34</v>
      </c>
    </row>
    <row r="222" spans="1:25" x14ac:dyDescent="0.25">
      <c r="A222" t="s">
        <v>16</v>
      </c>
      <c r="B222" s="1" t="s">
        <v>34</v>
      </c>
      <c r="C222">
        <v>1</v>
      </c>
      <c r="D222" t="s">
        <v>74</v>
      </c>
      <c r="E222" s="1" t="s">
        <v>75</v>
      </c>
      <c r="H222" t="s">
        <v>17</v>
      </c>
      <c r="I222" t="s">
        <v>18</v>
      </c>
      <c r="J222" t="s">
        <v>19</v>
      </c>
      <c r="K222" t="s">
        <v>20</v>
      </c>
      <c r="L222" t="s">
        <v>21</v>
      </c>
      <c r="M222" t="str">
        <f>CONCATENATE(E222,"-D-P-N")</f>
        <v>3165254_8-D-P-N</v>
      </c>
      <c r="N222" t="str">
        <f>$F$2</f>
        <v>D - 508 x 508</v>
      </c>
      <c r="O222" t="str">
        <f>$C$3</f>
        <v>Photographic Paper</v>
      </c>
      <c r="P222" t="str">
        <f>$D$3</f>
        <v>None</v>
      </c>
      <c r="Q222">
        <f>$F$3</f>
        <v>595</v>
      </c>
      <c r="R222">
        <f t="shared" si="18"/>
        <v>429</v>
      </c>
      <c r="S222">
        <v>432</v>
      </c>
      <c r="T222">
        <f t="shared" si="19"/>
        <v>312</v>
      </c>
      <c r="U222">
        <v>270</v>
      </c>
      <c r="V222">
        <f t="shared" si="20"/>
        <v>195</v>
      </c>
      <c r="W222" s="8">
        <v>160</v>
      </c>
      <c r="X222">
        <f t="shared" si="21"/>
        <v>116</v>
      </c>
      <c r="Y222" t="s">
        <v>34</v>
      </c>
    </row>
    <row r="223" spans="1:25" x14ac:dyDescent="0.25">
      <c r="A223" t="s">
        <v>16</v>
      </c>
      <c r="B223" s="1" t="s">
        <v>34</v>
      </c>
      <c r="C223">
        <v>1</v>
      </c>
      <c r="D223" t="s">
        <v>74</v>
      </c>
      <c r="E223" s="1" t="s">
        <v>75</v>
      </c>
      <c r="H223" t="s">
        <v>17</v>
      </c>
      <c r="I223" t="s">
        <v>18</v>
      </c>
      <c r="J223" t="s">
        <v>19</v>
      </c>
      <c r="K223" t="s">
        <v>20</v>
      </c>
      <c r="L223" t="s">
        <v>21</v>
      </c>
      <c r="M223" t="str">
        <f>CONCATENATE(E223,"-D-C-N")</f>
        <v>3165254_8-D-C-N</v>
      </c>
      <c r="N223" t="str">
        <f>$F$2</f>
        <v>D - 508 x 508</v>
      </c>
      <c r="O223" t="str">
        <f>$C$15</f>
        <v>Canvas</v>
      </c>
      <c r="P223" t="str">
        <f>$D$15</f>
        <v>None</v>
      </c>
      <c r="Q223">
        <f>$F$15</f>
        <v>1220</v>
      </c>
      <c r="R223">
        <f t="shared" si="18"/>
        <v>879</v>
      </c>
      <c r="S223">
        <f>(Q223*0.9)*0.75</f>
        <v>823.5</v>
      </c>
      <c r="T223">
        <f t="shared" si="19"/>
        <v>593</v>
      </c>
      <c r="U223">
        <f>(Q223*0.9)/2</f>
        <v>549</v>
      </c>
      <c r="V223">
        <f t="shared" si="20"/>
        <v>396</v>
      </c>
      <c r="W223" s="8">
        <v>160</v>
      </c>
      <c r="X223">
        <f t="shared" si="21"/>
        <v>116</v>
      </c>
      <c r="Y223" t="s">
        <v>34</v>
      </c>
    </row>
    <row r="224" spans="1:25" x14ac:dyDescent="0.25">
      <c r="A224" t="s">
        <v>16</v>
      </c>
      <c r="B224" s="1" t="s">
        <v>34</v>
      </c>
      <c r="C224">
        <v>1</v>
      </c>
      <c r="D224" t="s">
        <v>74</v>
      </c>
      <c r="E224" s="1" t="s">
        <v>75</v>
      </c>
      <c r="H224" t="s">
        <v>17</v>
      </c>
      <c r="I224" t="s">
        <v>18</v>
      </c>
      <c r="J224" t="s">
        <v>19</v>
      </c>
      <c r="K224" t="s">
        <v>20</v>
      </c>
      <c r="L224" t="s">
        <v>21</v>
      </c>
      <c r="M224" t="str">
        <f>CONCATENATE(E224,"-D-P-W")</f>
        <v>3165254_8-D-P-W</v>
      </c>
      <c r="N224" t="str">
        <f>$F$2</f>
        <v>D - 508 x 508</v>
      </c>
      <c r="O224" t="str">
        <f>$C$3</f>
        <v>Photographic Paper</v>
      </c>
      <c r="P224" t="str">
        <f>$D$4</f>
        <v>White</v>
      </c>
      <c r="Q224">
        <f>$F$4</f>
        <v>1210</v>
      </c>
      <c r="R224">
        <f t="shared" si="18"/>
        <v>872</v>
      </c>
      <c r="S224">
        <v>880</v>
      </c>
      <c r="T224">
        <f t="shared" si="19"/>
        <v>634</v>
      </c>
      <c r="U224">
        <v>560</v>
      </c>
      <c r="V224">
        <f t="shared" si="20"/>
        <v>404</v>
      </c>
      <c r="W224" s="8">
        <v>160</v>
      </c>
      <c r="X224">
        <f t="shared" si="21"/>
        <v>116</v>
      </c>
      <c r="Y224" t="s">
        <v>34</v>
      </c>
    </row>
    <row r="225" spans="1:25" x14ac:dyDescent="0.25">
      <c r="A225" t="s">
        <v>16</v>
      </c>
      <c r="B225" s="1" t="s">
        <v>34</v>
      </c>
      <c r="C225">
        <v>1</v>
      </c>
      <c r="D225" t="s">
        <v>74</v>
      </c>
      <c r="E225" s="1" t="s">
        <v>75</v>
      </c>
      <c r="H225" t="s">
        <v>17</v>
      </c>
      <c r="I225" t="s">
        <v>18</v>
      </c>
      <c r="J225" t="s">
        <v>19</v>
      </c>
      <c r="K225" t="s">
        <v>20</v>
      </c>
      <c r="L225" t="s">
        <v>21</v>
      </c>
      <c r="M225" t="str">
        <f>CONCATENATE(E225,"-D-C-W")</f>
        <v>3165254_8-D-C-W</v>
      </c>
      <c r="N225" t="str">
        <f>$F$2</f>
        <v>D - 508 x 508</v>
      </c>
      <c r="O225" t="str">
        <f>$C$15</f>
        <v>Canvas</v>
      </c>
      <c r="P225" t="str">
        <f>$D$16</f>
        <v xml:space="preserve">White </v>
      </c>
      <c r="Q225">
        <f>$F$16</f>
        <v>1810</v>
      </c>
      <c r="R225">
        <f t="shared" si="18"/>
        <v>1304</v>
      </c>
      <c r="S225">
        <f>(Q225*0.9)*0.75</f>
        <v>1221.75</v>
      </c>
      <c r="T225">
        <f t="shared" si="19"/>
        <v>880</v>
      </c>
      <c r="U225">
        <f>(Q225*0.9)/2</f>
        <v>814.5</v>
      </c>
      <c r="V225">
        <f t="shared" si="20"/>
        <v>587</v>
      </c>
      <c r="W225" s="8">
        <v>160</v>
      </c>
      <c r="X225">
        <f t="shared" si="21"/>
        <v>116</v>
      </c>
      <c r="Y225" t="s">
        <v>34</v>
      </c>
    </row>
    <row r="226" spans="1:25" x14ac:dyDescent="0.25">
      <c r="A226" t="s">
        <v>16</v>
      </c>
      <c r="B226" s="1" t="s">
        <v>34</v>
      </c>
      <c r="C226">
        <v>1</v>
      </c>
      <c r="D226" t="s">
        <v>74</v>
      </c>
      <c r="E226" s="1" t="s">
        <v>75</v>
      </c>
      <c r="H226" t="s">
        <v>17</v>
      </c>
      <c r="I226" t="s">
        <v>18</v>
      </c>
      <c r="J226" t="s">
        <v>19</v>
      </c>
      <c r="K226" t="s">
        <v>20</v>
      </c>
      <c r="L226" t="s">
        <v>21</v>
      </c>
      <c r="M226" t="str">
        <f>CONCATENATE(E226,"-F-P-N")</f>
        <v>3165254_8-F-P-N</v>
      </c>
      <c r="N226" t="str">
        <f>$H$2</f>
        <v>F - 762 x 762</v>
      </c>
      <c r="O226" t="str">
        <f>$C$3</f>
        <v>Photographic Paper</v>
      </c>
      <c r="P226" t="str">
        <f>$D$3</f>
        <v>None</v>
      </c>
      <c r="Q226">
        <f>$H$3</f>
        <v>1300</v>
      </c>
      <c r="R226">
        <f t="shared" si="18"/>
        <v>936</v>
      </c>
      <c r="S226">
        <v>944</v>
      </c>
      <c r="T226">
        <f t="shared" si="19"/>
        <v>680</v>
      </c>
      <c r="U226">
        <v>590</v>
      </c>
      <c r="V226">
        <f t="shared" si="20"/>
        <v>425</v>
      </c>
      <c r="W226" s="8">
        <v>300</v>
      </c>
      <c r="X226">
        <f t="shared" si="21"/>
        <v>216</v>
      </c>
      <c r="Y226" t="s">
        <v>34</v>
      </c>
    </row>
    <row r="227" spans="1:25" x14ac:dyDescent="0.25">
      <c r="A227" t="s">
        <v>16</v>
      </c>
      <c r="B227" s="1" t="s">
        <v>34</v>
      </c>
      <c r="C227">
        <v>1</v>
      </c>
      <c r="D227" t="s">
        <v>74</v>
      </c>
      <c r="E227" s="1" t="s">
        <v>75</v>
      </c>
      <c r="H227" t="s">
        <v>17</v>
      </c>
      <c r="I227" t="s">
        <v>18</v>
      </c>
      <c r="J227" t="s">
        <v>19</v>
      </c>
      <c r="K227" t="s">
        <v>20</v>
      </c>
      <c r="L227" t="s">
        <v>21</v>
      </c>
      <c r="M227" t="str">
        <f>CONCATENATE(E227,"-F-C-N")</f>
        <v>3165254_8-F-C-N</v>
      </c>
      <c r="N227" t="str">
        <f>$H$2</f>
        <v>F - 762 x 762</v>
      </c>
      <c r="O227" t="str">
        <f>$C$15</f>
        <v>Canvas</v>
      </c>
      <c r="P227" t="str">
        <f>$D$15</f>
        <v>None</v>
      </c>
      <c r="Q227">
        <f>$H$15</f>
        <v>1760</v>
      </c>
      <c r="R227">
        <f t="shared" si="18"/>
        <v>1268</v>
      </c>
      <c r="S227">
        <v>1200</v>
      </c>
      <c r="T227">
        <f t="shared" si="19"/>
        <v>864</v>
      </c>
      <c r="U227">
        <v>800</v>
      </c>
      <c r="V227">
        <f t="shared" si="20"/>
        <v>576</v>
      </c>
      <c r="W227" s="8">
        <v>300</v>
      </c>
      <c r="X227">
        <f t="shared" si="21"/>
        <v>216</v>
      </c>
      <c r="Y227" t="s">
        <v>34</v>
      </c>
    </row>
    <row r="228" spans="1:25" x14ac:dyDescent="0.25">
      <c r="A228" t="s">
        <v>16</v>
      </c>
      <c r="B228" s="1" t="s">
        <v>34</v>
      </c>
      <c r="C228">
        <v>1</v>
      </c>
      <c r="D228" t="s">
        <v>74</v>
      </c>
      <c r="E228" s="1" t="s">
        <v>75</v>
      </c>
      <c r="H228" t="s">
        <v>17</v>
      </c>
      <c r="I228" t="s">
        <v>18</v>
      </c>
      <c r="J228" t="s">
        <v>19</v>
      </c>
      <c r="K228" t="s">
        <v>20</v>
      </c>
      <c r="L228" t="s">
        <v>21</v>
      </c>
      <c r="M228" t="str">
        <f>CONCATENATE(E228,"-F-P-W")</f>
        <v>3165254_8-F-P-W</v>
      </c>
      <c r="N228" t="str">
        <f>$H$2</f>
        <v>F - 762 x 762</v>
      </c>
      <c r="O228" t="str">
        <f>$C$3</f>
        <v>Photographic Paper</v>
      </c>
      <c r="P228" t="str">
        <f>$D$4</f>
        <v>White</v>
      </c>
      <c r="Q228">
        <f>$H$4</f>
        <v>2200</v>
      </c>
      <c r="R228">
        <f t="shared" si="18"/>
        <v>1584</v>
      </c>
      <c r="S228">
        <v>1510</v>
      </c>
      <c r="T228">
        <f t="shared" si="19"/>
        <v>1088</v>
      </c>
      <c r="U228">
        <v>1150</v>
      </c>
      <c r="V228">
        <f t="shared" si="20"/>
        <v>828</v>
      </c>
      <c r="W228" s="8">
        <v>300</v>
      </c>
      <c r="X228">
        <f t="shared" si="21"/>
        <v>216</v>
      </c>
      <c r="Y228" t="s">
        <v>34</v>
      </c>
    </row>
    <row r="229" spans="1:25" x14ac:dyDescent="0.25">
      <c r="A229" t="s">
        <v>16</v>
      </c>
      <c r="B229" s="1" t="s">
        <v>34</v>
      </c>
      <c r="C229">
        <v>1</v>
      </c>
      <c r="D229" t="s">
        <v>74</v>
      </c>
      <c r="E229" s="1" t="s">
        <v>75</v>
      </c>
      <c r="H229" t="s">
        <v>17</v>
      </c>
      <c r="I229" t="s">
        <v>18</v>
      </c>
      <c r="J229" t="s">
        <v>19</v>
      </c>
      <c r="K229" t="s">
        <v>20</v>
      </c>
      <c r="L229" t="s">
        <v>21</v>
      </c>
      <c r="M229" t="str">
        <f>CONCATENATE(E229,"-F-C-W")</f>
        <v>3165254_8-F-C-W</v>
      </c>
      <c r="N229" t="str">
        <f>$H$2</f>
        <v>F - 762 x 762</v>
      </c>
      <c r="O229" t="str">
        <f>$C$15</f>
        <v>Canvas</v>
      </c>
      <c r="P229" t="str">
        <f>$D$16</f>
        <v xml:space="preserve">White </v>
      </c>
      <c r="Q229">
        <f>$H$16</f>
        <v>2420</v>
      </c>
      <c r="R229">
        <f t="shared" si="18"/>
        <v>1743</v>
      </c>
      <c r="S229">
        <v>1760</v>
      </c>
      <c r="T229">
        <f t="shared" si="19"/>
        <v>1268</v>
      </c>
      <c r="U229">
        <v>1100</v>
      </c>
      <c r="V229">
        <f t="shared" si="20"/>
        <v>792</v>
      </c>
      <c r="W229" s="8">
        <v>300</v>
      </c>
      <c r="X229">
        <f t="shared" si="21"/>
        <v>216</v>
      </c>
      <c r="Y229" t="s">
        <v>34</v>
      </c>
    </row>
    <row r="230" spans="1:25" x14ac:dyDescent="0.25">
      <c r="A230" t="s">
        <v>16</v>
      </c>
      <c r="B230" s="1" t="s">
        <v>34</v>
      </c>
      <c r="C230">
        <v>1</v>
      </c>
      <c r="D230" t="s">
        <v>74</v>
      </c>
      <c r="E230" s="1" t="s">
        <v>75</v>
      </c>
      <c r="H230" t="s">
        <v>17</v>
      </c>
      <c r="I230" t="s">
        <v>18</v>
      </c>
      <c r="J230" t="s">
        <v>19</v>
      </c>
      <c r="K230" t="s">
        <v>20</v>
      </c>
      <c r="L230" t="s">
        <v>21</v>
      </c>
      <c r="M230" t="str">
        <f>CONCATENATE(E230,"-G-P-N")</f>
        <v>3165254_8-G-P-N</v>
      </c>
      <c r="N230" t="str">
        <f>$I$2</f>
        <v>G - 1016 x 1016</v>
      </c>
      <c r="O230" t="str">
        <f>$C$3</f>
        <v>Photographic Paper</v>
      </c>
      <c r="P230" t="str">
        <f>$D$3</f>
        <v>None</v>
      </c>
      <c r="Q230">
        <f>$I$3</f>
        <v>1625</v>
      </c>
      <c r="R230">
        <f t="shared" si="18"/>
        <v>1170</v>
      </c>
      <c r="S230">
        <v>1180</v>
      </c>
      <c r="T230">
        <f t="shared" si="19"/>
        <v>850</v>
      </c>
      <c r="U230">
        <v>735</v>
      </c>
      <c r="V230">
        <f t="shared" si="20"/>
        <v>530</v>
      </c>
      <c r="W230" s="8">
        <v>390</v>
      </c>
      <c r="X230">
        <f t="shared" si="21"/>
        <v>281</v>
      </c>
      <c r="Y230" t="s">
        <v>34</v>
      </c>
    </row>
    <row r="231" spans="1:25" x14ac:dyDescent="0.25">
      <c r="A231" t="s">
        <v>16</v>
      </c>
      <c r="B231" s="1" t="s">
        <v>34</v>
      </c>
      <c r="C231">
        <v>1</v>
      </c>
      <c r="D231" t="s">
        <v>74</v>
      </c>
      <c r="E231" s="1" t="s">
        <v>75</v>
      </c>
      <c r="H231" t="s">
        <v>17</v>
      </c>
      <c r="I231" t="s">
        <v>18</v>
      </c>
      <c r="J231" t="s">
        <v>19</v>
      </c>
      <c r="K231" t="s">
        <v>20</v>
      </c>
      <c r="L231" t="s">
        <v>21</v>
      </c>
      <c r="M231" t="str">
        <f>CONCATENATE(E231,"-G-C-N")</f>
        <v>3165254_8-G-C-N</v>
      </c>
      <c r="N231" t="str">
        <f>$I$2</f>
        <v>G - 1016 x 1016</v>
      </c>
      <c r="O231" t="str">
        <f>$C$15</f>
        <v>Canvas</v>
      </c>
      <c r="P231" t="str">
        <f>$D$15</f>
        <v>None</v>
      </c>
      <c r="Q231">
        <f>$I$15</f>
        <v>1870</v>
      </c>
      <c r="R231">
        <f t="shared" si="18"/>
        <v>1347</v>
      </c>
      <c r="S231">
        <v>1275</v>
      </c>
      <c r="T231">
        <f t="shared" si="19"/>
        <v>918</v>
      </c>
      <c r="U231">
        <v>850</v>
      </c>
      <c r="V231">
        <f t="shared" si="20"/>
        <v>612</v>
      </c>
      <c r="W231" s="8">
        <v>390</v>
      </c>
      <c r="X231">
        <f t="shared" si="21"/>
        <v>281</v>
      </c>
      <c r="Y231" t="s">
        <v>34</v>
      </c>
    </row>
    <row r="232" spans="1:25" x14ac:dyDescent="0.25">
      <c r="A232" t="s">
        <v>16</v>
      </c>
      <c r="B232" s="1" t="s">
        <v>34</v>
      </c>
      <c r="C232">
        <v>1</v>
      </c>
      <c r="D232" t="s">
        <v>74</v>
      </c>
      <c r="E232" s="1" t="s">
        <v>75</v>
      </c>
      <c r="H232" t="s">
        <v>17</v>
      </c>
      <c r="I232" t="s">
        <v>18</v>
      </c>
      <c r="J232" t="s">
        <v>19</v>
      </c>
      <c r="K232" t="s">
        <v>20</v>
      </c>
      <c r="L232" t="s">
        <v>21</v>
      </c>
      <c r="M232" t="str">
        <f>CONCATENATE(E232,"-G-P-W")</f>
        <v>3165254_8-G-P-W</v>
      </c>
      <c r="N232" t="str">
        <f>$I$2</f>
        <v>G - 1016 x 1016</v>
      </c>
      <c r="O232" t="str">
        <f>$C$3</f>
        <v>Photographic Paper</v>
      </c>
      <c r="P232" t="str">
        <f>$D$4</f>
        <v>White</v>
      </c>
      <c r="Q232">
        <f>$I$4</f>
        <v>2950</v>
      </c>
      <c r="R232">
        <f t="shared" si="18"/>
        <v>2124</v>
      </c>
      <c r="S232">
        <v>2000</v>
      </c>
      <c r="T232">
        <f t="shared" si="19"/>
        <v>1440</v>
      </c>
      <c r="U232">
        <v>1535</v>
      </c>
      <c r="V232">
        <f t="shared" si="20"/>
        <v>1106</v>
      </c>
      <c r="W232" s="8">
        <v>390</v>
      </c>
      <c r="X232">
        <f t="shared" si="21"/>
        <v>281</v>
      </c>
      <c r="Y232" t="s">
        <v>34</v>
      </c>
    </row>
    <row r="233" spans="1:25" x14ac:dyDescent="0.25">
      <c r="A233" t="s">
        <v>16</v>
      </c>
      <c r="B233" s="1" t="s">
        <v>34</v>
      </c>
      <c r="C233">
        <v>1</v>
      </c>
      <c r="D233" t="s">
        <v>74</v>
      </c>
      <c r="E233" s="1" t="s">
        <v>75</v>
      </c>
      <c r="H233" t="s">
        <v>17</v>
      </c>
      <c r="I233" t="s">
        <v>18</v>
      </c>
      <c r="J233" t="s">
        <v>19</v>
      </c>
      <c r="K233" t="s">
        <v>20</v>
      </c>
      <c r="L233" t="s">
        <v>21</v>
      </c>
      <c r="M233" t="str">
        <f>CONCATENATE(E233,"-G-C-W")</f>
        <v>3165254_8-G-C-W</v>
      </c>
      <c r="N233" t="str">
        <f>$I$2</f>
        <v>G - 1016 x 1016</v>
      </c>
      <c r="O233" t="str">
        <f>$C$15</f>
        <v>Canvas</v>
      </c>
      <c r="P233" t="str">
        <f>$D$16</f>
        <v xml:space="preserve">White </v>
      </c>
      <c r="Q233">
        <f>$I$16</f>
        <v>2750</v>
      </c>
      <c r="R233">
        <f t="shared" si="18"/>
        <v>1980</v>
      </c>
      <c r="S233">
        <v>2000</v>
      </c>
      <c r="T233">
        <f t="shared" si="19"/>
        <v>1440</v>
      </c>
      <c r="U233">
        <v>1250</v>
      </c>
      <c r="V233">
        <f t="shared" si="20"/>
        <v>900</v>
      </c>
      <c r="W233" s="8">
        <v>390</v>
      </c>
      <c r="X233">
        <f t="shared" si="21"/>
        <v>281</v>
      </c>
      <c r="Y233" t="s">
        <v>34</v>
      </c>
    </row>
    <row r="234" spans="1:25" x14ac:dyDescent="0.25">
      <c r="A234" t="s">
        <v>16</v>
      </c>
      <c r="B234" s="1" t="s">
        <v>34</v>
      </c>
      <c r="C234">
        <v>1</v>
      </c>
      <c r="D234" t="s">
        <v>85</v>
      </c>
      <c r="E234" s="1">
        <v>53438142</v>
      </c>
      <c r="H234" t="s">
        <v>17</v>
      </c>
      <c r="I234" t="s">
        <v>18</v>
      </c>
      <c r="J234" t="s">
        <v>19</v>
      </c>
      <c r="K234" t="s">
        <v>20</v>
      </c>
      <c r="L234" t="s">
        <v>21</v>
      </c>
      <c r="M234" t="str">
        <f>CONCATENATE(E234,"-C-P-N")</f>
        <v>53438142-C-P-N</v>
      </c>
      <c r="N234" t="str">
        <f>$E$2</f>
        <v>C - 406 x 406</v>
      </c>
      <c r="O234" t="str">
        <f>$C$3</f>
        <v>Photographic Paper</v>
      </c>
      <c r="P234" t="str">
        <f>$D$3</f>
        <v>None</v>
      </c>
      <c r="Q234">
        <f>$E$3</f>
        <v>510</v>
      </c>
      <c r="R234">
        <f t="shared" si="18"/>
        <v>368</v>
      </c>
      <c r="S234">
        <v>360</v>
      </c>
      <c r="T234">
        <f t="shared" si="19"/>
        <v>260</v>
      </c>
      <c r="U234">
        <v>230</v>
      </c>
      <c r="V234">
        <f t="shared" si="20"/>
        <v>166</v>
      </c>
      <c r="W234" s="8">
        <v>105</v>
      </c>
      <c r="X234">
        <f t="shared" si="21"/>
        <v>76</v>
      </c>
      <c r="Y234" t="s">
        <v>34</v>
      </c>
    </row>
    <row r="235" spans="1:25" x14ac:dyDescent="0.25">
      <c r="A235" t="s">
        <v>16</v>
      </c>
      <c r="B235" s="1" t="s">
        <v>34</v>
      </c>
      <c r="C235">
        <v>1</v>
      </c>
      <c r="D235" t="s">
        <v>85</v>
      </c>
      <c r="E235" s="1">
        <v>53438142</v>
      </c>
      <c r="H235" t="s">
        <v>17</v>
      </c>
      <c r="I235" t="s">
        <v>18</v>
      </c>
      <c r="J235" t="s">
        <v>19</v>
      </c>
      <c r="K235" t="s">
        <v>20</v>
      </c>
      <c r="L235" t="s">
        <v>21</v>
      </c>
      <c r="M235" t="str">
        <f>CONCATENATE(E235,"-C-P-W")</f>
        <v>53438142-C-P-W</v>
      </c>
      <c r="N235" t="str">
        <f>$E$2</f>
        <v>C - 406 x 406</v>
      </c>
      <c r="O235" t="str">
        <f>$C$3</f>
        <v>Photographic Paper</v>
      </c>
      <c r="P235" t="str">
        <f>$D$4</f>
        <v>White</v>
      </c>
      <c r="Q235">
        <f>$E$4</f>
        <v>970</v>
      </c>
      <c r="R235">
        <f t="shared" si="18"/>
        <v>699</v>
      </c>
      <c r="S235">
        <v>704</v>
      </c>
      <c r="T235">
        <f t="shared" si="19"/>
        <v>507</v>
      </c>
      <c r="U235">
        <v>440</v>
      </c>
      <c r="V235">
        <f t="shared" si="20"/>
        <v>317</v>
      </c>
      <c r="W235" s="8">
        <v>105</v>
      </c>
      <c r="X235">
        <f t="shared" si="21"/>
        <v>76</v>
      </c>
      <c r="Y235" t="s">
        <v>34</v>
      </c>
    </row>
    <row r="236" spans="1:25" x14ac:dyDescent="0.25">
      <c r="A236" t="s">
        <v>16</v>
      </c>
      <c r="B236" s="1" t="s">
        <v>34</v>
      </c>
      <c r="C236">
        <v>1</v>
      </c>
      <c r="D236" t="s">
        <v>85</v>
      </c>
      <c r="E236" s="1">
        <v>53438142</v>
      </c>
      <c r="H236" t="s">
        <v>17</v>
      </c>
      <c r="I236" t="s">
        <v>18</v>
      </c>
      <c r="J236" t="s">
        <v>19</v>
      </c>
      <c r="K236" t="s">
        <v>20</v>
      </c>
      <c r="L236" t="s">
        <v>21</v>
      </c>
      <c r="M236" t="str">
        <f>CONCATENATE(E236,"-D-P-N")</f>
        <v>53438142-D-P-N</v>
      </c>
      <c r="N236" t="str">
        <f>$F$2</f>
        <v>D - 508 x 508</v>
      </c>
      <c r="O236" t="str">
        <f>$C$3</f>
        <v>Photographic Paper</v>
      </c>
      <c r="P236" t="str">
        <f>$D$3</f>
        <v>None</v>
      </c>
      <c r="Q236">
        <f>$F$3</f>
        <v>595</v>
      </c>
      <c r="R236">
        <f t="shared" si="18"/>
        <v>429</v>
      </c>
      <c r="S236">
        <v>432</v>
      </c>
      <c r="T236">
        <f t="shared" si="19"/>
        <v>312</v>
      </c>
      <c r="U236">
        <v>270</v>
      </c>
      <c r="V236">
        <f t="shared" si="20"/>
        <v>195</v>
      </c>
      <c r="W236" s="8">
        <v>160</v>
      </c>
      <c r="X236">
        <f t="shared" si="21"/>
        <v>116</v>
      </c>
      <c r="Y236" t="s">
        <v>34</v>
      </c>
    </row>
    <row r="237" spans="1:25" x14ac:dyDescent="0.25">
      <c r="A237" t="s">
        <v>16</v>
      </c>
      <c r="B237" s="1" t="s">
        <v>34</v>
      </c>
      <c r="C237">
        <v>1</v>
      </c>
      <c r="D237" t="s">
        <v>85</v>
      </c>
      <c r="E237" s="1">
        <v>53438142</v>
      </c>
      <c r="H237" t="s">
        <v>17</v>
      </c>
      <c r="I237" t="s">
        <v>18</v>
      </c>
      <c r="J237" t="s">
        <v>19</v>
      </c>
      <c r="K237" t="s">
        <v>20</v>
      </c>
      <c r="L237" t="s">
        <v>21</v>
      </c>
      <c r="M237" t="str">
        <f>CONCATENATE(E237,"-D-C-N")</f>
        <v>53438142-D-C-N</v>
      </c>
      <c r="N237" t="str">
        <f>$F$2</f>
        <v>D - 508 x 508</v>
      </c>
      <c r="O237" t="str">
        <f>$C$15</f>
        <v>Canvas</v>
      </c>
      <c r="P237" t="str">
        <f>$D$15</f>
        <v>None</v>
      </c>
      <c r="Q237">
        <f>$F$15</f>
        <v>1220</v>
      </c>
      <c r="R237">
        <f t="shared" si="18"/>
        <v>879</v>
      </c>
      <c r="S237">
        <f>(Q237*0.9)*0.75</f>
        <v>823.5</v>
      </c>
      <c r="T237">
        <f t="shared" si="19"/>
        <v>593</v>
      </c>
      <c r="U237">
        <f>(Q237*0.9)/2</f>
        <v>549</v>
      </c>
      <c r="V237">
        <f t="shared" si="20"/>
        <v>396</v>
      </c>
      <c r="W237" s="8">
        <v>160</v>
      </c>
      <c r="X237">
        <f t="shared" si="21"/>
        <v>116</v>
      </c>
      <c r="Y237" t="s">
        <v>34</v>
      </c>
    </row>
    <row r="238" spans="1:25" x14ac:dyDescent="0.25">
      <c r="A238" t="s">
        <v>16</v>
      </c>
      <c r="B238" s="1" t="s">
        <v>34</v>
      </c>
      <c r="C238">
        <v>1</v>
      </c>
      <c r="D238" t="s">
        <v>85</v>
      </c>
      <c r="E238" s="1">
        <v>53438142</v>
      </c>
      <c r="H238" t="s">
        <v>17</v>
      </c>
      <c r="I238" t="s">
        <v>18</v>
      </c>
      <c r="J238" t="s">
        <v>19</v>
      </c>
      <c r="K238" t="s">
        <v>20</v>
      </c>
      <c r="L238" t="s">
        <v>21</v>
      </c>
      <c r="M238" t="str">
        <f>CONCATENATE(E238,"-D-P-W")</f>
        <v>53438142-D-P-W</v>
      </c>
      <c r="N238" t="str">
        <f>$F$2</f>
        <v>D - 508 x 508</v>
      </c>
      <c r="O238" t="str">
        <f>$C$3</f>
        <v>Photographic Paper</v>
      </c>
      <c r="P238" t="str">
        <f>$D$4</f>
        <v>White</v>
      </c>
      <c r="Q238">
        <f>$F$4</f>
        <v>1210</v>
      </c>
      <c r="R238">
        <f t="shared" si="18"/>
        <v>872</v>
      </c>
      <c r="S238">
        <v>880</v>
      </c>
      <c r="T238">
        <f t="shared" si="19"/>
        <v>634</v>
      </c>
      <c r="U238">
        <v>560</v>
      </c>
      <c r="V238">
        <f t="shared" si="20"/>
        <v>404</v>
      </c>
      <c r="W238" s="8">
        <v>160</v>
      </c>
      <c r="X238">
        <f t="shared" si="21"/>
        <v>116</v>
      </c>
      <c r="Y238" t="s">
        <v>34</v>
      </c>
    </row>
    <row r="239" spans="1:25" x14ac:dyDescent="0.25">
      <c r="A239" t="s">
        <v>16</v>
      </c>
      <c r="B239" s="1" t="s">
        <v>34</v>
      </c>
      <c r="C239">
        <v>1</v>
      </c>
      <c r="D239" t="s">
        <v>85</v>
      </c>
      <c r="E239" s="1">
        <v>53438142</v>
      </c>
      <c r="H239" t="s">
        <v>17</v>
      </c>
      <c r="I239" t="s">
        <v>18</v>
      </c>
      <c r="J239" t="s">
        <v>19</v>
      </c>
      <c r="K239" t="s">
        <v>20</v>
      </c>
      <c r="L239" t="s">
        <v>21</v>
      </c>
      <c r="M239" t="str">
        <f>CONCATENATE(E239,"-D-C-W")</f>
        <v>53438142-D-C-W</v>
      </c>
      <c r="N239" t="str">
        <f>$F$2</f>
        <v>D - 508 x 508</v>
      </c>
      <c r="O239" t="str">
        <f>$C$15</f>
        <v>Canvas</v>
      </c>
      <c r="P239" t="str">
        <f>$D$16</f>
        <v xml:space="preserve">White </v>
      </c>
      <c r="Q239">
        <f>$F$16</f>
        <v>1810</v>
      </c>
      <c r="R239">
        <f t="shared" si="18"/>
        <v>1304</v>
      </c>
      <c r="S239">
        <f>(Q239*0.9)*0.75</f>
        <v>1221.75</v>
      </c>
      <c r="T239">
        <f t="shared" si="19"/>
        <v>880</v>
      </c>
      <c r="U239">
        <f>(Q239*0.9)/2</f>
        <v>814.5</v>
      </c>
      <c r="V239">
        <f t="shared" si="20"/>
        <v>587</v>
      </c>
      <c r="W239" s="8">
        <v>160</v>
      </c>
      <c r="X239">
        <f t="shared" si="21"/>
        <v>116</v>
      </c>
      <c r="Y239" t="s">
        <v>34</v>
      </c>
    </row>
    <row r="240" spans="1:25" x14ac:dyDescent="0.25">
      <c r="A240" t="s">
        <v>16</v>
      </c>
      <c r="B240" s="1" t="s">
        <v>34</v>
      </c>
      <c r="C240">
        <v>1</v>
      </c>
      <c r="D240" t="s">
        <v>85</v>
      </c>
      <c r="E240" s="1">
        <v>53438142</v>
      </c>
      <c r="H240" t="s">
        <v>17</v>
      </c>
      <c r="I240" t="s">
        <v>18</v>
      </c>
      <c r="J240" t="s">
        <v>19</v>
      </c>
      <c r="K240" t="s">
        <v>20</v>
      </c>
      <c r="L240" t="s">
        <v>21</v>
      </c>
      <c r="M240" t="str">
        <f>CONCATENATE(E240,"-F-P-N")</f>
        <v>53438142-F-P-N</v>
      </c>
      <c r="N240" t="str">
        <f>$H$2</f>
        <v>F - 762 x 762</v>
      </c>
      <c r="O240" t="str">
        <f>$C$3</f>
        <v>Photographic Paper</v>
      </c>
      <c r="P240" t="str">
        <f>$D$3</f>
        <v>None</v>
      </c>
      <c r="Q240">
        <f>$H$3</f>
        <v>1300</v>
      </c>
      <c r="R240">
        <f t="shared" si="18"/>
        <v>936</v>
      </c>
      <c r="S240">
        <v>944</v>
      </c>
      <c r="T240">
        <f t="shared" si="19"/>
        <v>680</v>
      </c>
      <c r="U240">
        <v>590</v>
      </c>
      <c r="V240">
        <f t="shared" si="20"/>
        <v>425</v>
      </c>
      <c r="W240" s="8">
        <v>300</v>
      </c>
      <c r="X240">
        <f t="shared" si="21"/>
        <v>216</v>
      </c>
      <c r="Y240" t="s">
        <v>34</v>
      </c>
    </row>
    <row r="241" spans="1:25" x14ac:dyDescent="0.25">
      <c r="A241" t="s">
        <v>16</v>
      </c>
      <c r="B241" s="1" t="s">
        <v>34</v>
      </c>
      <c r="C241">
        <v>1</v>
      </c>
      <c r="D241" t="s">
        <v>85</v>
      </c>
      <c r="E241" s="1">
        <v>53438142</v>
      </c>
      <c r="H241" t="s">
        <v>17</v>
      </c>
      <c r="I241" t="s">
        <v>18</v>
      </c>
      <c r="J241" t="s">
        <v>19</v>
      </c>
      <c r="K241" t="s">
        <v>20</v>
      </c>
      <c r="L241" t="s">
        <v>21</v>
      </c>
      <c r="M241" t="str">
        <f>CONCATENATE(E241,"-F-C-N")</f>
        <v>53438142-F-C-N</v>
      </c>
      <c r="N241" t="str">
        <f>$H$2</f>
        <v>F - 762 x 762</v>
      </c>
      <c r="O241" t="str">
        <f>$C$15</f>
        <v>Canvas</v>
      </c>
      <c r="P241" t="str">
        <f>$D$15</f>
        <v>None</v>
      </c>
      <c r="Q241">
        <f>$H$15</f>
        <v>1760</v>
      </c>
      <c r="R241">
        <f t="shared" si="18"/>
        <v>1268</v>
      </c>
      <c r="S241">
        <v>1200</v>
      </c>
      <c r="T241">
        <f t="shared" si="19"/>
        <v>864</v>
      </c>
      <c r="U241">
        <v>800</v>
      </c>
      <c r="V241">
        <f t="shared" si="20"/>
        <v>576</v>
      </c>
      <c r="W241" s="8">
        <v>300</v>
      </c>
      <c r="X241">
        <f t="shared" si="21"/>
        <v>216</v>
      </c>
      <c r="Y241" t="s">
        <v>34</v>
      </c>
    </row>
    <row r="242" spans="1:25" x14ac:dyDescent="0.25">
      <c r="A242" t="s">
        <v>16</v>
      </c>
      <c r="B242" s="1" t="s">
        <v>34</v>
      </c>
      <c r="C242">
        <v>1</v>
      </c>
      <c r="D242" t="s">
        <v>85</v>
      </c>
      <c r="E242" s="1">
        <v>53438142</v>
      </c>
      <c r="H242" t="s">
        <v>17</v>
      </c>
      <c r="I242" t="s">
        <v>18</v>
      </c>
      <c r="J242" t="s">
        <v>19</v>
      </c>
      <c r="K242" t="s">
        <v>20</v>
      </c>
      <c r="L242" t="s">
        <v>21</v>
      </c>
      <c r="M242" t="str">
        <f>CONCATENATE(E242,"-F-P-W")</f>
        <v>53438142-F-P-W</v>
      </c>
      <c r="N242" t="str">
        <f>$H$2</f>
        <v>F - 762 x 762</v>
      </c>
      <c r="O242" t="str">
        <f>$C$3</f>
        <v>Photographic Paper</v>
      </c>
      <c r="P242" t="str">
        <f>$D$4</f>
        <v>White</v>
      </c>
      <c r="Q242">
        <f>$H$4</f>
        <v>2200</v>
      </c>
      <c r="R242">
        <f t="shared" si="18"/>
        <v>1584</v>
      </c>
      <c r="S242">
        <v>1510</v>
      </c>
      <c r="T242">
        <f t="shared" si="19"/>
        <v>1088</v>
      </c>
      <c r="U242">
        <v>1150</v>
      </c>
      <c r="V242">
        <f t="shared" si="20"/>
        <v>828</v>
      </c>
      <c r="W242" s="8">
        <v>300</v>
      </c>
      <c r="X242">
        <f t="shared" si="21"/>
        <v>216</v>
      </c>
      <c r="Y242" t="s">
        <v>34</v>
      </c>
    </row>
    <row r="243" spans="1:25" x14ac:dyDescent="0.25">
      <c r="A243" t="s">
        <v>16</v>
      </c>
      <c r="B243" s="1" t="s">
        <v>34</v>
      </c>
      <c r="C243">
        <v>1</v>
      </c>
      <c r="D243" t="s">
        <v>85</v>
      </c>
      <c r="E243" s="1">
        <v>53438142</v>
      </c>
      <c r="H243" t="s">
        <v>17</v>
      </c>
      <c r="I243" t="s">
        <v>18</v>
      </c>
      <c r="J243" t="s">
        <v>19</v>
      </c>
      <c r="K243" t="s">
        <v>20</v>
      </c>
      <c r="L243" t="s">
        <v>21</v>
      </c>
      <c r="M243" t="str">
        <f>CONCATENATE(E243,"-F-C-W")</f>
        <v>53438142-F-C-W</v>
      </c>
      <c r="N243" t="str">
        <f>$H$2</f>
        <v>F - 762 x 762</v>
      </c>
      <c r="O243" t="str">
        <f>$C$15</f>
        <v>Canvas</v>
      </c>
      <c r="P243" t="str">
        <f>$D$16</f>
        <v xml:space="preserve">White </v>
      </c>
      <c r="Q243">
        <f>$H$16</f>
        <v>2420</v>
      </c>
      <c r="R243">
        <f t="shared" si="18"/>
        <v>1743</v>
      </c>
      <c r="S243">
        <v>1760</v>
      </c>
      <c r="T243">
        <f t="shared" si="19"/>
        <v>1268</v>
      </c>
      <c r="U243">
        <v>1100</v>
      </c>
      <c r="V243">
        <f t="shared" si="20"/>
        <v>792</v>
      </c>
      <c r="W243" s="8">
        <v>300</v>
      </c>
      <c r="X243">
        <f t="shared" si="21"/>
        <v>216</v>
      </c>
      <c r="Y243" t="s">
        <v>34</v>
      </c>
    </row>
    <row r="244" spans="1:25" x14ac:dyDescent="0.25">
      <c r="A244" t="s">
        <v>16</v>
      </c>
      <c r="B244" s="1" t="s">
        <v>34</v>
      </c>
      <c r="C244">
        <v>1</v>
      </c>
      <c r="D244" t="s">
        <v>85</v>
      </c>
      <c r="E244" s="1">
        <v>53438142</v>
      </c>
      <c r="H244" t="s">
        <v>17</v>
      </c>
      <c r="I244" t="s">
        <v>18</v>
      </c>
      <c r="J244" t="s">
        <v>19</v>
      </c>
      <c r="K244" t="s">
        <v>20</v>
      </c>
      <c r="L244" t="s">
        <v>21</v>
      </c>
      <c r="M244" t="str">
        <f>CONCATENATE(E244,"-G-P-N")</f>
        <v>53438142-G-P-N</v>
      </c>
      <c r="N244" t="str">
        <f>$I$2</f>
        <v>G - 1016 x 1016</v>
      </c>
      <c r="O244" t="str">
        <f>$C$3</f>
        <v>Photographic Paper</v>
      </c>
      <c r="P244" t="str">
        <f>$D$3</f>
        <v>None</v>
      </c>
      <c r="Q244">
        <f>$I$3</f>
        <v>1625</v>
      </c>
      <c r="R244">
        <f t="shared" si="18"/>
        <v>1170</v>
      </c>
      <c r="S244">
        <v>1180</v>
      </c>
      <c r="T244">
        <f t="shared" si="19"/>
        <v>850</v>
      </c>
      <c r="U244">
        <v>735</v>
      </c>
      <c r="V244">
        <f t="shared" si="20"/>
        <v>530</v>
      </c>
      <c r="W244" s="8">
        <v>390</v>
      </c>
      <c r="X244">
        <f t="shared" si="21"/>
        <v>281</v>
      </c>
      <c r="Y244" t="s">
        <v>34</v>
      </c>
    </row>
    <row r="245" spans="1:25" x14ac:dyDescent="0.25">
      <c r="A245" t="s">
        <v>16</v>
      </c>
      <c r="B245" s="1" t="s">
        <v>34</v>
      </c>
      <c r="C245">
        <v>1</v>
      </c>
      <c r="D245" t="s">
        <v>85</v>
      </c>
      <c r="E245" s="1">
        <v>53438142</v>
      </c>
      <c r="H245" t="s">
        <v>17</v>
      </c>
      <c r="I245" t="s">
        <v>18</v>
      </c>
      <c r="J245" t="s">
        <v>19</v>
      </c>
      <c r="K245" t="s">
        <v>20</v>
      </c>
      <c r="L245" t="s">
        <v>21</v>
      </c>
      <c r="M245" t="str">
        <f>CONCATENATE(E245,"-G-C-N")</f>
        <v>53438142-G-C-N</v>
      </c>
      <c r="N245" t="str">
        <f>$I$2</f>
        <v>G - 1016 x 1016</v>
      </c>
      <c r="O245" t="str">
        <f>$C$15</f>
        <v>Canvas</v>
      </c>
      <c r="P245" t="str">
        <f>$D$15</f>
        <v>None</v>
      </c>
      <c r="Q245">
        <f>$I$15</f>
        <v>1870</v>
      </c>
      <c r="R245">
        <f t="shared" si="18"/>
        <v>1347</v>
      </c>
      <c r="S245">
        <v>1275</v>
      </c>
      <c r="T245">
        <f t="shared" si="19"/>
        <v>918</v>
      </c>
      <c r="U245">
        <v>850</v>
      </c>
      <c r="V245">
        <f t="shared" si="20"/>
        <v>612</v>
      </c>
      <c r="W245" s="8">
        <v>390</v>
      </c>
      <c r="X245">
        <f t="shared" si="21"/>
        <v>281</v>
      </c>
      <c r="Y245" t="s">
        <v>34</v>
      </c>
    </row>
    <row r="246" spans="1:25" x14ac:dyDescent="0.25">
      <c r="A246" t="s">
        <v>16</v>
      </c>
      <c r="B246" s="1" t="s">
        <v>34</v>
      </c>
      <c r="C246">
        <v>1</v>
      </c>
      <c r="D246" t="s">
        <v>85</v>
      </c>
      <c r="E246" s="1">
        <v>53438142</v>
      </c>
      <c r="H246" t="s">
        <v>17</v>
      </c>
      <c r="I246" t="s">
        <v>18</v>
      </c>
      <c r="J246" t="s">
        <v>19</v>
      </c>
      <c r="K246" t="s">
        <v>20</v>
      </c>
      <c r="L246" t="s">
        <v>21</v>
      </c>
      <c r="M246" t="str">
        <f>CONCATENATE(E246,"-G-P-W")</f>
        <v>53438142-G-P-W</v>
      </c>
      <c r="N246" t="str">
        <f>$I$2</f>
        <v>G - 1016 x 1016</v>
      </c>
      <c r="O246" t="str">
        <f>$C$3</f>
        <v>Photographic Paper</v>
      </c>
      <c r="P246" t="str">
        <f>$D$4</f>
        <v>White</v>
      </c>
      <c r="Q246">
        <f>$I$4</f>
        <v>2950</v>
      </c>
      <c r="R246">
        <f t="shared" si="18"/>
        <v>2124</v>
      </c>
      <c r="S246">
        <v>2000</v>
      </c>
      <c r="T246">
        <f t="shared" si="19"/>
        <v>1440</v>
      </c>
      <c r="U246">
        <v>1535</v>
      </c>
      <c r="V246">
        <f t="shared" si="20"/>
        <v>1106</v>
      </c>
      <c r="W246" s="8">
        <v>390</v>
      </c>
      <c r="X246">
        <f t="shared" si="21"/>
        <v>281</v>
      </c>
      <c r="Y246" t="s">
        <v>34</v>
      </c>
    </row>
    <row r="247" spans="1:25" x14ac:dyDescent="0.25">
      <c r="A247" t="s">
        <v>16</v>
      </c>
      <c r="B247" s="1" t="s">
        <v>34</v>
      </c>
      <c r="C247">
        <v>1</v>
      </c>
      <c r="D247" t="s">
        <v>85</v>
      </c>
      <c r="E247" s="1">
        <v>53438142</v>
      </c>
      <c r="H247" t="s">
        <v>17</v>
      </c>
      <c r="I247" t="s">
        <v>18</v>
      </c>
      <c r="J247" t="s">
        <v>19</v>
      </c>
      <c r="K247" t="s">
        <v>20</v>
      </c>
      <c r="L247" t="s">
        <v>21</v>
      </c>
      <c r="M247" t="str">
        <f>CONCATENATE(E247,"-G-C-W")</f>
        <v>53438142-G-C-W</v>
      </c>
      <c r="N247" t="str">
        <f>$I$2</f>
        <v>G - 1016 x 1016</v>
      </c>
      <c r="O247" t="str">
        <f>$C$15</f>
        <v>Canvas</v>
      </c>
      <c r="P247" t="str">
        <f>$D$16</f>
        <v xml:space="preserve">White </v>
      </c>
      <c r="Q247">
        <f>$I$16</f>
        <v>2750</v>
      </c>
      <c r="R247">
        <f t="shared" si="18"/>
        <v>1980</v>
      </c>
      <c r="S247">
        <v>2000</v>
      </c>
      <c r="T247">
        <f t="shared" si="19"/>
        <v>1440</v>
      </c>
      <c r="U247">
        <v>1250</v>
      </c>
      <c r="V247">
        <f t="shared" si="20"/>
        <v>900</v>
      </c>
      <c r="W247" s="8">
        <v>390</v>
      </c>
      <c r="X247">
        <f t="shared" si="21"/>
        <v>281</v>
      </c>
      <c r="Y247" t="s">
        <v>34</v>
      </c>
    </row>
    <row r="248" spans="1:25" x14ac:dyDescent="0.25">
      <c r="A248" t="s">
        <v>16</v>
      </c>
      <c r="B248" s="1" t="s">
        <v>34</v>
      </c>
      <c r="C248">
        <v>1</v>
      </c>
      <c r="D248" t="s">
        <v>90</v>
      </c>
      <c r="E248" s="1">
        <v>3164477</v>
      </c>
      <c r="H248" t="s">
        <v>17</v>
      </c>
      <c r="I248" t="s">
        <v>18</v>
      </c>
      <c r="J248" t="s">
        <v>19</v>
      </c>
      <c r="K248" t="s">
        <v>20</v>
      </c>
      <c r="L248" t="s">
        <v>21</v>
      </c>
      <c r="M248" t="str">
        <f>CONCATENATE(E248,"-C-P-N")</f>
        <v>3164477-C-P-N</v>
      </c>
      <c r="N248" t="str">
        <f>$E$2</f>
        <v>C - 406 x 406</v>
      </c>
      <c r="O248" t="str">
        <f>$C$3</f>
        <v>Photographic Paper</v>
      </c>
      <c r="P248" t="str">
        <f>$D$3</f>
        <v>None</v>
      </c>
      <c r="Q248">
        <f>$E$3</f>
        <v>510</v>
      </c>
      <c r="R248">
        <f t="shared" si="18"/>
        <v>368</v>
      </c>
      <c r="S248">
        <v>360</v>
      </c>
      <c r="T248">
        <f t="shared" si="19"/>
        <v>260</v>
      </c>
      <c r="U248">
        <v>230</v>
      </c>
      <c r="V248">
        <f t="shared" si="20"/>
        <v>166</v>
      </c>
      <c r="W248" s="8">
        <v>105</v>
      </c>
      <c r="X248">
        <f t="shared" si="21"/>
        <v>76</v>
      </c>
      <c r="Y248" t="s">
        <v>34</v>
      </c>
    </row>
    <row r="249" spans="1:25" x14ac:dyDescent="0.25">
      <c r="A249" t="s">
        <v>16</v>
      </c>
      <c r="B249" s="1" t="s">
        <v>34</v>
      </c>
      <c r="C249">
        <v>1</v>
      </c>
      <c r="D249" t="s">
        <v>90</v>
      </c>
      <c r="E249" s="1">
        <v>3164477</v>
      </c>
      <c r="H249" t="s">
        <v>17</v>
      </c>
      <c r="I249" t="s">
        <v>18</v>
      </c>
      <c r="J249" t="s">
        <v>19</v>
      </c>
      <c r="K249" t="s">
        <v>20</v>
      </c>
      <c r="L249" t="s">
        <v>21</v>
      </c>
      <c r="M249" t="str">
        <f>CONCATENATE(E249,"-C-P-W")</f>
        <v>3164477-C-P-W</v>
      </c>
      <c r="N249" t="str">
        <f>$E$2</f>
        <v>C - 406 x 406</v>
      </c>
      <c r="O249" t="str">
        <f>$C$3</f>
        <v>Photographic Paper</v>
      </c>
      <c r="P249" t="str">
        <f>$D$4</f>
        <v>White</v>
      </c>
      <c r="Q249">
        <f>$E$4</f>
        <v>970</v>
      </c>
      <c r="R249">
        <f t="shared" si="18"/>
        <v>699</v>
      </c>
      <c r="S249">
        <v>704</v>
      </c>
      <c r="T249">
        <f t="shared" si="19"/>
        <v>507</v>
      </c>
      <c r="U249">
        <v>440</v>
      </c>
      <c r="V249">
        <f t="shared" si="20"/>
        <v>317</v>
      </c>
      <c r="W249" s="8">
        <v>105</v>
      </c>
      <c r="X249">
        <f t="shared" si="21"/>
        <v>76</v>
      </c>
      <c r="Y249" t="s">
        <v>34</v>
      </c>
    </row>
    <row r="250" spans="1:25" x14ac:dyDescent="0.25">
      <c r="A250" t="s">
        <v>16</v>
      </c>
      <c r="B250" s="1" t="s">
        <v>34</v>
      </c>
      <c r="C250">
        <v>1</v>
      </c>
      <c r="D250" t="s">
        <v>90</v>
      </c>
      <c r="E250" s="1">
        <v>3164477</v>
      </c>
      <c r="H250" t="s">
        <v>17</v>
      </c>
      <c r="I250" t="s">
        <v>18</v>
      </c>
      <c r="J250" t="s">
        <v>19</v>
      </c>
      <c r="K250" t="s">
        <v>20</v>
      </c>
      <c r="L250" t="s">
        <v>21</v>
      </c>
      <c r="M250" t="str">
        <f>CONCATENATE(E250,"-D-P-N")</f>
        <v>3164477-D-P-N</v>
      </c>
      <c r="N250" t="str">
        <f>$F$2</f>
        <v>D - 508 x 508</v>
      </c>
      <c r="O250" t="str">
        <f>$C$3</f>
        <v>Photographic Paper</v>
      </c>
      <c r="P250" t="str">
        <f>$D$3</f>
        <v>None</v>
      </c>
      <c r="Q250">
        <f>$F$3</f>
        <v>595</v>
      </c>
      <c r="R250">
        <f t="shared" si="18"/>
        <v>429</v>
      </c>
      <c r="S250">
        <v>432</v>
      </c>
      <c r="T250">
        <f t="shared" si="19"/>
        <v>312</v>
      </c>
      <c r="U250">
        <v>270</v>
      </c>
      <c r="V250">
        <f t="shared" si="20"/>
        <v>195</v>
      </c>
      <c r="W250" s="8">
        <v>160</v>
      </c>
      <c r="X250">
        <f t="shared" si="21"/>
        <v>116</v>
      </c>
      <c r="Y250" t="s">
        <v>34</v>
      </c>
    </row>
    <row r="251" spans="1:25" x14ac:dyDescent="0.25">
      <c r="A251" t="s">
        <v>16</v>
      </c>
      <c r="B251" s="1" t="s">
        <v>34</v>
      </c>
      <c r="C251">
        <v>1</v>
      </c>
      <c r="D251" t="s">
        <v>90</v>
      </c>
      <c r="E251" s="1">
        <v>3164477</v>
      </c>
      <c r="H251" t="s">
        <v>17</v>
      </c>
      <c r="I251" t="s">
        <v>18</v>
      </c>
      <c r="J251" t="s">
        <v>19</v>
      </c>
      <c r="K251" t="s">
        <v>20</v>
      </c>
      <c r="L251" t="s">
        <v>21</v>
      </c>
      <c r="M251" t="str">
        <f>CONCATENATE(E251,"-D-C-N")</f>
        <v>3164477-D-C-N</v>
      </c>
      <c r="N251" t="str">
        <f>$F$2</f>
        <v>D - 508 x 508</v>
      </c>
      <c r="O251" t="str">
        <f>$C$15</f>
        <v>Canvas</v>
      </c>
      <c r="P251" t="str">
        <f>$D$15</f>
        <v>None</v>
      </c>
      <c r="Q251">
        <f>$F$15</f>
        <v>1220</v>
      </c>
      <c r="R251">
        <f t="shared" si="18"/>
        <v>879</v>
      </c>
      <c r="S251">
        <f>(Q251*0.9)*0.75</f>
        <v>823.5</v>
      </c>
      <c r="T251">
        <f t="shared" si="19"/>
        <v>593</v>
      </c>
      <c r="U251">
        <f>(Q251*0.9)/2</f>
        <v>549</v>
      </c>
      <c r="V251">
        <f t="shared" si="20"/>
        <v>396</v>
      </c>
      <c r="W251" s="8">
        <v>160</v>
      </c>
      <c r="X251">
        <f t="shared" si="21"/>
        <v>116</v>
      </c>
      <c r="Y251" t="s">
        <v>34</v>
      </c>
    </row>
    <row r="252" spans="1:25" x14ac:dyDescent="0.25">
      <c r="A252" t="s">
        <v>16</v>
      </c>
      <c r="B252" s="1" t="s">
        <v>34</v>
      </c>
      <c r="C252">
        <v>1</v>
      </c>
      <c r="D252" t="s">
        <v>90</v>
      </c>
      <c r="E252" s="1">
        <v>3164477</v>
      </c>
      <c r="H252" t="s">
        <v>17</v>
      </c>
      <c r="I252" t="s">
        <v>18</v>
      </c>
      <c r="J252" t="s">
        <v>19</v>
      </c>
      <c r="K252" t="s">
        <v>20</v>
      </c>
      <c r="L252" t="s">
        <v>21</v>
      </c>
      <c r="M252" t="str">
        <f>CONCATENATE(E252,"-D-P-W")</f>
        <v>3164477-D-P-W</v>
      </c>
      <c r="N252" t="str">
        <f>$F$2</f>
        <v>D - 508 x 508</v>
      </c>
      <c r="O252" t="str">
        <f>$C$3</f>
        <v>Photographic Paper</v>
      </c>
      <c r="P252" t="str">
        <f>$D$4</f>
        <v>White</v>
      </c>
      <c r="Q252">
        <f>$F$4</f>
        <v>1210</v>
      </c>
      <c r="R252">
        <f t="shared" si="18"/>
        <v>872</v>
      </c>
      <c r="S252">
        <v>880</v>
      </c>
      <c r="T252">
        <f t="shared" si="19"/>
        <v>634</v>
      </c>
      <c r="U252">
        <v>560</v>
      </c>
      <c r="V252">
        <f t="shared" si="20"/>
        <v>404</v>
      </c>
      <c r="W252" s="8">
        <v>160</v>
      </c>
      <c r="X252">
        <f t="shared" si="21"/>
        <v>116</v>
      </c>
      <c r="Y252" t="s">
        <v>34</v>
      </c>
    </row>
    <row r="253" spans="1:25" x14ac:dyDescent="0.25">
      <c r="A253" t="s">
        <v>16</v>
      </c>
      <c r="B253" s="1" t="s">
        <v>34</v>
      </c>
      <c r="C253">
        <v>1</v>
      </c>
      <c r="D253" t="s">
        <v>90</v>
      </c>
      <c r="E253" s="1">
        <v>3164477</v>
      </c>
      <c r="H253" t="s">
        <v>17</v>
      </c>
      <c r="I253" t="s">
        <v>18</v>
      </c>
      <c r="J253" t="s">
        <v>19</v>
      </c>
      <c r="K253" t="s">
        <v>20</v>
      </c>
      <c r="L253" t="s">
        <v>21</v>
      </c>
      <c r="M253" t="str">
        <f>CONCATENATE(E253,"-D-C-W")</f>
        <v>3164477-D-C-W</v>
      </c>
      <c r="N253" t="str">
        <f>$F$2</f>
        <v>D - 508 x 508</v>
      </c>
      <c r="O253" t="str">
        <f>$C$15</f>
        <v>Canvas</v>
      </c>
      <c r="P253" t="str">
        <f>$D$16</f>
        <v xml:space="preserve">White </v>
      </c>
      <c r="Q253">
        <f>$F$16</f>
        <v>1810</v>
      </c>
      <c r="R253">
        <f t="shared" si="18"/>
        <v>1304</v>
      </c>
      <c r="S253">
        <f>(Q253*0.9)*0.75</f>
        <v>1221.75</v>
      </c>
      <c r="T253">
        <f t="shared" si="19"/>
        <v>880</v>
      </c>
      <c r="U253">
        <f>(Q253*0.9)/2</f>
        <v>814.5</v>
      </c>
      <c r="V253">
        <f t="shared" si="20"/>
        <v>587</v>
      </c>
      <c r="W253" s="8">
        <v>160</v>
      </c>
      <c r="X253">
        <f t="shared" si="21"/>
        <v>116</v>
      </c>
      <c r="Y253" t="s">
        <v>34</v>
      </c>
    </row>
    <row r="254" spans="1:25" x14ac:dyDescent="0.25">
      <c r="A254" t="s">
        <v>16</v>
      </c>
      <c r="B254" s="1" t="s">
        <v>34</v>
      </c>
      <c r="C254">
        <v>1</v>
      </c>
      <c r="D254" t="s">
        <v>90</v>
      </c>
      <c r="E254" s="1">
        <v>3164477</v>
      </c>
      <c r="H254" t="s">
        <v>17</v>
      </c>
      <c r="I254" t="s">
        <v>18</v>
      </c>
      <c r="J254" t="s">
        <v>19</v>
      </c>
      <c r="K254" t="s">
        <v>20</v>
      </c>
      <c r="L254" t="s">
        <v>21</v>
      </c>
      <c r="M254" t="str">
        <f>CONCATENATE(E254,"-F-P-N")</f>
        <v>3164477-F-P-N</v>
      </c>
      <c r="N254" t="str">
        <f>$H$2</f>
        <v>F - 762 x 762</v>
      </c>
      <c r="O254" t="str">
        <f>$C$3</f>
        <v>Photographic Paper</v>
      </c>
      <c r="P254" t="str">
        <f>$D$3</f>
        <v>None</v>
      </c>
      <c r="Q254">
        <f>$H$3</f>
        <v>1300</v>
      </c>
      <c r="R254">
        <f t="shared" si="18"/>
        <v>936</v>
      </c>
      <c r="S254">
        <v>944</v>
      </c>
      <c r="T254">
        <f t="shared" si="19"/>
        <v>680</v>
      </c>
      <c r="U254">
        <v>590</v>
      </c>
      <c r="V254">
        <f t="shared" si="20"/>
        <v>425</v>
      </c>
      <c r="W254" s="8">
        <v>300</v>
      </c>
      <c r="X254">
        <f t="shared" si="21"/>
        <v>216</v>
      </c>
      <c r="Y254" t="s">
        <v>34</v>
      </c>
    </row>
    <row r="255" spans="1:25" x14ac:dyDescent="0.25">
      <c r="A255" t="s">
        <v>16</v>
      </c>
      <c r="B255" s="1" t="s">
        <v>34</v>
      </c>
      <c r="C255">
        <v>1</v>
      </c>
      <c r="D255" t="s">
        <v>90</v>
      </c>
      <c r="E255" s="1">
        <v>3164477</v>
      </c>
      <c r="H255" t="s">
        <v>17</v>
      </c>
      <c r="I255" t="s">
        <v>18</v>
      </c>
      <c r="J255" t="s">
        <v>19</v>
      </c>
      <c r="K255" t="s">
        <v>20</v>
      </c>
      <c r="L255" t="s">
        <v>21</v>
      </c>
      <c r="M255" t="str">
        <f>CONCATENATE(E255,"-F-C-N")</f>
        <v>3164477-F-C-N</v>
      </c>
      <c r="N255" t="str">
        <f>$H$2</f>
        <v>F - 762 x 762</v>
      </c>
      <c r="O255" t="str">
        <f>$C$15</f>
        <v>Canvas</v>
      </c>
      <c r="P255" t="str">
        <f>$D$15</f>
        <v>None</v>
      </c>
      <c r="Q255">
        <f>$H$15</f>
        <v>1760</v>
      </c>
      <c r="R255">
        <f t="shared" si="18"/>
        <v>1268</v>
      </c>
      <c r="S255">
        <v>1200</v>
      </c>
      <c r="T255">
        <f t="shared" si="19"/>
        <v>864</v>
      </c>
      <c r="U255">
        <v>800</v>
      </c>
      <c r="V255">
        <f t="shared" si="20"/>
        <v>576</v>
      </c>
      <c r="W255" s="8">
        <v>300</v>
      </c>
      <c r="X255">
        <f t="shared" si="21"/>
        <v>216</v>
      </c>
      <c r="Y255" t="s">
        <v>34</v>
      </c>
    </row>
    <row r="256" spans="1:25" x14ac:dyDescent="0.25">
      <c r="A256" t="s">
        <v>16</v>
      </c>
      <c r="B256" s="1" t="s">
        <v>34</v>
      </c>
      <c r="C256">
        <v>1</v>
      </c>
      <c r="D256" t="s">
        <v>90</v>
      </c>
      <c r="E256" s="1">
        <v>3164477</v>
      </c>
      <c r="H256" t="s">
        <v>17</v>
      </c>
      <c r="I256" t="s">
        <v>18</v>
      </c>
      <c r="J256" t="s">
        <v>19</v>
      </c>
      <c r="K256" t="s">
        <v>20</v>
      </c>
      <c r="L256" t="s">
        <v>21</v>
      </c>
      <c r="M256" t="str">
        <f>CONCATENATE(E256,"-F-P-W")</f>
        <v>3164477-F-P-W</v>
      </c>
      <c r="N256" t="str">
        <f>$H$2</f>
        <v>F - 762 x 762</v>
      </c>
      <c r="O256" t="str">
        <f>$C$3</f>
        <v>Photographic Paper</v>
      </c>
      <c r="P256" t="str">
        <f>$D$4</f>
        <v>White</v>
      </c>
      <c r="Q256">
        <f>$H$4</f>
        <v>2200</v>
      </c>
      <c r="R256">
        <f t="shared" si="18"/>
        <v>1584</v>
      </c>
      <c r="S256">
        <v>1510</v>
      </c>
      <c r="T256">
        <f t="shared" si="19"/>
        <v>1088</v>
      </c>
      <c r="U256">
        <v>1150</v>
      </c>
      <c r="V256">
        <f t="shared" si="20"/>
        <v>828</v>
      </c>
      <c r="W256" s="8">
        <v>300</v>
      </c>
      <c r="X256">
        <f t="shared" si="21"/>
        <v>216</v>
      </c>
      <c r="Y256" t="s">
        <v>34</v>
      </c>
    </row>
    <row r="257" spans="1:25" x14ac:dyDescent="0.25">
      <c r="A257" t="s">
        <v>16</v>
      </c>
      <c r="B257" s="1" t="s">
        <v>34</v>
      </c>
      <c r="C257">
        <v>1</v>
      </c>
      <c r="D257" t="s">
        <v>90</v>
      </c>
      <c r="E257" s="1">
        <v>3164477</v>
      </c>
      <c r="H257" t="s">
        <v>17</v>
      </c>
      <c r="I257" t="s">
        <v>18</v>
      </c>
      <c r="J257" t="s">
        <v>19</v>
      </c>
      <c r="K257" t="s">
        <v>20</v>
      </c>
      <c r="L257" t="s">
        <v>21</v>
      </c>
      <c r="M257" t="str">
        <f>CONCATENATE(E257,"-F-C-W")</f>
        <v>3164477-F-C-W</v>
      </c>
      <c r="N257" t="str">
        <f>$H$2</f>
        <v>F - 762 x 762</v>
      </c>
      <c r="O257" t="str">
        <f>$C$15</f>
        <v>Canvas</v>
      </c>
      <c r="P257" t="str">
        <f>$D$16</f>
        <v xml:space="preserve">White </v>
      </c>
      <c r="Q257">
        <f>$H$16</f>
        <v>2420</v>
      </c>
      <c r="R257">
        <f t="shared" si="18"/>
        <v>1743</v>
      </c>
      <c r="S257">
        <v>1760</v>
      </c>
      <c r="T257">
        <f t="shared" si="19"/>
        <v>1268</v>
      </c>
      <c r="U257">
        <v>1100</v>
      </c>
      <c r="V257">
        <f t="shared" si="20"/>
        <v>792</v>
      </c>
      <c r="W257" s="8">
        <v>300</v>
      </c>
      <c r="X257">
        <f t="shared" si="21"/>
        <v>216</v>
      </c>
      <c r="Y257" t="s">
        <v>34</v>
      </c>
    </row>
    <row r="258" spans="1:25" x14ac:dyDescent="0.25">
      <c r="A258" t="s">
        <v>16</v>
      </c>
      <c r="B258" s="1" t="s">
        <v>34</v>
      </c>
      <c r="C258">
        <v>1</v>
      </c>
      <c r="D258" t="s">
        <v>90</v>
      </c>
      <c r="E258" s="1">
        <v>3164477</v>
      </c>
      <c r="H258" t="s">
        <v>17</v>
      </c>
      <c r="I258" t="s">
        <v>18</v>
      </c>
      <c r="J258" t="s">
        <v>19</v>
      </c>
      <c r="K258" t="s">
        <v>20</v>
      </c>
      <c r="L258" t="s">
        <v>21</v>
      </c>
      <c r="M258" t="str">
        <f>CONCATENATE(E258,"-G-P-N")</f>
        <v>3164477-G-P-N</v>
      </c>
      <c r="N258" t="str">
        <f>$I$2</f>
        <v>G - 1016 x 1016</v>
      </c>
      <c r="O258" t="str">
        <f>$C$3</f>
        <v>Photographic Paper</v>
      </c>
      <c r="P258" t="str">
        <f>$D$3</f>
        <v>None</v>
      </c>
      <c r="Q258">
        <f>$I$3</f>
        <v>1625</v>
      </c>
      <c r="R258">
        <f t="shared" si="18"/>
        <v>1170</v>
      </c>
      <c r="S258">
        <v>1180</v>
      </c>
      <c r="T258">
        <f t="shared" si="19"/>
        <v>850</v>
      </c>
      <c r="U258">
        <v>735</v>
      </c>
      <c r="V258">
        <f t="shared" si="20"/>
        <v>530</v>
      </c>
      <c r="W258" s="8">
        <v>390</v>
      </c>
      <c r="X258">
        <f t="shared" si="21"/>
        <v>281</v>
      </c>
      <c r="Y258" t="s">
        <v>34</v>
      </c>
    </row>
    <row r="259" spans="1:25" x14ac:dyDescent="0.25">
      <c r="A259" t="s">
        <v>16</v>
      </c>
      <c r="B259" s="1" t="s">
        <v>34</v>
      </c>
      <c r="C259">
        <v>1</v>
      </c>
      <c r="D259" t="s">
        <v>90</v>
      </c>
      <c r="E259" s="1">
        <v>3164477</v>
      </c>
      <c r="H259" t="s">
        <v>17</v>
      </c>
      <c r="I259" t="s">
        <v>18</v>
      </c>
      <c r="J259" t="s">
        <v>19</v>
      </c>
      <c r="K259" t="s">
        <v>20</v>
      </c>
      <c r="L259" t="s">
        <v>21</v>
      </c>
      <c r="M259" t="str">
        <f>CONCATENATE(E259,"-G-C-N")</f>
        <v>3164477-G-C-N</v>
      </c>
      <c r="N259" t="str">
        <f>$I$2</f>
        <v>G - 1016 x 1016</v>
      </c>
      <c r="O259" t="str">
        <f>$C$15</f>
        <v>Canvas</v>
      </c>
      <c r="P259" t="str">
        <f>$D$15</f>
        <v>None</v>
      </c>
      <c r="Q259">
        <f>$I$15</f>
        <v>1870</v>
      </c>
      <c r="R259">
        <f t="shared" si="18"/>
        <v>1347</v>
      </c>
      <c r="S259">
        <v>1275</v>
      </c>
      <c r="T259">
        <f t="shared" si="19"/>
        <v>918</v>
      </c>
      <c r="U259">
        <v>850</v>
      </c>
      <c r="V259">
        <f t="shared" si="20"/>
        <v>612</v>
      </c>
      <c r="W259" s="8">
        <v>390</v>
      </c>
      <c r="X259">
        <f t="shared" si="21"/>
        <v>281</v>
      </c>
      <c r="Y259" t="s">
        <v>34</v>
      </c>
    </row>
    <row r="260" spans="1:25" x14ac:dyDescent="0.25">
      <c r="A260" t="s">
        <v>16</v>
      </c>
      <c r="B260" s="1" t="s">
        <v>34</v>
      </c>
      <c r="C260">
        <v>1</v>
      </c>
      <c r="D260" t="s">
        <v>90</v>
      </c>
      <c r="E260" s="1">
        <v>3164477</v>
      </c>
      <c r="H260" t="s">
        <v>17</v>
      </c>
      <c r="I260" t="s">
        <v>18</v>
      </c>
      <c r="J260" t="s">
        <v>19</v>
      </c>
      <c r="K260" t="s">
        <v>20</v>
      </c>
      <c r="L260" t="s">
        <v>21</v>
      </c>
      <c r="M260" t="str">
        <f>CONCATENATE(E260,"-G-P-W")</f>
        <v>3164477-G-P-W</v>
      </c>
      <c r="N260" t="str">
        <f>$I$2</f>
        <v>G - 1016 x 1016</v>
      </c>
      <c r="O260" t="str">
        <f>$C$3</f>
        <v>Photographic Paper</v>
      </c>
      <c r="P260" t="str">
        <f>$D$4</f>
        <v>White</v>
      </c>
      <c r="Q260">
        <f>$I$4</f>
        <v>2950</v>
      </c>
      <c r="R260">
        <f t="shared" si="18"/>
        <v>2124</v>
      </c>
      <c r="S260">
        <v>2000</v>
      </c>
      <c r="T260">
        <f t="shared" si="19"/>
        <v>1440</v>
      </c>
      <c r="U260">
        <v>1535</v>
      </c>
      <c r="V260">
        <f t="shared" si="20"/>
        <v>1106</v>
      </c>
      <c r="W260" s="8">
        <v>390</v>
      </c>
      <c r="X260">
        <f t="shared" si="21"/>
        <v>281</v>
      </c>
      <c r="Y260" t="s">
        <v>34</v>
      </c>
    </row>
    <row r="261" spans="1:25" x14ac:dyDescent="0.25">
      <c r="A261" t="s">
        <v>16</v>
      </c>
      <c r="B261" s="1" t="s">
        <v>34</v>
      </c>
      <c r="C261">
        <v>1</v>
      </c>
      <c r="D261" t="s">
        <v>90</v>
      </c>
      <c r="E261" s="1">
        <v>3164477</v>
      </c>
      <c r="H261" t="s">
        <v>17</v>
      </c>
      <c r="I261" t="s">
        <v>18</v>
      </c>
      <c r="J261" t="s">
        <v>19</v>
      </c>
      <c r="K261" t="s">
        <v>20</v>
      </c>
      <c r="L261" t="s">
        <v>21</v>
      </c>
      <c r="M261" t="str">
        <f>CONCATENATE(E261,"-G-C-W")</f>
        <v>3164477-G-C-W</v>
      </c>
      <c r="N261" t="str">
        <f>$I$2</f>
        <v>G - 1016 x 1016</v>
      </c>
      <c r="O261" t="str">
        <f>$C$15</f>
        <v>Canvas</v>
      </c>
      <c r="P261" t="str">
        <f>$D$16</f>
        <v xml:space="preserve">White </v>
      </c>
      <c r="Q261">
        <f>$I$16</f>
        <v>2750</v>
      </c>
      <c r="R261">
        <f t="shared" si="18"/>
        <v>1980</v>
      </c>
      <c r="S261">
        <v>2000</v>
      </c>
      <c r="T261">
        <f t="shared" si="19"/>
        <v>1440</v>
      </c>
      <c r="U261">
        <v>1250</v>
      </c>
      <c r="V261">
        <f t="shared" si="20"/>
        <v>900</v>
      </c>
      <c r="W261" s="8">
        <v>390</v>
      </c>
      <c r="X261">
        <f t="shared" si="21"/>
        <v>281</v>
      </c>
      <c r="Y261" t="s">
        <v>34</v>
      </c>
    </row>
    <row r="262" spans="1:25" x14ac:dyDescent="0.25">
      <c r="A262" t="s">
        <v>16</v>
      </c>
      <c r="B262" s="1" t="s">
        <v>34</v>
      </c>
      <c r="C262">
        <v>1</v>
      </c>
      <c r="D262" t="s">
        <v>95</v>
      </c>
      <c r="E262" s="1">
        <v>89370172</v>
      </c>
      <c r="H262" t="s">
        <v>17</v>
      </c>
      <c r="I262" t="s">
        <v>18</v>
      </c>
      <c r="J262" t="s">
        <v>19</v>
      </c>
      <c r="K262" t="s">
        <v>20</v>
      </c>
      <c r="L262" t="s">
        <v>21</v>
      </c>
      <c r="M262" t="str">
        <f>CONCATENATE(E262,"-C-P-N")</f>
        <v>89370172-C-P-N</v>
      </c>
      <c r="N262" t="str">
        <f>$E$2</f>
        <v>C - 406 x 406</v>
      </c>
      <c r="O262" t="str">
        <f>$C$3</f>
        <v>Photographic Paper</v>
      </c>
      <c r="P262" t="str">
        <f>$D$3</f>
        <v>None</v>
      </c>
      <c r="Q262">
        <f>$E$3</f>
        <v>510</v>
      </c>
      <c r="R262">
        <f t="shared" si="18"/>
        <v>368</v>
      </c>
      <c r="S262">
        <v>360</v>
      </c>
      <c r="T262">
        <f t="shared" si="19"/>
        <v>260</v>
      </c>
      <c r="U262">
        <v>230</v>
      </c>
      <c r="V262">
        <f t="shared" si="20"/>
        <v>166</v>
      </c>
      <c r="W262" s="8">
        <v>105</v>
      </c>
      <c r="X262">
        <f t="shared" si="21"/>
        <v>76</v>
      </c>
      <c r="Y262" t="s">
        <v>34</v>
      </c>
    </row>
    <row r="263" spans="1:25" x14ac:dyDescent="0.25">
      <c r="A263" t="s">
        <v>16</v>
      </c>
      <c r="B263" s="1" t="s">
        <v>34</v>
      </c>
      <c r="C263">
        <v>1</v>
      </c>
      <c r="D263" t="s">
        <v>95</v>
      </c>
      <c r="E263" s="1">
        <v>89370172</v>
      </c>
      <c r="H263" t="s">
        <v>17</v>
      </c>
      <c r="I263" t="s">
        <v>18</v>
      </c>
      <c r="J263" t="s">
        <v>19</v>
      </c>
      <c r="K263" t="s">
        <v>20</v>
      </c>
      <c r="L263" t="s">
        <v>21</v>
      </c>
      <c r="M263" t="str">
        <f>CONCATENATE(E263,"-C-P-W")</f>
        <v>89370172-C-P-W</v>
      </c>
      <c r="N263" t="str">
        <f>$E$2</f>
        <v>C - 406 x 406</v>
      </c>
      <c r="O263" t="str">
        <f>$C$3</f>
        <v>Photographic Paper</v>
      </c>
      <c r="P263" t="str">
        <f>$D$4</f>
        <v>White</v>
      </c>
      <c r="Q263">
        <f>$E$4</f>
        <v>970</v>
      </c>
      <c r="R263">
        <f t="shared" si="18"/>
        <v>699</v>
      </c>
      <c r="S263">
        <v>704</v>
      </c>
      <c r="T263">
        <f t="shared" si="19"/>
        <v>507</v>
      </c>
      <c r="U263">
        <v>440</v>
      </c>
      <c r="V263">
        <f t="shared" si="20"/>
        <v>317</v>
      </c>
      <c r="W263" s="8">
        <v>105</v>
      </c>
      <c r="X263">
        <f t="shared" si="21"/>
        <v>76</v>
      </c>
      <c r="Y263" t="s">
        <v>34</v>
      </c>
    </row>
    <row r="264" spans="1:25" x14ac:dyDescent="0.25">
      <c r="A264" t="s">
        <v>16</v>
      </c>
      <c r="B264" s="1" t="s">
        <v>34</v>
      </c>
      <c r="C264">
        <v>1</v>
      </c>
      <c r="D264" t="s">
        <v>95</v>
      </c>
      <c r="E264" s="1">
        <v>89370172</v>
      </c>
      <c r="H264" t="s">
        <v>17</v>
      </c>
      <c r="I264" t="s">
        <v>18</v>
      </c>
      <c r="J264" t="s">
        <v>19</v>
      </c>
      <c r="K264" t="s">
        <v>20</v>
      </c>
      <c r="L264" t="s">
        <v>21</v>
      </c>
      <c r="M264" t="str">
        <f>CONCATENATE(E264,"-D-P-N")</f>
        <v>89370172-D-P-N</v>
      </c>
      <c r="N264" t="str">
        <f>$F$2</f>
        <v>D - 508 x 508</v>
      </c>
      <c r="O264" t="str">
        <f>$C$3</f>
        <v>Photographic Paper</v>
      </c>
      <c r="P264" t="str">
        <f>$D$3</f>
        <v>None</v>
      </c>
      <c r="Q264">
        <f>$F$3</f>
        <v>595</v>
      </c>
      <c r="R264">
        <f t="shared" si="18"/>
        <v>429</v>
      </c>
      <c r="S264">
        <v>432</v>
      </c>
      <c r="T264">
        <f t="shared" si="19"/>
        <v>312</v>
      </c>
      <c r="U264">
        <v>270</v>
      </c>
      <c r="V264">
        <f t="shared" si="20"/>
        <v>195</v>
      </c>
      <c r="W264" s="8">
        <v>160</v>
      </c>
      <c r="X264">
        <f t="shared" si="21"/>
        <v>116</v>
      </c>
      <c r="Y264" t="s">
        <v>34</v>
      </c>
    </row>
    <row r="265" spans="1:25" x14ac:dyDescent="0.25">
      <c r="A265" t="s">
        <v>16</v>
      </c>
      <c r="B265" s="1" t="s">
        <v>34</v>
      </c>
      <c r="C265">
        <v>1</v>
      </c>
      <c r="D265" t="s">
        <v>95</v>
      </c>
      <c r="E265" s="1">
        <v>89370172</v>
      </c>
      <c r="H265" t="s">
        <v>17</v>
      </c>
      <c r="I265" t="s">
        <v>18</v>
      </c>
      <c r="J265" t="s">
        <v>19</v>
      </c>
      <c r="K265" t="s">
        <v>20</v>
      </c>
      <c r="L265" t="s">
        <v>21</v>
      </c>
      <c r="M265" t="str">
        <f>CONCATENATE(E265,"-D-C-N")</f>
        <v>89370172-D-C-N</v>
      </c>
      <c r="N265" t="str">
        <f>$F$2</f>
        <v>D - 508 x 508</v>
      </c>
      <c r="O265" t="str">
        <f>$C$15</f>
        <v>Canvas</v>
      </c>
      <c r="P265" t="str">
        <f>$D$15</f>
        <v>None</v>
      </c>
      <c r="Q265">
        <f>$F$15</f>
        <v>1220</v>
      </c>
      <c r="R265">
        <f t="shared" si="18"/>
        <v>879</v>
      </c>
      <c r="S265">
        <f>(Q265*0.9)*0.75</f>
        <v>823.5</v>
      </c>
      <c r="T265">
        <f t="shared" si="19"/>
        <v>593</v>
      </c>
      <c r="U265">
        <f>(Q265*0.9)/2</f>
        <v>549</v>
      </c>
      <c r="V265">
        <f t="shared" si="20"/>
        <v>396</v>
      </c>
      <c r="W265" s="8">
        <v>160</v>
      </c>
      <c r="X265">
        <f t="shared" si="21"/>
        <v>116</v>
      </c>
      <c r="Y265" t="s">
        <v>34</v>
      </c>
    </row>
    <row r="266" spans="1:25" x14ac:dyDescent="0.25">
      <c r="A266" t="s">
        <v>16</v>
      </c>
      <c r="B266" s="1" t="s">
        <v>34</v>
      </c>
      <c r="C266">
        <v>1</v>
      </c>
      <c r="D266" t="s">
        <v>95</v>
      </c>
      <c r="E266" s="1">
        <v>89370172</v>
      </c>
      <c r="H266" t="s">
        <v>17</v>
      </c>
      <c r="I266" t="s">
        <v>18</v>
      </c>
      <c r="J266" t="s">
        <v>19</v>
      </c>
      <c r="K266" t="s">
        <v>20</v>
      </c>
      <c r="L266" t="s">
        <v>21</v>
      </c>
      <c r="M266" t="str">
        <f>CONCATENATE(E266,"-D-P-W")</f>
        <v>89370172-D-P-W</v>
      </c>
      <c r="N266" t="str">
        <f>$F$2</f>
        <v>D - 508 x 508</v>
      </c>
      <c r="O266" t="str">
        <f>$C$3</f>
        <v>Photographic Paper</v>
      </c>
      <c r="P266" t="str">
        <f>$D$4</f>
        <v>White</v>
      </c>
      <c r="Q266">
        <f>$F$4</f>
        <v>1210</v>
      </c>
      <c r="R266">
        <f t="shared" si="18"/>
        <v>872</v>
      </c>
      <c r="S266">
        <v>880</v>
      </c>
      <c r="T266">
        <f t="shared" si="19"/>
        <v>634</v>
      </c>
      <c r="U266">
        <v>560</v>
      </c>
      <c r="V266">
        <f t="shared" si="20"/>
        <v>404</v>
      </c>
      <c r="W266" s="8">
        <v>160</v>
      </c>
      <c r="X266">
        <f t="shared" si="21"/>
        <v>116</v>
      </c>
      <c r="Y266" t="s">
        <v>34</v>
      </c>
    </row>
    <row r="267" spans="1:25" x14ac:dyDescent="0.25">
      <c r="A267" t="s">
        <v>16</v>
      </c>
      <c r="B267" s="1" t="s">
        <v>34</v>
      </c>
      <c r="C267">
        <v>1</v>
      </c>
      <c r="D267" t="s">
        <v>95</v>
      </c>
      <c r="E267" s="1">
        <v>89370172</v>
      </c>
      <c r="H267" t="s">
        <v>17</v>
      </c>
      <c r="I267" t="s">
        <v>18</v>
      </c>
      <c r="J267" t="s">
        <v>19</v>
      </c>
      <c r="K267" t="s">
        <v>20</v>
      </c>
      <c r="L267" t="s">
        <v>21</v>
      </c>
      <c r="M267" t="str">
        <f>CONCATENATE(E267,"-D-C-W")</f>
        <v>89370172-D-C-W</v>
      </c>
      <c r="N267" t="str">
        <f>$F$2</f>
        <v>D - 508 x 508</v>
      </c>
      <c r="O267" t="str">
        <f>$C$15</f>
        <v>Canvas</v>
      </c>
      <c r="P267" t="str">
        <f>$D$16</f>
        <v xml:space="preserve">White </v>
      </c>
      <c r="Q267">
        <f>$F$16</f>
        <v>1810</v>
      </c>
      <c r="R267">
        <f t="shared" si="18"/>
        <v>1304</v>
      </c>
      <c r="S267">
        <f>(Q267*0.9)*0.75</f>
        <v>1221.75</v>
      </c>
      <c r="T267">
        <f t="shared" si="19"/>
        <v>880</v>
      </c>
      <c r="U267">
        <f>(Q267*0.9)/2</f>
        <v>814.5</v>
      </c>
      <c r="V267">
        <f t="shared" si="20"/>
        <v>587</v>
      </c>
      <c r="W267" s="8">
        <v>160</v>
      </c>
      <c r="X267">
        <f t="shared" si="21"/>
        <v>116</v>
      </c>
      <c r="Y267" t="s">
        <v>34</v>
      </c>
    </row>
    <row r="268" spans="1:25" x14ac:dyDescent="0.25">
      <c r="A268" t="s">
        <v>16</v>
      </c>
      <c r="B268" s="1" t="s">
        <v>34</v>
      </c>
      <c r="C268">
        <v>1</v>
      </c>
      <c r="D268" t="s">
        <v>95</v>
      </c>
      <c r="E268" s="1">
        <v>89370172</v>
      </c>
      <c r="H268" t="s">
        <v>17</v>
      </c>
      <c r="I268" t="s">
        <v>18</v>
      </c>
      <c r="J268" t="s">
        <v>19</v>
      </c>
      <c r="K268" t="s">
        <v>20</v>
      </c>
      <c r="L268" t="s">
        <v>21</v>
      </c>
      <c r="M268" t="str">
        <f>CONCATENATE(E268,"-F-P-N")</f>
        <v>89370172-F-P-N</v>
      </c>
      <c r="N268" t="str">
        <f>$H$2</f>
        <v>F - 762 x 762</v>
      </c>
      <c r="O268" t="str">
        <f>$C$3</f>
        <v>Photographic Paper</v>
      </c>
      <c r="P268" t="str">
        <f>$D$3</f>
        <v>None</v>
      </c>
      <c r="Q268">
        <f>$H$3</f>
        <v>1300</v>
      </c>
      <c r="R268">
        <f t="shared" si="18"/>
        <v>936</v>
      </c>
      <c r="S268">
        <v>944</v>
      </c>
      <c r="T268">
        <f t="shared" si="19"/>
        <v>680</v>
      </c>
      <c r="U268">
        <v>590</v>
      </c>
      <c r="V268">
        <f t="shared" si="20"/>
        <v>425</v>
      </c>
      <c r="W268" s="8">
        <v>300</v>
      </c>
      <c r="X268">
        <f t="shared" si="21"/>
        <v>216</v>
      </c>
      <c r="Y268" t="s">
        <v>34</v>
      </c>
    </row>
    <row r="269" spans="1:25" x14ac:dyDescent="0.25">
      <c r="A269" t="s">
        <v>16</v>
      </c>
      <c r="B269" s="1" t="s">
        <v>34</v>
      </c>
      <c r="C269">
        <v>1</v>
      </c>
      <c r="D269" t="s">
        <v>95</v>
      </c>
      <c r="E269" s="1">
        <v>89370172</v>
      </c>
      <c r="H269" t="s">
        <v>17</v>
      </c>
      <c r="I269" t="s">
        <v>18</v>
      </c>
      <c r="J269" t="s">
        <v>19</v>
      </c>
      <c r="K269" t="s">
        <v>20</v>
      </c>
      <c r="L269" t="s">
        <v>21</v>
      </c>
      <c r="M269" t="str">
        <f>CONCATENATE(E269,"-F-C-N")</f>
        <v>89370172-F-C-N</v>
      </c>
      <c r="N269" t="str">
        <f>$H$2</f>
        <v>F - 762 x 762</v>
      </c>
      <c r="O269" t="str">
        <f>$C$15</f>
        <v>Canvas</v>
      </c>
      <c r="P269" t="str">
        <f>$D$15</f>
        <v>None</v>
      </c>
      <c r="Q269">
        <f>$H$15</f>
        <v>1760</v>
      </c>
      <c r="R269">
        <f t="shared" si="18"/>
        <v>1268</v>
      </c>
      <c r="S269">
        <v>1200</v>
      </c>
      <c r="T269">
        <f t="shared" si="19"/>
        <v>864</v>
      </c>
      <c r="U269">
        <v>800</v>
      </c>
      <c r="V269">
        <f t="shared" si="20"/>
        <v>576</v>
      </c>
      <c r="W269" s="8">
        <v>300</v>
      </c>
      <c r="X269">
        <f t="shared" si="21"/>
        <v>216</v>
      </c>
      <c r="Y269" t="s">
        <v>34</v>
      </c>
    </row>
    <row r="270" spans="1:25" x14ac:dyDescent="0.25">
      <c r="A270" t="s">
        <v>16</v>
      </c>
      <c r="B270" s="1" t="s">
        <v>34</v>
      </c>
      <c r="C270">
        <v>1</v>
      </c>
      <c r="D270" t="s">
        <v>95</v>
      </c>
      <c r="E270" s="1">
        <v>89370172</v>
      </c>
      <c r="H270" t="s">
        <v>17</v>
      </c>
      <c r="I270" t="s">
        <v>18</v>
      </c>
      <c r="J270" t="s">
        <v>19</v>
      </c>
      <c r="K270" t="s">
        <v>20</v>
      </c>
      <c r="L270" t="s">
        <v>21</v>
      </c>
      <c r="M270" t="str">
        <f>CONCATENATE(E270,"-F-P-W")</f>
        <v>89370172-F-P-W</v>
      </c>
      <c r="N270" t="str">
        <f>$H$2</f>
        <v>F - 762 x 762</v>
      </c>
      <c r="O270" t="str">
        <f>$C$3</f>
        <v>Photographic Paper</v>
      </c>
      <c r="P270" t="str">
        <f>$D$4</f>
        <v>White</v>
      </c>
      <c r="Q270">
        <f>$H$4</f>
        <v>2200</v>
      </c>
      <c r="R270">
        <f t="shared" si="18"/>
        <v>1584</v>
      </c>
      <c r="S270">
        <v>1510</v>
      </c>
      <c r="T270">
        <f t="shared" si="19"/>
        <v>1088</v>
      </c>
      <c r="U270">
        <v>1150</v>
      </c>
      <c r="V270">
        <f t="shared" si="20"/>
        <v>828</v>
      </c>
      <c r="W270" s="8">
        <v>300</v>
      </c>
      <c r="X270">
        <f t="shared" si="21"/>
        <v>216</v>
      </c>
      <c r="Y270" t="s">
        <v>34</v>
      </c>
    </row>
    <row r="271" spans="1:25" x14ac:dyDescent="0.25">
      <c r="A271" t="s">
        <v>16</v>
      </c>
      <c r="B271" s="1" t="s">
        <v>34</v>
      </c>
      <c r="C271">
        <v>1</v>
      </c>
      <c r="D271" t="s">
        <v>95</v>
      </c>
      <c r="E271" s="1">
        <v>89370172</v>
      </c>
      <c r="H271" t="s">
        <v>17</v>
      </c>
      <c r="I271" t="s">
        <v>18</v>
      </c>
      <c r="J271" t="s">
        <v>19</v>
      </c>
      <c r="K271" t="s">
        <v>20</v>
      </c>
      <c r="L271" t="s">
        <v>21</v>
      </c>
      <c r="M271" t="str">
        <f>CONCATENATE(E271,"-F-C-W")</f>
        <v>89370172-F-C-W</v>
      </c>
      <c r="N271" t="str">
        <f>$H$2</f>
        <v>F - 762 x 762</v>
      </c>
      <c r="O271" t="str">
        <f>$C$15</f>
        <v>Canvas</v>
      </c>
      <c r="P271" t="str">
        <f>$D$16</f>
        <v xml:space="preserve">White </v>
      </c>
      <c r="Q271">
        <f>$H$16</f>
        <v>2420</v>
      </c>
      <c r="R271">
        <f t="shared" si="18"/>
        <v>1743</v>
      </c>
      <c r="S271">
        <v>1760</v>
      </c>
      <c r="T271">
        <f t="shared" si="19"/>
        <v>1268</v>
      </c>
      <c r="U271">
        <v>1100</v>
      </c>
      <c r="V271">
        <f t="shared" si="20"/>
        <v>792</v>
      </c>
      <c r="W271" s="8">
        <v>300</v>
      </c>
      <c r="X271">
        <f t="shared" si="21"/>
        <v>216</v>
      </c>
      <c r="Y271" t="s">
        <v>34</v>
      </c>
    </row>
    <row r="272" spans="1:25" x14ac:dyDescent="0.25">
      <c r="A272" t="s">
        <v>16</v>
      </c>
      <c r="B272" s="1" t="s">
        <v>34</v>
      </c>
      <c r="C272">
        <v>1</v>
      </c>
      <c r="D272" t="s">
        <v>95</v>
      </c>
      <c r="E272" s="1">
        <v>89370172</v>
      </c>
      <c r="H272" t="s">
        <v>17</v>
      </c>
      <c r="I272" t="s">
        <v>18</v>
      </c>
      <c r="J272" t="s">
        <v>19</v>
      </c>
      <c r="K272" t="s">
        <v>20</v>
      </c>
      <c r="L272" t="s">
        <v>21</v>
      </c>
      <c r="M272" t="str">
        <f>CONCATENATE(E272,"-G-P-N")</f>
        <v>89370172-G-P-N</v>
      </c>
      <c r="N272" t="str">
        <f>$I$2</f>
        <v>G - 1016 x 1016</v>
      </c>
      <c r="O272" t="str">
        <f>$C$3</f>
        <v>Photographic Paper</v>
      </c>
      <c r="P272" t="str">
        <f>$D$3</f>
        <v>None</v>
      </c>
      <c r="Q272">
        <f>$I$3</f>
        <v>1625</v>
      </c>
      <c r="R272">
        <f t="shared" si="18"/>
        <v>1170</v>
      </c>
      <c r="S272">
        <v>1180</v>
      </c>
      <c r="T272">
        <f t="shared" si="19"/>
        <v>850</v>
      </c>
      <c r="U272">
        <v>735</v>
      </c>
      <c r="V272">
        <f t="shared" si="20"/>
        <v>530</v>
      </c>
      <c r="W272" s="8">
        <v>390</v>
      </c>
      <c r="X272">
        <f t="shared" si="21"/>
        <v>281</v>
      </c>
      <c r="Y272" t="s">
        <v>34</v>
      </c>
    </row>
    <row r="273" spans="1:25" x14ac:dyDescent="0.25">
      <c r="A273" t="s">
        <v>16</v>
      </c>
      <c r="B273" s="1" t="s">
        <v>34</v>
      </c>
      <c r="C273">
        <v>1</v>
      </c>
      <c r="D273" t="s">
        <v>95</v>
      </c>
      <c r="E273" s="1">
        <v>89370172</v>
      </c>
      <c r="H273" t="s">
        <v>17</v>
      </c>
      <c r="I273" t="s">
        <v>18</v>
      </c>
      <c r="J273" t="s">
        <v>19</v>
      </c>
      <c r="K273" t="s">
        <v>20</v>
      </c>
      <c r="L273" t="s">
        <v>21</v>
      </c>
      <c r="M273" t="str">
        <f>CONCATENATE(E273,"-G-C-N")</f>
        <v>89370172-G-C-N</v>
      </c>
      <c r="N273" t="str">
        <f>$I$2</f>
        <v>G - 1016 x 1016</v>
      </c>
      <c r="O273" t="str">
        <f>$C$15</f>
        <v>Canvas</v>
      </c>
      <c r="P273" t="str">
        <f>$D$15</f>
        <v>None</v>
      </c>
      <c r="Q273">
        <f>$I$15</f>
        <v>1870</v>
      </c>
      <c r="R273">
        <f t="shared" si="18"/>
        <v>1347</v>
      </c>
      <c r="S273">
        <v>1275</v>
      </c>
      <c r="T273">
        <f t="shared" si="19"/>
        <v>918</v>
      </c>
      <c r="U273">
        <v>850</v>
      </c>
      <c r="V273">
        <f t="shared" si="20"/>
        <v>612</v>
      </c>
      <c r="W273" s="8">
        <v>390</v>
      </c>
      <c r="X273">
        <f t="shared" si="21"/>
        <v>281</v>
      </c>
      <c r="Y273" t="s">
        <v>34</v>
      </c>
    </row>
    <row r="274" spans="1:25" x14ac:dyDescent="0.25">
      <c r="A274" t="s">
        <v>16</v>
      </c>
      <c r="B274" s="1" t="s">
        <v>34</v>
      </c>
      <c r="C274">
        <v>1</v>
      </c>
      <c r="D274" t="s">
        <v>95</v>
      </c>
      <c r="E274" s="1">
        <v>89370172</v>
      </c>
      <c r="H274" t="s">
        <v>17</v>
      </c>
      <c r="I274" t="s">
        <v>18</v>
      </c>
      <c r="J274" t="s">
        <v>19</v>
      </c>
      <c r="K274" t="s">
        <v>20</v>
      </c>
      <c r="L274" t="s">
        <v>21</v>
      </c>
      <c r="M274" t="str">
        <f>CONCATENATE(E274,"-G-P-W")</f>
        <v>89370172-G-P-W</v>
      </c>
      <c r="N274" t="str">
        <f>$I$2</f>
        <v>G - 1016 x 1016</v>
      </c>
      <c r="O274" t="str">
        <f>$C$3</f>
        <v>Photographic Paper</v>
      </c>
      <c r="P274" t="str">
        <f>$D$4</f>
        <v>White</v>
      </c>
      <c r="Q274">
        <f>$I$4</f>
        <v>2950</v>
      </c>
      <c r="R274">
        <f t="shared" si="18"/>
        <v>2124</v>
      </c>
      <c r="S274">
        <v>2000</v>
      </c>
      <c r="T274">
        <f t="shared" si="19"/>
        <v>1440</v>
      </c>
      <c r="U274">
        <v>1535</v>
      </c>
      <c r="V274">
        <f t="shared" si="20"/>
        <v>1106</v>
      </c>
      <c r="W274" s="8">
        <v>390</v>
      </c>
      <c r="X274">
        <f t="shared" si="21"/>
        <v>281</v>
      </c>
      <c r="Y274" t="s">
        <v>34</v>
      </c>
    </row>
    <row r="275" spans="1:25" x14ac:dyDescent="0.25">
      <c r="A275" t="s">
        <v>16</v>
      </c>
      <c r="B275" s="1" t="s">
        <v>34</v>
      </c>
      <c r="C275">
        <v>1</v>
      </c>
      <c r="D275" t="s">
        <v>95</v>
      </c>
      <c r="E275" s="1">
        <v>89370172</v>
      </c>
      <c r="H275" t="s">
        <v>17</v>
      </c>
      <c r="I275" t="s">
        <v>18</v>
      </c>
      <c r="J275" t="s">
        <v>19</v>
      </c>
      <c r="K275" t="s">
        <v>20</v>
      </c>
      <c r="L275" t="s">
        <v>21</v>
      </c>
      <c r="M275" t="str">
        <f>CONCATENATE(E275,"-G-C-W")</f>
        <v>89370172-G-C-W</v>
      </c>
      <c r="N275" t="str">
        <f>$I$2</f>
        <v>G - 1016 x 1016</v>
      </c>
      <c r="O275" t="str">
        <f>$C$15</f>
        <v>Canvas</v>
      </c>
      <c r="P275" t="str">
        <f>$D$16</f>
        <v xml:space="preserve">White </v>
      </c>
      <c r="Q275">
        <f>$I$16</f>
        <v>2750</v>
      </c>
      <c r="R275">
        <f t="shared" si="18"/>
        <v>1980</v>
      </c>
      <c r="S275">
        <v>2000</v>
      </c>
      <c r="T275">
        <f t="shared" si="19"/>
        <v>1440</v>
      </c>
      <c r="U275">
        <v>1250</v>
      </c>
      <c r="V275">
        <f t="shared" si="20"/>
        <v>900</v>
      </c>
      <c r="W275" s="8">
        <v>390</v>
      </c>
      <c r="X275">
        <f t="shared" si="21"/>
        <v>281</v>
      </c>
      <c r="Y275" t="s">
        <v>34</v>
      </c>
    </row>
    <row r="276" spans="1:25" x14ac:dyDescent="0.25">
      <c r="A276" t="s">
        <v>16</v>
      </c>
      <c r="B276" s="1" t="s">
        <v>34</v>
      </c>
      <c r="C276">
        <v>1</v>
      </c>
      <c r="D276" t="s">
        <v>97</v>
      </c>
      <c r="E276" s="1" t="s">
        <v>98</v>
      </c>
      <c r="H276" t="s">
        <v>17</v>
      </c>
      <c r="I276" t="s">
        <v>18</v>
      </c>
      <c r="J276" t="s">
        <v>19</v>
      </c>
      <c r="K276" t="s">
        <v>20</v>
      </c>
      <c r="L276" t="s">
        <v>21</v>
      </c>
      <c r="M276" t="str">
        <f>CONCATENATE(E276,"-C-P-N")</f>
        <v>84989747_8-C-P-N</v>
      </c>
      <c r="N276" t="str">
        <f>$E$2</f>
        <v>C - 406 x 406</v>
      </c>
      <c r="O276" t="str">
        <f>$C$3</f>
        <v>Photographic Paper</v>
      </c>
      <c r="P276" t="str">
        <f>$D$3</f>
        <v>None</v>
      </c>
      <c r="Q276">
        <f>$E$3</f>
        <v>510</v>
      </c>
      <c r="R276">
        <f t="shared" si="18"/>
        <v>368</v>
      </c>
      <c r="S276">
        <v>360</v>
      </c>
      <c r="T276">
        <f t="shared" si="19"/>
        <v>260</v>
      </c>
      <c r="U276">
        <v>230</v>
      </c>
      <c r="V276">
        <f t="shared" si="20"/>
        <v>166</v>
      </c>
      <c r="W276" s="8">
        <v>105</v>
      </c>
      <c r="X276">
        <f t="shared" si="21"/>
        <v>76</v>
      </c>
      <c r="Y276" t="s">
        <v>34</v>
      </c>
    </row>
    <row r="277" spans="1:25" x14ac:dyDescent="0.25">
      <c r="A277" t="s">
        <v>16</v>
      </c>
      <c r="B277" s="1" t="s">
        <v>34</v>
      </c>
      <c r="C277">
        <v>1</v>
      </c>
      <c r="D277" t="s">
        <v>97</v>
      </c>
      <c r="E277" s="1" t="s">
        <v>98</v>
      </c>
      <c r="H277" t="s">
        <v>17</v>
      </c>
      <c r="I277" t="s">
        <v>18</v>
      </c>
      <c r="J277" t="s">
        <v>19</v>
      </c>
      <c r="K277" t="s">
        <v>20</v>
      </c>
      <c r="L277" t="s">
        <v>21</v>
      </c>
      <c r="M277" t="str">
        <f>CONCATENATE(E277,"-C-P-W")</f>
        <v>84989747_8-C-P-W</v>
      </c>
      <c r="N277" t="str">
        <f>$E$2</f>
        <v>C - 406 x 406</v>
      </c>
      <c r="O277" t="str">
        <f>$C$3</f>
        <v>Photographic Paper</v>
      </c>
      <c r="P277" t="str">
        <f>$D$4</f>
        <v>White</v>
      </c>
      <c r="Q277">
        <f>$E$4</f>
        <v>970</v>
      </c>
      <c r="R277">
        <f t="shared" si="18"/>
        <v>699</v>
      </c>
      <c r="S277">
        <v>704</v>
      </c>
      <c r="T277">
        <f t="shared" si="19"/>
        <v>507</v>
      </c>
      <c r="U277">
        <v>440</v>
      </c>
      <c r="V277">
        <f t="shared" si="20"/>
        <v>317</v>
      </c>
      <c r="W277" s="8">
        <v>105</v>
      </c>
      <c r="X277">
        <f t="shared" si="21"/>
        <v>76</v>
      </c>
      <c r="Y277" t="s">
        <v>34</v>
      </c>
    </row>
    <row r="278" spans="1:25" x14ac:dyDescent="0.25">
      <c r="A278" t="s">
        <v>16</v>
      </c>
      <c r="B278" s="1" t="s">
        <v>34</v>
      </c>
      <c r="C278">
        <v>1</v>
      </c>
      <c r="D278" t="s">
        <v>97</v>
      </c>
      <c r="E278" s="1" t="s">
        <v>98</v>
      </c>
      <c r="H278" t="s">
        <v>17</v>
      </c>
      <c r="I278" t="s">
        <v>18</v>
      </c>
      <c r="J278" t="s">
        <v>19</v>
      </c>
      <c r="K278" t="s">
        <v>20</v>
      </c>
      <c r="L278" t="s">
        <v>21</v>
      </c>
      <c r="M278" t="str">
        <f>CONCATENATE(E278,"-D-P-N")</f>
        <v>84989747_8-D-P-N</v>
      </c>
      <c r="N278" t="str">
        <f>$F$2</f>
        <v>D - 508 x 508</v>
      </c>
      <c r="O278" t="str">
        <f>$C$3</f>
        <v>Photographic Paper</v>
      </c>
      <c r="P278" t="str">
        <f>$D$3</f>
        <v>None</v>
      </c>
      <c r="Q278">
        <f>$F$3</f>
        <v>595</v>
      </c>
      <c r="R278">
        <f t="shared" si="18"/>
        <v>429</v>
      </c>
      <c r="S278">
        <v>432</v>
      </c>
      <c r="T278">
        <f t="shared" si="19"/>
        <v>312</v>
      </c>
      <c r="U278">
        <v>270</v>
      </c>
      <c r="V278">
        <f t="shared" si="20"/>
        <v>195</v>
      </c>
      <c r="W278" s="8">
        <v>160</v>
      </c>
      <c r="X278">
        <f t="shared" si="21"/>
        <v>116</v>
      </c>
      <c r="Y278" t="s">
        <v>34</v>
      </c>
    </row>
    <row r="279" spans="1:25" x14ac:dyDescent="0.25">
      <c r="A279" t="s">
        <v>16</v>
      </c>
      <c r="B279" s="1" t="s">
        <v>34</v>
      </c>
      <c r="C279">
        <v>1</v>
      </c>
      <c r="D279" t="s">
        <v>97</v>
      </c>
      <c r="E279" s="1" t="s">
        <v>98</v>
      </c>
      <c r="H279" t="s">
        <v>17</v>
      </c>
      <c r="I279" t="s">
        <v>18</v>
      </c>
      <c r="J279" t="s">
        <v>19</v>
      </c>
      <c r="K279" t="s">
        <v>20</v>
      </c>
      <c r="L279" t="s">
        <v>21</v>
      </c>
      <c r="M279" t="str">
        <f>CONCATENATE(E279,"-D-C-N")</f>
        <v>84989747_8-D-C-N</v>
      </c>
      <c r="N279" t="str">
        <f>$F$2</f>
        <v>D - 508 x 508</v>
      </c>
      <c r="O279" t="str">
        <f>$C$15</f>
        <v>Canvas</v>
      </c>
      <c r="P279" t="str">
        <f>$D$15</f>
        <v>None</v>
      </c>
      <c r="Q279">
        <f>$F$15</f>
        <v>1220</v>
      </c>
      <c r="R279">
        <f t="shared" si="18"/>
        <v>879</v>
      </c>
      <c r="S279">
        <f>(Q279*0.9)*0.75</f>
        <v>823.5</v>
      </c>
      <c r="T279">
        <f t="shared" si="19"/>
        <v>593</v>
      </c>
      <c r="U279">
        <f>(Q279*0.9)/2</f>
        <v>549</v>
      </c>
      <c r="V279">
        <f t="shared" si="20"/>
        <v>396</v>
      </c>
      <c r="W279" s="8">
        <v>160</v>
      </c>
      <c r="X279">
        <f t="shared" si="21"/>
        <v>116</v>
      </c>
      <c r="Y279" t="s">
        <v>34</v>
      </c>
    </row>
    <row r="280" spans="1:25" x14ac:dyDescent="0.25">
      <c r="A280" t="s">
        <v>16</v>
      </c>
      <c r="B280" s="1" t="s">
        <v>34</v>
      </c>
      <c r="C280">
        <v>1</v>
      </c>
      <c r="D280" t="s">
        <v>97</v>
      </c>
      <c r="E280" s="1" t="s">
        <v>98</v>
      </c>
      <c r="H280" t="s">
        <v>17</v>
      </c>
      <c r="I280" t="s">
        <v>18</v>
      </c>
      <c r="J280" t="s">
        <v>19</v>
      </c>
      <c r="K280" t="s">
        <v>20</v>
      </c>
      <c r="L280" t="s">
        <v>21</v>
      </c>
      <c r="M280" t="str">
        <f>CONCATENATE(E280,"-D-P-W")</f>
        <v>84989747_8-D-P-W</v>
      </c>
      <c r="N280" t="str">
        <f>$F$2</f>
        <v>D - 508 x 508</v>
      </c>
      <c r="O280" t="str">
        <f>$C$3</f>
        <v>Photographic Paper</v>
      </c>
      <c r="P280" t="str">
        <f>$D$4</f>
        <v>White</v>
      </c>
      <c r="Q280">
        <f>$F$4</f>
        <v>1210</v>
      </c>
      <c r="R280">
        <f t="shared" si="18"/>
        <v>872</v>
      </c>
      <c r="S280">
        <v>880</v>
      </c>
      <c r="T280">
        <f t="shared" si="19"/>
        <v>634</v>
      </c>
      <c r="U280">
        <v>560</v>
      </c>
      <c r="V280">
        <f t="shared" si="20"/>
        <v>404</v>
      </c>
      <c r="W280" s="8">
        <v>160</v>
      </c>
      <c r="X280">
        <f t="shared" si="21"/>
        <v>116</v>
      </c>
      <c r="Y280" t="s">
        <v>34</v>
      </c>
    </row>
    <row r="281" spans="1:25" x14ac:dyDescent="0.25">
      <c r="A281" t="s">
        <v>16</v>
      </c>
      <c r="B281" s="1" t="s">
        <v>34</v>
      </c>
      <c r="C281">
        <v>1</v>
      </c>
      <c r="D281" t="s">
        <v>97</v>
      </c>
      <c r="E281" s="1" t="s">
        <v>98</v>
      </c>
      <c r="H281" t="s">
        <v>17</v>
      </c>
      <c r="I281" t="s">
        <v>18</v>
      </c>
      <c r="J281" t="s">
        <v>19</v>
      </c>
      <c r="K281" t="s">
        <v>20</v>
      </c>
      <c r="L281" t="s">
        <v>21</v>
      </c>
      <c r="M281" t="str">
        <f>CONCATENATE(E281,"-D-C-W")</f>
        <v>84989747_8-D-C-W</v>
      </c>
      <c r="N281" t="str">
        <f>$F$2</f>
        <v>D - 508 x 508</v>
      </c>
      <c r="O281" t="str">
        <f>$C$15</f>
        <v>Canvas</v>
      </c>
      <c r="P281" t="str">
        <f>$D$16</f>
        <v xml:space="preserve">White </v>
      </c>
      <c r="Q281">
        <f>$F$16</f>
        <v>1810</v>
      </c>
      <c r="R281">
        <f t="shared" ref="R281:R344" si="22">ROUNDUP(Q281*$K$3,0)</f>
        <v>1304</v>
      </c>
      <c r="S281">
        <f>(Q281*0.9)*0.75</f>
        <v>1221.75</v>
      </c>
      <c r="T281">
        <f t="shared" ref="T281:T344" si="23">ROUNDUP(S281*$K$3,0)</f>
        <v>880</v>
      </c>
      <c r="U281">
        <f>(Q281*0.9)/2</f>
        <v>814.5</v>
      </c>
      <c r="V281">
        <f t="shared" ref="V281:V344" si="24">ROUNDUP(U281*$K$3,0)</f>
        <v>587</v>
      </c>
      <c r="W281" s="8">
        <v>160</v>
      </c>
      <c r="X281">
        <f t="shared" ref="X281:X344" si="25">ROUNDUP(W281*$K$3,0)</f>
        <v>116</v>
      </c>
      <c r="Y281" t="s">
        <v>34</v>
      </c>
    </row>
    <row r="282" spans="1:25" x14ac:dyDescent="0.25">
      <c r="A282" t="s">
        <v>16</v>
      </c>
      <c r="B282" s="1" t="s">
        <v>34</v>
      </c>
      <c r="C282">
        <v>1</v>
      </c>
      <c r="D282" t="s">
        <v>97</v>
      </c>
      <c r="E282" s="1" t="s">
        <v>98</v>
      </c>
      <c r="H282" t="s">
        <v>17</v>
      </c>
      <c r="I282" t="s">
        <v>18</v>
      </c>
      <c r="J282" t="s">
        <v>19</v>
      </c>
      <c r="K282" t="s">
        <v>20</v>
      </c>
      <c r="L282" t="s">
        <v>21</v>
      </c>
      <c r="M282" t="str">
        <f>CONCATENATE(E282,"-F-P-N")</f>
        <v>84989747_8-F-P-N</v>
      </c>
      <c r="N282" t="str">
        <f>$H$2</f>
        <v>F - 762 x 762</v>
      </c>
      <c r="O282" t="str">
        <f>$C$3</f>
        <v>Photographic Paper</v>
      </c>
      <c r="P282" t="str">
        <f>$D$3</f>
        <v>None</v>
      </c>
      <c r="Q282">
        <f>$H$3</f>
        <v>1300</v>
      </c>
      <c r="R282">
        <f t="shared" si="22"/>
        <v>936</v>
      </c>
      <c r="S282">
        <v>944</v>
      </c>
      <c r="T282">
        <f t="shared" si="23"/>
        <v>680</v>
      </c>
      <c r="U282">
        <v>590</v>
      </c>
      <c r="V282">
        <f t="shared" si="24"/>
        <v>425</v>
      </c>
      <c r="W282" s="8">
        <v>300</v>
      </c>
      <c r="X282">
        <f t="shared" si="25"/>
        <v>216</v>
      </c>
      <c r="Y282" t="s">
        <v>34</v>
      </c>
    </row>
    <row r="283" spans="1:25" x14ac:dyDescent="0.25">
      <c r="A283" t="s">
        <v>16</v>
      </c>
      <c r="B283" s="1" t="s">
        <v>34</v>
      </c>
      <c r="C283">
        <v>1</v>
      </c>
      <c r="D283" t="s">
        <v>97</v>
      </c>
      <c r="E283" s="1" t="s">
        <v>98</v>
      </c>
      <c r="H283" t="s">
        <v>17</v>
      </c>
      <c r="I283" t="s">
        <v>18</v>
      </c>
      <c r="J283" t="s">
        <v>19</v>
      </c>
      <c r="K283" t="s">
        <v>20</v>
      </c>
      <c r="L283" t="s">
        <v>21</v>
      </c>
      <c r="M283" t="str">
        <f>CONCATENATE(E283,"-F-C-N")</f>
        <v>84989747_8-F-C-N</v>
      </c>
      <c r="N283" t="str">
        <f>$H$2</f>
        <v>F - 762 x 762</v>
      </c>
      <c r="O283" t="str">
        <f>$C$15</f>
        <v>Canvas</v>
      </c>
      <c r="P283" t="str">
        <f>$D$15</f>
        <v>None</v>
      </c>
      <c r="Q283">
        <f>$H$15</f>
        <v>1760</v>
      </c>
      <c r="R283">
        <f t="shared" si="22"/>
        <v>1268</v>
      </c>
      <c r="S283">
        <v>1200</v>
      </c>
      <c r="T283">
        <f t="shared" si="23"/>
        <v>864</v>
      </c>
      <c r="U283">
        <v>800</v>
      </c>
      <c r="V283">
        <f t="shared" si="24"/>
        <v>576</v>
      </c>
      <c r="W283" s="8">
        <v>300</v>
      </c>
      <c r="X283">
        <f t="shared" si="25"/>
        <v>216</v>
      </c>
      <c r="Y283" t="s">
        <v>34</v>
      </c>
    </row>
    <row r="284" spans="1:25" x14ac:dyDescent="0.25">
      <c r="A284" t="s">
        <v>16</v>
      </c>
      <c r="B284" s="1" t="s">
        <v>34</v>
      </c>
      <c r="C284">
        <v>1</v>
      </c>
      <c r="D284" t="s">
        <v>97</v>
      </c>
      <c r="E284" s="1" t="s">
        <v>98</v>
      </c>
      <c r="H284" t="s">
        <v>17</v>
      </c>
      <c r="I284" t="s">
        <v>18</v>
      </c>
      <c r="J284" t="s">
        <v>19</v>
      </c>
      <c r="K284" t="s">
        <v>20</v>
      </c>
      <c r="L284" t="s">
        <v>21</v>
      </c>
      <c r="M284" t="str">
        <f>CONCATENATE(E284,"-F-P-W")</f>
        <v>84989747_8-F-P-W</v>
      </c>
      <c r="N284" t="str">
        <f>$H$2</f>
        <v>F - 762 x 762</v>
      </c>
      <c r="O284" t="str">
        <f>$C$3</f>
        <v>Photographic Paper</v>
      </c>
      <c r="P284" t="str">
        <f>$D$4</f>
        <v>White</v>
      </c>
      <c r="Q284">
        <f>$H$4</f>
        <v>2200</v>
      </c>
      <c r="R284">
        <f t="shared" si="22"/>
        <v>1584</v>
      </c>
      <c r="S284">
        <v>1510</v>
      </c>
      <c r="T284">
        <f t="shared" si="23"/>
        <v>1088</v>
      </c>
      <c r="U284">
        <v>1150</v>
      </c>
      <c r="V284">
        <f t="shared" si="24"/>
        <v>828</v>
      </c>
      <c r="W284" s="8">
        <v>300</v>
      </c>
      <c r="X284">
        <f t="shared" si="25"/>
        <v>216</v>
      </c>
      <c r="Y284" t="s">
        <v>34</v>
      </c>
    </row>
    <row r="285" spans="1:25" x14ac:dyDescent="0.25">
      <c r="A285" t="s">
        <v>16</v>
      </c>
      <c r="B285" s="1" t="s">
        <v>34</v>
      </c>
      <c r="C285">
        <v>1</v>
      </c>
      <c r="D285" t="s">
        <v>97</v>
      </c>
      <c r="E285" s="1" t="s">
        <v>98</v>
      </c>
      <c r="H285" t="s">
        <v>17</v>
      </c>
      <c r="I285" t="s">
        <v>18</v>
      </c>
      <c r="J285" t="s">
        <v>19</v>
      </c>
      <c r="K285" t="s">
        <v>20</v>
      </c>
      <c r="L285" t="s">
        <v>21</v>
      </c>
      <c r="M285" t="str">
        <f>CONCATENATE(E285,"-F-C-W")</f>
        <v>84989747_8-F-C-W</v>
      </c>
      <c r="N285" t="str">
        <f>$H$2</f>
        <v>F - 762 x 762</v>
      </c>
      <c r="O285" t="str">
        <f>$C$15</f>
        <v>Canvas</v>
      </c>
      <c r="P285" t="str">
        <f>$D$16</f>
        <v xml:space="preserve">White </v>
      </c>
      <c r="Q285">
        <f>$H$16</f>
        <v>2420</v>
      </c>
      <c r="R285">
        <f t="shared" si="22"/>
        <v>1743</v>
      </c>
      <c r="S285">
        <v>1760</v>
      </c>
      <c r="T285">
        <f t="shared" si="23"/>
        <v>1268</v>
      </c>
      <c r="U285">
        <v>1100</v>
      </c>
      <c r="V285">
        <f t="shared" si="24"/>
        <v>792</v>
      </c>
      <c r="W285" s="8">
        <v>300</v>
      </c>
      <c r="X285">
        <f t="shared" si="25"/>
        <v>216</v>
      </c>
      <c r="Y285" t="s">
        <v>34</v>
      </c>
    </row>
    <row r="286" spans="1:25" x14ac:dyDescent="0.25">
      <c r="A286" t="s">
        <v>16</v>
      </c>
      <c r="B286" s="1" t="s">
        <v>34</v>
      </c>
      <c r="C286">
        <v>1</v>
      </c>
      <c r="D286" t="s">
        <v>97</v>
      </c>
      <c r="E286" s="1" t="s">
        <v>98</v>
      </c>
      <c r="H286" t="s">
        <v>17</v>
      </c>
      <c r="I286" t="s">
        <v>18</v>
      </c>
      <c r="J286" t="s">
        <v>19</v>
      </c>
      <c r="K286" t="s">
        <v>20</v>
      </c>
      <c r="L286" t="s">
        <v>21</v>
      </c>
      <c r="M286" t="str">
        <f>CONCATENATE(E286,"-G-P-N")</f>
        <v>84989747_8-G-P-N</v>
      </c>
      <c r="N286" t="str">
        <f>$I$2</f>
        <v>G - 1016 x 1016</v>
      </c>
      <c r="O286" t="str">
        <f>$C$3</f>
        <v>Photographic Paper</v>
      </c>
      <c r="P286" t="str">
        <f>$D$3</f>
        <v>None</v>
      </c>
      <c r="Q286">
        <f>$I$3</f>
        <v>1625</v>
      </c>
      <c r="R286">
        <f t="shared" si="22"/>
        <v>1170</v>
      </c>
      <c r="S286">
        <v>1180</v>
      </c>
      <c r="T286">
        <f t="shared" si="23"/>
        <v>850</v>
      </c>
      <c r="U286">
        <v>735</v>
      </c>
      <c r="V286">
        <f t="shared" si="24"/>
        <v>530</v>
      </c>
      <c r="W286" s="8">
        <v>390</v>
      </c>
      <c r="X286">
        <f t="shared" si="25"/>
        <v>281</v>
      </c>
      <c r="Y286" t="s">
        <v>34</v>
      </c>
    </row>
    <row r="287" spans="1:25" x14ac:dyDescent="0.25">
      <c r="A287" t="s">
        <v>16</v>
      </c>
      <c r="B287" s="1" t="s">
        <v>34</v>
      </c>
      <c r="C287">
        <v>1</v>
      </c>
      <c r="D287" t="s">
        <v>97</v>
      </c>
      <c r="E287" s="1" t="s">
        <v>98</v>
      </c>
      <c r="H287" t="s">
        <v>17</v>
      </c>
      <c r="I287" t="s">
        <v>18</v>
      </c>
      <c r="J287" t="s">
        <v>19</v>
      </c>
      <c r="K287" t="s">
        <v>20</v>
      </c>
      <c r="L287" t="s">
        <v>21</v>
      </c>
      <c r="M287" t="str">
        <f>CONCATENATE(E287,"-G-C-N")</f>
        <v>84989747_8-G-C-N</v>
      </c>
      <c r="N287" t="str">
        <f>$I$2</f>
        <v>G - 1016 x 1016</v>
      </c>
      <c r="O287" t="str">
        <f>$C$15</f>
        <v>Canvas</v>
      </c>
      <c r="P287" t="str">
        <f>$D$15</f>
        <v>None</v>
      </c>
      <c r="Q287">
        <f>$I$15</f>
        <v>1870</v>
      </c>
      <c r="R287">
        <f t="shared" si="22"/>
        <v>1347</v>
      </c>
      <c r="S287">
        <v>1275</v>
      </c>
      <c r="T287">
        <f t="shared" si="23"/>
        <v>918</v>
      </c>
      <c r="U287">
        <v>850</v>
      </c>
      <c r="V287">
        <f t="shared" si="24"/>
        <v>612</v>
      </c>
      <c r="W287" s="8">
        <v>390</v>
      </c>
      <c r="X287">
        <f t="shared" si="25"/>
        <v>281</v>
      </c>
      <c r="Y287" t="s">
        <v>34</v>
      </c>
    </row>
    <row r="288" spans="1:25" x14ac:dyDescent="0.25">
      <c r="A288" t="s">
        <v>16</v>
      </c>
      <c r="B288" s="1" t="s">
        <v>34</v>
      </c>
      <c r="C288">
        <v>1</v>
      </c>
      <c r="D288" t="s">
        <v>97</v>
      </c>
      <c r="E288" s="1" t="s">
        <v>98</v>
      </c>
      <c r="H288" t="s">
        <v>17</v>
      </c>
      <c r="I288" t="s">
        <v>18</v>
      </c>
      <c r="J288" t="s">
        <v>19</v>
      </c>
      <c r="K288" t="s">
        <v>20</v>
      </c>
      <c r="L288" t="s">
        <v>21</v>
      </c>
      <c r="M288" t="str">
        <f>CONCATENATE(E288,"-G-P-W")</f>
        <v>84989747_8-G-P-W</v>
      </c>
      <c r="N288" t="str">
        <f>$I$2</f>
        <v>G - 1016 x 1016</v>
      </c>
      <c r="O288" t="str">
        <f>$C$3</f>
        <v>Photographic Paper</v>
      </c>
      <c r="P288" t="str">
        <f>$D$4</f>
        <v>White</v>
      </c>
      <c r="Q288">
        <f>$I$4</f>
        <v>2950</v>
      </c>
      <c r="R288">
        <f t="shared" si="22"/>
        <v>2124</v>
      </c>
      <c r="S288">
        <v>2000</v>
      </c>
      <c r="T288">
        <f t="shared" si="23"/>
        <v>1440</v>
      </c>
      <c r="U288">
        <v>1535</v>
      </c>
      <c r="V288">
        <f t="shared" si="24"/>
        <v>1106</v>
      </c>
      <c r="W288" s="8">
        <v>390</v>
      </c>
      <c r="X288">
        <f t="shared" si="25"/>
        <v>281</v>
      </c>
      <c r="Y288" t="s">
        <v>34</v>
      </c>
    </row>
    <row r="289" spans="1:25" x14ac:dyDescent="0.25">
      <c r="A289" t="s">
        <v>16</v>
      </c>
      <c r="B289" s="1" t="s">
        <v>34</v>
      </c>
      <c r="C289">
        <v>1</v>
      </c>
      <c r="D289" t="s">
        <v>97</v>
      </c>
      <c r="E289" s="1" t="s">
        <v>98</v>
      </c>
      <c r="H289" t="s">
        <v>17</v>
      </c>
      <c r="I289" t="s">
        <v>18</v>
      </c>
      <c r="J289" t="s">
        <v>19</v>
      </c>
      <c r="K289" t="s">
        <v>20</v>
      </c>
      <c r="L289" t="s">
        <v>21</v>
      </c>
      <c r="M289" t="str">
        <f>CONCATENATE(E289,"-G-C-W")</f>
        <v>84989747_8-G-C-W</v>
      </c>
      <c r="N289" t="str">
        <f>$I$2</f>
        <v>G - 1016 x 1016</v>
      </c>
      <c r="O289" t="str">
        <f>$C$15</f>
        <v>Canvas</v>
      </c>
      <c r="P289" t="str">
        <f>$D$16</f>
        <v xml:space="preserve">White </v>
      </c>
      <c r="Q289">
        <f>$I$16</f>
        <v>2750</v>
      </c>
      <c r="R289">
        <f t="shared" si="22"/>
        <v>1980</v>
      </c>
      <c r="S289">
        <v>2000</v>
      </c>
      <c r="T289">
        <f t="shared" si="23"/>
        <v>1440</v>
      </c>
      <c r="U289">
        <v>1250</v>
      </c>
      <c r="V289">
        <f t="shared" si="24"/>
        <v>900</v>
      </c>
      <c r="W289" s="8">
        <v>390</v>
      </c>
      <c r="X289">
        <f t="shared" si="25"/>
        <v>281</v>
      </c>
      <c r="Y289" t="s">
        <v>34</v>
      </c>
    </row>
    <row r="290" spans="1:25" x14ac:dyDescent="0.25">
      <c r="A290" t="s">
        <v>16</v>
      </c>
      <c r="B290" s="1" t="s">
        <v>34</v>
      </c>
      <c r="C290">
        <v>1</v>
      </c>
      <c r="D290" t="s">
        <v>102</v>
      </c>
      <c r="E290" s="1" t="s">
        <v>103</v>
      </c>
      <c r="H290" t="s">
        <v>17</v>
      </c>
      <c r="I290" t="s">
        <v>18</v>
      </c>
      <c r="J290" t="s">
        <v>19</v>
      </c>
      <c r="K290" t="s">
        <v>20</v>
      </c>
      <c r="L290" t="s">
        <v>21</v>
      </c>
      <c r="M290" t="str">
        <f>CONCATENATE(E290,"-C-P-N")</f>
        <v>2666383_10-C-P-N</v>
      </c>
      <c r="N290" t="str">
        <f>$E$2</f>
        <v>C - 406 x 406</v>
      </c>
      <c r="O290" t="str">
        <f>$C$3</f>
        <v>Photographic Paper</v>
      </c>
      <c r="P290" t="str">
        <f>$D$3</f>
        <v>None</v>
      </c>
      <c r="Q290">
        <f>$E$3</f>
        <v>510</v>
      </c>
      <c r="R290">
        <f t="shared" si="22"/>
        <v>368</v>
      </c>
      <c r="S290">
        <v>360</v>
      </c>
      <c r="T290">
        <f t="shared" si="23"/>
        <v>260</v>
      </c>
      <c r="U290">
        <v>230</v>
      </c>
      <c r="V290">
        <f t="shared" si="24"/>
        <v>166</v>
      </c>
      <c r="W290" s="8">
        <v>105</v>
      </c>
      <c r="X290">
        <f t="shared" si="25"/>
        <v>76</v>
      </c>
      <c r="Y290" t="s">
        <v>34</v>
      </c>
    </row>
    <row r="291" spans="1:25" x14ac:dyDescent="0.25">
      <c r="A291" t="s">
        <v>16</v>
      </c>
      <c r="B291" s="1" t="s">
        <v>34</v>
      </c>
      <c r="C291">
        <v>1</v>
      </c>
      <c r="D291" t="s">
        <v>102</v>
      </c>
      <c r="E291" s="1" t="s">
        <v>103</v>
      </c>
      <c r="H291" t="s">
        <v>17</v>
      </c>
      <c r="I291" t="s">
        <v>18</v>
      </c>
      <c r="J291" t="s">
        <v>19</v>
      </c>
      <c r="K291" t="s">
        <v>20</v>
      </c>
      <c r="L291" t="s">
        <v>21</v>
      </c>
      <c r="M291" t="str">
        <f>CONCATENATE(E291,"-C-P-W")</f>
        <v>2666383_10-C-P-W</v>
      </c>
      <c r="N291" t="str">
        <f>$E$2</f>
        <v>C - 406 x 406</v>
      </c>
      <c r="O291" t="str">
        <f>$C$3</f>
        <v>Photographic Paper</v>
      </c>
      <c r="P291" t="str">
        <f>$D$4</f>
        <v>White</v>
      </c>
      <c r="Q291">
        <f>$E$4</f>
        <v>970</v>
      </c>
      <c r="R291">
        <f t="shared" si="22"/>
        <v>699</v>
      </c>
      <c r="S291">
        <v>704</v>
      </c>
      <c r="T291">
        <f t="shared" si="23"/>
        <v>507</v>
      </c>
      <c r="U291">
        <v>440</v>
      </c>
      <c r="V291">
        <f t="shared" si="24"/>
        <v>317</v>
      </c>
      <c r="W291" s="8">
        <v>105</v>
      </c>
      <c r="X291">
        <f t="shared" si="25"/>
        <v>76</v>
      </c>
      <c r="Y291" t="s">
        <v>34</v>
      </c>
    </row>
    <row r="292" spans="1:25" x14ac:dyDescent="0.25">
      <c r="A292" t="s">
        <v>16</v>
      </c>
      <c r="B292" s="1" t="s">
        <v>34</v>
      </c>
      <c r="C292">
        <v>1</v>
      </c>
      <c r="D292" t="s">
        <v>102</v>
      </c>
      <c r="E292" s="1" t="s">
        <v>103</v>
      </c>
      <c r="H292" t="s">
        <v>17</v>
      </c>
      <c r="I292" t="s">
        <v>18</v>
      </c>
      <c r="J292" t="s">
        <v>19</v>
      </c>
      <c r="K292" t="s">
        <v>20</v>
      </c>
      <c r="L292" t="s">
        <v>21</v>
      </c>
      <c r="M292" t="str">
        <f>CONCATENATE(E292,"-D-P-N")</f>
        <v>2666383_10-D-P-N</v>
      </c>
      <c r="N292" t="str">
        <f>$F$2</f>
        <v>D - 508 x 508</v>
      </c>
      <c r="O292" t="str">
        <f>$C$3</f>
        <v>Photographic Paper</v>
      </c>
      <c r="P292" t="str">
        <f>$D$3</f>
        <v>None</v>
      </c>
      <c r="Q292">
        <f>$F$3</f>
        <v>595</v>
      </c>
      <c r="R292">
        <f t="shared" si="22"/>
        <v>429</v>
      </c>
      <c r="S292">
        <v>432</v>
      </c>
      <c r="T292">
        <f t="shared" si="23"/>
        <v>312</v>
      </c>
      <c r="U292">
        <v>270</v>
      </c>
      <c r="V292">
        <f t="shared" si="24"/>
        <v>195</v>
      </c>
      <c r="W292" s="8">
        <v>160</v>
      </c>
      <c r="X292">
        <f t="shared" si="25"/>
        <v>116</v>
      </c>
      <c r="Y292" t="s">
        <v>34</v>
      </c>
    </row>
    <row r="293" spans="1:25" x14ac:dyDescent="0.25">
      <c r="A293" t="s">
        <v>16</v>
      </c>
      <c r="B293" s="1" t="s">
        <v>34</v>
      </c>
      <c r="C293">
        <v>1</v>
      </c>
      <c r="D293" t="s">
        <v>102</v>
      </c>
      <c r="E293" s="1" t="s">
        <v>103</v>
      </c>
      <c r="H293" t="s">
        <v>17</v>
      </c>
      <c r="I293" t="s">
        <v>18</v>
      </c>
      <c r="J293" t="s">
        <v>19</v>
      </c>
      <c r="K293" t="s">
        <v>20</v>
      </c>
      <c r="L293" t="s">
        <v>21</v>
      </c>
      <c r="M293" t="str">
        <f>CONCATENATE(E293,"-D-C-N")</f>
        <v>2666383_10-D-C-N</v>
      </c>
      <c r="N293" t="str">
        <f>$F$2</f>
        <v>D - 508 x 508</v>
      </c>
      <c r="O293" t="str">
        <f>$C$15</f>
        <v>Canvas</v>
      </c>
      <c r="P293" t="str">
        <f>$D$15</f>
        <v>None</v>
      </c>
      <c r="Q293">
        <f>$F$15</f>
        <v>1220</v>
      </c>
      <c r="R293">
        <f t="shared" si="22"/>
        <v>879</v>
      </c>
      <c r="S293">
        <f>(Q293*0.9)*0.75</f>
        <v>823.5</v>
      </c>
      <c r="T293">
        <f t="shared" si="23"/>
        <v>593</v>
      </c>
      <c r="U293">
        <f>(Q293*0.9)/2</f>
        <v>549</v>
      </c>
      <c r="V293">
        <f t="shared" si="24"/>
        <v>396</v>
      </c>
      <c r="W293" s="8">
        <v>160</v>
      </c>
      <c r="X293">
        <f t="shared" si="25"/>
        <v>116</v>
      </c>
      <c r="Y293" t="s">
        <v>34</v>
      </c>
    </row>
    <row r="294" spans="1:25" x14ac:dyDescent="0.25">
      <c r="A294" t="s">
        <v>16</v>
      </c>
      <c r="B294" s="1" t="s">
        <v>34</v>
      </c>
      <c r="C294">
        <v>1</v>
      </c>
      <c r="D294" t="s">
        <v>102</v>
      </c>
      <c r="E294" s="1" t="s">
        <v>103</v>
      </c>
      <c r="H294" t="s">
        <v>17</v>
      </c>
      <c r="I294" t="s">
        <v>18</v>
      </c>
      <c r="J294" t="s">
        <v>19</v>
      </c>
      <c r="K294" t="s">
        <v>20</v>
      </c>
      <c r="L294" t="s">
        <v>21</v>
      </c>
      <c r="M294" t="str">
        <f>CONCATENATE(E294,"-D-P-W")</f>
        <v>2666383_10-D-P-W</v>
      </c>
      <c r="N294" t="str">
        <f>$F$2</f>
        <v>D - 508 x 508</v>
      </c>
      <c r="O294" t="str">
        <f>$C$3</f>
        <v>Photographic Paper</v>
      </c>
      <c r="P294" t="str">
        <f>$D$4</f>
        <v>White</v>
      </c>
      <c r="Q294">
        <f>$F$4</f>
        <v>1210</v>
      </c>
      <c r="R294">
        <f t="shared" si="22"/>
        <v>872</v>
      </c>
      <c r="S294">
        <v>880</v>
      </c>
      <c r="T294">
        <f t="shared" si="23"/>
        <v>634</v>
      </c>
      <c r="U294">
        <v>560</v>
      </c>
      <c r="V294">
        <f t="shared" si="24"/>
        <v>404</v>
      </c>
      <c r="W294" s="8">
        <v>160</v>
      </c>
      <c r="X294">
        <f t="shared" si="25"/>
        <v>116</v>
      </c>
      <c r="Y294" t="s">
        <v>34</v>
      </c>
    </row>
    <row r="295" spans="1:25" x14ac:dyDescent="0.25">
      <c r="A295" t="s">
        <v>16</v>
      </c>
      <c r="B295" s="1" t="s">
        <v>34</v>
      </c>
      <c r="C295">
        <v>1</v>
      </c>
      <c r="D295" t="s">
        <v>102</v>
      </c>
      <c r="E295" s="1" t="s">
        <v>103</v>
      </c>
      <c r="H295" t="s">
        <v>17</v>
      </c>
      <c r="I295" t="s">
        <v>18</v>
      </c>
      <c r="J295" t="s">
        <v>19</v>
      </c>
      <c r="K295" t="s">
        <v>20</v>
      </c>
      <c r="L295" t="s">
        <v>21</v>
      </c>
      <c r="M295" t="str">
        <f>CONCATENATE(E295,"-D-C-W")</f>
        <v>2666383_10-D-C-W</v>
      </c>
      <c r="N295" t="str">
        <f>$F$2</f>
        <v>D - 508 x 508</v>
      </c>
      <c r="O295" t="str">
        <f>$C$15</f>
        <v>Canvas</v>
      </c>
      <c r="P295" t="str">
        <f>$D$16</f>
        <v xml:space="preserve">White </v>
      </c>
      <c r="Q295">
        <f>$F$16</f>
        <v>1810</v>
      </c>
      <c r="R295">
        <f t="shared" si="22"/>
        <v>1304</v>
      </c>
      <c r="S295">
        <f>(Q295*0.9)*0.75</f>
        <v>1221.75</v>
      </c>
      <c r="T295">
        <f t="shared" si="23"/>
        <v>880</v>
      </c>
      <c r="U295">
        <f>(Q295*0.9)/2</f>
        <v>814.5</v>
      </c>
      <c r="V295">
        <f t="shared" si="24"/>
        <v>587</v>
      </c>
      <c r="W295" s="8">
        <v>160</v>
      </c>
      <c r="X295">
        <f t="shared" si="25"/>
        <v>116</v>
      </c>
      <c r="Y295" t="s">
        <v>34</v>
      </c>
    </row>
    <row r="296" spans="1:25" x14ac:dyDescent="0.25">
      <c r="A296" t="s">
        <v>16</v>
      </c>
      <c r="B296" s="1" t="s">
        <v>34</v>
      </c>
      <c r="C296">
        <v>1</v>
      </c>
      <c r="D296" t="s">
        <v>102</v>
      </c>
      <c r="E296" s="1" t="s">
        <v>103</v>
      </c>
      <c r="H296" t="s">
        <v>17</v>
      </c>
      <c r="I296" t="s">
        <v>18</v>
      </c>
      <c r="J296" t="s">
        <v>19</v>
      </c>
      <c r="K296" t="s">
        <v>20</v>
      </c>
      <c r="L296" t="s">
        <v>21</v>
      </c>
      <c r="M296" t="str">
        <f>CONCATENATE(E296,"-F-P-N")</f>
        <v>2666383_10-F-P-N</v>
      </c>
      <c r="N296" t="str">
        <f>$H$2</f>
        <v>F - 762 x 762</v>
      </c>
      <c r="O296" t="str">
        <f>$C$3</f>
        <v>Photographic Paper</v>
      </c>
      <c r="P296" t="str">
        <f>$D$3</f>
        <v>None</v>
      </c>
      <c r="Q296">
        <f>$H$3</f>
        <v>1300</v>
      </c>
      <c r="R296">
        <f t="shared" si="22"/>
        <v>936</v>
      </c>
      <c r="S296">
        <v>944</v>
      </c>
      <c r="T296">
        <f t="shared" si="23"/>
        <v>680</v>
      </c>
      <c r="U296">
        <v>590</v>
      </c>
      <c r="V296">
        <f t="shared" si="24"/>
        <v>425</v>
      </c>
      <c r="W296" s="8">
        <v>300</v>
      </c>
      <c r="X296">
        <f t="shared" si="25"/>
        <v>216</v>
      </c>
      <c r="Y296" t="s">
        <v>34</v>
      </c>
    </row>
    <row r="297" spans="1:25" x14ac:dyDescent="0.25">
      <c r="A297" t="s">
        <v>16</v>
      </c>
      <c r="B297" s="1" t="s">
        <v>34</v>
      </c>
      <c r="C297">
        <v>1</v>
      </c>
      <c r="D297" t="s">
        <v>102</v>
      </c>
      <c r="E297" s="1" t="s">
        <v>103</v>
      </c>
      <c r="H297" t="s">
        <v>17</v>
      </c>
      <c r="I297" t="s">
        <v>18</v>
      </c>
      <c r="J297" t="s">
        <v>19</v>
      </c>
      <c r="K297" t="s">
        <v>20</v>
      </c>
      <c r="L297" t="s">
        <v>21</v>
      </c>
      <c r="M297" t="str">
        <f>CONCATENATE(E297,"-F-C-N")</f>
        <v>2666383_10-F-C-N</v>
      </c>
      <c r="N297" t="str">
        <f>$H$2</f>
        <v>F - 762 x 762</v>
      </c>
      <c r="O297" t="str">
        <f>$C$15</f>
        <v>Canvas</v>
      </c>
      <c r="P297" t="str">
        <f>$D$15</f>
        <v>None</v>
      </c>
      <c r="Q297">
        <f>$H$15</f>
        <v>1760</v>
      </c>
      <c r="R297">
        <f t="shared" si="22"/>
        <v>1268</v>
      </c>
      <c r="S297">
        <v>1200</v>
      </c>
      <c r="T297">
        <f t="shared" si="23"/>
        <v>864</v>
      </c>
      <c r="U297">
        <v>800</v>
      </c>
      <c r="V297">
        <f t="shared" si="24"/>
        <v>576</v>
      </c>
      <c r="W297" s="8">
        <v>300</v>
      </c>
      <c r="X297">
        <f t="shared" si="25"/>
        <v>216</v>
      </c>
      <c r="Y297" t="s">
        <v>34</v>
      </c>
    </row>
    <row r="298" spans="1:25" x14ac:dyDescent="0.25">
      <c r="A298" t="s">
        <v>16</v>
      </c>
      <c r="B298" s="1" t="s">
        <v>34</v>
      </c>
      <c r="C298">
        <v>1</v>
      </c>
      <c r="D298" t="s">
        <v>102</v>
      </c>
      <c r="E298" s="1" t="s">
        <v>103</v>
      </c>
      <c r="H298" t="s">
        <v>17</v>
      </c>
      <c r="I298" t="s">
        <v>18</v>
      </c>
      <c r="J298" t="s">
        <v>19</v>
      </c>
      <c r="K298" t="s">
        <v>20</v>
      </c>
      <c r="L298" t="s">
        <v>21</v>
      </c>
      <c r="M298" t="str">
        <f>CONCATENATE(E298,"-F-P-W")</f>
        <v>2666383_10-F-P-W</v>
      </c>
      <c r="N298" t="str">
        <f>$H$2</f>
        <v>F - 762 x 762</v>
      </c>
      <c r="O298" t="str">
        <f>$C$3</f>
        <v>Photographic Paper</v>
      </c>
      <c r="P298" t="str">
        <f>$D$4</f>
        <v>White</v>
      </c>
      <c r="Q298">
        <f>$H$4</f>
        <v>2200</v>
      </c>
      <c r="R298">
        <f t="shared" si="22"/>
        <v>1584</v>
      </c>
      <c r="S298">
        <v>1510</v>
      </c>
      <c r="T298">
        <f t="shared" si="23"/>
        <v>1088</v>
      </c>
      <c r="U298">
        <v>1150</v>
      </c>
      <c r="V298">
        <f t="shared" si="24"/>
        <v>828</v>
      </c>
      <c r="W298" s="8">
        <v>300</v>
      </c>
      <c r="X298">
        <f t="shared" si="25"/>
        <v>216</v>
      </c>
      <c r="Y298" t="s">
        <v>34</v>
      </c>
    </row>
    <row r="299" spans="1:25" x14ac:dyDescent="0.25">
      <c r="A299" t="s">
        <v>16</v>
      </c>
      <c r="B299" s="1" t="s">
        <v>34</v>
      </c>
      <c r="C299">
        <v>1</v>
      </c>
      <c r="D299" t="s">
        <v>102</v>
      </c>
      <c r="E299" s="1" t="s">
        <v>103</v>
      </c>
      <c r="H299" t="s">
        <v>17</v>
      </c>
      <c r="I299" t="s">
        <v>18</v>
      </c>
      <c r="J299" t="s">
        <v>19</v>
      </c>
      <c r="K299" t="s">
        <v>20</v>
      </c>
      <c r="L299" t="s">
        <v>21</v>
      </c>
      <c r="M299" t="str">
        <f>CONCATENATE(E299,"-F-C-W")</f>
        <v>2666383_10-F-C-W</v>
      </c>
      <c r="N299" t="str">
        <f>$H$2</f>
        <v>F - 762 x 762</v>
      </c>
      <c r="O299" t="str">
        <f>$C$15</f>
        <v>Canvas</v>
      </c>
      <c r="P299" t="str">
        <f>$D$16</f>
        <v xml:space="preserve">White </v>
      </c>
      <c r="Q299">
        <f>$H$16</f>
        <v>2420</v>
      </c>
      <c r="R299">
        <f t="shared" si="22"/>
        <v>1743</v>
      </c>
      <c r="S299">
        <v>1760</v>
      </c>
      <c r="T299">
        <f t="shared" si="23"/>
        <v>1268</v>
      </c>
      <c r="U299">
        <v>1100</v>
      </c>
      <c r="V299">
        <f t="shared" si="24"/>
        <v>792</v>
      </c>
      <c r="W299" s="8">
        <v>300</v>
      </c>
      <c r="X299">
        <f t="shared" si="25"/>
        <v>216</v>
      </c>
      <c r="Y299" t="s">
        <v>34</v>
      </c>
    </row>
    <row r="300" spans="1:25" x14ac:dyDescent="0.25">
      <c r="A300" t="s">
        <v>16</v>
      </c>
      <c r="B300" s="1" t="s">
        <v>34</v>
      </c>
      <c r="C300">
        <v>1</v>
      </c>
      <c r="D300" t="s">
        <v>102</v>
      </c>
      <c r="E300" s="1" t="s">
        <v>103</v>
      </c>
      <c r="H300" t="s">
        <v>17</v>
      </c>
      <c r="I300" t="s">
        <v>18</v>
      </c>
      <c r="J300" t="s">
        <v>19</v>
      </c>
      <c r="K300" t="s">
        <v>20</v>
      </c>
      <c r="L300" t="s">
        <v>21</v>
      </c>
      <c r="M300" t="str">
        <f>CONCATENATE(E300,"-G-P-N")</f>
        <v>2666383_10-G-P-N</v>
      </c>
      <c r="N300" t="str">
        <f>$I$2</f>
        <v>G - 1016 x 1016</v>
      </c>
      <c r="O300" t="str">
        <f>$C$3</f>
        <v>Photographic Paper</v>
      </c>
      <c r="P300" t="str">
        <f>$D$3</f>
        <v>None</v>
      </c>
      <c r="Q300">
        <f>$I$3</f>
        <v>1625</v>
      </c>
      <c r="R300">
        <f t="shared" si="22"/>
        <v>1170</v>
      </c>
      <c r="S300">
        <v>1180</v>
      </c>
      <c r="T300">
        <f t="shared" si="23"/>
        <v>850</v>
      </c>
      <c r="U300">
        <v>735</v>
      </c>
      <c r="V300">
        <f t="shared" si="24"/>
        <v>530</v>
      </c>
      <c r="W300" s="8">
        <v>390</v>
      </c>
      <c r="X300">
        <f t="shared" si="25"/>
        <v>281</v>
      </c>
      <c r="Y300" t="s">
        <v>34</v>
      </c>
    </row>
    <row r="301" spans="1:25" x14ac:dyDescent="0.25">
      <c r="A301" t="s">
        <v>16</v>
      </c>
      <c r="B301" s="1" t="s">
        <v>34</v>
      </c>
      <c r="C301">
        <v>1</v>
      </c>
      <c r="D301" t="s">
        <v>102</v>
      </c>
      <c r="E301" s="1" t="s">
        <v>103</v>
      </c>
      <c r="H301" t="s">
        <v>17</v>
      </c>
      <c r="I301" t="s">
        <v>18</v>
      </c>
      <c r="J301" t="s">
        <v>19</v>
      </c>
      <c r="K301" t="s">
        <v>20</v>
      </c>
      <c r="L301" t="s">
        <v>21</v>
      </c>
      <c r="M301" t="str">
        <f>CONCATENATE(E301,"-G-C-N")</f>
        <v>2666383_10-G-C-N</v>
      </c>
      <c r="N301" t="str">
        <f>$I$2</f>
        <v>G - 1016 x 1016</v>
      </c>
      <c r="O301" t="str">
        <f>$C$15</f>
        <v>Canvas</v>
      </c>
      <c r="P301" t="str">
        <f>$D$15</f>
        <v>None</v>
      </c>
      <c r="Q301">
        <f>$I$15</f>
        <v>1870</v>
      </c>
      <c r="R301">
        <f t="shared" si="22"/>
        <v>1347</v>
      </c>
      <c r="S301">
        <v>1275</v>
      </c>
      <c r="T301">
        <f t="shared" si="23"/>
        <v>918</v>
      </c>
      <c r="U301">
        <v>850</v>
      </c>
      <c r="V301">
        <f t="shared" si="24"/>
        <v>612</v>
      </c>
      <c r="W301" s="8">
        <v>390</v>
      </c>
      <c r="X301">
        <f t="shared" si="25"/>
        <v>281</v>
      </c>
      <c r="Y301" t="s">
        <v>34</v>
      </c>
    </row>
    <row r="302" spans="1:25" x14ac:dyDescent="0.25">
      <c r="A302" t="s">
        <v>16</v>
      </c>
      <c r="B302" s="1" t="s">
        <v>34</v>
      </c>
      <c r="C302">
        <v>1</v>
      </c>
      <c r="D302" t="s">
        <v>102</v>
      </c>
      <c r="E302" s="1" t="s">
        <v>103</v>
      </c>
      <c r="H302" t="s">
        <v>17</v>
      </c>
      <c r="I302" t="s">
        <v>18</v>
      </c>
      <c r="J302" t="s">
        <v>19</v>
      </c>
      <c r="K302" t="s">
        <v>20</v>
      </c>
      <c r="L302" t="s">
        <v>21</v>
      </c>
      <c r="M302" t="str">
        <f>CONCATENATE(E302,"-G-P-W")</f>
        <v>2666383_10-G-P-W</v>
      </c>
      <c r="N302" t="str">
        <f>$I$2</f>
        <v>G - 1016 x 1016</v>
      </c>
      <c r="O302" t="str">
        <f>$C$3</f>
        <v>Photographic Paper</v>
      </c>
      <c r="P302" t="str">
        <f>$D$4</f>
        <v>White</v>
      </c>
      <c r="Q302">
        <f>$I$4</f>
        <v>2950</v>
      </c>
      <c r="R302">
        <f t="shared" si="22"/>
        <v>2124</v>
      </c>
      <c r="S302">
        <v>2000</v>
      </c>
      <c r="T302">
        <f t="shared" si="23"/>
        <v>1440</v>
      </c>
      <c r="U302">
        <v>1535</v>
      </c>
      <c r="V302">
        <f t="shared" si="24"/>
        <v>1106</v>
      </c>
      <c r="W302" s="8">
        <v>390</v>
      </c>
      <c r="X302">
        <f t="shared" si="25"/>
        <v>281</v>
      </c>
      <c r="Y302" t="s">
        <v>34</v>
      </c>
    </row>
    <row r="303" spans="1:25" x14ac:dyDescent="0.25">
      <c r="A303" t="s">
        <v>16</v>
      </c>
      <c r="B303" s="1" t="s">
        <v>34</v>
      </c>
      <c r="C303">
        <v>1</v>
      </c>
      <c r="D303" t="s">
        <v>102</v>
      </c>
      <c r="E303" s="1" t="s">
        <v>103</v>
      </c>
      <c r="H303" t="s">
        <v>17</v>
      </c>
      <c r="I303" t="s">
        <v>18</v>
      </c>
      <c r="J303" t="s">
        <v>19</v>
      </c>
      <c r="K303" t="s">
        <v>20</v>
      </c>
      <c r="L303" t="s">
        <v>21</v>
      </c>
      <c r="M303" t="str">
        <f>CONCATENATE(E303,"-G-C-W")</f>
        <v>2666383_10-G-C-W</v>
      </c>
      <c r="N303" t="str">
        <f>$I$2</f>
        <v>G - 1016 x 1016</v>
      </c>
      <c r="O303" t="str">
        <f>$C$15</f>
        <v>Canvas</v>
      </c>
      <c r="P303" t="str">
        <f>$D$16</f>
        <v xml:space="preserve">White </v>
      </c>
      <c r="Q303">
        <f>$I$16</f>
        <v>2750</v>
      </c>
      <c r="R303">
        <f t="shared" si="22"/>
        <v>1980</v>
      </c>
      <c r="S303">
        <v>2000</v>
      </c>
      <c r="T303">
        <f t="shared" si="23"/>
        <v>1440</v>
      </c>
      <c r="U303">
        <v>1250</v>
      </c>
      <c r="V303">
        <f t="shared" si="24"/>
        <v>900</v>
      </c>
      <c r="W303" s="8">
        <v>390</v>
      </c>
      <c r="X303">
        <f t="shared" si="25"/>
        <v>281</v>
      </c>
      <c r="Y303" t="s">
        <v>34</v>
      </c>
    </row>
    <row r="304" spans="1:25" x14ac:dyDescent="0.25">
      <c r="A304" t="s">
        <v>16</v>
      </c>
      <c r="B304" s="1" t="s">
        <v>34</v>
      </c>
      <c r="C304">
        <v>1</v>
      </c>
      <c r="D304" t="s">
        <v>105</v>
      </c>
      <c r="E304" s="1">
        <v>2716752</v>
      </c>
      <c r="H304" t="s">
        <v>17</v>
      </c>
      <c r="I304" t="s">
        <v>18</v>
      </c>
      <c r="J304" t="s">
        <v>19</v>
      </c>
      <c r="K304" t="s">
        <v>20</v>
      </c>
      <c r="L304" t="s">
        <v>21</v>
      </c>
      <c r="M304" t="str">
        <f>CONCATENATE(E304,"-C-P-N")</f>
        <v>2716752-C-P-N</v>
      </c>
      <c r="N304" t="str">
        <f>$E$2</f>
        <v>C - 406 x 406</v>
      </c>
      <c r="O304" t="str">
        <f>$C$3</f>
        <v>Photographic Paper</v>
      </c>
      <c r="P304" t="str">
        <f>$D$3</f>
        <v>None</v>
      </c>
      <c r="Q304">
        <f>$E$3</f>
        <v>510</v>
      </c>
      <c r="R304">
        <f t="shared" si="22"/>
        <v>368</v>
      </c>
      <c r="S304">
        <v>360</v>
      </c>
      <c r="T304">
        <f t="shared" si="23"/>
        <v>260</v>
      </c>
      <c r="U304">
        <v>230</v>
      </c>
      <c r="V304">
        <f t="shared" si="24"/>
        <v>166</v>
      </c>
      <c r="W304" s="8">
        <v>105</v>
      </c>
      <c r="X304">
        <f t="shared" si="25"/>
        <v>76</v>
      </c>
      <c r="Y304" t="s">
        <v>34</v>
      </c>
    </row>
    <row r="305" spans="1:25" x14ac:dyDescent="0.25">
      <c r="A305" t="s">
        <v>16</v>
      </c>
      <c r="B305" s="1" t="s">
        <v>34</v>
      </c>
      <c r="C305">
        <v>1</v>
      </c>
      <c r="D305" t="s">
        <v>105</v>
      </c>
      <c r="E305" s="1">
        <v>2716752</v>
      </c>
      <c r="H305" t="s">
        <v>17</v>
      </c>
      <c r="I305" t="s">
        <v>18</v>
      </c>
      <c r="J305" t="s">
        <v>19</v>
      </c>
      <c r="K305" t="s">
        <v>20</v>
      </c>
      <c r="L305" t="s">
        <v>21</v>
      </c>
      <c r="M305" t="str">
        <f>CONCATENATE(E305,"-C-P-W")</f>
        <v>2716752-C-P-W</v>
      </c>
      <c r="N305" t="str">
        <f>$E$2</f>
        <v>C - 406 x 406</v>
      </c>
      <c r="O305" t="str">
        <f>$C$3</f>
        <v>Photographic Paper</v>
      </c>
      <c r="P305" t="str">
        <f>$D$4</f>
        <v>White</v>
      </c>
      <c r="Q305">
        <f>$E$4</f>
        <v>970</v>
      </c>
      <c r="R305">
        <f t="shared" si="22"/>
        <v>699</v>
      </c>
      <c r="S305">
        <v>704</v>
      </c>
      <c r="T305">
        <f t="shared" si="23"/>
        <v>507</v>
      </c>
      <c r="U305">
        <v>440</v>
      </c>
      <c r="V305">
        <f t="shared" si="24"/>
        <v>317</v>
      </c>
      <c r="W305" s="8">
        <v>105</v>
      </c>
      <c r="X305">
        <f t="shared" si="25"/>
        <v>76</v>
      </c>
      <c r="Y305" t="s">
        <v>34</v>
      </c>
    </row>
    <row r="306" spans="1:25" x14ac:dyDescent="0.25">
      <c r="A306" t="s">
        <v>16</v>
      </c>
      <c r="B306" s="1" t="s">
        <v>34</v>
      </c>
      <c r="C306">
        <v>1</v>
      </c>
      <c r="D306" t="s">
        <v>105</v>
      </c>
      <c r="E306" s="1">
        <v>2716752</v>
      </c>
      <c r="H306" t="s">
        <v>17</v>
      </c>
      <c r="I306" t="s">
        <v>18</v>
      </c>
      <c r="J306" t="s">
        <v>19</v>
      </c>
      <c r="K306" t="s">
        <v>20</v>
      </c>
      <c r="L306" t="s">
        <v>21</v>
      </c>
      <c r="M306" t="str">
        <f>CONCATENATE(E306,"-D-P-N")</f>
        <v>2716752-D-P-N</v>
      </c>
      <c r="N306" t="str">
        <f>$F$2</f>
        <v>D - 508 x 508</v>
      </c>
      <c r="O306" t="str">
        <f>$C$3</f>
        <v>Photographic Paper</v>
      </c>
      <c r="P306" t="str">
        <f>$D$3</f>
        <v>None</v>
      </c>
      <c r="Q306">
        <f>$F$3</f>
        <v>595</v>
      </c>
      <c r="R306">
        <f t="shared" si="22"/>
        <v>429</v>
      </c>
      <c r="S306">
        <v>432</v>
      </c>
      <c r="T306">
        <f t="shared" si="23"/>
        <v>312</v>
      </c>
      <c r="U306">
        <v>270</v>
      </c>
      <c r="V306">
        <f t="shared" si="24"/>
        <v>195</v>
      </c>
      <c r="W306" s="8">
        <v>160</v>
      </c>
      <c r="X306">
        <f t="shared" si="25"/>
        <v>116</v>
      </c>
      <c r="Y306" t="s">
        <v>34</v>
      </c>
    </row>
    <row r="307" spans="1:25" x14ac:dyDescent="0.25">
      <c r="A307" t="s">
        <v>16</v>
      </c>
      <c r="B307" s="1" t="s">
        <v>34</v>
      </c>
      <c r="C307">
        <v>1</v>
      </c>
      <c r="D307" t="s">
        <v>105</v>
      </c>
      <c r="E307" s="1">
        <v>2716752</v>
      </c>
      <c r="H307" t="s">
        <v>17</v>
      </c>
      <c r="I307" t="s">
        <v>18</v>
      </c>
      <c r="J307" t="s">
        <v>19</v>
      </c>
      <c r="K307" t="s">
        <v>20</v>
      </c>
      <c r="L307" t="s">
        <v>21</v>
      </c>
      <c r="M307" t="str">
        <f>CONCATENATE(E307,"-D-C-N")</f>
        <v>2716752-D-C-N</v>
      </c>
      <c r="N307" t="str">
        <f>$F$2</f>
        <v>D - 508 x 508</v>
      </c>
      <c r="O307" t="str">
        <f>$C$15</f>
        <v>Canvas</v>
      </c>
      <c r="P307" t="str">
        <f>$D$15</f>
        <v>None</v>
      </c>
      <c r="Q307">
        <f>$F$15</f>
        <v>1220</v>
      </c>
      <c r="R307">
        <f t="shared" si="22"/>
        <v>879</v>
      </c>
      <c r="S307">
        <f>(Q307*0.9)*0.75</f>
        <v>823.5</v>
      </c>
      <c r="T307">
        <f t="shared" si="23"/>
        <v>593</v>
      </c>
      <c r="U307">
        <f>(Q307*0.9)/2</f>
        <v>549</v>
      </c>
      <c r="V307">
        <f t="shared" si="24"/>
        <v>396</v>
      </c>
      <c r="W307" s="8">
        <v>160</v>
      </c>
      <c r="X307">
        <f t="shared" si="25"/>
        <v>116</v>
      </c>
      <c r="Y307" t="s">
        <v>34</v>
      </c>
    </row>
    <row r="308" spans="1:25" x14ac:dyDescent="0.25">
      <c r="A308" t="s">
        <v>16</v>
      </c>
      <c r="B308" s="1" t="s">
        <v>34</v>
      </c>
      <c r="C308">
        <v>1</v>
      </c>
      <c r="D308" t="s">
        <v>105</v>
      </c>
      <c r="E308" s="1">
        <v>2716752</v>
      </c>
      <c r="H308" t="s">
        <v>17</v>
      </c>
      <c r="I308" t="s">
        <v>18</v>
      </c>
      <c r="J308" t="s">
        <v>19</v>
      </c>
      <c r="K308" t="s">
        <v>20</v>
      </c>
      <c r="L308" t="s">
        <v>21</v>
      </c>
      <c r="M308" t="str">
        <f>CONCATENATE(E308,"-D-P-W")</f>
        <v>2716752-D-P-W</v>
      </c>
      <c r="N308" t="str">
        <f>$F$2</f>
        <v>D - 508 x 508</v>
      </c>
      <c r="O308" t="str">
        <f>$C$3</f>
        <v>Photographic Paper</v>
      </c>
      <c r="P308" t="str">
        <f>$D$4</f>
        <v>White</v>
      </c>
      <c r="Q308">
        <f>$F$4</f>
        <v>1210</v>
      </c>
      <c r="R308">
        <f t="shared" si="22"/>
        <v>872</v>
      </c>
      <c r="S308">
        <v>880</v>
      </c>
      <c r="T308">
        <f t="shared" si="23"/>
        <v>634</v>
      </c>
      <c r="U308">
        <v>560</v>
      </c>
      <c r="V308">
        <f t="shared" si="24"/>
        <v>404</v>
      </c>
      <c r="W308" s="8">
        <v>160</v>
      </c>
      <c r="X308">
        <f t="shared" si="25"/>
        <v>116</v>
      </c>
      <c r="Y308" t="s">
        <v>34</v>
      </c>
    </row>
    <row r="309" spans="1:25" x14ac:dyDescent="0.25">
      <c r="A309" t="s">
        <v>16</v>
      </c>
      <c r="B309" s="1" t="s">
        <v>34</v>
      </c>
      <c r="C309">
        <v>1</v>
      </c>
      <c r="D309" t="s">
        <v>105</v>
      </c>
      <c r="E309" s="1">
        <v>2716752</v>
      </c>
      <c r="H309" t="s">
        <v>17</v>
      </c>
      <c r="I309" t="s">
        <v>18</v>
      </c>
      <c r="J309" t="s">
        <v>19</v>
      </c>
      <c r="K309" t="s">
        <v>20</v>
      </c>
      <c r="L309" t="s">
        <v>21</v>
      </c>
      <c r="M309" t="str">
        <f>CONCATENATE(E309,"-D-C-W")</f>
        <v>2716752-D-C-W</v>
      </c>
      <c r="N309" t="str">
        <f>$F$2</f>
        <v>D - 508 x 508</v>
      </c>
      <c r="O309" t="str">
        <f>$C$15</f>
        <v>Canvas</v>
      </c>
      <c r="P309" t="str">
        <f>$D$16</f>
        <v xml:space="preserve">White </v>
      </c>
      <c r="Q309">
        <f>$F$16</f>
        <v>1810</v>
      </c>
      <c r="R309">
        <f t="shared" si="22"/>
        <v>1304</v>
      </c>
      <c r="S309">
        <f>(Q309*0.9)*0.75</f>
        <v>1221.75</v>
      </c>
      <c r="T309">
        <f t="shared" si="23"/>
        <v>880</v>
      </c>
      <c r="U309">
        <f>(Q309*0.9)/2</f>
        <v>814.5</v>
      </c>
      <c r="V309">
        <f t="shared" si="24"/>
        <v>587</v>
      </c>
      <c r="W309" s="8">
        <v>160</v>
      </c>
      <c r="X309">
        <f t="shared" si="25"/>
        <v>116</v>
      </c>
      <c r="Y309" t="s">
        <v>34</v>
      </c>
    </row>
    <row r="310" spans="1:25" x14ac:dyDescent="0.25">
      <c r="A310" t="s">
        <v>16</v>
      </c>
      <c r="B310" s="1" t="s">
        <v>34</v>
      </c>
      <c r="C310">
        <v>1</v>
      </c>
      <c r="D310" t="s">
        <v>105</v>
      </c>
      <c r="E310" s="1">
        <v>2716752</v>
      </c>
      <c r="H310" t="s">
        <v>17</v>
      </c>
      <c r="I310" t="s">
        <v>18</v>
      </c>
      <c r="J310" t="s">
        <v>19</v>
      </c>
      <c r="K310" t="s">
        <v>20</v>
      </c>
      <c r="L310" t="s">
        <v>21</v>
      </c>
      <c r="M310" t="str">
        <f>CONCATENATE(E310,"-F-P-N")</f>
        <v>2716752-F-P-N</v>
      </c>
      <c r="N310" t="str">
        <f>$H$2</f>
        <v>F - 762 x 762</v>
      </c>
      <c r="O310" t="str">
        <f>$C$3</f>
        <v>Photographic Paper</v>
      </c>
      <c r="P310" t="str">
        <f>$D$3</f>
        <v>None</v>
      </c>
      <c r="Q310">
        <f>$H$3</f>
        <v>1300</v>
      </c>
      <c r="R310">
        <f t="shared" si="22"/>
        <v>936</v>
      </c>
      <c r="S310">
        <v>944</v>
      </c>
      <c r="T310">
        <f t="shared" si="23"/>
        <v>680</v>
      </c>
      <c r="U310">
        <v>590</v>
      </c>
      <c r="V310">
        <f t="shared" si="24"/>
        <v>425</v>
      </c>
      <c r="W310" s="8">
        <v>300</v>
      </c>
      <c r="X310">
        <f t="shared" si="25"/>
        <v>216</v>
      </c>
      <c r="Y310" t="s">
        <v>34</v>
      </c>
    </row>
    <row r="311" spans="1:25" x14ac:dyDescent="0.25">
      <c r="A311" t="s">
        <v>16</v>
      </c>
      <c r="B311" s="1" t="s">
        <v>34</v>
      </c>
      <c r="C311">
        <v>1</v>
      </c>
      <c r="D311" t="s">
        <v>105</v>
      </c>
      <c r="E311" s="1">
        <v>2716752</v>
      </c>
      <c r="H311" t="s">
        <v>17</v>
      </c>
      <c r="I311" t="s">
        <v>18</v>
      </c>
      <c r="J311" t="s">
        <v>19</v>
      </c>
      <c r="K311" t="s">
        <v>20</v>
      </c>
      <c r="L311" t="s">
        <v>21</v>
      </c>
      <c r="M311" t="str">
        <f>CONCATENATE(E311,"-F-C-N")</f>
        <v>2716752-F-C-N</v>
      </c>
      <c r="N311" t="str">
        <f>$H$2</f>
        <v>F - 762 x 762</v>
      </c>
      <c r="O311" t="str">
        <f>$C$15</f>
        <v>Canvas</v>
      </c>
      <c r="P311" t="str">
        <f>$D$15</f>
        <v>None</v>
      </c>
      <c r="Q311">
        <f>$H$15</f>
        <v>1760</v>
      </c>
      <c r="R311">
        <f t="shared" si="22"/>
        <v>1268</v>
      </c>
      <c r="S311">
        <v>1200</v>
      </c>
      <c r="T311">
        <f t="shared" si="23"/>
        <v>864</v>
      </c>
      <c r="U311">
        <v>800</v>
      </c>
      <c r="V311">
        <f t="shared" si="24"/>
        <v>576</v>
      </c>
      <c r="W311" s="8">
        <v>300</v>
      </c>
      <c r="X311">
        <f t="shared" si="25"/>
        <v>216</v>
      </c>
      <c r="Y311" t="s">
        <v>34</v>
      </c>
    </row>
    <row r="312" spans="1:25" x14ac:dyDescent="0.25">
      <c r="A312" t="s">
        <v>16</v>
      </c>
      <c r="B312" s="1" t="s">
        <v>34</v>
      </c>
      <c r="C312">
        <v>1</v>
      </c>
      <c r="D312" t="s">
        <v>105</v>
      </c>
      <c r="E312" s="1">
        <v>2716752</v>
      </c>
      <c r="H312" t="s">
        <v>17</v>
      </c>
      <c r="I312" t="s">
        <v>18</v>
      </c>
      <c r="J312" t="s">
        <v>19</v>
      </c>
      <c r="K312" t="s">
        <v>20</v>
      </c>
      <c r="L312" t="s">
        <v>21</v>
      </c>
      <c r="M312" t="str">
        <f>CONCATENATE(E312,"-F-P-W")</f>
        <v>2716752-F-P-W</v>
      </c>
      <c r="N312" t="str">
        <f>$H$2</f>
        <v>F - 762 x 762</v>
      </c>
      <c r="O312" t="str">
        <f>$C$3</f>
        <v>Photographic Paper</v>
      </c>
      <c r="P312" t="str">
        <f>$D$4</f>
        <v>White</v>
      </c>
      <c r="Q312">
        <f>$H$4</f>
        <v>2200</v>
      </c>
      <c r="R312">
        <f t="shared" si="22"/>
        <v>1584</v>
      </c>
      <c r="S312">
        <v>1510</v>
      </c>
      <c r="T312">
        <f t="shared" si="23"/>
        <v>1088</v>
      </c>
      <c r="U312">
        <v>1150</v>
      </c>
      <c r="V312">
        <f t="shared" si="24"/>
        <v>828</v>
      </c>
      <c r="W312" s="8">
        <v>300</v>
      </c>
      <c r="X312">
        <f t="shared" si="25"/>
        <v>216</v>
      </c>
      <c r="Y312" t="s">
        <v>34</v>
      </c>
    </row>
    <row r="313" spans="1:25" x14ac:dyDescent="0.25">
      <c r="A313" t="s">
        <v>16</v>
      </c>
      <c r="B313" s="1" t="s">
        <v>34</v>
      </c>
      <c r="C313">
        <v>1</v>
      </c>
      <c r="D313" t="s">
        <v>105</v>
      </c>
      <c r="E313" s="1">
        <v>2716752</v>
      </c>
      <c r="H313" t="s">
        <v>17</v>
      </c>
      <c r="I313" t="s">
        <v>18</v>
      </c>
      <c r="J313" t="s">
        <v>19</v>
      </c>
      <c r="K313" t="s">
        <v>20</v>
      </c>
      <c r="L313" t="s">
        <v>21</v>
      </c>
      <c r="M313" t="str">
        <f>CONCATENATE(E313,"-F-C-W")</f>
        <v>2716752-F-C-W</v>
      </c>
      <c r="N313" t="str">
        <f>$H$2</f>
        <v>F - 762 x 762</v>
      </c>
      <c r="O313" t="str">
        <f>$C$15</f>
        <v>Canvas</v>
      </c>
      <c r="P313" t="str">
        <f>$D$16</f>
        <v xml:space="preserve">White </v>
      </c>
      <c r="Q313">
        <f>$H$16</f>
        <v>2420</v>
      </c>
      <c r="R313">
        <f t="shared" si="22"/>
        <v>1743</v>
      </c>
      <c r="S313">
        <v>1760</v>
      </c>
      <c r="T313">
        <f t="shared" si="23"/>
        <v>1268</v>
      </c>
      <c r="U313">
        <v>1100</v>
      </c>
      <c r="V313">
        <f t="shared" si="24"/>
        <v>792</v>
      </c>
      <c r="W313" s="8">
        <v>300</v>
      </c>
      <c r="X313">
        <f t="shared" si="25"/>
        <v>216</v>
      </c>
      <c r="Y313" t="s">
        <v>34</v>
      </c>
    </row>
    <row r="314" spans="1:25" x14ac:dyDescent="0.25">
      <c r="A314" t="s">
        <v>16</v>
      </c>
      <c r="B314" s="1" t="s">
        <v>34</v>
      </c>
      <c r="C314">
        <v>1</v>
      </c>
      <c r="D314" t="s">
        <v>105</v>
      </c>
      <c r="E314" s="1">
        <v>2716752</v>
      </c>
      <c r="H314" t="s">
        <v>17</v>
      </c>
      <c r="I314" t="s">
        <v>18</v>
      </c>
      <c r="J314" t="s">
        <v>19</v>
      </c>
      <c r="K314" t="s">
        <v>20</v>
      </c>
      <c r="L314" t="s">
        <v>21</v>
      </c>
      <c r="M314" t="str">
        <f>CONCATENATE(E314,"-G-P-N")</f>
        <v>2716752-G-P-N</v>
      </c>
      <c r="N314" t="str">
        <f>$I$2</f>
        <v>G - 1016 x 1016</v>
      </c>
      <c r="O314" t="str">
        <f>$C$3</f>
        <v>Photographic Paper</v>
      </c>
      <c r="P314" t="str">
        <f>$D$3</f>
        <v>None</v>
      </c>
      <c r="Q314">
        <f>$I$3</f>
        <v>1625</v>
      </c>
      <c r="R314">
        <f t="shared" si="22"/>
        <v>1170</v>
      </c>
      <c r="S314">
        <v>1180</v>
      </c>
      <c r="T314">
        <f t="shared" si="23"/>
        <v>850</v>
      </c>
      <c r="U314">
        <v>735</v>
      </c>
      <c r="V314">
        <f t="shared" si="24"/>
        <v>530</v>
      </c>
      <c r="W314" s="8">
        <v>390</v>
      </c>
      <c r="X314">
        <f t="shared" si="25"/>
        <v>281</v>
      </c>
      <c r="Y314" t="s">
        <v>34</v>
      </c>
    </row>
    <row r="315" spans="1:25" x14ac:dyDescent="0.25">
      <c r="A315" t="s">
        <v>16</v>
      </c>
      <c r="B315" s="1" t="s">
        <v>34</v>
      </c>
      <c r="C315">
        <v>1</v>
      </c>
      <c r="D315" t="s">
        <v>105</v>
      </c>
      <c r="E315" s="1">
        <v>2716752</v>
      </c>
      <c r="H315" t="s">
        <v>17</v>
      </c>
      <c r="I315" t="s">
        <v>18</v>
      </c>
      <c r="J315" t="s">
        <v>19</v>
      </c>
      <c r="K315" t="s">
        <v>20</v>
      </c>
      <c r="L315" t="s">
        <v>21</v>
      </c>
      <c r="M315" t="str">
        <f>CONCATENATE(E315,"-G-C-N")</f>
        <v>2716752-G-C-N</v>
      </c>
      <c r="N315" t="str">
        <f>$I$2</f>
        <v>G - 1016 x 1016</v>
      </c>
      <c r="O315" t="str">
        <f>$C$15</f>
        <v>Canvas</v>
      </c>
      <c r="P315" t="str">
        <f>$D$15</f>
        <v>None</v>
      </c>
      <c r="Q315">
        <f>$I$15</f>
        <v>1870</v>
      </c>
      <c r="R315">
        <f t="shared" si="22"/>
        <v>1347</v>
      </c>
      <c r="S315">
        <v>1275</v>
      </c>
      <c r="T315">
        <f t="shared" si="23"/>
        <v>918</v>
      </c>
      <c r="U315">
        <v>850</v>
      </c>
      <c r="V315">
        <f t="shared" si="24"/>
        <v>612</v>
      </c>
      <c r="W315" s="8">
        <v>390</v>
      </c>
      <c r="X315">
        <f t="shared" si="25"/>
        <v>281</v>
      </c>
      <c r="Y315" t="s">
        <v>34</v>
      </c>
    </row>
    <row r="316" spans="1:25" x14ac:dyDescent="0.25">
      <c r="A316" t="s">
        <v>16</v>
      </c>
      <c r="B316" s="1" t="s">
        <v>34</v>
      </c>
      <c r="C316">
        <v>1</v>
      </c>
      <c r="D316" t="s">
        <v>105</v>
      </c>
      <c r="E316" s="1">
        <v>2716752</v>
      </c>
      <c r="H316" t="s">
        <v>17</v>
      </c>
      <c r="I316" t="s">
        <v>18</v>
      </c>
      <c r="J316" t="s">
        <v>19</v>
      </c>
      <c r="K316" t="s">
        <v>20</v>
      </c>
      <c r="L316" t="s">
        <v>21</v>
      </c>
      <c r="M316" t="str">
        <f>CONCATENATE(E316,"-G-P-W")</f>
        <v>2716752-G-P-W</v>
      </c>
      <c r="N316" t="str">
        <f>$I$2</f>
        <v>G - 1016 x 1016</v>
      </c>
      <c r="O316" t="str">
        <f>$C$3</f>
        <v>Photographic Paper</v>
      </c>
      <c r="P316" t="str">
        <f>$D$4</f>
        <v>White</v>
      </c>
      <c r="Q316">
        <f>$I$4</f>
        <v>2950</v>
      </c>
      <c r="R316">
        <f t="shared" si="22"/>
        <v>2124</v>
      </c>
      <c r="S316">
        <v>2000</v>
      </c>
      <c r="T316">
        <f t="shared" si="23"/>
        <v>1440</v>
      </c>
      <c r="U316">
        <v>1535</v>
      </c>
      <c r="V316">
        <f t="shared" si="24"/>
        <v>1106</v>
      </c>
      <c r="W316" s="8">
        <v>390</v>
      </c>
      <c r="X316">
        <f t="shared" si="25"/>
        <v>281</v>
      </c>
      <c r="Y316" t="s">
        <v>34</v>
      </c>
    </row>
    <row r="317" spans="1:25" x14ac:dyDescent="0.25">
      <c r="A317" t="s">
        <v>16</v>
      </c>
      <c r="B317" s="1" t="s">
        <v>34</v>
      </c>
      <c r="C317">
        <v>1</v>
      </c>
      <c r="D317" t="s">
        <v>105</v>
      </c>
      <c r="E317" s="1">
        <v>2716752</v>
      </c>
      <c r="H317" t="s">
        <v>17</v>
      </c>
      <c r="I317" t="s">
        <v>18</v>
      </c>
      <c r="J317" t="s">
        <v>19</v>
      </c>
      <c r="K317" t="s">
        <v>20</v>
      </c>
      <c r="L317" t="s">
        <v>21</v>
      </c>
      <c r="M317" t="str">
        <f>CONCATENATE(E317,"-G-C-W")</f>
        <v>2716752-G-C-W</v>
      </c>
      <c r="N317" t="str">
        <f>$I$2</f>
        <v>G - 1016 x 1016</v>
      </c>
      <c r="O317" t="str">
        <f>$C$15</f>
        <v>Canvas</v>
      </c>
      <c r="P317" t="str">
        <f>$D$16</f>
        <v xml:space="preserve">White </v>
      </c>
      <c r="Q317">
        <f>$I$16</f>
        <v>2750</v>
      </c>
      <c r="R317">
        <f t="shared" si="22"/>
        <v>1980</v>
      </c>
      <c r="S317">
        <v>2000</v>
      </c>
      <c r="T317">
        <f t="shared" si="23"/>
        <v>1440</v>
      </c>
      <c r="U317">
        <v>1250</v>
      </c>
      <c r="V317">
        <f t="shared" si="24"/>
        <v>900</v>
      </c>
      <c r="W317" s="8">
        <v>390</v>
      </c>
      <c r="X317">
        <f t="shared" si="25"/>
        <v>281</v>
      </c>
      <c r="Y317" t="s">
        <v>34</v>
      </c>
    </row>
    <row r="318" spans="1:25" x14ac:dyDescent="0.25">
      <c r="A318" t="s">
        <v>16</v>
      </c>
      <c r="B318" s="1" t="s">
        <v>34</v>
      </c>
      <c r="C318">
        <v>1</v>
      </c>
      <c r="D318" t="s">
        <v>110</v>
      </c>
      <c r="E318" s="1" t="s">
        <v>111</v>
      </c>
      <c r="H318" t="s">
        <v>17</v>
      </c>
      <c r="I318" t="s">
        <v>18</v>
      </c>
      <c r="J318" t="s">
        <v>19</v>
      </c>
      <c r="K318" t="s">
        <v>20</v>
      </c>
      <c r="L318" t="s">
        <v>21</v>
      </c>
      <c r="M318" t="str">
        <f>CONCATENATE(E318,"-C-P-N")</f>
        <v>3163556_8-C-P-N</v>
      </c>
      <c r="N318" t="str">
        <f>$E$2</f>
        <v>C - 406 x 406</v>
      </c>
      <c r="O318" t="str">
        <f>$C$3</f>
        <v>Photographic Paper</v>
      </c>
      <c r="P318" t="str">
        <f>$D$3</f>
        <v>None</v>
      </c>
      <c r="Q318">
        <f>$E$3</f>
        <v>510</v>
      </c>
      <c r="R318">
        <f t="shared" si="22"/>
        <v>368</v>
      </c>
      <c r="S318">
        <v>360</v>
      </c>
      <c r="T318">
        <f t="shared" si="23"/>
        <v>260</v>
      </c>
      <c r="U318">
        <v>230</v>
      </c>
      <c r="V318">
        <f t="shared" si="24"/>
        <v>166</v>
      </c>
      <c r="W318" s="8">
        <v>105</v>
      </c>
      <c r="X318">
        <f t="shared" si="25"/>
        <v>76</v>
      </c>
      <c r="Y318" t="s">
        <v>34</v>
      </c>
    </row>
    <row r="319" spans="1:25" x14ac:dyDescent="0.25">
      <c r="A319" t="s">
        <v>16</v>
      </c>
      <c r="B319" s="1" t="s">
        <v>34</v>
      </c>
      <c r="C319">
        <v>1</v>
      </c>
      <c r="D319" t="s">
        <v>110</v>
      </c>
      <c r="E319" s="1" t="s">
        <v>111</v>
      </c>
      <c r="H319" t="s">
        <v>17</v>
      </c>
      <c r="I319" t="s">
        <v>18</v>
      </c>
      <c r="J319" t="s">
        <v>19</v>
      </c>
      <c r="K319" t="s">
        <v>20</v>
      </c>
      <c r="L319" t="s">
        <v>21</v>
      </c>
      <c r="M319" t="str">
        <f>CONCATENATE(E319,"-C-P-W")</f>
        <v>3163556_8-C-P-W</v>
      </c>
      <c r="N319" t="str">
        <f>$E$2</f>
        <v>C - 406 x 406</v>
      </c>
      <c r="O319" t="str">
        <f>$C$3</f>
        <v>Photographic Paper</v>
      </c>
      <c r="P319" t="str">
        <f>$D$4</f>
        <v>White</v>
      </c>
      <c r="Q319">
        <f>$E$4</f>
        <v>970</v>
      </c>
      <c r="R319">
        <f t="shared" si="22"/>
        <v>699</v>
      </c>
      <c r="S319">
        <v>704</v>
      </c>
      <c r="T319">
        <f t="shared" si="23"/>
        <v>507</v>
      </c>
      <c r="U319">
        <v>440</v>
      </c>
      <c r="V319">
        <f t="shared" si="24"/>
        <v>317</v>
      </c>
      <c r="W319" s="8">
        <v>105</v>
      </c>
      <c r="X319">
        <f t="shared" si="25"/>
        <v>76</v>
      </c>
      <c r="Y319" t="s">
        <v>34</v>
      </c>
    </row>
    <row r="320" spans="1:25" x14ac:dyDescent="0.25">
      <c r="A320" t="s">
        <v>16</v>
      </c>
      <c r="B320" s="1" t="s">
        <v>34</v>
      </c>
      <c r="C320">
        <v>1</v>
      </c>
      <c r="D320" t="s">
        <v>110</v>
      </c>
      <c r="E320" s="1" t="s">
        <v>111</v>
      </c>
      <c r="H320" t="s">
        <v>17</v>
      </c>
      <c r="I320" t="s">
        <v>18</v>
      </c>
      <c r="J320" t="s">
        <v>19</v>
      </c>
      <c r="K320" t="s">
        <v>20</v>
      </c>
      <c r="L320" t="s">
        <v>21</v>
      </c>
      <c r="M320" t="str">
        <f>CONCATENATE(E320,"-D-P-N")</f>
        <v>3163556_8-D-P-N</v>
      </c>
      <c r="N320" t="str">
        <f>$F$2</f>
        <v>D - 508 x 508</v>
      </c>
      <c r="O320" t="str">
        <f>$C$3</f>
        <v>Photographic Paper</v>
      </c>
      <c r="P320" t="str">
        <f>$D$3</f>
        <v>None</v>
      </c>
      <c r="Q320">
        <f>$F$3</f>
        <v>595</v>
      </c>
      <c r="R320">
        <f t="shared" si="22"/>
        <v>429</v>
      </c>
      <c r="S320">
        <v>432</v>
      </c>
      <c r="T320">
        <f t="shared" si="23"/>
        <v>312</v>
      </c>
      <c r="U320">
        <v>270</v>
      </c>
      <c r="V320">
        <f t="shared" si="24"/>
        <v>195</v>
      </c>
      <c r="W320" s="8">
        <v>160</v>
      </c>
      <c r="X320">
        <f t="shared" si="25"/>
        <v>116</v>
      </c>
      <c r="Y320" t="s">
        <v>34</v>
      </c>
    </row>
    <row r="321" spans="1:25" x14ac:dyDescent="0.25">
      <c r="A321" t="s">
        <v>16</v>
      </c>
      <c r="B321" s="1" t="s">
        <v>34</v>
      </c>
      <c r="C321">
        <v>1</v>
      </c>
      <c r="D321" t="s">
        <v>110</v>
      </c>
      <c r="E321" s="1" t="s">
        <v>111</v>
      </c>
      <c r="H321" t="s">
        <v>17</v>
      </c>
      <c r="I321" t="s">
        <v>18</v>
      </c>
      <c r="J321" t="s">
        <v>19</v>
      </c>
      <c r="K321" t="s">
        <v>20</v>
      </c>
      <c r="L321" t="s">
        <v>21</v>
      </c>
      <c r="M321" t="str">
        <f>CONCATENATE(E321,"-D-C-N")</f>
        <v>3163556_8-D-C-N</v>
      </c>
      <c r="N321" t="str">
        <f>$F$2</f>
        <v>D - 508 x 508</v>
      </c>
      <c r="O321" t="str">
        <f>$C$15</f>
        <v>Canvas</v>
      </c>
      <c r="P321" t="str">
        <f>$D$15</f>
        <v>None</v>
      </c>
      <c r="Q321">
        <f>$F$15</f>
        <v>1220</v>
      </c>
      <c r="R321">
        <f t="shared" si="22"/>
        <v>879</v>
      </c>
      <c r="S321">
        <f>(Q321*0.9)*0.75</f>
        <v>823.5</v>
      </c>
      <c r="T321">
        <f t="shared" si="23"/>
        <v>593</v>
      </c>
      <c r="U321">
        <f>(Q321*0.9)/2</f>
        <v>549</v>
      </c>
      <c r="V321">
        <f t="shared" si="24"/>
        <v>396</v>
      </c>
      <c r="W321" s="8">
        <v>160</v>
      </c>
      <c r="X321">
        <f t="shared" si="25"/>
        <v>116</v>
      </c>
      <c r="Y321" t="s">
        <v>34</v>
      </c>
    </row>
    <row r="322" spans="1:25" x14ac:dyDescent="0.25">
      <c r="A322" t="s">
        <v>16</v>
      </c>
      <c r="B322" s="1" t="s">
        <v>34</v>
      </c>
      <c r="C322">
        <v>1</v>
      </c>
      <c r="D322" t="s">
        <v>110</v>
      </c>
      <c r="E322" s="1" t="s">
        <v>111</v>
      </c>
      <c r="H322" t="s">
        <v>17</v>
      </c>
      <c r="I322" t="s">
        <v>18</v>
      </c>
      <c r="J322" t="s">
        <v>19</v>
      </c>
      <c r="K322" t="s">
        <v>20</v>
      </c>
      <c r="L322" t="s">
        <v>21</v>
      </c>
      <c r="M322" t="str">
        <f>CONCATENATE(E322,"-D-P-W")</f>
        <v>3163556_8-D-P-W</v>
      </c>
      <c r="N322" t="str">
        <f>$F$2</f>
        <v>D - 508 x 508</v>
      </c>
      <c r="O322" t="str">
        <f>$C$3</f>
        <v>Photographic Paper</v>
      </c>
      <c r="P322" t="str">
        <f>$D$4</f>
        <v>White</v>
      </c>
      <c r="Q322">
        <f>$F$4</f>
        <v>1210</v>
      </c>
      <c r="R322">
        <f t="shared" si="22"/>
        <v>872</v>
      </c>
      <c r="S322">
        <v>880</v>
      </c>
      <c r="T322">
        <f t="shared" si="23"/>
        <v>634</v>
      </c>
      <c r="U322">
        <v>560</v>
      </c>
      <c r="V322">
        <f t="shared" si="24"/>
        <v>404</v>
      </c>
      <c r="W322" s="8">
        <v>160</v>
      </c>
      <c r="X322">
        <f t="shared" si="25"/>
        <v>116</v>
      </c>
      <c r="Y322" t="s">
        <v>34</v>
      </c>
    </row>
    <row r="323" spans="1:25" x14ac:dyDescent="0.25">
      <c r="A323" t="s">
        <v>16</v>
      </c>
      <c r="B323" s="1" t="s">
        <v>34</v>
      </c>
      <c r="C323">
        <v>1</v>
      </c>
      <c r="D323" t="s">
        <v>110</v>
      </c>
      <c r="E323" s="1" t="s">
        <v>111</v>
      </c>
      <c r="H323" t="s">
        <v>17</v>
      </c>
      <c r="I323" t="s">
        <v>18</v>
      </c>
      <c r="J323" t="s">
        <v>19</v>
      </c>
      <c r="K323" t="s">
        <v>20</v>
      </c>
      <c r="L323" t="s">
        <v>21</v>
      </c>
      <c r="M323" t="str">
        <f>CONCATENATE(E323,"-D-C-W")</f>
        <v>3163556_8-D-C-W</v>
      </c>
      <c r="N323" t="str">
        <f>$F$2</f>
        <v>D - 508 x 508</v>
      </c>
      <c r="O323" t="str">
        <f>$C$15</f>
        <v>Canvas</v>
      </c>
      <c r="P323" t="str">
        <f>$D$16</f>
        <v xml:space="preserve">White </v>
      </c>
      <c r="Q323">
        <f>$F$16</f>
        <v>1810</v>
      </c>
      <c r="R323">
        <f t="shared" si="22"/>
        <v>1304</v>
      </c>
      <c r="S323">
        <f>(Q323*0.9)*0.75</f>
        <v>1221.75</v>
      </c>
      <c r="T323">
        <f t="shared" si="23"/>
        <v>880</v>
      </c>
      <c r="U323">
        <f>(Q323*0.9)/2</f>
        <v>814.5</v>
      </c>
      <c r="V323">
        <f t="shared" si="24"/>
        <v>587</v>
      </c>
      <c r="W323" s="8">
        <v>160</v>
      </c>
      <c r="X323">
        <f t="shared" si="25"/>
        <v>116</v>
      </c>
      <c r="Y323" t="s">
        <v>34</v>
      </c>
    </row>
    <row r="324" spans="1:25" x14ac:dyDescent="0.25">
      <c r="A324" t="s">
        <v>16</v>
      </c>
      <c r="B324" s="1" t="s">
        <v>34</v>
      </c>
      <c r="C324">
        <v>1</v>
      </c>
      <c r="D324" t="s">
        <v>110</v>
      </c>
      <c r="E324" s="1" t="s">
        <v>111</v>
      </c>
      <c r="H324" t="s">
        <v>17</v>
      </c>
      <c r="I324" t="s">
        <v>18</v>
      </c>
      <c r="J324" t="s">
        <v>19</v>
      </c>
      <c r="K324" t="s">
        <v>20</v>
      </c>
      <c r="L324" t="s">
        <v>21</v>
      </c>
      <c r="M324" t="str">
        <f>CONCATENATE(E324,"-F-P-N")</f>
        <v>3163556_8-F-P-N</v>
      </c>
      <c r="N324" t="str">
        <f>$H$2</f>
        <v>F - 762 x 762</v>
      </c>
      <c r="O324" t="str">
        <f>$C$3</f>
        <v>Photographic Paper</v>
      </c>
      <c r="P324" t="str">
        <f>$D$3</f>
        <v>None</v>
      </c>
      <c r="Q324">
        <f>$H$3</f>
        <v>1300</v>
      </c>
      <c r="R324">
        <f t="shared" si="22"/>
        <v>936</v>
      </c>
      <c r="S324">
        <v>944</v>
      </c>
      <c r="T324">
        <f t="shared" si="23"/>
        <v>680</v>
      </c>
      <c r="U324">
        <v>590</v>
      </c>
      <c r="V324">
        <f t="shared" si="24"/>
        <v>425</v>
      </c>
      <c r="W324" s="8">
        <v>300</v>
      </c>
      <c r="X324">
        <f t="shared" si="25"/>
        <v>216</v>
      </c>
      <c r="Y324" t="s">
        <v>34</v>
      </c>
    </row>
    <row r="325" spans="1:25" x14ac:dyDescent="0.25">
      <c r="A325" t="s">
        <v>16</v>
      </c>
      <c r="B325" s="1" t="s">
        <v>34</v>
      </c>
      <c r="C325">
        <v>1</v>
      </c>
      <c r="D325" t="s">
        <v>110</v>
      </c>
      <c r="E325" s="1" t="s">
        <v>111</v>
      </c>
      <c r="H325" t="s">
        <v>17</v>
      </c>
      <c r="I325" t="s">
        <v>18</v>
      </c>
      <c r="J325" t="s">
        <v>19</v>
      </c>
      <c r="K325" t="s">
        <v>20</v>
      </c>
      <c r="L325" t="s">
        <v>21</v>
      </c>
      <c r="M325" t="str">
        <f>CONCATENATE(E325,"-F-C-N")</f>
        <v>3163556_8-F-C-N</v>
      </c>
      <c r="N325" t="str">
        <f>$H$2</f>
        <v>F - 762 x 762</v>
      </c>
      <c r="O325" t="str">
        <f>$C$15</f>
        <v>Canvas</v>
      </c>
      <c r="P325" t="str">
        <f>$D$15</f>
        <v>None</v>
      </c>
      <c r="Q325">
        <f>$H$15</f>
        <v>1760</v>
      </c>
      <c r="R325">
        <f t="shared" si="22"/>
        <v>1268</v>
      </c>
      <c r="S325">
        <v>1200</v>
      </c>
      <c r="T325">
        <f t="shared" si="23"/>
        <v>864</v>
      </c>
      <c r="U325">
        <v>800</v>
      </c>
      <c r="V325">
        <f t="shared" si="24"/>
        <v>576</v>
      </c>
      <c r="W325" s="8">
        <v>300</v>
      </c>
      <c r="X325">
        <f t="shared" si="25"/>
        <v>216</v>
      </c>
      <c r="Y325" t="s">
        <v>34</v>
      </c>
    </row>
    <row r="326" spans="1:25" x14ac:dyDescent="0.25">
      <c r="A326" t="s">
        <v>16</v>
      </c>
      <c r="B326" s="1" t="s">
        <v>34</v>
      </c>
      <c r="C326">
        <v>1</v>
      </c>
      <c r="D326" t="s">
        <v>110</v>
      </c>
      <c r="E326" s="1" t="s">
        <v>111</v>
      </c>
      <c r="H326" t="s">
        <v>17</v>
      </c>
      <c r="I326" t="s">
        <v>18</v>
      </c>
      <c r="J326" t="s">
        <v>19</v>
      </c>
      <c r="K326" t="s">
        <v>20</v>
      </c>
      <c r="L326" t="s">
        <v>21</v>
      </c>
      <c r="M326" t="str">
        <f>CONCATENATE(E326,"-F-P-W")</f>
        <v>3163556_8-F-P-W</v>
      </c>
      <c r="N326" t="str">
        <f>$H$2</f>
        <v>F - 762 x 762</v>
      </c>
      <c r="O326" t="str">
        <f>$C$3</f>
        <v>Photographic Paper</v>
      </c>
      <c r="P326" t="str">
        <f>$D$4</f>
        <v>White</v>
      </c>
      <c r="Q326">
        <f>$H$4</f>
        <v>2200</v>
      </c>
      <c r="R326">
        <f t="shared" si="22"/>
        <v>1584</v>
      </c>
      <c r="S326">
        <v>1510</v>
      </c>
      <c r="T326">
        <f t="shared" si="23"/>
        <v>1088</v>
      </c>
      <c r="U326">
        <v>1150</v>
      </c>
      <c r="V326">
        <f t="shared" si="24"/>
        <v>828</v>
      </c>
      <c r="W326" s="8">
        <v>300</v>
      </c>
      <c r="X326">
        <f t="shared" si="25"/>
        <v>216</v>
      </c>
      <c r="Y326" t="s">
        <v>34</v>
      </c>
    </row>
    <row r="327" spans="1:25" x14ac:dyDescent="0.25">
      <c r="A327" t="s">
        <v>16</v>
      </c>
      <c r="B327" s="1" t="s">
        <v>34</v>
      </c>
      <c r="C327">
        <v>1</v>
      </c>
      <c r="D327" t="s">
        <v>110</v>
      </c>
      <c r="E327" s="1" t="s">
        <v>111</v>
      </c>
      <c r="H327" t="s">
        <v>17</v>
      </c>
      <c r="I327" t="s">
        <v>18</v>
      </c>
      <c r="J327" t="s">
        <v>19</v>
      </c>
      <c r="K327" t="s">
        <v>20</v>
      </c>
      <c r="L327" t="s">
        <v>21</v>
      </c>
      <c r="M327" t="str">
        <f>CONCATENATE(E327,"-F-C-W")</f>
        <v>3163556_8-F-C-W</v>
      </c>
      <c r="N327" t="str">
        <f>$H$2</f>
        <v>F - 762 x 762</v>
      </c>
      <c r="O327" t="str">
        <f>$C$15</f>
        <v>Canvas</v>
      </c>
      <c r="P327" t="str">
        <f>$D$16</f>
        <v xml:space="preserve">White </v>
      </c>
      <c r="Q327">
        <f>$H$16</f>
        <v>2420</v>
      </c>
      <c r="R327">
        <f t="shared" si="22"/>
        <v>1743</v>
      </c>
      <c r="S327">
        <v>1760</v>
      </c>
      <c r="T327">
        <f t="shared" si="23"/>
        <v>1268</v>
      </c>
      <c r="U327">
        <v>1100</v>
      </c>
      <c r="V327">
        <f t="shared" si="24"/>
        <v>792</v>
      </c>
      <c r="W327" s="8">
        <v>300</v>
      </c>
      <c r="X327">
        <f t="shared" si="25"/>
        <v>216</v>
      </c>
      <c r="Y327" t="s">
        <v>34</v>
      </c>
    </row>
    <row r="328" spans="1:25" x14ac:dyDescent="0.25">
      <c r="A328" t="s">
        <v>16</v>
      </c>
      <c r="B328" s="1" t="s">
        <v>34</v>
      </c>
      <c r="C328">
        <v>1</v>
      </c>
      <c r="D328" t="s">
        <v>110</v>
      </c>
      <c r="E328" s="1" t="s">
        <v>111</v>
      </c>
      <c r="H328" t="s">
        <v>17</v>
      </c>
      <c r="I328" t="s">
        <v>18</v>
      </c>
      <c r="J328" t="s">
        <v>19</v>
      </c>
      <c r="K328" t="s">
        <v>20</v>
      </c>
      <c r="L328" t="s">
        <v>21</v>
      </c>
      <c r="M328" t="str">
        <f>CONCATENATE(E328,"-G-P-N")</f>
        <v>3163556_8-G-P-N</v>
      </c>
      <c r="N328" t="str">
        <f>$I$2</f>
        <v>G - 1016 x 1016</v>
      </c>
      <c r="O328" t="str">
        <f>$C$3</f>
        <v>Photographic Paper</v>
      </c>
      <c r="P328" t="str">
        <f>$D$3</f>
        <v>None</v>
      </c>
      <c r="Q328">
        <f>$I$3</f>
        <v>1625</v>
      </c>
      <c r="R328">
        <f t="shared" si="22"/>
        <v>1170</v>
      </c>
      <c r="S328">
        <v>1180</v>
      </c>
      <c r="T328">
        <f t="shared" si="23"/>
        <v>850</v>
      </c>
      <c r="U328">
        <v>735</v>
      </c>
      <c r="V328">
        <f t="shared" si="24"/>
        <v>530</v>
      </c>
      <c r="W328" s="8">
        <v>390</v>
      </c>
      <c r="X328">
        <f t="shared" si="25"/>
        <v>281</v>
      </c>
      <c r="Y328" t="s">
        <v>34</v>
      </c>
    </row>
    <row r="329" spans="1:25" x14ac:dyDescent="0.25">
      <c r="A329" t="s">
        <v>16</v>
      </c>
      <c r="B329" s="1" t="s">
        <v>34</v>
      </c>
      <c r="C329">
        <v>1</v>
      </c>
      <c r="D329" t="s">
        <v>110</v>
      </c>
      <c r="E329" s="1" t="s">
        <v>111</v>
      </c>
      <c r="H329" t="s">
        <v>17</v>
      </c>
      <c r="I329" t="s">
        <v>18</v>
      </c>
      <c r="J329" t="s">
        <v>19</v>
      </c>
      <c r="K329" t="s">
        <v>20</v>
      </c>
      <c r="L329" t="s">
        <v>21</v>
      </c>
      <c r="M329" t="str">
        <f>CONCATENATE(E329,"-G-C-N")</f>
        <v>3163556_8-G-C-N</v>
      </c>
      <c r="N329" t="str">
        <f>$I$2</f>
        <v>G - 1016 x 1016</v>
      </c>
      <c r="O329" t="str">
        <f>$C$15</f>
        <v>Canvas</v>
      </c>
      <c r="P329" t="str">
        <f>$D$15</f>
        <v>None</v>
      </c>
      <c r="Q329">
        <f>$I$15</f>
        <v>1870</v>
      </c>
      <c r="R329">
        <f t="shared" si="22"/>
        <v>1347</v>
      </c>
      <c r="S329">
        <v>1275</v>
      </c>
      <c r="T329">
        <f t="shared" si="23"/>
        <v>918</v>
      </c>
      <c r="U329">
        <v>850</v>
      </c>
      <c r="V329">
        <f t="shared" si="24"/>
        <v>612</v>
      </c>
      <c r="W329" s="8">
        <v>390</v>
      </c>
      <c r="X329">
        <f t="shared" si="25"/>
        <v>281</v>
      </c>
      <c r="Y329" t="s">
        <v>34</v>
      </c>
    </row>
    <row r="330" spans="1:25" x14ac:dyDescent="0.25">
      <c r="A330" t="s">
        <v>16</v>
      </c>
      <c r="B330" s="1" t="s">
        <v>34</v>
      </c>
      <c r="C330">
        <v>1</v>
      </c>
      <c r="D330" t="s">
        <v>110</v>
      </c>
      <c r="E330" s="1" t="s">
        <v>111</v>
      </c>
      <c r="H330" t="s">
        <v>17</v>
      </c>
      <c r="I330" t="s">
        <v>18</v>
      </c>
      <c r="J330" t="s">
        <v>19</v>
      </c>
      <c r="K330" t="s">
        <v>20</v>
      </c>
      <c r="L330" t="s">
        <v>21</v>
      </c>
      <c r="M330" t="str">
        <f>CONCATENATE(E330,"-G-P-W")</f>
        <v>3163556_8-G-P-W</v>
      </c>
      <c r="N330" t="str">
        <f>$I$2</f>
        <v>G - 1016 x 1016</v>
      </c>
      <c r="O330" t="str">
        <f>$C$3</f>
        <v>Photographic Paper</v>
      </c>
      <c r="P330" t="str">
        <f>$D$4</f>
        <v>White</v>
      </c>
      <c r="Q330">
        <f>$I$4</f>
        <v>2950</v>
      </c>
      <c r="R330">
        <f t="shared" si="22"/>
        <v>2124</v>
      </c>
      <c r="S330">
        <v>2000</v>
      </c>
      <c r="T330">
        <f t="shared" si="23"/>
        <v>1440</v>
      </c>
      <c r="U330">
        <v>1535</v>
      </c>
      <c r="V330">
        <f t="shared" si="24"/>
        <v>1106</v>
      </c>
      <c r="W330" s="8">
        <v>390</v>
      </c>
      <c r="X330">
        <f t="shared" si="25"/>
        <v>281</v>
      </c>
      <c r="Y330" t="s">
        <v>34</v>
      </c>
    </row>
    <row r="331" spans="1:25" x14ac:dyDescent="0.25">
      <c r="A331" t="s">
        <v>16</v>
      </c>
      <c r="B331" s="1" t="s">
        <v>34</v>
      </c>
      <c r="C331">
        <v>1</v>
      </c>
      <c r="D331" t="s">
        <v>110</v>
      </c>
      <c r="E331" s="1" t="s">
        <v>111</v>
      </c>
      <c r="H331" t="s">
        <v>17</v>
      </c>
      <c r="I331" t="s">
        <v>18</v>
      </c>
      <c r="J331" t="s">
        <v>19</v>
      </c>
      <c r="K331" t="s">
        <v>20</v>
      </c>
      <c r="L331" t="s">
        <v>21</v>
      </c>
      <c r="M331" t="str">
        <f>CONCATENATE(E331,"-G-C-W")</f>
        <v>3163556_8-G-C-W</v>
      </c>
      <c r="N331" t="str">
        <f>$I$2</f>
        <v>G - 1016 x 1016</v>
      </c>
      <c r="O331" t="str">
        <f>$C$15</f>
        <v>Canvas</v>
      </c>
      <c r="P331" t="str">
        <f>$D$16</f>
        <v xml:space="preserve">White </v>
      </c>
      <c r="Q331">
        <f>$I$16</f>
        <v>2750</v>
      </c>
      <c r="R331">
        <f t="shared" si="22"/>
        <v>1980</v>
      </c>
      <c r="S331">
        <v>2000</v>
      </c>
      <c r="T331">
        <f t="shared" si="23"/>
        <v>1440</v>
      </c>
      <c r="U331">
        <v>1250</v>
      </c>
      <c r="V331">
        <f t="shared" si="24"/>
        <v>900</v>
      </c>
      <c r="W331" s="8">
        <v>390</v>
      </c>
      <c r="X331">
        <f t="shared" si="25"/>
        <v>281</v>
      </c>
      <c r="Y331" t="s">
        <v>34</v>
      </c>
    </row>
    <row r="332" spans="1:25" x14ac:dyDescent="0.25">
      <c r="A332" t="s">
        <v>16</v>
      </c>
      <c r="B332" s="1" t="s">
        <v>34</v>
      </c>
      <c r="C332">
        <v>1</v>
      </c>
      <c r="D332" t="s">
        <v>112</v>
      </c>
      <c r="E332" s="1">
        <v>3163540</v>
      </c>
      <c r="H332" t="s">
        <v>17</v>
      </c>
      <c r="I332" t="s">
        <v>18</v>
      </c>
      <c r="J332" t="s">
        <v>19</v>
      </c>
      <c r="K332" t="s">
        <v>20</v>
      </c>
      <c r="L332" t="s">
        <v>21</v>
      </c>
      <c r="M332" t="str">
        <f>CONCATENATE(E332,"-C-P-N")</f>
        <v>3163540-C-P-N</v>
      </c>
      <c r="N332" t="str">
        <f>$E$2</f>
        <v>C - 406 x 406</v>
      </c>
      <c r="O332" t="str">
        <f>$C$3</f>
        <v>Photographic Paper</v>
      </c>
      <c r="P332" t="str">
        <f>$D$3</f>
        <v>None</v>
      </c>
      <c r="Q332">
        <f>$E$3</f>
        <v>510</v>
      </c>
      <c r="R332">
        <f t="shared" si="22"/>
        <v>368</v>
      </c>
      <c r="S332">
        <v>360</v>
      </c>
      <c r="T332">
        <f t="shared" si="23"/>
        <v>260</v>
      </c>
      <c r="U332">
        <v>230</v>
      </c>
      <c r="V332">
        <f t="shared" si="24"/>
        <v>166</v>
      </c>
      <c r="W332" s="8">
        <v>105</v>
      </c>
      <c r="X332">
        <f t="shared" si="25"/>
        <v>76</v>
      </c>
      <c r="Y332" t="s">
        <v>34</v>
      </c>
    </row>
    <row r="333" spans="1:25" x14ac:dyDescent="0.25">
      <c r="A333" t="s">
        <v>16</v>
      </c>
      <c r="B333" s="1" t="s">
        <v>34</v>
      </c>
      <c r="C333">
        <v>1</v>
      </c>
      <c r="D333" t="s">
        <v>112</v>
      </c>
      <c r="E333" s="1">
        <v>3163540</v>
      </c>
      <c r="H333" t="s">
        <v>17</v>
      </c>
      <c r="I333" t="s">
        <v>18</v>
      </c>
      <c r="J333" t="s">
        <v>19</v>
      </c>
      <c r="K333" t="s">
        <v>20</v>
      </c>
      <c r="L333" t="s">
        <v>21</v>
      </c>
      <c r="M333" t="str">
        <f>CONCATENATE(E333,"-C-P-W")</f>
        <v>3163540-C-P-W</v>
      </c>
      <c r="N333" t="str">
        <f>$E$2</f>
        <v>C - 406 x 406</v>
      </c>
      <c r="O333" t="str">
        <f>$C$3</f>
        <v>Photographic Paper</v>
      </c>
      <c r="P333" t="str">
        <f>$D$4</f>
        <v>White</v>
      </c>
      <c r="Q333">
        <f>$E$4</f>
        <v>970</v>
      </c>
      <c r="R333">
        <f t="shared" si="22"/>
        <v>699</v>
      </c>
      <c r="S333">
        <v>704</v>
      </c>
      <c r="T333">
        <f t="shared" si="23"/>
        <v>507</v>
      </c>
      <c r="U333">
        <v>440</v>
      </c>
      <c r="V333">
        <f t="shared" si="24"/>
        <v>317</v>
      </c>
      <c r="W333" s="8">
        <v>105</v>
      </c>
      <c r="X333">
        <f t="shared" si="25"/>
        <v>76</v>
      </c>
      <c r="Y333" t="s">
        <v>34</v>
      </c>
    </row>
    <row r="334" spans="1:25" x14ac:dyDescent="0.25">
      <c r="A334" t="s">
        <v>16</v>
      </c>
      <c r="B334" s="1" t="s">
        <v>34</v>
      </c>
      <c r="C334">
        <v>1</v>
      </c>
      <c r="D334" t="s">
        <v>112</v>
      </c>
      <c r="E334" s="1">
        <v>3163540</v>
      </c>
      <c r="H334" t="s">
        <v>17</v>
      </c>
      <c r="I334" t="s">
        <v>18</v>
      </c>
      <c r="J334" t="s">
        <v>19</v>
      </c>
      <c r="K334" t="s">
        <v>20</v>
      </c>
      <c r="L334" t="s">
        <v>21</v>
      </c>
      <c r="M334" t="str">
        <f>CONCATENATE(E334,"-D-P-N")</f>
        <v>3163540-D-P-N</v>
      </c>
      <c r="N334" t="str">
        <f>$F$2</f>
        <v>D - 508 x 508</v>
      </c>
      <c r="O334" t="str">
        <f>$C$3</f>
        <v>Photographic Paper</v>
      </c>
      <c r="P334" t="str">
        <f>$D$3</f>
        <v>None</v>
      </c>
      <c r="Q334">
        <f>$F$3</f>
        <v>595</v>
      </c>
      <c r="R334">
        <f t="shared" si="22"/>
        <v>429</v>
      </c>
      <c r="S334">
        <v>432</v>
      </c>
      <c r="T334">
        <f t="shared" si="23"/>
        <v>312</v>
      </c>
      <c r="U334">
        <v>270</v>
      </c>
      <c r="V334">
        <f t="shared" si="24"/>
        <v>195</v>
      </c>
      <c r="W334" s="8">
        <v>160</v>
      </c>
      <c r="X334">
        <f t="shared" si="25"/>
        <v>116</v>
      </c>
      <c r="Y334" t="s">
        <v>34</v>
      </c>
    </row>
    <row r="335" spans="1:25" x14ac:dyDescent="0.25">
      <c r="A335" t="s">
        <v>16</v>
      </c>
      <c r="B335" s="1" t="s">
        <v>34</v>
      </c>
      <c r="C335">
        <v>1</v>
      </c>
      <c r="D335" t="s">
        <v>112</v>
      </c>
      <c r="E335" s="1">
        <v>3163540</v>
      </c>
      <c r="H335" t="s">
        <v>17</v>
      </c>
      <c r="I335" t="s">
        <v>18</v>
      </c>
      <c r="J335" t="s">
        <v>19</v>
      </c>
      <c r="K335" t="s">
        <v>20</v>
      </c>
      <c r="L335" t="s">
        <v>21</v>
      </c>
      <c r="M335" t="str">
        <f>CONCATENATE(E335,"-D-C-N")</f>
        <v>3163540-D-C-N</v>
      </c>
      <c r="N335" t="str">
        <f>$F$2</f>
        <v>D - 508 x 508</v>
      </c>
      <c r="O335" t="str">
        <f>$C$15</f>
        <v>Canvas</v>
      </c>
      <c r="P335" t="str">
        <f>$D$15</f>
        <v>None</v>
      </c>
      <c r="Q335">
        <f>$F$15</f>
        <v>1220</v>
      </c>
      <c r="R335">
        <f t="shared" si="22"/>
        <v>879</v>
      </c>
      <c r="S335">
        <f>(Q335*0.9)*0.75</f>
        <v>823.5</v>
      </c>
      <c r="T335">
        <f t="shared" si="23"/>
        <v>593</v>
      </c>
      <c r="U335">
        <f>(Q335*0.9)/2</f>
        <v>549</v>
      </c>
      <c r="V335">
        <f t="shared" si="24"/>
        <v>396</v>
      </c>
      <c r="W335" s="8">
        <v>160</v>
      </c>
      <c r="X335">
        <f t="shared" si="25"/>
        <v>116</v>
      </c>
      <c r="Y335" t="s">
        <v>34</v>
      </c>
    </row>
    <row r="336" spans="1:25" x14ac:dyDescent="0.25">
      <c r="A336" t="s">
        <v>16</v>
      </c>
      <c r="B336" s="1" t="s">
        <v>34</v>
      </c>
      <c r="C336">
        <v>1</v>
      </c>
      <c r="D336" t="s">
        <v>112</v>
      </c>
      <c r="E336" s="1">
        <v>3163540</v>
      </c>
      <c r="H336" t="s">
        <v>17</v>
      </c>
      <c r="I336" t="s">
        <v>18</v>
      </c>
      <c r="J336" t="s">
        <v>19</v>
      </c>
      <c r="K336" t="s">
        <v>20</v>
      </c>
      <c r="L336" t="s">
        <v>21</v>
      </c>
      <c r="M336" t="str">
        <f>CONCATENATE(E336,"-D-P-W")</f>
        <v>3163540-D-P-W</v>
      </c>
      <c r="N336" t="str">
        <f>$F$2</f>
        <v>D - 508 x 508</v>
      </c>
      <c r="O336" t="str">
        <f>$C$3</f>
        <v>Photographic Paper</v>
      </c>
      <c r="P336" t="str">
        <f>$D$4</f>
        <v>White</v>
      </c>
      <c r="Q336">
        <f>$F$4</f>
        <v>1210</v>
      </c>
      <c r="R336">
        <f t="shared" si="22"/>
        <v>872</v>
      </c>
      <c r="S336">
        <v>880</v>
      </c>
      <c r="T336">
        <f t="shared" si="23"/>
        <v>634</v>
      </c>
      <c r="U336">
        <v>560</v>
      </c>
      <c r="V336">
        <f t="shared" si="24"/>
        <v>404</v>
      </c>
      <c r="W336" s="8">
        <v>160</v>
      </c>
      <c r="X336">
        <f t="shared" si="25"/>
        <v>116</v>
      </c>
      <c r="Y336" t="s">
        <v>34</v>
      </c>
    </row>
    <row r="337" spans="1:25" x14ac:dyDescent="0.25">
      <c r="A337" t="s">
        <v>16</v>
      </c>
      <c r="B337" s="1" t="s">
        <v>34</v>
      </c>
      <c r="C337">
        <v>1</v>
      </c>
      <c r="D337" t="s">
        <v>112</v>
      </c>
      <c r="E337" s="1">
        <v>3163540</v>
      </c>
      <c r="H337" t="s">
        <v>17</v>
      </c>
      <c r="I337" t="s">
        <v>18</v>
      </c>
      <c r="J337" t="s">
        <v>19</v>
      </c>
      <c r="K337" t="s">
        <v>20</v>
      </c>
      <c r="L337" t="s">
        <v>21</v>
      </c>
      <c r="M337" t="str">
        <f>CONCATENATE(E337,"-D-C-W")</f>
        <v>3163540-D-C-W</v>
      </c>
      <c r="N337" t="str">
        <f>$F$2</f>
        <v>D - 508 x 508</v>
      </c>
      <c r="O337" t="str">
        <f>$C$15</f>
        <v>Canvas</v>
      </c>
      <c r="P337" t="str">
        <f>$D$16</f>
        <v xml:space="preserve">White </v>
      </c>
      <c r="Q337">
        <f>$F$16</f>
        <v>1810</v>
      </c>
      <c r="R337">
        <f t="shared" si="22"/>
        <v>1304</v>
      </c>
      <c r="S337">
        <f>(Q337*0.9)*0.75</f>
        <v>1221.75</v>
      </c>
      <c r="T337">
        <f t="shared" si="23"/>
        <v>880</v>
      </c>
      <c r="U337">
        <f>(Q337*0.9)/2</f>
        <v>814.5</v>
      </c>
      <c r="V337">
        <f t="shared" si="24"/>
        <v>587</v>
      </c>
      <c r="W337" s="8">
        <v>160</v>
      </c>
      <c r="X337">
        <f t="shared" si="25"/>
        <v>116</v>
      </c>
      <c r="Y337" t="s">
        <v>34</v>
      </c>
    </row>
    <row r="338" spans="1:25" x14ac:dyDescent="0.25">
      <c r="A338" t="s">
        <v>16</v>
      </c>
      <c r="B338" s="1" t="s">
        <v>34</v>
      </c>
      <c r="C338">
        <v>1</v>
      </c>
      <c r="D338" t="s">
        <v>112</v>
      </c>
      <c r="E338" s="1">
        <v>3163540</v>
      </c>
      <c r="H338" t="s">
        <v>17</v>
      </c>
      <c r="I338" t="s">
        <v>18</v>
      </c>
      <c r="J338" t="s">
        <v>19</v>
      </c>
      <c r="K338" t="s">
        <v>20</v>
      </c>
      <c r="L338" t="s">
        <v>21</v>
      </c>
      <c r="M338" t="str">
        <f>CONCATENATE(E338,"-F-P-N")</f>
        <v>3163540-F-P-N</v>
      </c>
      <c r="N338" t="str">
        <f>$H$2</f>
        <v>F - 762 x 762</v>
      </c>
      <c r="O338" t="str">
        <f>$C$3</f>
        <v>Photographic Paper</v>
      </c>
      <c r="P338" t="str">
        <f>$D$3</f>
        <v>None</v>
      </c>
      <c r="Q338">
        <f>$H$3</f>
        <v>1300</v>
      </c>
      <c r="R338">
        <f t="shared" si="22"/>
        <v>936</v>
      </c>
      <c r="S338">
        <v>944</v>
      </c>
      <c r="T338">
        <f t="shared" si="23"/>
        <v>680</v>
      </c>
      <c r="U338">
        <v>590</v>
      </c>
      <c r="V338">
        <f t="shared" si="24"/>
        <v>425</v>
      </c>
      <c r="W338" s="8">
        <v>300</v>
      </c>
      <c r="X338">
        <f t="shared" si="25"/>
        <v>216</v>
      </c>
      <c r="Y338" t="s">
        <v>34</v>
      </c>
    </row>
    <row r="339" spans="1:25" x14ac:dyDescent="0.25">
      <c r="A339" t="s">
        <v>16</v>
      </c>
      <c r="B339" s="1" t="s">
        <v>34</v>
      </c>
      <c r="C339">
        <v>1</v>
      </c>
      <c r="D339" t="s">
        <v>112</v>
      </c>
      <c r="E339" s="1">
        <v>3163540</v>
      </c>
      <c r="H339" t="s">
        <v>17</v>
      </c>
      <c r="I339" t="s">
        <v>18</v>
      </c>
      <c r="J339" t="s">
        <v>19</v>
      </c>
      <c r="K339" t="s">
        <v>20</v>
      </c>
      <c r="L339" t="s">
        <v>21</v>
      </c>
      <c r="M339" t="str">
        <f>CONCATENATE(E339,"-F-C-N")</f>
        <v>3163540-F-C-N</v>
      </c>
      <c r="N339" t="str">
        <f>$H$2</f>
        <v>F - 762 x 762</v>
      </c>
      <c r="O339" t="str">
        <f>$C$15</f>
        <v>Canvas</v>
      </c>
      <c r="P339" t="str">
        <f>$D$15</f>
        <v>None</v>
      </c>
      <c r="Q339">
        <f>$H$15</f>
        <v>1760</v>
      </c>
      <c r="R339">
        <f t="shared" si="22"/>
        <v>1268</v>
      </c>
      <c r="S339">
        <v>1200</v>
      </c>
      <c r="T339">
        <f t="shared" si="23"/>
        <v>864</v>
      </c>
      <c r="U339">
        <v>800</v>
      </c>
      <c r="V339">
        <f t="shared" si="24"/>
        <v>576</v>
      </c>
      <c r="W339" s="8">
        <v>300</v>
      </c>
      <c r="X339">
        <f t="shared" si="25"/>
        <v>216</v>
      </c>
      <c r="Y339" t="s">
        <v>34</v>
      </c>
    </row>
    <row r="340" spans="1:25" x14ac:dyDescent="0.25">
      <c r="A340" t="s">
        <v>16</v>
      </c>
      <c r="B340" s="1" t="s">
        <v>34</v>
      </c>
      <c r="C340">
        <v>1</v>
      </c>
      <c r="D340" t="s">
        <v>112</v>
      </c>
      <c r="E340" s="1">
        <v>3163540</v>
      </c>
      <c r="H340" t="s">
        <v>17</v>
      </c>
      <c r="I340" t="s">
        <v>18</v>
      </c>
      <c r="J340" t="s">
        <v>19</v>
      </c>
      <c r="K340" t="s">
        <v>20</v>
      </c>
      <c r="L340" t="s">
        <v>21</v>
      </c>
      <c r="M340" t="str">
        <f>CONCATENATE(E340,"-F-P-W")</f>
        <v>3163540-F-P-W</v>
      </c>
      <c r="N340" t="str">
        <f>$H$2</f>
        <v>F - 762 x 762</v>
      </c>
      <c r="O340" t="str">
        <f>$C$3</f>
        <v>Photographic Paper</v>
      </c>
      <c r="P340" t="str">
        <f>$D$4</f>
        <v>White</v>
      </c>
      <c r="Q340">
        <f>$H$4</f>
        <v>2200</v>
      </c>
      <c r="R340">
        <f t="shared" si="22"/>
        <v>1584</v>
      </c>
      <c r="S340">
        <v>1510</v>
      </c>
      <c r="T340">
        <f t="shared" si="23"/>
        <v>1088</v>
      </c>
      <c r="U340">
        <v>1150</v>
      </c>
      <c r="V340">
        <f t="shared" si="24"/>
        <v>828</v>
      </c>
      <c r="W340" s="8">
        <v>300</v>
      </c>
      <c r="X340">
        <f t="shared" si="25"/>
        <v>216</v>
      </c>
      <c r="Y340" t="s">
        <v>34</v>
      </c>
    </row>
    <row r="341" spans="1:25" x14ac:dyDescent="0.25">
      <c r="A341" t="s">
        <v>16</v>
      </c>
      <c r="B341" s="1" t="s">
        <v>34</v>
      </c>
      <c r="C341">
        <v>1</v>
      </c>
      <c r="D341" t="s">
        <v>112</v>
      </c>
      <c r="E341" s="1">
        <v>3163540</v>
      </c>
      <c r="H341" t="s">
        <v>17</v>
      </c>
      <c r="I341" t="s">
        <v>18</v>
      </c>
      <c r="J341" t="s">
        <v>19</v>
      </c>
      <c r="K341" t="s">
        <v>20</v>
      </c>
      <c r="L341" t="s">
        <v>21</v>
      </c>
      <c r="M341" t="str">
        <f>CONCATENATE(E341,"-F-C-W")</f>
        <v>3163540-F-C-W</v>
      </c>
      <c r="N341" t="str">
        <f>$H$2</f>
        <v>F - 762 x 762</v>
      </c>
      <c r="O341" t="str">
        <f>$C$15</f>
        <v>Canvas</v>
      </c>
      <c r="P341" t="str">
        <f>$D$16</f>
        <v xml:space="preserve">White </v>
      </c>
      <c r="Q341">
        <f>$H$16</f>
        <v>2420</v>
      </c>
      <c r="R341">
        <f t="shared" si="22"/>
        <v>1743</v>
      </c>
      <c r="S341">
        <v>1760</v>
      </c>
      <c r="T341">
        <f t="shared" si="23"/>
        <v>1268</v>
      </c>
      <c r="U341">
        <v>1100</v>
      </c>
      <c r="V341">
        <f t="shared" si="24"/>
        <v>792</v>
      </c>
      <c r="W341" s="8">
        <v>300</v>
      </c>
      <c r="X341">
        <f t="shared" si="25"/>
        <v>216</v>
      </c>
      <c r="Y341" t="s">
        <v>34</v>
      </c>
    </row>
    <row r="342" spans="1:25" x14ac:dyDescent="0.25">
      <c r="A342" t="s">
        <v>16</v>
      </c>
      <c r="B342" s="1" t="s">
        <v>34</v>
      </c>
      <c r="C342">
        <v>1</v>
      </c>
      <c r="D342" t="s">
        <v>112</v>
      </c>
      <c r="E342" s="1">
        <v>3163540</v>
      </c>
      <c r="H342" t="s">
        <v>17</v>
      </c>
      <c r="I342" t="s">
        <v>18</v>
      </c>
      <c r="J342" t="s">
        <v>19</v>
      </c>
      <c r="K342" t="s">
        <v>20</v>
      </c>
      <c r="L342" t="s">
        <v>21</v>
      </c>
      <c r="M342" t="str">
        <f>CONCATENATE(E342,"-G-P-N")</f>
        <v>3163540-G-P-N</v>
      </c>
      <c r="N342" t="str">
        <f>$I$2</f>
        <v>G - 1016 x 1016</v>
      </c>
      <c r="O342" t="str">
        <f>$C$3</f>
        <v>Photographic Paper</v>
      </c>
      <c r="P342" t="str">
        <f>$D$3</f>
        <v>None</v>
      </c>
      <c r="Q342">
        <f>$I$3</f>
        <v>1625</v>
      </c>
      <c r="R342">
        <f t="shared" si="22"/>
        <v>1170</v>
      </c>
      <c r="S342">
        <v>1180</v>
      </c>
      <c r="T342">
        <f t="shared" si="23"/>
        <v>850</v>
      </c>
      <c r="U342">
        <v>735</v>
      </c>
      <c r="V342">
        <f t="shared" si="24"/>
        <v>530</v>
      </c>
      <c r="W342" s="8">
        <v>390</v>
      </c>
      <c r="X342">
        <f t="shared" si="25"/>
        <v>281</v>
      </c>
      <c r="Y342" t="s">
        <v>34</v>
      </c>
    </row>
    <row r="343" spans="1:25" x14ac:dyDescent="0.25">
      <c r="A343" t="s">
        <v>16</v>
      </c>
      <c r="B343" s="1" t="s">
        <v>34</v>
      </c>
      <c r="C343">
        <v>1</v>
      </c>
      <c r="D343" t="s">
        <v>112</v>
      </c>
      <c r="E343" s="1">
        <v>3163540</v>
      </c>
      <c r="H343" t="s">
        <v>17</v>
      </c>
      <c r="I343" t="s">
        <v>18</v>
      </c>
      <c r="J343" t="s">
        <v>19</v>
      </c>
      <c r="K343" t="s">
        <v>20</v>
      </c>
      <c r="L343" t="s">
        <v>21</v>
      </c>
      <c r="M343" t="str">
        <f>CONCATENATE(E343,"-G-C-N")</f>
        <v>3163540-G-C-N</v>
      </c>
      <c r="N343" t="str">
        <f>$I$2</f>
        <v>G - 1016 x 1016</v>
      </c>
      <c r="O343" t="str">
        <f>$C$15</f>
        <v>Canvas</v>
      </c>
      <c r="P343" t="str">
        <f>$D$15</f>
        <v>None</v>
      </c>
      <c r="Q343">
        <f>$I$15</f>
        <v>1870</v>
      </c>
      <c r="R343">
        <f t="shared" si="22"/>
        <v>1347</v>
      </c>
      <c r="S343">
        <v>1275</v>
      </c>
      <c r="T343">
        <f t="shared" si="23"/>
        <v>918</v>
      </c>
      <c r="U343">
        <v>850</v>
      </c>
      <c r="V343">
        <f t="shared" si="24"/>
        <v>612</v>
      </c>
      <c r="W343" s="8">
        <v>390</v>
      </c>
      <c r="X343">
        <f t="shared" si="25"/>
        <v>281</v>
      </c>
      <c r="Y343" t="s">
        <v>34</v>
      </c>
    </row>
    <row r="344" spans="1:25" x14ac:dyDescent="0.25">
      <c r="A344" t="s">
        <v>16</v>
      </c>
      <c r="B344" s="1" t="s">
        <v>34</v>
      </c>
      <c r="C344">
        <v>1</v>
      </c>
      <c r="D344" t="s">
        <v>112</v>
      </c>
      <c r="E344" s="1">
        <v>3163540</v>
      </c>
      <c r="H344" t="s">
        <v>17</v>
      </c>
      <c r="I344" t="s">
        <v>18</v>
      </c>
      <c r="J344" t="s">
        <v>19</v>
      </c>
      <c r="K344" t="s">
        <v>20</v>
      </c>
      <c r="L344" t="s">
        <v>21</v>
      </c>
      <c r="M344" t="str">
        <f>CONCATENATE(E344,"-G-P-W")</f>
        <v>3163540-G-P-W</v>
      </c>
      <c r="N344" t="str">
        <f>$I$2</f>
        <v>G - 1016 x 1016</v>
      </c>
      <c r="O344" t="str">
        <f>$C$3</f>
        <v>Photographic Paper</v>
      </c>
      <c r="P344" t="str">
        <f>$D$4</f>
        <v>White</v>
      </c>
      <c r="Q344">
        <f>$I$4</f>
        <v>2950</v>
      </c>
      <c r="R344">
        <f t="shared" si="22"/>
        <v>2124</v>
      </c>
      <c r="S344">
        <v>2000</v>
      </c>
      <c r="T344">
        <f t="shared" si="23"/>
        <v>1440</v>
      </c>
      <c r="U344">
        <v>1535</v>
      </c>
      <c r="V344">
        <f t="shared" si="24"/>
        <v>1106</v>
      </c>
      <c r="W344" s="8">
        <v>390</v>
      </c>
      <c r="X344">
        <f t="shared" si="25"/>
        <v>281</v>
      </c>
      <c r="Y344" t="s">
        <v>34</v>
      </c>
    </row>
    <row r="345" spans="1:25" x14ac:dyDescent="0.25">
      <c r="A345" t="s">
        <v>16</v>
      </c>
      <c r="B345" s="1" t="s">
        <v>34</v>
      </c>
      <c r="C345">
        <v>1</v>
      </c>
      <c r="D345" t="s">
        <v>112</v>
      </c>
      <c r="E345" s="1">
        <v>3163540</v>
      </c>
      <c r="H345" t="s">
        <v>17</v>
      </c>
      <c r="I345" t="s">
        <v>18</v>
      </c>
      <c r="J345" t="s">
        <v>19</v>
      </c>
      <c r="K345" t="s">
        <v>20</v>
      </c>
      <c r="L345" t="s">
        <v>21</v>
      </c>
      <c r="M345" t="str">
        <f>CONCATENATE(E345,"-G-C-W")</f>
        <v>3163540-G-C-W</v>
      </c>
      <c r="N345" t="str">
        <f>$I$2</f>
        <v>G - 1016 x 1016</v>
      </c>
      <c r="O345" t="str">
        <f>$C$15</f>
        <v>Canvas</v>
      </c>
      <c r="P345" t="str">
        <f>$D$16</f>
        <v xml:space="preserve">White </v>
      </c>
      <c r="Q345">
        <f>$I$16</f>
        <v>2750</v>
      </c>
      <c r="R345">
        <f t="shared" ref="R345:R408" si="26">ROUNDUP(Q345*$K$3,0)</f>
        <v>1980</v>
      </c>
      <c r="S345">
        <v>2000</v>
      </c>
      <c r="T345">
        <f t="shared" ref="T345:T408" si="27">ROUNDUP(S345*$K$3,0)</f>
        <v>1440</v>
      </c>
      <c r="U345">
        <v>1250</v>
      </c>
      <c r="V345">
        <f t="shared" ref="V345:V408" si="28">ROUNDUP(U345*$K$3,0)</f>
        <v>900</v>
      </c>
      <c r="W345" s="8">
        <v>390</v>
      </c>
      <c r="X345">
        <f t="shared" ref="X345:X408" si="29">ROUNDUP(W345*$K$3,0)</f>
        <v>281</v>
      </c>
      <c r="Y345" t="s">
        <v>34</v>
      </c>
    </row>
    <row r="346" spans="1:25" x14ac:dyDescent="0.25">
      <c r="A346" t="s">
        <v>16</v>
      </c>
      <c r="B346" s="1" t="s">
        <v>34</v>
      </c>
      <c r="C346">
        <v>1</v>
      </c>
      <c r="D346" t="s">
        <v>118</v>
      </c>
      <c r="E346" s="1" t="s">
        <v>119</v>
      </c>
      <c r="H346" t="s">
        <v>17</v>
      </c>
      <c r="I346" t="s">
        <v>18</v>
      </c>
      <c r="J346" t="s">
        <v>19</v>
      </c>
      <c r="K346" t="s">
        <v>20</v>
      </c>
      <c r="L346" t="s">
        <v>21</v>
      </c>
      <c r="M346" t="str">
        <f>CONCATENATE(E346,"-C-P-N")</f>
        <v>55896563_10-C-P-N</v>
      </c>
      <c r="N346" t="str">
        <f>$E$2</f>
        <v>C - 406 x 406</v>
      </c>
      <c r="O346" t="str">
        <f>$C$3</f>
        <v>Photographic Paper</v>
      </c>
      <c r="P346" t="str">
        <f>$D$3</f>
        <v>None</v>
      </c>
      <c r="Q346">
        <f>$E$3</f>
        <v>510</v>
      </c>
      <c r="R346">
        <f t="shared" si="26"/>
        <v>368</v>
      </c>
      <c r="S346">
        <v>360</v>
      </c>
      <c r="T346">
        <f t="shared" si="27"/>
        <v>260</v>
      </c>
      <c r="U346">
        <v>230</v>
      </c>
      <c r="V346">
        <f t="shared" si="28"/>
        <v>166</v>
      </c>
      <c r="W346" s="8">
        <v>105</v>
      </c>
      <c r="X346">
        <f t="shared" si="29"/>
        <v>76</v>
      </c>
      <c r="Y346" t="s">
        <v>34</v>
      </c>
    </row>
    <row r="347" spans="1:25" x14ac:dyDescent="0.25">
      <c r="A347" t="s">
        <v>16</v>
      </c>
      <c r="B347" s="1" t="s">
        <v>34</v>
      </c>
      <c r="C347">
        <v>1</v>
      </c>
      <c r="D347" t="s">
        <v>118</v>
      </c>
      <c r="E347" s="1" t="s">
        <v>119</v>
      </c>
      <c r="H347" t="s">
        <v>17</v>
      </c>
      <c r="I347" t="s">
        <v>18</v>
      </c>
      <c r="J347" t="s">
        <v>19</v>
      </c>
      <c r="K347" t="s">
        <v>20</v>
      </c>
      <c r="L347" t="s">
        <v>21</v>
      </c>
      <c r="M347" t="str">
        <f>CONCATENATE(E347,"-C-P-W")</f>
        <v>55896563_10-C-P-W</v>
      </c>
      <c r="N347" t="str">
        <f>$E$2</f>
        <v>C - 406 x 406</v>
      </c>
      <c r="O347" t="str">
        <f>$C$3</f>
        <v>Photographic Paper</v>
      </c>
      <c r="P347" t="str">
        <f>$D$4</f>
        <v>White</v>
      </c>
      <c r="Q347">
        <f>$E$4</f>
        <v>970</v>
      </c>
      <c r="R347">
        <f t="shared" si="26"/>
        <v>699</v>
      </c>
      <c r="S347">
        <v>704</v>
      </c>
      <c r="T347">
        <f t="shared" si="27"/>
        <v>507</v>
      </c>
      <c r="U347">
        <v>440</v>
      </c>
      <c r="V347">
        <f t="shared" si="28"/>
        <v>317</v>
      </c>
      <c r="W347" s="8">
        <v>105</v>
      </c>
      <c r="X347">
        <f t="shared" si="29"/>
        <v>76</v>
      </c>
      <c r="Y347" t="s">
        <v>34</v>
      </c>
    </row>
    <row r="348" spans="1:25" x14ac:dyDescent="0.25">
      <c r="A348" t="s">
        <v>16</v>
      </c>
      <c r="B348" s="1" t="s">
        <v>34</v>
      </c>
      <c r="C348">
        <v>1</v>
      </c>
      <c r="D348" t="s">
        <v>118</v>
      </c>
      <c r="E348" s="1" t="s">
        <v>119</v>
      </c>
      <c r="H348" t="s">
        <v>17</v>
      </c>
      <c r="I348" t="s">
        <v>18</v>
      </c>
      <c r="J348" t="s">
        <v>19</v>
      </c>
      <c r="K348" t="s">
        <v>20</v>
      </c>
      <c r="L348" t="s">
        <v>21</v>
      </c>
      <c r="M348" t="str">
        <f>CONCATENATE(E348,"-D-P-N")</f>
        <v>55896563_10-D-P-N</v>
      </c>
      <c r="N348" t="str">
        <f>$F$2</f>
        <v>D - 508 x 508</v>
      </c>
      <c r="O348" t="str">
        <f>$C$3</f>
        <v>Photographic Paper</v>
      </c>
      <c r="P348" t="str">
        <f>$D$3</f>
        <v>None</v>
      </c>
      <c r="Q348">
        <f>$F$3</f>
        <v>595</v>
      </c>
      <c r="R348">
        <f t="shared" si="26"/>
        <v>429</v>
      </c>
      <c r="S348">
        <v>432</v>
      </c>
      <c r="T348">
        <f t="shared" si="27"/>
        <v>312</v>
      </c>
      <c r="U348">
        <v>270</v>
      </c>
      <c r="V348">
        <f t="shared" si="28"/>
        <v>195</v>
      </c>
      <c r="W348" s="8">
        <v>160</v>
      </c>
      <c r="X348">
        <f t="shared" si="29"/>
        <v>116</v>
      </c>
      <c r="Y348" t="s">
        <v>34</v>
      </c>
    </row>
    <row r="349" spans="1:25" x14ac:dyDescent="0.25">
      <c r="A349" t="s">
        <v>16</v>
      </c>
      <c r="B349" s="1" t="s">
        <v>34</v>
      </c>
      <c r="C349">
        <v>1</v>
      </c>
      <c r="D349" t="s">
        <v>118</v>
      </c>
      <c r="E349" s="1" t="s">
        <v>119</v>
      </c>
      <c r="H349" t="s">
        <v>17</v>
      </c>
      <c r="I349" t="s">
        <v>18</v>
      </c>
      <c r="J349" t="s">
        <v>19</v>
      </c>
      <c r="K349" t="s">
        <v>20</v>
      </c>
      <c r="L349" t="s">
        <v>21</v>
      </c>
      <c r="M349" t="str">
        <f>CONCATENATE(E349,"-D-C-N")</f>
        <v>55896563_10-D-C-N</v>
      </c>
      <c r="N349" t="str">
        <f>$F$2</f>
        <v>D - 508 x 508</v>
      </c>
      <c r="O349" t="str">
        <f>$C$15</f>
        <v>Canvas</v>
      </c>
      <c r="P349" t="str">
        <f>$D$15</f>
        <v>None</v>
      </c>
      <c r="Q349">
        <f>$F$15</f>
        <v>1220</v>
      </c>
      <c r="R349">
        <f t="shared" si="26"/>
        <v>879</v>
      </c>
      <c r="S349">
        <f>(Q349*0.9)*0.75</f>
        <v>823.5</v>
      </c>
      <c r="T349">
        <f t="shared" si="27"/>
        <v>593</v>
      </c>
      <c r="U349">
        <f>(Q349*0.9)/2</f>
        <v>549</v>
      </c>
      <c r="V349">
        <f t="shared" si="28"/>
        <v>396</v>
      </c>
      <c r="W349" s="8">
        <v>160</v>
      </c>
      <c r="X349">
        <f t="shared" si="29"/>
        <v>116</v>
      </c>
      <c r="Y349" t="s">
        <v>34</v>
      </c>
    </row>
    <row r="350" spans="1:25" x14ac:dyDescent="0.25">
      <c r="A350" t="s">
        <v>16</v>
      </c>
      <c r="B350" s="1" t="s">
        <v>34</v>
      </c>
      <c r="C350">
        <v>1</v>
      </c>
      <c r="D350" t="s">
        <v>118</v>
      </c>
      <c r="E350" s="1" t="s">
        <v>119</v>
      </c>
      <c r="H350" t="s">
        <v>17</v>
      </c>
      <c r="I350" t="s">
        <v>18</v>
      </c>
      <c r="J350" t="s">
        <v>19</v>
      </c>
      <c r="K350" t="s">
        <v>20</v>
      </c>
      <c r="L350" t="s">
        <v>21</v>
      </c>
      <c r="M350" t="str">
        <f>CONCATENATE(E350,"-D-P-W")</f>
        <v>55896563_10-D-P-W</v>
      </c>
      <c r="N350" t="str">
        <f>$F$2</f>
        <v>D - 508 x 508</v>
      </c>
      <c r="O350" t="str">
        <f>$C$3</f>
        <v>Photographic Paper</v>
      </c>
      <c r="P350" t="str">
        <f>$D$4</f>
        <v>White</v>
      </c>
      <c r="Q350">
        <f>$F$4</f>
        <v>1210</v>
      </c>
      <c r="R350">
        <f t="shared" si="26"/>
        <v>872</v>
      </c>
      <c r="S350">
        <v>880</v>
      </c>
      <c r="T350">
        <f t="shared" si="27"/>
        <v>634</v>
      </c>
      <c r="U350">
        <v>560</v>
      </c>
      <c r="V350">
        <f t="shared" si="28"/>
        <v>404</v>
      </c>
      <c r="W350" s="8">
        <v>160</v>
      </c>
      <c r="X350">
        <f t="shared" si="29"/>
        <v>116</v>
      </c>
      <c r="Y350" t="s">
        <v>34</v>
      </c>
    </row>
    <row r="351" spans="1:25" x14ac:dyDescent="0.25">
      <c r="A351" t="s">
        <v>16</v>
      </c>
      <c r="B351" s="1" t="s">
        <v>34</v>
      </c>
      <c r="C351">
        <v>1</v>
      </c>
      <c r="D351" t="s">
        <v>118</v>
      </c>
      <c r="E351" s="1" t="s">
        <v>119</v>
      </c>
      <c r="H351" t="s">
        <v>17</v>
      </c>
      <c r="I351" t="s">
        <v>18</v>
      </c>
      <c r="J351" t="s">
        <v>19</v>
      </c>
      <c r="K351" t="s">
        <v>20</v>
      </c>
      <c r="L351" t="s">
        <v>21</v>
      </c>
      <c r="M351" t="str">
        <f>CONCATENATE(E351,"-D-C-W")</f>
        <v>55896563_10-D-C-W</v>
      </c>
      <c r="N351" t="str">
        <f>$F$2</f>
        <v>D - 508 x 508</v>
      </c>
      <c r="O351" t="str">
        <f>$C$15</f>
        <v>Canvas</v>
      </c>
      <c r="P351" t="str">
        <f>$D$16</f>
        <v xml:space="preserve">White </v>
      </c>
      <c r="Q351">
        <f>$F$16</f>
        <v>1810</v>
      </c>
      <c r="R351">
        <f t="shared" si="26"/>
        <v>1304</v>
      </c>
      <c r="S351">
        <f>(Q351*0.9)*0.75</f>
        <v>1221.75</v>
      </c>
      <c r="T351">
        <f t="shared" si="27"/>
        <v>880</v>
      </c>
      <c r="U351">
        <f>(Q351*0.9)/2</f>
        <v>814.5</v>
      </c>
      <c r="V351">
        <f t="shared" si="28"/>
        <v>587</v>
      </c>
      <c r="W351" s="8">
        <v>160</v>
      </c>
      <c r="X351">
        <f t="shared" si="29"/>
        <v>116</v>
      </c>
      <c r="Y351" t="s">
        <v>34</v>
      </c>
    </row>
    <row r="352" spans="1:25" x14ac:dyDescent="0.25">
      <c r="A352" t="s">
        <v>16</v>
      </c>
      <c r="B352" s="1" t="s">
        <v>34</v>
      </c>
      <c r="C352">
        <v>1</v>
      </c>
      <c r="D352" t="s">
        <v>118</v>
      </c>
      <c r="E352" s="1" t="s">
        <v>119</v>
      </c>
      <c r="H352" t="s">
        <v>17</v>
      </c>
      <c r="I352" t="s">
        <v>18</v>
      </c>
      <c r="J352" t="s">
        <v>19</v>
      </c>
      <c r="K352" t="s">
        <v>20</v>
      </c>
      <c r="L352" t="s">
        <v>21</v>
      </c>
      <c r="M352" t="str">
        <f>CONCATENATE(E352,"-F-P-N")</f>
        <v>55896563_10-F-P-N</v>
      </c>
      <c r="N352" t="str">
        <f>$H$2</f>
        <v>F - 762 x 762</v>
      </c>
      <c r="O352" t="str">
        <f>$C$3</f>
        <v>Photographic Paper</v>
      </c>
      <c r="P352" t="str">
        <f>$D$3</f>
        <v>None</v>
      </c>
      <c r="Q352">
        <f>$H$3</f>
        <v>1300</v>
      </c>
      <c r="R352">
        <f t="shared" si="26"/>
        <v>936</v>
      </c>
      <c r="S352">
        <v>944</v>
      </c>
      <c r="T352">
        <f t="shared" si="27"/>
        <v>680</v>
      </c>
      <c r="U352">
        <v>590</v>
      </c>
      <c r="V352">
        <f t="shared" si="28"/>
        <v>425</v>
      </c>
      <c r="W352" s="8">
        <v>300</v>
      </c>
      <c r="X352">
        <f t="shared" si="29"/>
        <v>216</v>
      </c>
      <c r="Y352" t="s">
        <v>34</v>
      </c>
    </row>
    <row r="353" spans="1:25" x14ac:dyDescent="0.25">
      <c r="A353" t="s">
        <v>16</v>
      </c>
      <c r="B353" s="1" t="s">
        <v>34</v>
      </c>
      <c r="C353">
        <v>1</v>
      </c>
      <c r="D353" t="s">
        <v>118</v>
      </c>
      <c r="E353" s="1" t="s">
        <v>119</v>
      </c>
      <c r="H353" t="s">
        <v>17</v>
      </c>
      <c r="I353" t="s">
        <v>18</v>
      </c>
      <c r="J353" t="s">
        <v>19</v>
      </c>
      <c r="K353" t="s">
        <v>20</v>
      </c>
      <c r="L353" t="s">
        <v>21</v>
      </c>
      <c r="M353" t="str">
        <f>CONCATENATE(E353,"-F-C-N")</f>
        <v>55896563_10-F-C-N</v>
      </c>
      <c r="N353" t="str">
        <f>$H$2</f>
        <v>F - 762 x 762</v>
      </c>
      <c r="O353" t="str">
        <f>$C$15</f>
        <v>Canvas</v>
      </c>
      <c r="P353" t="str">
        <f>$D$15</f>
        <v>None</v>
      </c>
      <c r="Q353">
        <f>$H$15</f>
        <v>1760</v>
      </c>
      <c r="R353">
        <f t="shared" si="26"/>
        <v>1268</v>
      </c>
      <c r="S353">
        <v>1200</v>
      </c>
      <c r="T353">
        <f t="shared" si="27"/>
        <v>864</v>
      </c>
      <c r="U353">
        <v>800</v>
      </c>
      <c r="V353">
        <f t="shared" si="28"/>
        <v>576</v>
      </c>
      <c r="W353" s="8">
        <v>300</v>
      </c>
      <c r="X353">
        <f t="shared" si="29"/>
        <v>216</v>
      </c>
      <c r="Y353" t="s">
        <v>34</v>
      </c>
    </row>
    <row r="354" spans="1:25" x14ac:dyDescent="0.25">
      <c r="A354" t="s">
        <v>16</v>
      </c>
      <c r="B354" s="1" t="s">
        <v>34</v>
      </c>
      <c r="C354">
        <v>1</v>
      </c>
      <c r="D354" t="s">
        <v>118</v>
      </c>
      <c r="E354" s="1" t="s">
        <v>119</v>
      </c>
      <c r="H354" t="s">
        <v>17</v>
      </c>
      <c r="I354" t="s">
        <v>18</v>
      </c>
      <c r="J354" t="s">
        <v>19</v>
      </c>
      <c r="K354" t="s">
        <v>20</v>
      </c>
      <c r="L354" t="s">
        <v>21</v>
      </c>
      <c r="M354" t="str">
        <f>CONCATENATE(E354,"-F-P-W")</f>
        <v>55896563_10-F-P-W</v>
      </c>
      <c r="N354" t="str">
        <f>$H$2</f>
        <v>F - 762 x 762</v>
      </c>
      <c r="O354" t="str">
        <f>$C$3</f>
        <v>Photographic Paper</v>
      </c>
      <c r="P354" t="str">
        <f>$D$4</f>
        <v>White</v>
      </c>
      <c r="Q354">
        <f>$H$4</f>
        <v>2200</v>
      </c>
      <c r="R354">
        <f t="shared" si="26"/>
        <v>1584</v>
      </c>
      <c r="S354">
        <v>1510</v>
      </c>
      <c r="T354">
        <f t="shared" si="27"/>
        <v>1088</v>
      </c>
      <c r="U354">
        <v>1150</v>
      </c>
      <c r="V354">
        <f t="shared" si="28"/>
        <v>828</v>
      </c>
      <c r="W354" s="8">
        <v>300</v>
      </c>
      <c r="X354">
        <f t="shared" si="29"/>
        <v>216</v>
      </c>
      <c r="Y354" t="s">
        <v>34</v>
      </c>
    </row>
    <row r="355" spans="1:25" x14ac:dyDescent="0.25">
      <c r="A355" t="s">
        <v>16</v>
      </c>
      <c r="B355" s="1" t="s">
        <v>34</v>
      </c>
      <c r="C355">
        <v>1</v>
      </c>
      <c r="D355" t="s">
        <v>118</v>
      </c>
      <c r="E355" s="1" t="s">
        <v>119</v>
      </c>
      <c r="H355" t="s">
        <v>17</v>
      </c>
      <c r="I355" t="s">
        <v>18</v>
      </c>
      <c r="J355" t="s">
        <v>19</v>
      </c>
      <c r="K355" t="s">
        <v>20</v>
      </c>
      <c r="L355" t="s">
        <v>21</v>
      </c>
      <c r="M355" t="str">
        <f>CONCATENATE(E355,"-F-C-W")</f>
        <v>55896563_10-F-C-W</v>
      </c>
      <c r="N355" t="str">
        <f>$H$2</f>
        <v>F - 762 x 762</v>
      </c>
      <c r="O355" t="str">
        <f>$C$15</f>
        <v>Canvas</v>
      </c>
      <c r="P355" t="str">
        <f>$D$16</f>
        <v xml:space="preserve">White </v>
      </c>
      <c r="Q355">
        <f>$H$16</f>
        <v>2420</v>
      </c>
      <c r="R355">
        <f t="shared" si="26"/>
        <v>1743</v>
      </c>
      <c r="S355">
        <v>1760</v>
      </c>
      <c r="T355">
        <f t="shared" si="27"/>
        <v>1268</v>
      </c>
      <c r="U355">
        <v>1100</v>
      </c>
      <c r="V355">
        <f t="shared" si="28"/>
        <v>792</v>
      </c>
      <c r="W355" s="8">
        <v>300</v>
      </c>
      <c r="X355">
        <f t="shared" si="29"/>
        <v>216</v>
      </c>
      <c r="Y355" t="s">
        <v>34</v>
      </c>
    </row>
    <row r="356" spans="1:25" x14ac:dyDescent="0.25">
      <c r="A356" t="s">
        <v>16</v>
      </c>
      <c r="B356" s="1" t="s">
        <v>34</v>
      </c>
      <c r="C356">
        <v>1</v>
      </c>
      <c r="D356" t="s">
        <v>118</v>
      </c>
      <c r="E356" s="1" t="s">
        <v>119</v>
      </c>
      <c r="H356" t="s">
        <v>17</v>
      </c>
      <c r="I356" t="s">
        <v>18</v>
      </c>
      <c r="J356" t="s">
        <v>19</v>
      </c>
      <c r="K356" t="s">
        <v>20</v>
      </c>
      <c r="L356" t="s">
        <v>21</v>
      </c>
      <c r="M356" t="str">
        <f>CONCATENATE(E356,"-G-P-N")</f>
        <v>55896563_10-G-P-N</v>
      </c>
      <c r="N356" t="str">
        <f>$I$2</f>
        <v>G - 1016 x 1016</v>
      </c>
      <c r="O356" t="str">
        <f>$C$3</f>
        <v>Photographic Paper</v>
      </c>
      <c r="P356" t="str">
        <f>$D$3</f>
        <v>None</v>
      </c>
      <c r="Q356">
        <f>$I$3</f>
        <v>1625</v>
      </c>
      <c r="R356">
        <f t="shared" si="26"/>
        <v>1170</v>
      </c>
      <c r="S356">
        <v>1180</v>
      </c>
      <c r="T356">
        <f t="shared" si="27"/>
        <v>850</v>
      </c>
      <c r="U356">
        <v>735</v>
      </c>
      <c r="V356">
        <f t="shared" si="28"/>
        <v>530</v>
      </c>
      <c r="W356" s="8">
        <v>390</v>
      </c>
      <c r="X356">
        <f t="shared" si="29"/>
        <v>281</v>
      </c>
      <c r="Y356" t="s">
        <v>34</v>
      </c>
    </row>
    <row r="357" spans="1:25" x14ac:dyDescent="0.25">
      <c r="A357" t="s">
        <v>16</v>
      </c>
      <c r="B357" s="1" t="s">
        <v>34</v>
      </c>
      <c r="C357">
        <v>1</v>
      </c>
      <c r="D357" t="s">
        <v>118</v>
      </c>
      <c r="E357" s="1" t="s">
        <v>119</v>
      </c>
      <c r="H357" t="s">
        <v>17</v>
      </c>
      <c r="I357" t="s">
        <v>18</v>
      </c>
      <c r="J357" t="s">
        <v>19</v>
      </c>
      <c r="K357" t="s">
        <v>20</v>
      </c>
      <c r="L357" t="s">
        <v>21</v>
      </c>
      <c r="M357" t="str">
        <f>CONCATENATE(E357,"-G-C-N")</f>
        <v>55896563_10-G-C-N</v>
      </c>
      <c r="N357" t="str">
        <f>$I$2</f>
        <v>G - 1016 x 1016</v>
      </c>
      <c r="O357" t="str">
        <f>$C$15</f>
        <v>Canvas</v>
      </c>
      <c r="P357" t="str">
        <f>$D$15</f>
        <v>None</v>
      </c>
      <c r="Q357">
        <f>$I$15</f>
        <v>1870</v>
      </c>
      <c r="R357">
        <f t="shared" si="26"/>
        <v>1347</v>
      </c>
      <c r="S357">
        <v>1275</v>
      </c>
      <c r="T357">
        <f t="shared" si="27"/>
        <v>918</v>
      </c>
      <c r="U357">
        <v>850</v>
      </c>
      <c r="V357">
        <f t="shared" si="28"/>
        <v>612</v>
      </c>
      <c r="W357" s="8">
        <v>390</v>
      </c>
      <c r="X357">
        <f t="shared" si="29"/>
        <v>281</v>
      </c>
      <c r="Y357" t="s">
        <v>34</v>
      </c>
    </row>
    <row r="358" spans="1:25" x14ac:dyDescent="0.25">
      <c r="A358" t="s">
        <v>16</v>
      </c>
      <c r="B358" s="1" t="s">
        <v>34</v>
      </c>
      <c r="C358">
        <v>1</v>
      </c>
      <c r="D358" t="s">
        <v>118</v>
      </c>
      <c r="E358" s="1" t="s">
        <v>119</v>
      </c>
      <c r="H358" t="s">
        <v>17</v>
      </c>
      <c r="I358" t="s">
        <v>18</v>
      </c>
      <c r="J358" t="s">
        <v>19</v>
      </c>
      <c r="K358" t="s">
        <v>20</v>
      </c>
      <c r="L358" t="s">
        <v>21</v>
      </c>
      <c r="M358" t="str">
        <f>CONCATENATE(E358,"-G-P-W")</f>
        <v>55896563_10-G-P-W</v>
      </c>
      <c r="N358" t="str">
        <f>$I$2</f>
        <v>G - 1016 x 1016</v>
      </c>
      <c r="O358" t="str">
        <f>$C$3</f>
        <v>Photographic Paper</v>
      </c>
      <c r="P358" t="str">
        <f>$D$4</f>
        <v>White</v>
      </c>
      <c r="Q358">
        <f>$I$4</f>
        <v>2950</v>
      </c>
      <c r="R358">
        <f t="shared" si="26"/>
        <v>2124</v>
      </c>
      <c r="S358">
        <v>2000</v>
      </c>
      <c r="T358">
        <f t="shared" si="27"/>
        <v>1440</v>
      </c>
      <c r="U358">
        <v>1535</v>
      </c>
      <c r="V358">
        <f t="shared" si="28"/>
        <v>1106</v>
      </c>
      <c r="W358" s="8">
        <v>390</v>
      </c>
      <c r="X358">
        <f t="shared" si="29"/>
        <v>281</v>
      </c>
      <c r="Y358" t="s">
        <v>34</v>
      </c>
    </row>
    <row r="359" spans="1:25" x14ac:dyDescent="0.25">
      <c r="A359" t="s">
        <v>16</v>
      </c>
      <c r="B359" s="1" t="s">
        <v>34</v>
      </c>
      <c r="C359">
        <v>1</v>
      </c>
      <c r="D359" t="s">
        <v>118</v>
      </c>
      <c r="E359" s="1" t="s">
        <v>119</v>
      </c>
      <c r="H359" t="s">
        <v>17</v>
      </c>
      <c r="I359" t="s">
        <v>18</v>
      </c>
      <c r="J359" t="s">
        <v>19</v>
      </c>
      <c r="K359" t="s">
        <v>20</v>
      </c>
      <c r="L359" t="s">
        <v>21</v>
      </c>
      <c r="M359" t="str">
        <f>CONCATENATE(E359,"-G-C-W")</f>
        <v>55896563_10-G-C-W</v>
      </c>
      <c r="N359" t="str">
        <f>$I$2</f>
        <v>G - 1016 x 1016</v>
      </c>
      <c r="O359" t="str">
        <f>$C$15</f>
        <v>Canvas</v>
      </c>
      <c r="P359" t="str">
        <f>$D$16</f>
        <v xml:space="preserve">White </v>
      </c>
      <c r="Q359">
        <f>$I$16</f>
        <v>2750</v>
      </c>
      <c r="R359">
        <f t="shared" si="26"/>
        <v>1980</v>
      </c>
      <c r="S359">
        <v>2000</v>
      </c>
      <c r="T359">
        <f t="shared" si="27"/>
        <v>1440</v>
      </c>
      <c r="U359">
        <v>1250</v>
      </c>
      <c r="V359">
        <f t="shared" si="28"/>
        <v>900</v>
      </c>
      <c r="W359" s="8">
        <v>390</v>
      </c>
      <c r="X359">
        <f t="shared" si="29"/>
        <v>281</v>
      </c>
      <c r="Y359" t="s">
        <v>34</v>
      </c>
    </row>
    <row r="360" spans="1:25" x14ac:dyDescent="0.25">
      <c r="A360" t="s">
        <v>16</v>
      </c>
      <c r="B360" s="1" t="s">
        <v>34</v>
      </c>
      <c r="C360">
        <v>1</v>
      </c>
      <c r="D360" t="s">
        <v>120</v>
      </c>
      <c r="E360" s="1" t="s">
        <v>121</v>
      </c>
      <c r="H360" t="s">
        <v>17</v>
      </c>
      <c r="I360" t="s">
        <v>18</v>
      </c>
      <c r="J360" t="s">
        <v>19</v>
      </c>
      <c r="K360" t="s">
        <v>20</v>
      </c>
      <c r="L360" t="s">
        <v>21</v>
      </c>
      <c r="M360" t="str">
        <f>CONCATENATE(E360,"-C-P-N")</f>
        <v>2716847_8-C-P-N</v>
      </c>
      <c r="N360" t="str">
        <f>$E$2</f>
        <v>C - 406 x 406</v>
      </c>
      <c r="O360" t="str">
        <f>$C$3</f>
        <v>Photographic Paper</v>
      </c>
      <c r="P360" t="str">
        <f>$D$3</f>
        <v>None</v>
      </c>
      <c r="Q360">
        <f>$E$3</f>
        <v>510</v>
      </c>
      <c r="R360">
        <f t="shared" si="26"/>
        <v>368</v>
      </c>
      <c r="S360">
        <v>360</v>
      </c>
      <c r="T360">
        <f t="shared" si="27"/>
        <v>260</v>
      </c>
      <c r="U360">
        <v>230</v>
      </c>
      <c r="V360">
        <f t="shared" si="28"/>
        <v>166</v>
      </c>
      <c r="W360" s="8">
        <v>105</v>
      </c>
      <c r="X360">
        <f t="shared" si="29"/>
        <v>76</v>
      </c>
      <c r="Y360" t="s">
        <v>34</v>
      </c>
    </row>
    <row r="361" spans="1:25" x14ac:dyDescent="0.25">
      <c r="A361" t="s">
        <v>16</v>
      </c>
      <c r="B361" s="1" t="s">
        <v>34</v>
      </c>
      <c r="C361">
        <v>1</v>
      </c>
      <c r="D361" t="s">
        <v>120</v>
      </c>
      <c r="E361" s="1" t="s">
        <v>121</v>
      </c>
      <c r="H361" t="s">
        <v>17</v>
      </c>
      <c r="I361" t="s">
        <v>18</v>
      </c>
      <c r="J361" t="s">
        <v>19</v>
      </c>
      <c r="K361" t="s">
        <v>20</v>
      </c>
      <c r="L361" t="s">
        <v>21</v>
      </c>
      <c r="M361" t="str">
        <f>CONCATENATE(E361,"-C-P-W")</f>
        <v>2716847_8-C-P-W</v>
      </c>
      <c r="N361" t="str">
        <f>$E$2</f>
        <v>C - 406 x 406</v>
      </c>
      <c r="O361" t="str">
        <f>$C$3</f>
        <v>Photographic Paper</v>
      </c>
      <c r="P361" t="str">
        <f>$D$4</f>
        <v>White</v>
      </c>
      <c r="Q361">
        <f>$E$4</f>
        <v>970</v>
      </c>
      <c r="R361">
        <f t="shared" si="26"/>
        <v>699</v>
      </c>
      <c r="S361">
        <v>704</v>
      </c>
      <c r="T361">
        <f t="shared" si="27"/>
        <v>507</v>
      </c>
      <c r="U361">
        <v>440</v>
      </c>
      <c r="V361">
        <f t="shared" si="28"/>
        <v>317</v>
      </c>
      <c r="W361" s="8">
        <v>105</v>
      </c>
      <c r="X361">
        <f t="shared" si="29"/>
        <v>76</v>
      </c>
      <c r="Y361" t="s">
        <v>34</v>
      </c>
    </row>
    <row r="362" spans="1:25" x14ac:dyDescent="0.25">
      <c r="A362" t="s">
        <v>16</v>
      </c>
      <c r="B362" s="1" t="s">
        <v>34</v>
      </c>
      <c r="C362">
        <v>1</v>
      </c>
      <c r="D362" t="s">
        <v>120</v>
      </c>
      <c r="E362" s="1" t="s">
        <v>121</v>
      </c>
      <c r="H362" t="s">
        <v>17</v>
      </c>
      <c r="I362" t="s">
        <v>18</v>
      </c>
      <c r="J362" t="s">
        <v>19</v>
      </c>
      <c r="K362" t="s">
        <v>20</v>
      </c>
      <c r="L362" t="s">
        <v>21</v>
      </c>
      <c r="M362" t="str">
        <f>CONCATENATE(E362,"-D-P-N")</f>
        <v>2716847_8-D-P-N</v>
      </c>
      <c r="N362" t="str">
        <f>$F$2</f>
        <v>D - 508 x 508</v>
      </c>
      <c r="O362" t="str">
        <f>$C$3</f>
        <v>Photographic Paper</v>
      </c>
      <c r="P362" t="str">
        <f>$D$3</f>
        <v>None</v>
      </c>
      <c r="Q362">
        <f>$F$3</f>
        <v>595</v>
      </c>
      <c r="R362">
        <f t="shared" si="26"/>
        <v>429</v>
      </c>
      <c r="S362">
        <v>432</v>
      </c>
      <c r="T362">
        <f t="shared" si="27"/>
        <v>312</v>
      </c>
      <c r="U362">
        <v>270</v>
      </c>
      <c r="V362">
        <f t="shared" si="28"/>
        <v>195</v>
      </c>
      <c r="W362" s="8">
        <v>160</v>
      </c>
      <c r="X362">
        <f t="shared" si="29"/>
        <v>116</v>
      </c>
      <c r="Y362" t="s">
        <v>34</v>
      </c>
    </row>
    <row r="363" spans="1:25" x14ac:dyDescent="0.25">
      <c r="A363" t="s">
        <v>16</v>
      </c>
      <c r="B363" s="1" t="s">
        <v>34</v>
      </c>
      <c r="C363">
        <v>1</v>
      </c>
      <c r="D363" t="s">
        <v>120</v>
      </c>
      <c r="E363" s="1" t="s">
        <v>121</v>
      </c>
      <c r="H363" t="s">
        <v>17</v>
      </c>
      <c r="I363" t="s">
        <v>18</v>
      </c>
      <c r="J363" t="s">
        <v>19</v>
      </c>
      <c r="K363" t="s">
        <v>20</v>
      </c>
      <c r="L363" t="s">
        <v>21</v>
      </c>
      <c r="M363" t="str">
        <f>CONCATENATE(E363,"-D-C-N")</f>
        <v>2716847_8-D-C-N</v>
      </c>
      <c r="N363" t="str">
        <f>$F$2</f>
        <v>D - 508 x 508</v>
      </c>
      <c r="O363" t="str">
        <f>$C$15</f>
        <v>Canvas</v>
      </c>
      <c r="P363" t="str">
        <f>$D$15</f>
        <v>None</v>
      </c>
      <c r="Q363">
        <f>$F$15</f>
        <v>1220</v>
      </c>
      <c r="R363">
        <f t="shared" si="26"/>
        <v>879</v>
      </c>
      <c r="S363">
        <f>(Q363*0.9)*0.75</f>
        <v>823.5</v>
      </c>
      <c r="T363">
        <f t="shared" si="27"/>
        <v>593</v>
      </c>
      <c r="U363">
        <f>(Q363*0.9)/2</f>
        <v>549</v>
      </c>
      <c r="V363">
        <f t="shared" si="28"/>
        <v>396</v>
      </c>
      <c r="W363" s="8">
        <v>160</v>
      </c>
      <c r="X363">
        <f t="shared" si="29"/>
        <v>116</v>
      </c>
      <c r="Y363" t="s">
        <v>34</v>
      </c>
    </row>
    <row r="364" spans="1:25" x14ac:dyDescent="0.25">
      <c r="A364" t="s">
        <v>16</v>
      </c>
      <c r="B364" s="1" t="s">
        <v>34</v>
      </c>
      <c r="C364">
        <v>1</v>
      </c>
      <c r="D364" t="s">
        <v>120</v>
      </c>
      <c r="E364" s="1" t="s">
        <v>121</v>
      </c>
      <c r="H364" t="s">
        <v>17</v>
      </c>
      <c r="I364" t="s">
        <v>18</v>
      </c>
      <c r="J364" t="s">
        <v>19</v>
      </c>
      <c r="K364" t="s">
        <v>20</v>
      </c>
      <c r="L364" t="s">
        <v>21</v>
      </c>
      <c r="M364" t="str">
        <f>CONCATENATE(E364,"-D-P-W")</f>
        <v>2716847_8-D-P-W</v>
      </c>
      <c r="N364" t="str">
        <f>$F$2</f>
        <v>D - 508 x 508</v>
      </c>
      <c r="O364" t="str">
        <f>$C$3</f>
        <v>Photographic Paper</v>
      </c>
      <c r="P364" t="str">
        <f>$D$4</f>
        <v>White</v>
      </c>
      <c r="Q364">
        <f>$F$4</f>
        <v>1210</v>
      </c>
      <c r="R364">
        <f t="shared" si="26"/>
        <v>872</v>
      </c>
      <c r="S364">
        <v>880</v>
      </c>
      <c r="T364">
        <f t="shared" si="27"/>
        <v>634</v>
      </c>
      <c r="U364">
        <v>560</v>
      </c>
      <c r="V364">
        <f t="shared" si="28"/>
        <v>404</v>
      </c>
      <c r="W364" s="8">
        <v>160</v>
      </c>
      <c r="X364">
        <f t="shared" si="29"/>
        <v>116</v>
      </c>
      <c r="Y364" t="s">
        <v>34</v>
      </c>
    </row>
    <row r="365" spans="1:25" x14ac:dyDescent="0.25">
      <c r="A365" t="s">
        <v>16</v>
      </c>
      <c r="B365" s="1" t="s">
        <v>34</v>
      </c>
      <c r="C365">
        <v>1</v>
      </c>
      <c r="D365" t="s">
        <v>120</v>
      </c>
      <c r="E365" s="1" t="s">
        <v>121</v>
      </c>
      <c r="H365" t="s">
        <v>17</v>
      </c>
      <c r="I365" t="s">
        <v>18</v>
      </c>
      <c r="J365" t="s">
        <v>19</v>
      </c>
      <c r="K365" t="s">
        <v>20</v>
      </c>
      <c r="L365" t="s">
        <v>21</v>
      </c>
      <c r="M365" t="str">
        <f>CONCATENATE(E365,"-D-C-W")</f>
        <v>2716847_8-D-C-W</v>
      </c>
      <c r="N365" t="str">
        <f>$F$2</f>
        <v>D - 508 x 508</v>
      </c>
      <c r="O365" t="str">
        <f>$C$15</f>
        <v>Canvas</v>
      </c>
      <c r="P365" t="str">
        <f>$D$16</f>
        <v xml:space="preserve">White </v>
      </c>
      <c r="Q365">
        <f>$F$16</f>
        <v>1810</v>
      </c>
      <c r="R365">
        <f t="shared" si="26"/>
        <v>1304</v>
      </c>
      <c r="S365">
        <f>(Q365*0.9)*0.75</f>
        <v>1221.75</v>
      </c>
      <c r="T365">
        <f t="shared" si="27"/>
        <v>880</v>
      </c>
      <c r="U365">
        <f>(Q365*0.9)/2</f>
        <v>814.5</v>
      </c>
      <c r="V365">
        <f t="shared" si="28"/>
        <v>587</v>
      </c>
      <c r="W365" s="8">
        <v>160</v>
      </c>
      <c r="X365">
        <f t="shared" si="29"/>
        <v>116</v>
      </c>
      <c r="Y365" t="s">
        <v>34</v>
      </c>
    </row>
    <row r="366" spans="1:25" x14ac:dyDescent="0.25">
      <c r="A366" t="s">
        <v>16</v>
      </c>
      <c r="B366" s="1" t="s">
        <v>34</v>
      </c>
      <c r="C366">
        <v>1</v>
      </c>
      <c r="D366" t="s">
        <v>120</v>
      </c>
      <c r="E366" s="1" t="s">
        <v>121</v>
      </c>
      <c r="H366" t="s">
        <v>17</v>
      </c>
      <c r="I366" t="s">
        <v>18</v>
      </c>
      <c r="J366" t="s">
        <v>19</v>
      </c>
      <c r="K366" t="s">
        <v>20</v>
      </c>
      <c r="L366" t="s">
        <v>21</v>
      </c>
      <c r="M366" t="str">
        <f>CONCATENATE(E366,"-F-P-N")</f>
        <v>2716847_8-F-P-N</v>
      </c>
      <c r="N366" t="str">
        <f>$H$2</f>
        <v>F - 762 x 762</v>
      </c>
      <c r="O366" t="str">
        <f>$C$3</f>
        <v>Photographic Paper</v>
      </c>
      <c r="P366" t="str">
        <f>$D$3</f>
        <v>None</v>
      </c>
      <c r="Q366">
        <f>$H$3</f>
        <v>1300</v>
      </c>
      <c r="R366">
        <f t="shared" si="26"/>
        <v>936</v>
      </c>
      <c r="S366">
        <v>944</v>
      </c>
      <c r="T366">
        <f t="shared" si="27"/>
        <v>680</v>
      </c>
      <c r="U366">
        <v>590</v>
      </c>
      <c r="V366">
        <f t="shared" si="28"/>
        <v>425</v>
      </c>
      <c r="W366" s="8">
        <v>300</v>
      </c>
      <c r="X366">
        <f t="shared" si="29"/>
        <v>216</v>
      </c>
      <c r="Y366" t="s">
        <v>34</v>
      </c>
    </row>
    <row r="367" spans="1:25" x14ac:dyDescent="0.25">
      <c r="A367" t="s">
        <v>16</v>
      </c>
      <c r="B367" s="1" t="s">
        <v>34</v>
      </c>
      <c r="C367">
        <v>1</v>
      </c>
      <c r="D367" t="s">
        <v>120</v>
      </c>
      <c r="E367" s="1" t="s">
        <v>121</v>
      </c>
      <c r="H367" t="s">
        <v>17</v>
      </c>
      <c r="I367" t="s">
        <v>18</v>
      </c>
      <c r="J367" t="s">
        <v>19</v>
      </c>
      <c r="K367" t="s">
        <v>20</v>
      </c>
      <c r="L367" t="s">
        <v>21</v>
      </c>
      <c r="M367" t="str">
        <f>CONCATENATE(E367,"-F-C-N")</f>
        <v>2716847_8-F-C-N</v>
      </c>
      <c r="N367" t="str">
        <f>$H$2</f>
        <v>F - 762 x 762</v>
      </c>
      <c r="O367" t="str">
        <f>$C$15</f>
        <v>Canvas</v>
      </c>
      <c r="P367" t="str">
        <f>$D$15</f>
        <v>None</v>
      </c>
      <c r="Q367">
        <f>$H$15</f>
        <v>1760</v>
      </c>
      <c r="R367">
        <f t="shared" si="26"/>
        <v>1268</v>
      </c>
      <c r="S367">
        <v>1200</v>
      </c>
      <c r="T367">
        <f t="shared" si="27"/>
        <v>864</v>
      </c>
      <c r="U367">
        <v>800</v>
      </c>
      <c r="V367">
        <f t="shared" si="28"/>
        <v>576</v>
      </c>
      <c r="W367" s="8">
        <v>300</v>
      </c>
      <c r="X367">
        <f t="shared" si="29"/>
        <v>216</v>
      </c>
      <c r="Y367" t="s">
        <v>34</v>
      </c>
    </row>
    <row r="368" spans="1:25" x14ac:dyDescent="0.25">
      <c r="A368" t="s">
        <v>16</v>
      </c>
      <c r="B368" s="1" t="s">
        <v>34</v>
      </c>
      <c r="C368">
        <v>1</v>
      </c>
      <c r="D368" t="s">
        <v>120</v>
      </c>
      <c r="E368" s="1" t="s">
        <v>121</v>
      </c>
      <c r="H368" t="s">
        <v>17</v>
      </c>
      <c r="I368" t="s">
        <v>18</v>
      </c>
      <c r="J368" t="s">
        <v>19</v>
      </c>
      <c r="K368" t="s">
        <v>20</v>
      </c>
      <c r="L368" t="s">
        <v>21</v>
      </c>
      <c r="M368" t="str">
        <f>CONCATENATE(E368,"-F-P-W")</f>
        <v>2716847_8-F-P-W</v>
      </c>
      <c r="N368" t="str">
        <f>$H$2</f>
        <v>F - 762 x 762</v>
      </c>
      <c r="O368" t="str">
        <f>$C$3</f>
        <v>Photographic Paper</v>
      </c>
      <c r="P368" t="str">
        <f>$D$4</f>
        <v>White</v>
      </c>
      <c r="Q368">
        <f>$H$4</f>
        <v>2200</v>
      </c>
      <c r="R368">
        <f t="shared" si="26"/>
        <v>1584</v>
      </c>
      <c r="S368">
        <v>1510</v>
      </c>
      <c r="T368">
        <f t="shared" si="27"/>
        <v>1088</v>
      </c>
      <c r="U368">
        <v>1150</v>
      </c>
      <c r="V368">
        <f t="shared" si="28"/>
        <v>828</v>
      </c>
      <c r="W368" s="8">
        <v>300</v>
      </c>
      <c r="X368">
        <f t="shared" si="29"/>
        <v>216</v>
      </c>
      <c r="Y368" t="s">
        <v>34</v>
      </c>
    </row>
    <row r="369" spans="1:25" x14ac:dyDescent="0.25">
      <c r="A369" t="s">
        <v>16</v>
      </c>
      <c r="B369" s="1" t="s">
        <v>34</v>
      </c>
      <c r="C369">
        <v>1</v>
      </c>
      <c r="D369" t="s">
        <v>120</v>
      </c>
      <c r="E369" s="1" t="s">
        <v>121</v>
      </c>
      <c r="H369" t="s">
        <v>17</v>
      </c>
      <c r="I369" t="s">
        <v>18</v>
      </c>
      <c r="J369" t="s">
        <v>19</v>
      </c>
      <c r="K369" t="s">
        <v>20</v>
      </c>
      <c r="L369" t="s">
        <v>21</v>
      </c>
      <c r="M369" t="str">
        <f>CONCATENATE(E369,"-F-C-W")</f>
        <v>2716847_8-F-C-W</v>
      </c>
      <c r="N369" t="str">
        <f>$H$2</f>
        <v>F - 762 x 762</v>
      </c>
      <c r="O369" t="str">
        <f>$C$15</f>
        <v>Canvas</v>
      </c>
      <c r="P369" t="str">
        <f>$D$16</f>
        <v xml:space="preserve">White </v>
      </c>
      <c r="Q369">
        <f>$H$16</f>
        <v>2420</v>
      </c>
      <c r="R369">
        <f t="shared" si="26"/>
        <v>1743</v>
      </c>
      <c r="S369">
        <v>1760</v>
      </c>
      <c r="T369">
        <f t="shared" si="27"/>
        <v>1268</v>
      </c>
      <c r="U369">
        <v>1100</v>
      </c>
      <c r="V369">
        <f t="shared" si="28"/>
        <v>792</v>
      </c>
      <c r="W369" s="8">
        <v>300</v>
      </c>
      <c r="X369">
        <f t="shared" si="29"/>
        <v>216</v>
      </c>
      <c r="Y369" t="s">
        <v>34</v>
      </c>
    </row>
    <row r="370" spans="1:25" x14ac:dyDescent="0.25">
      <c r="A370" t="s">
        <v>16</v>
      </c>
      <c r="B370" s="1" t="s">
        <v>34</v>
      </c>
      <c r="C370">
        <v>1</v>
      </c>
      <c r="D370" t="s">
        <v>120</v>
      </c>
      <c r="E370" s="1" t="s">
        <v>121</v>
      </c>
      <c r="H370" t="s">
        <v>17</v>
      </c>
      <c r="I370" t="s">
        <v>18</v>
      </c>
      <c r="J370" t="s">
        <v>19</v>
      </c>
      <c r="K370" t="s">
        <v>20</v>
      </c>
      <c r="L370" t="s">
        <v>21</v>
      </c>
      <c r="M370" t="str">
        <f>CONCATENATE(E370,"-G-P-N")</f>
        <v>2716847_8-G-P-N</v>
      </c>
      <c r="N370" t="str">
        <f>$I$2</f>
        <v>G - 1016 x 1016</v>
      </c>
      <c r="O370" t="str">
        <f>$C$3</f>
        <v>Photographic Paper</v>
      </c>
      <c r="P370" t="str">
        <f>$D$3</f>
        <v>None</v>
      </c>
      <c r="Q370">
        <f>$I$3</f>
        <v>1625</v>
      </c>
      <c r="R370">
        <f t="shared" si="26"/>
        <v>1170</v>
      </c>
      <c r="S370">
        <v>1180</v>
      </c>
      <c r="T370">
        <f t="shared" si="27"/>
        <v>850</v>
      </c>
      <c r="U370">
        <v>735</v>
      </c>
      <c r="V370">
        <f t="shared" si="28"/>
        <v>530</v>
      </c>
      <c r="W370" s="8">
        <v>390</v>
      </c>
      <c r="X370">
        <f t="shared" si="29"/>
        <v>281</v>
      </c>
      <c r="Y370" t="s">
        <v>34</v>
      </c>
    </row>
    <row r="371" spans="1:25" x14ac:dyDescent="0.25">
      <c r="A371" t="s">
        <v>16</v>
      </c>
      <c r="B371" s="1" t="s">
        <v>34</v>
      </c>
      <c r="C371">
        <v>1</v>
      </c>
      <c r="D371" t="s">
        <v>120</v>
      </c>
      <c r="E371" s="1" t="s">
        <v>121</v>
      </c>
      <c r="H371" t="s">
        <v>17</v>
      </c>
      <c r="I371" t="s">
        <v>18</v>
      </c>
      <c r="J371" t="s">
        <v>19</v>
      </c>
      <c r="K371" t="s">
        <v>20</v>
      </c>
      <c r="L371" t="s">
        <v>21</v>
      </c>
      <c r="M371" t="str">
        <f>CONCATENATE(E371,"-G-C-N")</f>
        <v>2716847_8-G-C-N</v>
      </c>
      <c r="N371" t="str">
        <f>$I$2</f>
        <v>G - 1016 x 1016</v>
      </c>
      <c r="O371" t="str">
        <f>$C$15</f>
        <v>Canvas</v>
      </c>
      <c r="P371" t="str">
        <f>$D$15</f>
        <v>None</v>
      </c>
      <c r="Q371">
        <f>$I$15</f>
        <v>1870</v>
      </c>
      <c r="R371">
        <f t="shared" si="26"/>
        <v>1347</v>
      </c>
      <c r="S371">
        <v>1275</v>
      </c>
      <c r="T371">
        <f t="shared" si="27"/>
        <v>918</v>
      </c>
      <c r="U371">
        <v>850</v>
      </c>
      <c r="V371">
        <f t="shared" si="28"/>
        <v>612</v>
      </c>
      <c r="W371" s="8">
        <v>390</v>
      </c>
      <c r="X371">
        <f t="shared" si="29"/>
        <v>281</v>
      </c>
      <c r="Y371" t="s">
        <v>34</v>
      </c>
    </row>
    <row r="372" spans="1:25" x14ac:dyDescent="0.25">
      <c r="A372" t="s">
        <v>16</v>
      </c>
      <c r="B372" s="1" t="s">
        <v>34</v>
      </c>
      <c r="C372">
        <v>1</v>
      </c>
      <c r="D372" t="s">
        <v>120</v>
      </c>
      <c r="E372" s="1" t="s">
        <v>121</v>
      </c>
      <c r="H372" t="s">
        <v>17</v>
      </c>
      <c r="I372" t="s">
        <v>18</v>
      </c>
      <c r="J372" t="s">
        <v>19</v>
      </c>
      <c r="K372" t="s">
        <v>20</v>
      </c>
      <c r="L372" t="s">
        <v>21</v>
      </c>
      <c r="M372" t="str">
        <f>CONCATENATE(E372,"-G-P-W")</f>
        <v>2716847_8-G-P-W</v>
      </c>
      <c r="N372" t="str">
        <f>$I$2</f>
        <v>G - 1016 x 1016</v>
      </c>
      <c r="O372" t="str">
        <f>$C$3</f>
        <v>Photographic Paper</v>
      </c>
      <c r="P372" t="str">
        <f>$D$4</f>
        <v>White</v>
      </c>
      <c r="Q372">
        <f>$I$4</f>
        <v>2950</v>
      </c>
      <c r="R372">
        <f t="shared" si="26"/>
        <v>2124</v>
      </c>
      <c r="S372">
        <v>2000</v>
      </c>
      <c r="T372">
        <f t="shared" si="27"/>
        <v>1440</v>
      </c>
      <c r="U372">
        <v>1535</v>
      </c>
      <c r="V372">
        <f t="shared" si="28"/>
        <v>1106</v>
      </c>
      <c r="W372" s="8">
        <v>390</v>
      </c>
      <c r="X372">
        <f t="shared" si="29"/>
        <v>281</v>
      </c>
      <c r="Y372" t="s">
        <v>34</v>
      </c>
    </row>
    <row r="373" spans="1:25" x14ac:dyDescent="0.25">
      <c r="A373" t="s">
        <v>16</v>
      </c>
      <c r="B373" s="1" t="s">
        <v>34</v>
      </c>
      <c r="C373">
        <v>1</v>
      </c>
      <c r="D373" t="s">
        <v>120</v>
      </c>
      <c r="E373" s="1" t="s">
        <v>121</v>
      </c>
      <c r="H373" t="s">
        <v>17</v>
      </c>
      <c r="I373" t="s">
        <v>18</v>
      </c>
      <c r="J373" t="s">
        <v>19</v>
      </c>
      <c r="K373" t="s">
        <v>20</v>
      </c>
      <c r="L373" t="s">
        <v>21</v>
      </c>
      <c r="M373" t="str">
        <f>CONCATENATE(E373,"-G-C-W")</f>
        <v>2716847_8-G-C-W</v>
      </c>
      <c r="N373" t="str">
        <f>$I$2</f>
        <v>G - 1016 x 1016</v>
      </c>
      <c r="O373" t="str">
        <f>$C$15</f>
        <v>Canvas</v>
      </c>
      <c r="P373" t="str">
        <f>$D$16</f>
        <v xml:space="preserve">White </v>
      </c>
      <c r="Q373">
        <f>$I$16</f>
        <v>2750</v>
      </c>
      <c r="R373">
        <f t="shared" si="26"/>
        <v>1980</v>
      </c>
      <c r="S373">
        <v>2000</v>
      </c>
      <c r="T373">
        <f t="shared" si="27"/>
        <v>1440</v>
      </c>
      <c r="U373">
        <v>1250</v>
      </c>
      <c r="V373">
        <f t="shared" si="28"/>
        <v>900</v>
      </c>
      <c r="W373" s="8">
        <v>390</v>
      </c>
      <c r="X373">
        <f t="shared" si="29"/>
        <v>281</v>
      </c>
      <c r="Y373" t="s">
        <v>34</v>
      </c>
    </row>
    <row r="374" spans="1:25" x14ac:dyDescent="0.25">
      <c r="A374" t="s">
        <v>16</v>
      </c>
      <c r="B374" s="1" t="s">
        <v>34</v>
      </c>
      <c r="C374">
        <v>1</v>
      </c>
      <c r="D374" t="s">
        <v>122</v>
      </c>
      <c r="E374" s="1" t="s">
        <v>123</v>
      </c>
      <c r="H374" t="s">
        <v>17</v>
      </c>
      <c r="I374" t="s">
        <v>18</v>
      </c>
      <c r="J374" t="s">
        <v>19</v>
      </c>
      <c r="K374" t="s">
        <v>20</v>
      </c>
      <c r="L374" t="s">
        <v>21</v>
      </c>
      <c r="M374" t="str">
        <f>CONCATENATE(E374,"-C-P-N")</f>
        <v>2716665_8-C-P-N</v>
      </c>
      <c r="N374" t="str">
        <f>$E$2</f>
        <v>C - 406 x 406</v>
      </c>
      <c r="O374" t="str">
        <f>$C$3</f>
        <v>Photographic Paper</v>
      </c>
      <c r="P374" t="str">
        <f>$D$3</f>
        <v>None</v>
      </c>
      <c r="Q374">
        <f>$E$3</f>
        <v>510</v>
      </c>
      <c r="R374">
        <f t="shared" si="26"/>
        <v>368</v>
      </c>
      <c r="S374">
        <v>360</v>
      </c>
      <c r="T374">
        <f t="shared" si="27"/>
        <v>260</v>
      </c>
      <c r="U374">
        <v>230</v>
      </c>
      <c r="V374">
        <f t="shared" si="28"/>
        <v>166</v>
      </c>
      <c r="W374" s="8">
        <v>105</v>
      </c>
      <c r="X374">
        <f t="shared" si="29"/>
        <v>76</v>
      </c>
      <c r="Y374" t="s">
        <v>34</v>
      </c>
    </row>
    <row r="375" spans="1:25" x14ac:dyDescent="0.25">
      <c r="A375" t="s">
        <v>16</v>
      </c>
      <c r="B375" s="1" t="s">
        <v>34</v>
      </c>
      <c r="C375">
        <v>1</v>
      </c>
      <c r="D375" t="s">
        <v>122</v>
      </c>
      <c r="E375" s="1" t="s">
        <v>123</v>
      </c>
      <c r="H375" t="s">
        <v>17</v>
      </c>
      <c r="I375" t="s">
        <v>18</v>
      </c>
      <c r="J375" t="s">
        <v>19</v>
      </c>
      <c r="K375" t="s">
        <v>20</v>
      </c>
      <c r="L375" t="s">
        <v>21</v>
      </c>
      <c r="M375" t="str">
        <f>CONCATENATE(E375,"-C-P-W")</f>
        <v>2716665_8-C-P-W</v>
      </c>
      <c r="N375" t="str">
        <f>$E$2</f>
        <v>C - 406 x 406</v>
      </c>
      <c r="O375" t="str">
        <f>$C$3</f>
        <v>Photographic Paper</v>
      </c>
      <c r="P375" t="str">
        <f>$D$4</f>
        <v>White</v>
      </c>
      <c r="Q375">
        <f>$E$4</f>
        <v>970</v>
      </c>
      <c r="R375">
        <f t="shared" si="26"/>
        <v>699</v>
      </c>
      <c r="S375">
        <v>704</v>
      </c>
      <c r="T375">
        <f t="shared" si="27"/>
        <v>507</v>
      </c>
      <c r="U375">
        <v>440</v>
      </c>
      <c r="V375">
        <f t="shared" si="28"/>
        <v>317</v>
      </c>
      <c r="W375" s="8">
        <v>105</v>
      </c>
      <c r="X375">
        <f t="shared" si="29"/>
        <v>76</v>
      </c>
      <c r="Y375" t="s">
        <v>34</v>
      </c>
    </row>
    <row r="376" spans="1:25" x14ac:dyDescent="0.25">
      <c r="A376" t="s">
        <v>16</v>
      </c>
      <c r="B376" s="1" t="s">
        <v>34</v>
      </c>
      <c r="C376">
        <v>1</v>
      </c>
      <c r="D376" t="s">
        <v>122</v>
      </c>
      <c r="E376" s="1" t="s">
        <v>123</v>
      </c>
      <c r="H376" t="s">
        <v>17</v>
      </c>
      <c r="I376" t="s">
        <v>18</v>
      </c>
      <c r="J376" t="s">
        <v>19</v>
      </c>
      <c r="K376" t="s">
        <v>20</v>
      </c>
      <c r="L376" t="s">
        <v>21</v>
      </c>
      <c r="M376" t="str">
        <f>CONCATENATE(E376,"-D-P-N")</f>
        <v>2716665_8-D-P-N</v>
      </c>
      <c r="N376" t="str">
        <f>$F$2</f>
        <v>D - 508 x 508</v>
      </c>
      <c r="O376" t="str">
        <f>$C$3</f>
        <v>Photographic Paper</v>
      </c>
      <c r="P376" t="str">
        <f>$D$3</f>
        <v>None</v>
      </c>
      <c r="Q376">
        <f>$F$3</f>
        <v>595</v>
      </c>
      <c r="R376">
        <f t="shared" si="26"/>
        <v>429</v>
      </c>
      <c r="S376">
        <v>432</v>
      </c>
      <c r="T376">
        <f t="shared" si="27"/>
        <v>312</v>
      </c>
      <c r="U376">
        <v>270</v>
      </c>
      <c r="V376">
        <f t="shared" si="28"/>
        <v>195</v>
      </c>
      <c r="W376" s="8">
        <v>160</v>
      </c>
      <c r="X376">
        <f t="shared" si="29"/>
        <v>116</v>
      </c>
      <c r="Y376" t="s">
        <v>34</v>
      </c>
    </row>
    <row r="377" spans="1:25" x14ac:dyDescent="0.25">
      <c r="A377" t="s">
        <v>16</v>
      </c>
      <c r="B377" s="1" t="s">
        <v>34</v>
      </c>
      <c r="C377">
        <v>1</v>
      </c>
      <c r="D377" t="s">
        <v>122</v>
      </c>
      <c r="E377" s="1" t="s">
        <v>123</v>
      </c>
      <c r="H377" t="s">
        <v>17</v>
      </c>
      <c r="I377" t="s">
        <v>18</v>
      </c>
      <c r="J377" t="s">
        <v>19</v>
      </c>
      <c r="K377" t="s">
        <v>20</v>
      </c>
      <c r="L377" t="s">
        <v>21</v>
      </c>
      <c r="M377" t="str">
        <f>CONCATENATE(E377,"-D-C-N")</f>
        <v>2716665_8-D-C-N</v>
      </c>
      <c r="N377" t="str">
        <f>$F$2</f>
        <v>D - 508 x 508</v>
      </c>
      <c r="O377" t="str">
        <f>$C$15</f>
        <v>Canvas</v>
      </c>
      <c r="P377" t="str">
        <f>$D$15</f>
        <v>None</v>
      </c>
      <c r="Q377">
        <f>$F$15</f>
        <v>1220</v>
      </c>
      <c r="R377">
        <f t="shared" si="26"/>
        <v>879</v>
      </c>
      <c r="S377">
        <f>(Q377*0.9)*0.75</f>
        <v>823.5</v>
      </c>
      <c r="T377">
        <f t="shared" si="27"/>
        <v>593</v>
      </c>
      <c r="U377">
        <f>(Q377*0.9)/2</f>
        <v>549</v>
      </c>
      <c r="V377">
        <f t="shared" si="28"/>
        <v>396</v>
      </c>
      <c r="W377" s="8">
        <v>160</v>
      </c>
      <c r="X377">
        <f t="shared" si="29"/>
        <v>116</v>
      </c>
      <c r="Y377" t="s">
        <v>34</v>
      </c>
    </row>
    <row r="378" spans="1:25" x14ac:dyDescent="0.25">
      <c r="A378" t="s">
        <v>16</v>
      </c>
      <c r="B378" s="1" t="s">
        <v>34</v>
      </c>
      <c r="C378">
        <v>1</v>
      </c>
      <c r="D378" t="s">
        <v>122</v>
      </c>
      <c r="E378" s="1" t="s">
        <v>123</v>
      </c>
      <c r="H378" t="s">
        <v>17</v>
      </c>
      <c r="I378" t="s">
        <v>18</v>
      </c>
      <c r="J378" t="s">
        <v>19</v>
      </c>
      <c r="K378" t="s">
        <v>20</v>
      </c>
      <c r="L378" t="s">
        <v>21</v>
      </c>
      <c r="M378" t="str">
        <f>CONCATENATE(E378,"-D-P-W")</f>
        <v>2716665_8-D-P-W</v>
      </c>
      <c r="N378" t="str">
        <f>$F$2</f>
        <v>D - 508 x 508</v>
      </c>
      <c r="O378" t="str">
        <f>$C$3</f>
        <v>Photographic Paper</v>
      </c>
      <c r="P378" t="str">
        <f>$D$4</f>
        <v>White</v>
      </c>
      <c r="Q378">
        <f>$F$4</f>
        <v>1210</v>
      </c>
      <c r="R378">
        <f t="shared" si="26"/>
        <v>872</v>
      </c>
      <c r="S378">
        <v>880</v>
      </c>
      <c r="T378">
        <f t="shared" si="27"/>
        <v>634</v>
      </c>
      <c r="U378">
        <v>560</v>
      </c>
      <c r="V378">
        <f t="shared" si="28"/>
        <v>404</v>
      </c>
      <c r="W378" s="8">
        <v>160</v>
      </c>
      <c r="X378">
        <f t="shared" si="29"/>
        <v>116</v>
      </c>
      <c r="Y378" t="s">
        <v>34</v>
      </c>
    </row>
    <row r="379" spans="1:25" x14ac:dyDescent="0.25">
      <c r="A379" t="s">
        <v>16</v>
      </c>
      <c r="B379" s="1" t="s">
        <v>34</v>
      </c>
      <c r="C379">
        <v>1</v>
      </c>
      <c r="D379" t="s">
        <v>122</v>
      </c>
      <c r="E379" s="1" t="s">
        <v>123</v>
      </c>
      <c r="H379" t="s">
        <v>17</v>
      </c>
      <c r="I379" t="s">
        <v>18</v>
      </c>
      <c r="J379" t="s">
        <v>19</v>
      </c>
      <c r="K379" t="s">
        <v>20</v>
      </c>
      <c r="L379" t="s">
        <v>21</v>
      </c>
      <c r="M379" t="str">
        <f>CONCATENATE(E379,"-D-C-W")</f>
        <v>2716665_8-D-C-W</v>
      </c>
      <c r="N379" t="str">
        <f>$F$2</f>
        <v>D - 508 x 508</v>
      </c>
      <c r="O379" t="str">
        <f>$C$15</f>
        <v>Canvas</v>
      </c>
      <c r="P379" t="str">
        <f>$D$16</f>
        <v xml:space="preserve">White </v>
      </c>
      <c r="Q379">
        <f>$F$16</f>
        <v>1810</v>
      </c>
      <c r="R379">
        <f t="shared" si="26"/>
        <v>1304</v>
      </c>
      <c r="S379">
        <f>(Q379*0.9)*0.75</f>
        <v>1221.75</v>
      </c>
      <c r="T379">
        <f t="shared" si="27"/>
        <v>880</v>
      </c>
      <c r="U379">
        <f>(Q379*0.9)/2</f>
        <v>814.5</v>
      </c>
      <c r="V379">
        <f t="shared" si="28"/>
        <v>587</v>
      </c>
      <c r="W379" s="8">
        <v>160</v>
      </c>
      <c r="X379">
        <f t="shared" si="29"/>
        <v>116</v>
      </c>
      <c r="Y379" t="s">
        <v>34</v>
      </c>
    </row>
    <row r="380" spans="1:25" x14ac:dyDescent="0.25">
      <c r="A380" t="s">
        <v>16</v>
      </c>
      <c r="B380" s="1" t="s">
        <v>34</v>
      </c>
      <c r="C380">
        <v>1</v>
      </c>
      <c r="D380" t="s">
        <v>122</v>
      </c>
      <c r="E380" s="1" t="s">
        <v>123</v>
      </c>
      <c r="H380" t="s">
        <v>17</v>
      </c>
      <c r="I380" t="s">
        <v>18</v>
      </c>
      <c r="J380" t="s">
        <v>19</v>
      </c>
      <c r="K380" t="s">
        <v>20</v>
      </c>
      <c r="L380" t="s">
        <v>21</v>
      </c>
      <c r="M380" t="str">
        <f>CONCATENATE(E380,"-F-P-N")</f>
        <v>2716665_8-F-P-N</v>
      </c>
      <c r="N380" t="str">
        <f>$H$2</f>
        <v>F - 762 x 762</v>
      </c>
      <c r="O380" t="str">
        <f>$C$3</f>
        <v>Photographic Paper</v>
      </c>
      <c r="P380" t="str">
        <f>$D$3</f>
        <v>None</v>
      </c>
      <c r="Q380">
        <f>$H$3</f>
        <v>1300</v>
      </c>
      <c r="R380">
        <f t="shared" si="26"/>
        <v>936</v>
      </c>
      <c r="S380">
        <v>944</v>
      </c>
      <c r="T380">
        <f t="shared" si="27"/>
        <v>680</v>
      </c>
      <c r="U380">
        <v>590</v>
      </c>
      <c r="V380">
        <f t="shared" si="28"/>
        <v>425</v>
      </c>
      <c r="W380" s="8">
        <v>300</v>
      </c>
      <c r="X380">
        <f t="shared" si="29"/>
        <v>216</v>
      </c>
      <c r="Y380" t="s">
        <v>34</v>
      </c>
    </row>
    <row r="381" spans="1:25" x14ac:dyDescent="0.25">
      <c r="A381" t="s">
        <v>16</v>
      </c>
      <c r="B381" s="1" t="s">
        <v>34</v>
      </c>
      <c r="C381">
        <v>1</v>
      </c>
      <c r="D381" t="s">
        <v>122</v>
      </c>
      <c r="E381" s="1" t="s">
        <v>123</v>
      </c>
      <c r="H381" t="s">
        <v>17</v>
      </c>
      <c r="I381" t="s">
        <v>18</v>
      </c>
      <c r="J381" t="s">
        <v>19</v>
      </c>
      <c r="K381" t="s">
        <v>20</v>
      </c>
      <c r="L381" t="s">
        <v>21</v>
      </c>
      <c r="M381" t="str">
        <f>CONCATENATE(E381,"-F-C-N")</f>
        <v>2716665_8-F-C-N</v>
      </c>
      <c r="N381" t="str">
        <f>$H$2</f>
        <v>F - 762 x 762</v>
      </c>
      <c r="O381" t="str">
        <f>$C$15</f>
        <v>Canvas</v>
      </c>
      <c r="P381" t="str">
        <f>$D$15</f>
        <v>None</v>
      </c>
      <c r="Q381">
        <f>$H$15</f>
        <v>1760</v>
      </c>
      <c r="R381">
        <f t="shared" si="26"/>
        <v>1268</v>
      </c>
      <c r="S381">
        <v>1200</v>
      </c>
      <c r="T381">
        <f t="shared" si="27"/>
        <v>864</v>
      </c>
      <c r="U381">
        <v>800</v>
      </c>
      <c r="V381">
        <f t="shared" si="28"/>
        <v>576</v>
      </c>
      <c r="W381" s="8">
        <v>300</v>
      </c>
      <c r="X381">
        <f t="shared" si="29"/>
        <v>216</v>
      </c>
      <c r="Y381" t="s">
        <v>34</v>
      </c>
    </row>
    <row r="382" spans="1:25" x14ac:dyDescent="0.25">
      <c r="A382" t="s">
        <v>16</v>
      </c>
      <c r="B382" s="1" t="s">
        <v>34</v>
      </c>
      <c r="C382">
        <v>1</v>
      </c>
      <c r="D382" t="s">
        <v>122</v>
      </c>
      <c r="E382" s="1" t="s">
        <v>123</v>
      </c>
      <c r="H382" t="s">
        <v>17</v>
      </c>
      <c r="I382" t="s">
        <v>18</v>
      </c>
      <c r="J382" t="s">
        <v>19</v>
      </c>
      <c r="K382" t="s">
        <v>20</v>
      </c>
      <c r="L382" t="s">
        <v>21</v>
      </c>
      <c r="M382" t="str">
        <f>CONCATENATE(E382,"-F-P-W")</f>
        <v>2716665_8-F-P-W</v>
      </c>
      <c r="N382" t="str">
        <f>$H$2</f>
        <v>F - 762 x 762</v>
      </c>
      <c r="O382" t="str">
        <f>$C$3</f>
        <v>Photographic Paper</v>
      </c>
      <c r="P382" t="str">
        <f>$D$4</f>
        <v>White</v>
      </c>
      <c r="Q382">
        <f>$H$4</f>
        <v>2200</v>
      </c>
      <c r="R382">
        <f t="shared" si="26"/>
        <v>1584</v>
      </c>
      <c r="S382">
        <v>1510</v>
      </c>
      <c r="T382">
        <f t="shared" si="27"/>
        <v>1088</v>
      </c>
      <c r="U382">
        <v>1150</v>
      </c>
      <c r="V382">
        <f t="shared" si="28"/>
        <v>828</v>
      </c>
      <c r="W382" s="8">
        <v>300</v>
      </c>
      <c r="X382">
        <f t="shared" si="29"/>
        <v>216</v>
      </c>
      <c r="Y382" t="s">
        <v>34</v>
      </c>
    </row>
    <row r="383" spans="1:25" x14ac:dyDescent="0.25">
      <c r="A383" t="s">
        <v>16</v>
      </c>
      <c r="B383" s="1" t="s">
        <v>34</v>
      </c>
      <c r="C383">
        <v>1</v>
      </c>
      <c r="D383" t="s">
        <v>122</v>
      </c>
      <c r="E383" s="1" t="s">
        <v>123</v>
      </c>
      <c r="H383" t="s">
        <v>17</v>
      </c>
      <c r="I383" t="s">
        <v>18</v>
      </c>
      <c r="J383" t="s">
        <v>19</v>
      </c>
      <c r="K383" t="s">
        <v>20</v>
      </c>
      <c r="L383" t="s">
        <v>21</v>
      </c>
      <c r="M383" t="str">
        <f>CONCATENATE(E383,"-F-C-W")</f>
        <v>2716665_8-F-C-W</v>
      </c>
      <c r="N383" t="str">
        <f>$H$2</f>
        <v>F - 762 x 762</v>
      </c>
      <c r="O383" t="str">
        <f>$C$15</f>
        <v>Canvas</v>
      </c>
      <c r="P383" t="str">
        <f>$D$16</f>
        <v xml:space="preserve">White </v>
      </c>
      <c r="Q383">
        <f>$H$16</f>
        <v>2420</v>
      </c>
      <c r="R383">
        <f t="shared" si="26"/>
        <v>1743</v>
      </c>
      <c r="S383">
        <v>1760</v>
      </c>
      <c r="T383">
        <f t="shared" si="27"/>
        <v>1268</v>
      </c>
      <c r="U383">
        <v>1100</v>
      </c>
      <c r="V383">
        <f t="shared" si="28"/>
        <v>792</v>
      </c>
      <c r="W383" s="8">
        <v>300</v>
      </c>
      <c r="X383">
        <f t="shared" si="29"/>
        <v>216</v>
      </c>
      <c r="Y383" t="s">
        <v>34</v>
      </c>
    </row>
    <row r="384" spans="1:25" x14ac:dyDescent="0.25">
      <c r="A384" t="s">
        <v>16</v>
      </c>
      <c r="B384" s="1" t="s">
        <v>34</v>
      </c>
      <c r="C384">
        <v>1</v>
      </c>
      <c r="D384" t="s">
        <v>122</v>
      </c>
      <c r="E384" s="1" t="s">
        <v>123</v>
      </c>
      <c r="H384" t="s">
        <v>17</v>
      </c>
      <c r="I384" t="s">
        <v>18</v>
      </c>
      <c r="J384" t="s">
        <v>19</v>
      </c>
      <c r="K384" t="s">
        <v>20</v>
      </c>
      <c r="L384" t="s">
        <v>21</v>
      </c>
      <c r="M384" t="str">
        <f>CONCATENATE(E384,"-G-P-N")</f>
        <v>2716665_8-G-P-N</v>
      </c>
      <c r="N384" t="str">
        <f>$I$2</f>
        <v>G - 1016 x 1016</v>
      </c>
      <c r="O384" t="str">
        <f>$C$3</f>
        <v>Photographic Paper</v>
      </c>
      <c r="P384" t="str">
        <f>$D$3</f>
        <v>None</v>
      </c>
      <c r="Q384">
        <f>$I$3</f>
        <v>1625</v>
      </c>
      <c r="R384">
        <f t="shared" si="26"/>
        <v>1170</v>
      </c>
      <c r="S384">
        <v>1180</v>
      </c>
      <c r="T384">
        <f t="shared" si="27"/>
        <v>850</v>
      </c>
      <c r="U384">
        <v>735</v>
      </c>
      <c r="V384">
        <f t="shared" si="28"/>
        <v>530</v>
      </c>
      <c r="W384" s="8">
        <v>390</v>
      </c>
      <c r="X384">
        <f t="shared" si="29"/>
        <v>281</v>
      </c>
      <c r="Y384" t="s">
        <v>34</v>
      </c>
    </row>
    <row r="385" spans="1:25" x14ac:dyDescent="0.25">
      <c r="A385" t="s">
        <v>16</v>
      </c>
      <c r="B385" s="1" t="s">
        <v>34</v>
      </c>
      <c r="C385">
        <v>1</v>
      </c>
      <c r="D385" t="s">
        <v>122</v>
      </c>
      <c r="E385" s="1" t="s">
        <v>123</v>
      </c>
      <c r="H385" t="s">
        <v>17</v>
      </c>
      <c r="I385" t="s">
        <v>18</v>
      </c>
      <c r="J385" t="s">
        <v>19</v>
      </c>
      <c r="K385" t="s">
        <v>20</v>
      </c>
      <c r="L385" t="s">
        <v>21</v>
      </c>
      <c r="M385" t="str">
        <f>CONCATENATE(E385,"-G-C-N")</f>
        <v>2716665_8-G-C-N</v>
      </c>
      <c r="N385" t="str">
        <f>$I$2</f>
        <v>G - 1016 x 1016</v>
      </c>
      <c r="O385" t="str">
        <f>$C$15</f>
        <v>Canvas</v>
      </c>
      <c r="P385" t="str">
        <f>$D$15</f>
        <v>None</v>
      </c>
      <c r="Q385">
        <f>$I$15</f>
        <v>1870</v>
      </c>
      <c r="R385">
        <f t="shared" si="26"/>
        <v>1347</v>
      </c>
      <c r="S385">
        <v>1275</v>
      </c>
      <c r="T385">
        <f t="shared" si="27"/>
        <v>918</v>
      </c>
      <c r="U385">
        <v>850</v>
      </c>
      <c r="V385">
        <f t="shared" si="28"/>
        <v>612</v>
      </c>
      <c r="W385" s="8">
        <v>390</v>
      </c>
      <c r="X385">
        <f t="shared" si="29"/>
        <v>281</v>
      </c>
      <c r="Y385" t="s">
        <v>34</v>
      </c>
    </row>
    <row r="386" spans="1:25" x14ac:dyDescent="0.25">
      <c r="A386" t="s">
        <v>16</v>
      </c>
      <c r="B386" s="1" t="s">
        <v>34</v>
      </c>
      <c r="C386">
        <v>1</v>
      </c>
      <c r="D386" t="s">
        <v>122</v>
      </c>
      <c r="E386" s="1" t="s">
        <v>123</v>
      </c>
      <c r="H386" t="s">
        <v>17</v>
      </c>
      <c r="I386" t="s">
        <v>18</v>
      </c>
      <c r="J386" t="s">
        <v>19</v>
      </c>
      <c r="K386" t="s">
        <v>20</v>
      </c>
      <c r="L386" t="s">
        <v>21</v>
      </c>
      <c r="M386" t="str">
        <f>CONCATENATE(E386,"-G-P-W")</f>
        <v>2716665_8-G-P-W</v>
      </c>
      <c r="N386" t="str">
        <f>$I$2</f>
        <v>G - 1016 x 1016</v>
      </c>
      <c r="O386" t="str">
        <f>$C$3</f>
        <v>Photographic Paper</v>
      </c>
      <c r="P386" t="str">
        <f>$D$4</f>
        <v>White</v>
      </c>
      <c r="Q386">
        <f>$I$4</f>
        <v>2950</v>
      </c>
      <c r="R386">
        <f t="shared" si="26"/>
        <v>2124</v>
      </c>
      <c r="S386">
        <v>2000</v>
      </c>
      <c r="T386">
        <f t="shared" si="27"/>
        <v>1440</v>
      </c>
      <c r="U386">
        <v>1535</v>
      </c>
      <c r="V386">
        <f t="shared" si="28"/>
        <v>1106</v>
      </c>
      <c r="W386" s="8">
        <v>390</v>
      </c>
      <c r="X386">
        <f t="shared" si="29"/>
        <v>281</v>
      </c>
      <c r="Y386" t="s">
        <v>34</v>
      </c>
    </row>
    <row r="387" spans="1:25" x14ac:dyDescent="0.25">
      <c r="A387" t="s">
        <v>16</v>
      </c>
      <c r="B387" s="1" t="s">
        <v>34</v>
      </c>
      <c r="C387">
        <v>1</v>
      </c>
      <c r="D387" t="s">
        <v>122</v>
      </c>
      <c r="E387" s="1" t="s">
        <v>123</v>
      </c>
      <c r="H387" t="s">
        <v>17</v>
      </c>
      <c r="I387" t="s">
        <v>18</v>
      </c>
      <c r="J387" t="s">
        <v>19</v>
      </c>
      <c r="K387" t="s">
        <v>20</v>
      </c>
      <c r="L387" t="s">
        <v>21</v>
      </c>
      <c r="M387" t="str">
        <f>CONCATENATE(E387,"-G-C-W")</f>
        <v>2716665_8-G-C-W</v>
      </c>
      <c r="N387" t="str">
        <f>$I$2</f>
        <v>G - 1016 x 1016</v>
      </c>
      <c r="O387" t="str">
        <f>$C$15</f>
        <v>Canvas</v>
      </c>
      <c r="P387" t="str">
        <f>$D$16</f>
        <v xml:space="preserve">White </v>
      </c>
      <c r="Q387">
        <f>$I$16</f>
        <v>2750</v>
      </c>
      <c r="R387">
        <f t="shared" si="26"/>
        <v>1980</v>
      </c>
      <c r="S387">
        <v>2000</v>
      </c>
      <c r="T387">
        <f t="shared" si="27"/>
        <v>1440</v>
      </c>
      <c r="U387">
        <v>1250</v>
      </c>
      <c r="V387">
        <f t="shared" si="28"/>
        <v>900</v>
      </c>
      <c r="W387" s="8">
        <v>390</v>
      </c>
      <c r="X387">
        <f t="shared" si="29"/>
        <v>281</v>
      </c>
      <c r="Y387" t="s">
        <v>34</v>
      </c>
    </row>
    <row r="388" spans="1:25" x14ac:dyDescent="0.25">
      <c r="A388" t="s">
        <v>16</v>
      </c>
      <c r="B388" s="1" t="s">
        <v>34</v>
      </c>
      <c r="C388">
        <v>1</v>
      </c>
      <c r="D388" t="s">
        <v>125</v>
      </c>
      <c r="E388" s="1" t="s">
        <v>126</v>
      </c>
      <c r="H388" t="s">
        <v>17</v>
      </c>
      <c r="I388" t="s">
        <v>18</v>
      </c>
      <c r="J388" t="s">
        <v>19</v>
      </c>
      <c r="K388" t="s">
        <v>20</v>
      </c>
      <c r="L388" t="s">
        <v>21</v>
      </c>
      <c r="M388" t="str">
        <f>CONCATENATE(E388,"-C-P-N")</f>
        <v>3245079_8-C-P-N</v>
      </c>
      <c r="N388" t="str">
        <f>$E$2</f>
        <v>C - 406 x 406</v>
      </c>
      <c r="O388" t="str">
        <f>$C$3</f>
        <v>Photographic Paper</v>
      </c>
      <c r="P388" t="str">
        <f>$D$3</f>
        <v>None</v>
      </c>
      <c r="Q388">
        <f>$E$3</f>
        <v>510</v>
      </c>
      <c r="R388">
        <f t="shared" si="26"/>
        <v>368</v>
      </c>
      <c r="S388">
        <v>360</v>
      </c>
      <c r="T388">
        <f t="shared" si="27"/>
        <v>260</v>
      </c>
      <c r="U388">
        <v>230</v>
      </c>
      <c r="V388">
        <f t="shared" si="28"/>
        <v>166</v>
      </c>
      <c r="W388" s="8">
        <v>105</v>
      </c>
      <c r="X388">
        <f t="shared" si="29"/>
        <v>76</v>
      </c>
      <c r="Y388" t="s">
        <v>34</v>
      </c>
    </row>
    <row r="389" spans="1:25" x14ac:dyDescent="0.25">
      <c r="A389" t="s">
        <v>16</v>
      </c>
      <c r="B389" s="1" t="s">
        <v>34</v>
      </c>
      <c r="C389">
        <v>1</v>
      </c>
      <c r="D389" t="s">
        <v>125</v>
      </c>
      <c r="E389" s="1" t="s">
        <v>126</v>
      </c>
      <c r="H389" t="s">
        <v>17</v>
      </c>
      <c r="I389" t="s">
        <v>18</v>
      </c>
      <c r="J389" t="s">
        <v>19</v>
      </c>
      <c r="K389" t="s">
        <v>20</v>
      </c>
      <c r="L389" t="s">
        <v>21</v>
      </c>
      <c r="M389" t="str">
        <f>CONCATENATE(E389,"-C-P-W")</f>
        <v>3245079_8-C-P-W</v>
      </c>
      <c r="N389" t="str">
        <f>$E$2</f>
        <v>C - 406 x 406</v>
      </c>
      <c r="O389" t="str">
        <f>$C$3</f>
        <v>Photographic Paper</v>
      </c>
      <c r="P389" t="str">
        <f>$D$4</f>
        <v>White</v>
      </c>
      <c r="Q389">
        <f>$E$4</f>
        <v>970</v>
      </c>
      <c r="R389">
        <f t="shared" si="26"/>
        <v>699</v>
      </c>
      <c r="S389">
        <v>704</v>
      </c>
      <c r="T389">
        <f t="shared" si="27"/>
        <v>507</v>
      </c>
      <c r="U389">
        <v>440</v>
      </c>
      <c r="V389">
        <f t="shared" si="28"/>
        <v>317</v>
      </c>
      <c r="W389" s="8">
        <v>105</v>
      </c>
      <c r="X389">
        <f t="shared" si="29"/>
        <v>76</v>
      </c>
      <c r="Y389" t="s">
        <v>34</v>
      </c>
    </row>
    <row r="390" spans="1:25" x14ac:dyDescent="0.25">
      <c r="A390" t="s">
        <v>16</v>
      </c>
      <c r="B390" s="1" t="s">
        <v>34</v>
      </c>
      <c r="C390">
        <v>1</v>
      </c>
      <c r="D390" t="s">
        <v>125</v>
      </c>
      <c r="E390" s="1" t="s">
        <v>126</v>
      </c>
      <c r="H390" t="s">
        <v>17</v>
      </c>
      <c r="I390" t="s">
        <v>18</v>
      </c>
      <c r="J390" t="s">
        <v>19</v>
      </c>
      <c r="K390" t="s">
        <v>20</v>
      </c>
      <c r="L390" t="s">
        <v>21</v>
      </c>
      <c r="M390" t="str">
        <f>CONCATENATE(E390,"-D-P-N")</f>
        <v>3245079_8-D-P-N</v>
      </c>
      <c r="N390" t="str">
        <f>$F$2</f>
        <v>D - 508 x 508</v>
      </c>
      <c r="O390" t="str">
        <f>$C$3</f>
        <v>Photographic Paper</v>
      </c>
      <c r="P390" t="str">
        <f>$D$3</f>
        <v>None</v>
      </c>
      <c r="Q390">
        <f>$F$3</f>
        <v>595</v>
      </c>
      <c r="R390">
        <f t="shared" si="26"/>
        <v>429</v>
      </c>
      <c r="S390">
        <v>432</v>
      </c>
      <c r="T390">
        <f t="shared" si="27"/>
        <v>312</v>
      </c>
      <c r="U390">
        <v>270</v>
      </c>
      <c r="V390">
        <f t="shared" si="28"/>
        <v>195</v>
      </c>
      <c r="W390" s="8">
        <v>160</v>
      </c>
      <c r="X390">
        <f t="shared" si="29"/>
        <v>116</v>
      </c>
      <c r="Y390" t="s">
        <v>34</v>
      </c>
    </row>
    <row r="391" spans="1:25" x14ac:dyDescent="0.25">
      <c r="A391" t="s">
        <v>16</v>
      </c>
      <c r="B391" s="1" t="s">
        <v>34</v>
      </c>
      <c r="C391">
        <v>1</v>
      </c>
      <c r="D391" t="s">
        <v>125</v>
      </c>
      <c r="E391" s="1" t="s">
        <v>126</v>
      </c>
      <c r="H391" t="s">
        <v>17</v>
      </c>
      <c r="I391" t="s">
        <v>18</v>
      </c>
      <c r="J391" t="s">
        <v>19</v>
      </c>
      <c r="K391" t="s">
        <v>20</v>
      </c>
      <c r="L391" t="s">
        <v>21</v>
      </c>
      <c r="M391" t="str">
        <f>CONCATENATE(E391,"-D-C-N")</f>
        <v>3245079_8-D-C-N</v>
      </c>
      <c r="N391" t="str">
        <f>$F$2</f>
        <v>D - 508 x 508</v>
      </c>
      <c r="O391" t="str">
        <f>$C$15</f>
        <v>Canvas</v>
      </c>
      <c r="P391" t="str">
        <f>$D$15</f>
        <v>None</v>
      </c>
      <c r="Q391">
        <f>$F$15</f>
        <v>1220</v>
      </c>
      <c r="R391">
        <f t="shared" si="26"/>
        <v>879</v>
      </c>
      <c r="S391">
        <f>(Q391*0.9)*0.75</f>
        <v>823.5</v>
      </c>
      <c r="T391">
        <f t="shared" si="27"/>
        <v>593</v>
      </c>
      <c r="U391">
        <f>(Q391*0.9)/2</f>
        <v>549</v>
      </c>
      <c r="V391">
        <f t="shared" si="28"/>
        <v>396</v>
      </c>
      <c r="W391" s="8">
        <v>160</v>
      </c>
      <c r="X391">
        <f t="shared" si="29"/>
        <v>116</v>
      </c>
      <c r="Y391" t="s">
        <v>34</v>
      </c>
    </row>
    <row r="392" spans="1:25" x14ac:dyDescent="0.25">
      <c r="A392" t="s">
        <v>16</v>
      </c>
      <c r="B392" s="1" t="s">
        <v>34</v>
      </c>
      <c r="C392">
        <v>1</v>
      </c>
      <c r="D392" t="s">
        <v>125</v>
      </c>
      <c r="E392" s="1" t="s">
        <v>126</v>
      </c>
      <c r="H392" t="s">
        <v>17</v>
      </c>
      <c r="I392" t="s">
        <v>18</v>
      </c>
      <c r="J392" t="s">
        <v>19</v>
      </c>
      <c r="K392" t="s">
        <v>20</v>
      </c>
      <c r="L392" t="s">
        <v>21</v>
      </c>
      <c r="M392" t="str">
        <f>CONCATENATE(E392,"-D-P-W")</f>
        <v>3245079_8-D-P-W</v>
      </c>
      <c r="N392" t="str">
        <f>$F$2</f>
        <v>D - 508 x 508</v>
      </c>
      <c r="O392" t="str">
        <f>$C$3</f>
        <v>Photographic Paper</v>
      </c>
      <c r="P392" t="str">
        <f>$D$4</f>
        <v>White</v>
      </c>
      <c r="Q392">
        <f>$F$4</f>
        <v>1210</v>
      </c>
      <c r="R392">
        <f t="shared" si="26"/>
        <v>872</v>
      </c>
      <c r="S392">
        <v>880</v>
      </c>
      <c r="T392">
        <f t="shared" si="27"/>
        <v>634</v>
      </c>
      <c r="U392">
        <v>560</v>
      </c>
      <c r="V392">
        <f t="shared" si="28"/>
        <v>404</v>
      </c>
      <c r="W392" s="8">
        <v>160</v>
      </c>
      <c r="X392">
        <f t="shared" si="29"/>
        <v>116</v>
      </c>
      <c r="Y392" t="s">
        <v>34</v>
      </c>
    </row>
    <row r="393" spans="1:25" x14ac:dyDescent="0.25">
      <c r="A393" t="s">
        <v>16</v>
      </c>
      <c r="B393" s="1" t="s">
        <v>34</v>
      </c>
      <c r="C393">
        <v>1</v>
      </c>
      <c r="D393" t="s">
        <v>125</v>
      </c>
      <c r="E393" s="1" t="s">
        <v>126</v>
      </c>
      <c r="H393" t="s">
        <v>17</v>
      </c>
      <c r="I393" t="s">
        <v>18</v>
      </c>
      <c r="J393" t="s">
        <v>19</v>
      </c>
      <c r="K393" t="s">
        <v>20</v>
      </c>
      <c r="L393" t="s">
        <v>21</v>
      </c>
      <c r="M393" t="str">
        <f>CONCATENATE(E393,"-D-C-W")</f>
        <v>3245079_8-D-C-W</v>
      </c>
      <c r="N393" t="str">
        <f>$F$2</f>
        <v>D - 508 x 508</v>
      </c>
      <c r="O393" t="str">
        <f>$C$15</f>
        <v>Canvas</v>
      </c>
      <c r="P393" t="str">
        <f>$D$16</f>
        <v xml:space="preserve">White </v>
      </c>
      <c r="Q393">
        <f>$F$16</f>
        <v>1810</v>
      </c>
      <c r="R393">
        <f t="shared" si="26"/>
        <v>1304</v>
      </c>
      <c r="S393">
        <f>(Q393*0.9)*0.75</f>
        <v>1221.75</v>
      </c>
      <c r="T393">
        <f t="shared" si="27"/>
        <v>880</v>
      </c>
      <c r="U393">
        <f>(Q393*0.9)/2</f>
        <v>814.5</v>
      </c>
      <c r="V393">
        <f t="shared" si="28"/>
        <v>587</v>
      </c>
      <c r="W393" s="8">
        <v>160</v>
      </c>
      <c r="X393">
        <f t="shared" si="29"/>
        <v>116</v>
      </c>
      <c r="Y393" t="s">
        <v>34</v>
      </c>
    </row>
    <row r="394" spans="1:25" x14ac:dyDescent="0.25">
      <c r="A394" t="s">
        <v>16</v>
      </c>
      <c r="B394" s="1" t="s">
        <v>34</v>
      </c>
      <c r="C394">
        <v>1</v>
      </c>
      <c r="D394" t="s">
        <v>125</v>
      </c>
      <c r="E394" s="1" t="s">
        <v>126</v>
      </c>
      <c r="H394" t="s">
        <v>17</v>
      </c>
      <c r="I394" t="s">
        <v>18</v>
      </c>
      <c r="J394" t="s">
        <v>19</v>
      </c>
      <c r="K394" t="s">
        <v>20</v>
      </c>
      <c r="L394" t="s">
        <v>21</v>
      </c>
      <c r="M394" t="str">
        <f>CONCATENATE(E394,"-F-P-N")</f>
        <v>3245079_8-F-P-N</v>
      </c>
      <c r="N394" t="str">
        <f>$H$2</f>
        <v>F - 762 x 762</v>
      </c>
      <c r="O394" t="str">
        <f>$C$3</f>
        <v>Photographic Paper</v>
      </c>
      <c r="P394" t="str">
        <f>$D$3</f>
        <v>None</v>
      </c>
      <c r="Q394">
        <f>$H$3</f>
        <v>1300</v>
      </c>
      <c r="R394">
        <f t="shared" si="26"/>
        <v>936</v>
      </c>
      <c r="S394">
        <v>944</v>
      </c>
      <c r="T394">
        <f t="shared" si="27"/>
        <v>680</v>
      </c>
      <c r="U394">
        <v>590</v>
      </c>
      <c r="V394">
        <f t="shared" si="28"/>
        <v>425</v>
      </c>
      <c r="W394" s="8">
        <v>300</v>
      </c>
      <c r="X394">
        <f t="shared" si="29"/>
        <v>216</v>
      </c>
      <c r="Y394" t="s">
        <v>34</v>
      </c>
    </row>
    <row r="395" spans="1:25" x14ac:dyDescent="0.25">
      <c r="A395" t="s">
        <v>16</v>
      </c>
      <c r="B395" s="1" t="s">
        <v>34</v>
      </c>
      <c r="C395">
        <v>1</v>
      </c>
      <c r="D395" t="s">
        <v>125</v>
      </c>
      <c r="E395" s="1" t="s">
        <v>126</v>
      </c>
      <c r="H395" t="s">
        <v>17</v>
      </c>
      <c r="I395" t="s">
        <v>18</v>
      </c>
      <c r="J395" t="s">
        <v>19</v>
      </c>
      <c r="K395" t="s">
        <v>20</v>
      </c>
      <c r="L395" t="s">
        <v>21</v>
      </c>
      <c r="M395" t="str">
        <f>CONCATENATE(E395,"-F-C-N")</f>
        <v>3245079_8-F-C-N</v>
      </c>
      <c r="N395" t="str">
        <f>$H$2</f>
        <v>F - 762 x 762</v>
      </c>
      <c r="O395" t="str">
        <f>$C$15</f>
        <v>Canvas</v>
      </c>
      <c r="P395" t="str">
        <f>$D$15</f>
        <v>None</v>
      </c>
      <c r="Q395">
        <f>$H$15</f>
        <v>1760</v>
      </c>
      <c r="R395">
        <f t="shared" si="26"/>
        <v>1268</v>
      </c>
      <c r="S395">
        <v>1200</v>
      </c>
      <c r="T395">
        <f t="shared" si="27"/>
        <v>864</v>
      </c>
      <c r="U395">
        <v>800</v>
      </c>
      <c r="V395">
        <f t="shared" si="28"/>
        <v>576</v>
      </c>
      <c r="W395" s="8">
        <v>300</v>
      </c>
      <c r="X395">
        <f t="shared" si="29"/>
        <v>216</v>
      </c>
      <c r="Y395" t="s">
        <v>34</v>
      </c>
    </row>
    <row r="396" spans="1:25" x14ac:dyDescent="0.25">
      <c r="A396" t="s">
        <v>16</v>
      </c>
      <c r="B396" s="1" t="s">
        <v>34</v>
      </c>
      <c r="C396">
        <v>1</v>
      </c>
      <c r="D396" t="s">
        <v>125</v>
      </c>
      <c r="E396" s="1" t="s">
        <v>126</v>
      </c>
      <c r="H396" t="s">
        <v>17</v>
      </c>
      <c r="I396" t="s">
        <v>18</v>
      </c>
      <c r="J396" t="s">
        <v>19</v>
      </c>
      <c r="K396" t="s">
        <v>20</v>
      </c>
      <c r="L396" t="s">
        <v>21</v>
      </c>
      <c r="M396" t="str">
        <f>CONCATENATE(E396,"-F-P-W")</f>
        <v>3245079_8-F-P-W</v>
      </c>
      <c r="N396" t="str">
        <f>$H$2</f>
        <v>F - 762 x 762</v>
      </c>
      <c r="O396" t="str">
        <f>$C$3</f>
        <v>Photographic Paper</v>
      </c>
      <c r="P396" t="str">
        <f>$D$4</f>
        <v>White</v>
      </c>
      <c r="Q396">
        <f>$H$4</f>
        <v>2200</v>
      </c>
      <c r="R396">
        <f t="shared" si="26"/>
        <v>1584</v>
      </c>
      <c r="S396">
        <v>1510</v>
      </c>
      <c r="T396">
        <f t="shared" si="27"/>
        <v>1088</v>
      </c>
      <c r="U396">
        <v>1150</v>
      </c>
      <c r="V396">
        <f t="shared" si="28"/>
        <v>828</v>
      </c>
      <c r="W396" s="8">
        <v>300</v>
      </c>
      <c r="X396">
        <f t="shared" si="29"/>
        <v>216</v>
      </c>
      <c r="Y396" t="s">
        <v>34</v>
      </c>
    </row>
    <row r="397" spans="1:25" x14ac:dyDescent="0.25">
      <c r="A397" t="s">
        <v>16</v>
      </c>
      <c r="B397" s="1" t="s">
        <v>34</v>
      </c>
      <c r="C397">
        <v>1</v>
      </c>
      <c r="D397" t="s">
        <v>125</v>
      </c>
      <c r="E397" s="1" t="s">
        <v>126</v>
      </c>
      <c r="H397" t="s">
        <v>17</v>
      </c>
      <c r="I397" t="s">
        <v>18</v>
      </c>
      <c r="J397" t="s">
        <v>19</v>
      </c>
      <c r="K397" t="s">
        <v>20</v>
      </c>
      <c r="L397" t="s">
        <v>21</v>
      </c>
      <c r="M397" t="str">
        <f>CONCATENATE(E397,"-F-C-W")</f>
        <v>3245079_8-F-C-W</v>
      </c>
      <c r="N397" t="str">
        <f>$H$2</f>
        <v>F - 762 x 762</v>
      </c>
      <c r="O397" t="str">
        <f>$C$15</f>
        <v>Canvas</v>
      </c>
      <c r="P397" t="str">
        <f>$D$16</f>
        <v xml:space="preserve">White </v>
      </c>
      <c r="Q397">
        <f>$H$16</f>
        <v>2420</v>
      </c>
      <c r="R397">
        <f t="shared" si="26"/>
        <v>1743</v>
      </c>
      <c r="S397">
        <v>1760</v>
      </c>
      <c r="T397">
        <f t="shared" si="27"/>
        <v>1268</v>
      </c>
      <c r="U397">
        <v>1100</v>
      </c>
      <c r="V397">
        <f t="shared" si="28"/>
        <v>792</v>
      </c>
      <c r="W397" s="8">
        <v>300</v>
      </c>
      <c r="X397">
        <f t="shared" si="29"/>
        <v>216</v>
      </c>
      <c r="Y397" t="s">
        <v>34</v>
      </c>
    </row>
    <row r="398" spans="1:25" x14ac:dyDescent="0.25">
      <c r="A398" t="s">
        <v>16</v>
      </c>
      <c r="B398" s="1" t="s">
        <v>34</v>
      </c>
      <c r="C398">
        <v>1</v>
      </c>
      <c r="D398" t="s">
        <v>125</v>
      </c>
      <c r="E398" s="1" t="s">
        <v>126</v>
      </c>
      <c r="H398" t="s">
        <v>17</v>
      </c>
      <c r="I398" t="s">
        <v>18</v>
      </c>
      <c r="J398" t="s">
        <v>19</v>
      </c>
      <c r="K398" t="s">
        <v>20</v>
      </c>
      <c r="L398" t="s">
        <v>21</v>
      </c>
      <c r="M398" t="str">
        <f>CONCATENATE(E398,"-G-P-N")</f>
        <v>3245079_8-G-P-N</v>
      </c>
      <c r="N398" t="str">
        <f>$I$2</f>
        <v>G - 1016 x 1016</v>
      </c>
      <c r="O398" t="str">
        <f>$C$3</f>
        <v>Photographic Paper</v>
      </c>
      <c r="P398" t="str">
        <f>$D$3</f>
        <v>None</v>
      </c>
      <c r="Q398">
        <f>$I$3</f>
        <v>1625</v>
      </c>
      <c r="R398">
        <f t="shared" si="26"/>
        <v>1170</v>
      </c>
      <c r="S398">
        <v>1180</v>
      </c>
      <c r="T398">
        <f t="shared" si="27"/>
        <v>850</v>
      </c>
      <c r="U398">
        <v>735</v>
      </c>
      <c r="V398">
        <f t="shared" si="28"/>
        <v>530</v>
      </c>
      <c r="W398" s="8">
        <v>390</v>
      </c>
      <c r="X398">
        <f t="shared" si="29"/>
        <v>281</v>
      </c>
      <c r="Y398" t="s">
        <v>34</v>
      </c>
    </row>
    <row r="399" spans="1:25" x14ac:dyDescent="0.25">
      <c r="A399" t="s">
        <v>16</v>
      </c>
      <c r="B399" s="1" t="s">
        <v>34</v>
      </c>
      <c r="C399">
        <v>1</v>
      </c>
      <c r="D399" t="s">
        <v>125</v>
      </c>
      <c r="E399" s="1" t="s">
        <v>126</v>
      </c>
      <c r="H399" t="s">
        <v>17</v>
      </c>
      <c r="I399" t="s">
        <v>18</v>
      </c>
      <c r="J399" t="s">
        <v>19</v>
      </c>
      <c r="K399" t="s">
        <v>20</v>
      </c>
      <c r="L399" t="s">
        <v>21</v>
      </c>
      <c r="M399" t="str">
        <f>CONCATENATE(E399,"-G-C-N")</f>
        <v>3245079_8-G-C-N</v>
      </c>
      <c r="N399" t="str">
        <f>$I$2</f>
        <v>G - 1016 x 1016</v>
      </c>
      <c r="O399" t="str">
        <f>$C$15</f>
        <v>Canvas</v>
      </c>
      <c r="P399" t="str">
        <f>$D$15</f>
        <v>None</v>
      </c>
      <c r="Q399">
        <f>$I$15</f>
        <v>1870</v>
      </c>
      <c r="R399">
        <f t="shared" si="26"/>
        <v>1347</v>
      </c>
      <c r="S399">
        <v>1275</v>
      </c>
      <c r="T399">
        <f t="shared" si="27"/>
        <v>918</v>
      </c>
      <c r="U399">
        <v>850</v>
      </c>
      <c r="V399">
        <f t="shared" si="28"/>
        <v>612</v>
      </c>
      <c r="W399" s="8">
        <v>390</v>
      </c>
      <c r="X399">
        <f t="shared" si="29"/>
        <v>281</v>
      </c>
      <c r="Y399" t="s">
        <v>34</v>
      </c>
    </row>
    <row r="400" spans="1:25" x14ac:dyDescent="0.25">
      <c r="A400" t="s">
        <v>16</v>
      </c>
      <c r="B400" s="1" t="s">
        <v>34</v>
      </c>
      <c r="C400">
        <v>1</v>
      </c>
      <c r="D400" t="s">
        <v>125</v>
      </c>
      <c r="E400" s="1" t="s">
        <v>126</v>
      </c>
      <c r="H400" t="s">
        <v>17</v>
      </c>
      <c r="I400" t="s">
        <v>18</v>
      </c>
      <c r="J400" t="s">
        <v>19</v>
      </c>
      <c r="K400" t="s">
        <v>20</v>
      </c>
      <c r="L400" t="s">
        <v>21</v>
      </c>
      <c r="M400" t="str">
        <f>CONCATENATE(E400,"-G-P-W")</f>
        <v>3245079_8-G-P-W</v>
      </c>
      <c r="N400" t="str">
        <f>$I$2</f>
        <v>G - 1016 x 1016</v>
      </c>
      <c r="O400" t="str">
        <f>$C$3</f>
        <v>Photographic Paper</v>
      </c>
      <c r="P400" t="str">
        <f>$D$4</f>
        <v>White</v>
      </c>
      <c r="Q400">
        <f>$I$4</f>
        <v>2950</v>
      </c>
      <c r="R400">
        <f t="shared" si="26"/>
        <v>2124</v>
      </c>
      <c r="S400">
        <v>2000</v>
      </c>
      <c r="T400">
        <f t="shared" si="27"/>
        <v>1440</v>
      </c>
      <c r="U400">
        <v>1535</v>
      </c>
      <c r="V400">
        <f t="shared" si="28"/>
        <v>1106</v>
      </c>
      <c r="W400" s="8">
        <v>390</v>
      </c>
      <c r="X400">
        <f t="shared" si="29"/>
        <v>281</v>
      </c>
      <c r="Y400" t="s">
        <v>34</v>
      </c>
    </row>
    <row r="401" spans="1:25" x14ac:dyDescent="0.25">
      <c r="A401" t="s">
        <v>16</v>
      </c>
      <c r="B401" s="1" t="s">
        <v>34</v>
      </c>
      <c r="C401">
        <v>1</v>
      </c>
      <c r="D401" t="s">
        <v>125</v>
      </c>
      <c r="E401" s="1" t="s">
        <v>126</v>
      </c>
      <c r="H401" t="s">
        <v>17</v>
      </c>
      <c r="I401" t="s">
        <v>18</v>
      </c>
      <c r="J401" t="s">
        <v>19</v>
      </c>
      <c r="K401" t="s">
        <v>20</v>
      </c>
      <c r="L401" t="s">
        <v>21</v>
      </c>
      <c r="M401" t="str">
        <f>CONCATENATE(E401,"-G-C-W")</f>
        <v>3245079_8-G-C-W</v>
      </c>
      <c r="N401" t="str">
        <f>$I$2</f>
        <v>G - 1016 x 1016</v>
      </c>
      <c r="O401" t="str">
        <f>$C$15</f>
        <v>Canvas</v>
      </c>
      <c r="P401" t="str">
        <f>$D$16</f>
        <v xml:space="preserve">White </v>
      </c>
      <c r="Q401">
        <f>$I$16</f>
        <v>2750</v>
      </c>
      <c r="R401">
        <f t="shared" si="26"/>
        <v>1980</v>
      </c>
      <c r="S401">
        <v>2000</v>
      </c>
      <c r="T401">
        <f t="shared" si="27"/>
        <v>1440</v>
      </c>
      <c r="U401">
        <v>1250</v>
      </c>
      <c r="V401">
        <f t="shared" si="28"/>
        <v>900</v>
      </c>
      <c r="W401" s="8">
        <v>390</v>
      </c>
      <c r="X401">
        <f t="shared" si="29"/>
        <v>281</v>
      </c>
      <c r="Y401" t="s">
        <v>34</v>
      </c>
    </row>
    <row r="402" spans="1:25" x14ac:dyDescent="0.25">
      <c r="A402" t="s">
        <v>16</v>
      </c>
      <c r="B402" s="1" t="s">
        <v>34</v>
      </c>
      <c r="C402">
        <v>1</v>
      </c>
      <c r="D402" t="s">
        <v>127</v>
      </c>
      <c r="E402" s="1">
        <v>76859792</v>
      </c>
      <c r="H402" t="s">
        <v>17</v>
      </c>
      <c r="I402" t="s">
        <v>18</v>
      </c>
      <c r="J402" t="s">
        <v>19</v>
      </c>
      <c r="K402" t="s">
        <v>20</v>
      </c>
      <c r="L402" t="s">
        <v>21</v>
      </c>
      <c r="M402" t="str">
        <f>CONCATENATE(E402,"-C-P-N")</f>
        <v>76859792-C-P-N</v>
      </c>
      <c r="N402" t="str">
        <f>$E$2</f>
        <v>C - 406 x 406</v>
      </c>
      <c r="O402" t="str">
        <f>$C$3</f>
        <v>Photographic Paper</v>
      </c>
      <c r="P402" t="str">
        <f>$D$3</f>
        <v>None</v>
      </c>
      <c r="Q402">
        <f>$E$3</f>
        <v>510</v>
      </c>
      <c r="R402">
        <f t="shared" si="26"/>
        <v>368</v>
      </c>
      <c r="S402">
        <v>360</v>
      </c>
      <c r="T402">
        <f t="shared" si="27"/>
        <v>260</v>
      </c>
      <c r="U402">
        <v>230</v>
      </c>
      <c r="V402">
        <f t="shared" si="28"/>
        <v>166</v>
      </c>
      <c r="W402" s="8">
        <v>105</v>
      </c>
      <c r="X402">
        <f t="shared" si="29"/>
        <v>76</v>
      </c>
      <c r="Y402" t="s">
        <v>34</v>
      </c>
    </row>
    <row r="403" spans="1:25" x14ac:dyDescent="0.25">
      <c r="A403" t="s">
        <v>16</v>
      </c>
      <c r="B403" s="1" t="s">
        <v>34</v>
      </c>
      <c r="C403">
        <v>1</v>
      </c>
      <c r="D403" t="s">
        <v>127</v>
      </c>
      <c r="E403" s="1">
        <v>76859792</v>
      </c>
      <c r="H403" t="s">
        <v>17</v>
      </c>
      <c r="I403" t="s">
        <v>18</v>
      </c>
      <c r="J403" t="s">
        <v>19</v>
      </c>
      <c r="K403" t="s">
        <v>20</v>
      </c>
      <c r="L403" t="s">
        <v>21</v>
      </c>
      <c r="M403" t="str">
        <f>CONCATENATE(E403,"-C-P-W")</f>
        <v>76859792-C-P-W</v>
      </c>
      <c r="N403" t="str">
        <f>$E$2</f>
        <v>C - 406 x 406</v>
      </c>
      <c r="O403" t="str">
        <f>$C$3</f>
        <v>Photographic Paper</v>
      </c>
      <c r="P403" t="str">
        <f>$D$4</f>
        <v>White</v>
      </c>
      <c r="Q403">
        <f>$E$4</f>
        <v>970</v>
      </c>
      <c r="R403">
        <f t="shared" si="26"/>
        <v>699</v>
      </c>
      <c r="S403">
        <v>704</v>
      </c>
      <c r="T403">
        <f t="shared" si="27"/>
        <v>507</v>
      </c>
      <c r="U403">
        <v>440</v>
      </c>
      <c r="V403">
        <f t="shared" si="28"/>
        <v>317</v>
      </c>
      <c r="W403" s="8">
        <v>105</v>
      </c>
      <c r="X403">
        <f t="shared" si="29"/>
        <v>76</v>
      </c>
      <c r="Y403" t="s">
        <v>34</v>
      </c>
    </row>
    <row r="404" spans="1:25" x14ac:dyDescent="0.25">
      <c r="A404" t="s">
        <v>16</v>
      </c>
      <c r="B404" s="1" t="s">
        <v>34</v>
      </c>
      <c r="C404">
        <v>1</v>
      </c>
      <c r="D404" t="s">
        <v>127</v>
      </c>
      <c r="E404" s="1">
        <v>76859792</v>
      </c>
      <c r="H404" t="s">
        <v>17</v>
      </c>
      <c r="I404" t="s">
        <v>18</v>
      </c>
      <c r="J404" t="s">
        <v>19</v>
      </c>
      <c r="K404" t="s">
        <v>20</v>
      </c>
      <c r="L404" t="s">
        <v>21</v>
      </c>
      <c r="M404" t="str">
        <f>CONCATENATE(E404,"-D-P-N")</f>
        <v>76859792-D-P-N</v>
      </c>
      <c r="N404" t="str">
        <f>$F$2</f>
        <v>D - 508 x 508</v>
      </c>
      <c r="O404" t="str">
        <f>$C$3</f>
        <v>Photographic Paper</v>
      </c>
      <c r="P404" t="str">
        <f>$D$3</f>
        <v>None</v>
      </c>
      <c r="Q404">
        <f>$F$3</f>
        <v>595</v>
      </c>
      <c r="R404">
        <f t="shared" si="26"/>
        <v>429</v>
      </c>
      <c r="S404">
        <v>432</v>
      </c>
      <c r="T404">
        <f t="shared" si="27"/>
        <v>312</v>
      </c>
      <c r="U404">
        <v>270</v>
      </c>
      <c r="V404">
        <f t="shared" si="28"/>
        <v>195</v>
      </c>
      <c r="W404" s="8">
        <v>160</v>
      </c>
      <c r="X404">
        <f t="shared" si="29"/>
        <v>116</v>
      </c>
      <c r="Y404" t="s">
        <v>34</v>
      </c>
    </row>
    <row r="405" spans="1:25" x14ac:dyDescent="0.25">
      <c r="A405" t="s">
        <v>16</v>
      </c>
      <c r="B405" s="1" t="s">
        <v>34</v>
      </c>
      <c r="C405">
        <v>1</v>
      </c>
      <c r="D405" t="s">
        <v>127</v>
      </c>
      <c r="E405" s="1">
        <v>76859792</v>
      </c>
      <c r="H405" t="s">
        <v>17</v>
      </c>
      <c r="I405" t="s">
        <v>18</v>
      </c>
      <c r="J405" t="s">
        <v>19</v>
      </c>
      <c r="K405" t="s">
        <v>20</v>
      </c>
      <c r="L405" t="s">
        <v>21</v>
      </c>
      <c r="M405" t="str">
        <f>CONCATENATE(E405,"-D-C-N")</f>
        <v>76859792-D-C-N</v>
      </c>
      <c r="N405" t="str">
        <f>$F$2</f>
        <v>D - 508 x 508</v>
      </c>
      <c r="O405" t="str">
        <f>$C$15</f>
        <v>Canvas</v>
      </c>
      <c r="P405" t="str">
        <f>$D$15</f>
        <v>None</v>
      </c>
      <c r="Q405">
        <f>$F$15</f>
        <v>1220</v>
      </c>
      <c r="R405">
        <f t="shared" si="26"/>
        <v>879</v>
      </c>
      <c r="S405">
        <f>(Q405*0.9)*0.75</f>
        <v>823.5</v>
      </c>
      <c r="T405">
        <f t="shared" si="27"/>
        <v>593</v>
      </c>
      <c r="U405">
        <f>(Q405*0.9)/2</f>
        <v>549</v>
      </c>
      <c r="V405">
        <f t="shared" si="28"/>
        <v>396</v>
      </c>
      <c r="W405" s="8">
        <v>160</v>
      </c>
      <c r="X405">
        <f t="shared" si="29"/>
        <v>116</v>
      </c>
      <c r="Y405" t="s">
        <v>34</v>
      </c>
    </row>
    <row r="406" spans="1:25" x14ac:dyDescent="0.25">
      <c r="A406" t="s">
        <v>16</v>
      </c>
      <c r="B406" s="1" t="s">
        <v>34</v>
      </c>
      <c r="C406">
        <v>1</v>
      </c>
      <c r="D406" t="s">
        <v>127</v>
      </c>
      <c r="E406" s="1">
        <v>76859792</v>
      </c>
      <c r="H406" t="s">
        <v>17</v>
      </c>
      <c r="I406" t="s">
        <v>18</v>
      </c>
      <c r="J406" t="s">
        <v>19</v>
      </c>
      <c r="K406" t="s">
        <v>20</v>
      </c>
      <c r="L406" t="s">
        <v>21</v>
      </c>
      <c r="M406" t="str">
        <f>CONCATENATE(E406,"-D-P-W")</f>
        <v>76859792-D-P-W</v>
      </c>
      <c r="N406" t="str">
        <f>$F$2</f>
        <v>D - 508 x 508</v>
      </c>
      <c r="O406" t="str">
        <f>$C$3</f>
        <v>Photographic Paper</v>
      </c>
      <c r="P406" t="str">
        <f>$D$4</f>
        <v>White</v>
      </c>
      <c r="Q406">
        <f>$F$4</f>
        <v>1210</v>
      </c>
      <c r="R406">
        <f t="shared" si="26"/>
        <v>872</v>
      </c>
      <c r="S406">
        <v>880</v>
      </c>
      <c r="T406">
        <f t="shared" si="27"/>
        <v>634</v>
      </c>
      <c r="U406">
        <v>560</v>
      </c>
      <c r="V406">
        <f t="shared" si="28"/>
        <v>404</v>
      </c>
      <c r="W406" s="8">
        <v>160</v>
      </c>
      <c r="X406">
        <f t="shared" si="29"/>
        <v>116</v>
      </c>
      <c r="Y406" t="s">
        <v>34</v>
      </c>
    </row>
    <row r="407" spans="1:25" x14ac:dyDescent="0.25">
      <c r="A407" t="s">
        <v>16</v>
      </c>
      <c r="B407" s="1" t="s">
        <v>34</v>
      </c>
      <c r="C407">
        <v>1</v>
      </c>
      <c r="D407" t="s">
        <v>127</v>
      </c>
      <c r="E407" s="1">
        <v>76859792</v>
      </c>
      <c r="H407" t="s">
        <v>17</v>
      </c>
      <c r="I407" t="s">
        <v>18</v>
      </c>
      <c r="J407" t="s">
        <v>19</v>
      </c>
      <c r="K407" t="s">
        <v>20</v>
      </c>
      <c r="L407" t="s">
        <v>21</v>
      </c>
      <c r="M407" t="str">
        <f>CONCATENATE(E407,"-D-C-W")</f>
        <v>76859792-D-C-W</v>
      </c>
      <c r="N407" t="str">
        <f>$F$2</f>
        <v>D - 508 x 508</v>
      </c>
      <c r="O407" t="str">
        <f>$C$15</f>
        <v>Canvas</v>
      </c>
      <c r="P407" t="str">
        <f>$D$16</f>
        <v xml:space="preserve">White </v>
      </c>
      <c r="Q407">
        <f>$F$16</f>
        <v>1810</v>
      </c>
      <c r="R407">
        <f t="shared" si="26"/>
        <v>1304</v>
      </c>
      <c r="S407">
        <f>(Q407*0.9)*0.75</f>
        <v>1221.75</v>
      </c>
      <c r="T407">
        <f t="shared" si="27"/>
        <v>880</v>
      </c>
      <c r="U407">
        <f>(Q407*0.9)/2</f>
        <v>814.5</v>
      </c>
      <c r="V407">
        <f t="shared" si="28"/>
        <v>587</v>
      </c>
      <c r="W407" s="8">
        <v>160</v>
      </c>
      <c r="X407">
        <f t="shared" si="29"/>
        <v>116</v>
      </c>
      <c r="Y407" t="s">
        <v>34</v>
      </c>
    </row>
    <row r="408" spans="1:25" x14ac:dyDescent="0.25">
      <c r="A408" t="s">
        <v>16</v>
      </c>
      <c r="B408" s="1" t="s">
        <v>34</v>
      </c>
      <c r="C408">
        <v>1</v>
      </c>
      <c r="D408" t="s">
        <v>127</v>
      </c>
      <c r="E408" s="1">
        <v>76859792</v>
      </c>
      <c r="H408" t="s">
        <v>17</v>
      </c>
      <c r="I408" t="s">
        <v>18</v>
      </c>
      <c r="J408" t="s">
        <v>19</v>
      </c>
      <c r="K408" t="s">
        <v>20</v>
      </c>
      <c r="L408" t="s">
        <v>21</v>
      </c>
      <c r="M408" t="str">
        <f>CONCATENATE(E408,"-F-P-N")</f>
        <v>76859792-F-P-N</v>
      </c>
      <c r="N408" t="str">
        <f>$H$2</f>
        <v>F - 762 x 762</v>
      </c>
      <c r="O408" t="str">
        <f>$C$3</f>
        <v>Photographic Paper</v>
      </c>
      <c r="P408" t="str">
        <f>$D$3</f>
        <v>None</v>
      </c>
      <c r="Q408">
        <f>$H$3</f>
        <v>1300</v>
      </c>
      <c r="R408">
        <f t="shared" si="26"/>
        <v>936</v>
      </c>
      <c r="S408">
        <v>944</v>
      </c>
      <c r="T408">
        <f t="shared" si="27"/>
        <v>680</v>
      </c>
      <c r="U408">
        <v>590</v>
      </c>
      <c r="V408">
        <f t="shared" si="28"/>
        <v>425</v>
      </c>
      <c r="W408" s="8">
        <v>300</v>
      </c>
      <c r="X408">
        <f t="shared" si="29"/>
        <v>216</v>
      </c>
      <c r="Y408" t="s">
        <v>34</v>
      </c>
    </row>
    <row r="409" spans="1:25" x14ac:dyDescent="0.25">
      <c r="A409" t="s">
        <v>16</v>
      </c>
      <c r="B409" s="1" t="s">
        <v>34</v>
      </c>
      <c r="C409">
        <v>1</v>
      </c>
      <c r="D409" t="s">
        <v>127</v>
      </c>
      <c r="E409" s="1">
        <v>76859792</v>
      </c>
      <c r="H409" t="s">
        <v>17</v>
      </c>
      <c r="I409" t="s">
        <v>18</v>
      </c>
      <c r="J409" t="s">
        <v>19</v>
      </c>
      <c r="K409" t="s">
        <v>20</v>
      </c>
      <c r="L409" t="s">
        <v>21</v>
      </c>
      <c r="M409" t="str">
        <f>CONCATENATE(E409,"-F-C-N")</f>
        <v>76859792-F-C-N</v>
      </c>
      <c r="N409" t="str">
        <f>$H$2</f>
        <v>F - 762 x 762</v>
      </c>
      <c r="O409" t="str">
        <f>$C$15</f>
        <v>Canvas</v>
      </c>
      <c r="P409" t="str">
        <f>$D$15</f>
        <v>None</v>
      </c>
      <c r="Q409">
        <f>$H$15</f>
        <v>1760</v>
      </c>
      <c r="R409">
        <f t="shared" ref="R409:R472" si="30">ROUNDUP(Q409*$K$3,0)</f>
        <v>1268</v>
      </c>
      <c r="S409">
        <v>1200</v>
      </c>
      <c r="T409">
        <f t="shared" ref="T409:T472" si="31">ROUNDUP(S409*$K$3,0)</f>
        <v>864</v>
      </c>
      <c r="U409">
        <v>800</v>
      </c>
      <c r="V409">
        <f t="shared" ref="V409:V472" si="32">ROUNDUP(U409*$K$3,0)</f>
        <v>576</v>
      </c>
      <c r="W409" s="8">
        <v>300</v>
      </c>
      <c r="X409">
        <f t="shared" ref="X409:X472" si="33">ROUNDUP(W409*$K$3,0)</f>
        <v>216</v>
      </c>
      <c r="Y409" t="s">
        <v>34</v>
      </c>
    </row>
    <row r="410" spans="1:25" x14ac:dyDescent="0.25">
      <c r="A410" t="s">
        <v>16</v>
      </c>
      <c r="B410" s="1" t="s">
        <v>34</v>
      </c>
      <c r="C410">
        <v>1</v>
      </c>
      <c r="D410" t="s">
        <v>127</v>
      </c>
      <c r="E410" s="1">
        <v>76859792</v>
      </c>
      <c r="H410" t="s">
        <v>17</v>
      </c>
      <c r="I410" t="s">
        <v>18</v>
      </c>
      <c r="J410" t="s">
        <v>19</v>
      </c>
      <c r="K410" t="s">
        <v>20</v>
      </c>
      <c r="L410" t="s">
        <v>21</v>
      </c>
      <c r="M410" t="str">
        <f>CONCATENATE(E410,"-F-P-W")</f>
        <v>76859792-F-P-W</v>
      </c>
      <c r="N410" t="str">
        <f>$H$2</f>
        <v>F - 762 x 762</v>
      </c>
      <c r="O410" t="str">
        <f>$C$3</f>
        <v>Photographic Paper</v>
      </c>
      <c r="P410" t="str">
        <f>$D$4</f>
        <v>White</v>
      </c>
      <c r="Q410">
        <f>$H$4</f>
        <v>2200</v>
      </c>
      <c r="R410">
        <f t="shared" si="30"/>
        <v>1584</v>
      </c>
      <c r="S410">
        <v>1510</v>
      </c>
      <c r="T410">
        <f t="shared" si="31"/>
        <v>1088</v>
      </c>
      <c r="U410">
        <v>1150</v>
      </c>
      <c r="V410">
        <f t="shared" si="32"/>
        <v>828</v>
      </c>
      <c r="W410" s="8">
        <v>300</v>
      </c>
      <c r="X410">
        <f t="shared" si="33"/>
        <v>216</v>
      </c>
      <c r="Y410" t="s">
        <v>34</v>
      </c>
    </row>
    <row r="411" spans="1:25" x14ac:dyDescent="0.25">
      <c r="A411" t="s">
        <v>16</v>
      </c>
      <c r="B411" s="1" t="s">
        <v>34</v>
      </c>
      <c r="C411">
        <v>1</v>
      </c>
      <c r="D411" t="s">
        <v>127</v>
      </c>
      <c r="E411" s="1">
        <v>76859792</v>
      </c>
      <c r="H411" t="s">
        <v>17</v>
      </c>
      <c r="I411" t="s">
        <v>18</v>
      </c>
      <c r="J411" t="s">
        <v>19</v>
      </c>
      <c r="K411" t="s">
        <v>20</v>
      </c>
      <c r="L411" t="s">
        <v>21</v>
      </c>
      <c r="M411" t="str">
        <f>CONCATENATE(E411,"-F-C-W")</f>
        <v>76859792-F-C-W</v>
      </c>
      <c r="N411" t="str">
        <f>$H$2</f>
        <v>F - 762 x 762</v>
      </c>
      <c r="O411" t="str">
        <f>$C$15</f>
        <v>Canvas</v>
      </c>
      <c r="P411" t="str">
        <f>$D$16</f>
        <v xml:space="preserve">White </v>
      </c>
      <c r="Q411">
        <f>$H$16</f>
        <v>2420</v>
      </c>
      <c r="R411">
        <f t="shared" si="30"/>
        <v>1743</v>
      </c>
      <c r="S411">
        <v>1760</v>
      </c>
      <c r="T411">
        <f t="shared" si="31"/>
        <v>1268</v>
      </c>
      <c r="U411">
        <v>1100</v>
      </c>
      <c r="V411">
        <f t="shared" si="32"/>
        <v>792</v>
      </c>
      <c r="W411" s="8">
        <v>300</v>
      </c>
      <c r="X411">
        <f t="shared" si="33"/>
        <v>216</v>
      </c>
      <c r="Y411" t="s">
        <v>34</v>
      </c>
    </row>
    <row r="412" spans="1:25" x14ac:dyDescent="0.25">
      <c r="A412" t="s">
        <v>16</v>
      </c>
      <c r="B412" s="1" t="s">
        <v>34</v>
      </c>
      <c r="C412">
        <v>1</v>
      </c>
      <c r="D412" t="s">
        <v>127</v>
      </c>
      <c r="E412" s="1">
        <v>76859792</v>
      </c>
      <c r="H412" t="s">
        <v>17</v>
      </c>
      <c r="I412" t="s">
        <v>18</v>
      </c>
      <c r="J412" t="s">
        <v>19</v>
      </c>
      <c r="K412" t="s">
        <v>20</v>
      </c>
      <c r="L412" t="s">
        <v>21</v>
      </c>
      <c r="M412" t="str">
        <f>CONCATENATE(E412,"-G-P-N")</f>
        <v>76859792-G-P-N</v>
      </c>
      <c r="N412" t="str">
        <f>$I$2</f>
        <v>G - 1016 x 1016</v>
      </c>
      <c r="O412" t="str">
        <f>$C$3</f>
        <v>Photographic Paper</v>
      </c>
      <c r="P412" t="str">
        <f>$D$3</f>
        <v>None</v>
      </c>
      <c r="Q412">
        <f>$I$3</f>
        <v>1625</v>
      </c>
      <c r="R412">
        <f t="shared" si="30"/>
        <v>1170</v>
      </c>
      <c r="S412">
        <v>1180</v>
      </c>
      <c r="T412">
        <f t="shared" si="31"/>
        <v>850</v>
      </c>
      <c r="U412">
        <v>735</v>
      </c>
      <c r="V412">
        <f t="shared" si="32"/>
        <v>530</v>
      </c>
      <c r="W412" s="8">
        <v>390</v>
      </c>
      <c r="X412">
        <f t="shared" si="33"/>
        <v>281</v>
      </c>
      <c r="Y412" t="s">
        <v>34</v>
      </c>
    </row>
    <row r="413" spans="1:25" x14ac:dyDescent="0.25">
      <c r="A413" t="s">
        <v>16</v>
      </c>
      <c r="B413" s="1" t="s">
        <v>34</v>
      </c>
      <c r="C413">
        <v>1</v>
      </c>
      <c r="D413" t="s">
        <v>127</v>
      </c>
      <c r="E413" s="1">
        <v>76859792</v>
      </c>
      <c r="H413" t="s">
        <v>17</v>
      </c>
      <c r="I413" t="s">
        <v>18</v>
      </c>
      <c r="J413" t="s">
        <v>19</v>
      </c>
      <c r="K413" t="s">
        <v>20</v>
      </c>
      <c r="L413" t="s">
        <v>21</v>
      </c>
      <c r="M413" t="str">
        <f>CONCATENATE(E413,"-G-C-N")</f>
        <v>76859792-G-C-N</v>
      </c>
      <c r="N413" t="str">
        <f>$I$2</f>
        <v>G - 1016 x 1016</v>
      </c>
      <c r="O413" t="str">
        <f>$C$15</f>
        <v>Canvas</v>
      </c>
      <c r="P413" t="str">
        <f>$D$15</f>
        <v>None</v>
      </c>
      <c r="Q413">
        <f>$I$15</f>
        <v>1870</v>
      </c>
      <c r="R413">
        <f t="shared" si="30"/>
        <v>1347</v>
      </c>
      <c r="S413">
        <v>1275</v>
      </c>
      <c r="T413">
        <f t="shared" si="31"/>
        <v>918</v>
      </c>
      <c r="U413">
        <v>850</v>
      </c>
      <c r="V413">
        <f t="shared" si="32"/>
        <v>612</v>
      </c>
      <c r="W413" s="8">
        <v>390</v>
      </c>
      <c r="X413">
        <f t="shared" si="33"/>
        <v>281</v>
      </c>
      <c r="Y413" t="s">
        <v>34</v>
      </c>
    </row>
    <row r="414" spans="1:25" x14ac:dyDescent="0.25">
      <c r="A414" t="s">
        <v>16</v>
      </c>
      <c r="B414" s="1" t="s">
        <v>34</v>
      </c>
      <c r="C414">
        <v>1</v>
      </c>
      <c r="D414" t="s">
        <v>127</v>
      </c>
      <c r="E414" s="1">
        <v>76859792</v>
      </c>
      <c r="H414" t="s">
        <v>17</v>
      </c>
      <c r="I414" t="s">
        <v>18</v>
      </c>
      <c r="J414" t="s">
        <v>19</v>
      </c>
      <c r="K414" t="s">
        <v>20</v>
      </c>
      <c r="L414" t="s">
        <v>21</v>
      </c>
      <c r="M414" t="str">
        <f>CONCATENATE(E414,"-G-P-W")</f>
        <v>76859792-G-P-W</v>
      </c>
      <c r="N414" t="str">
        <f>$I$2</f>
        <v>G - 1016 x 1016</v>
      </c>
      <c r="O414" t="str">
        <f>$C$3</f>
        <v>Photographic Paper</v>
      </c>
      <c r="P414" t="str">
        <f>$D$4</f>
        <v>White</v>
      </c>
      <c r="Q414">
        <f>$I$4</f>
        <v>2950</v>
      </c>
      <c r="R414">
        <f t="shared" si="30"/>
        <v>2124</v>
      </c>
      <c r="S414">
        <v>2000</v>
      </c>
      <c r="T414">
        <f t="shared" si="31"/>
        <v>1440</v>
      </c>
      <c r="U414">
        <v>1535</v>
      </c>
      <c r="V414">
        <f t="shared" si="32"/>
        <v>1106</v>
      </c>
      <c r="W414" s="8">
        <v>390</v>
      </c>
      <c r="X414">
        <f t="shared" si="33"/>
        <v>281</v>
      </c>
      <c r="Y414" t="s">
        <v>34</v>
      </c>
    </row>
    <row r="415" spans="1:25" x14ac:dyDescent="0.25">
      <c r="A415" t="s">
        <v>16</v>
      </c>
      <c r="B415" s="1" t="s">
        <v>34</v>
      </c>
      <c r="C415">
        <v>1</v>
      </c>
      <c r="D415" t="s">
        <v>127</v>
      </c>
      <c r="E415" s="1">
        <v>76859792</v>
      </c>
      <c r="H415" t="s">
        <v>17</v>
      </c>
      <c r="I415" t="s">
        <v>18</v>
      </c>
      <c r="J415" t="s">
        <v>19</v>
      </c>
      <c r="K415" t="s">
        <v>20</v>
      </c>
      <c r="L415" t="s">
        <v>21</v>
      </c>
      <c r="M415" t="str">
        <f>CONCATENATE(E415,"-G-C-W")</f>
        <v>76859792-G-C-W</v>
      </c>
      <c r="N415" t="str">
        <f>$I$2</f>
        <v>G - 1016 x 1016</v>
      </c>
      <c r="O415" t="str">
        <f>$C$15</f>
        <v>Canvas</v>
      </c>
      <c r="P415" t="str">
        <f>$D$16</f>
        <v xml:space="preserve">White </v>
      </c>
      <c r="Q415">
        <f>$I$16</f>
        <v>2750</v>
      </c>
      <c r="R415">
        <f t="shared" si="30"/>
        <v>1980</v>
      </c>
      <c r="S415">
        <v>2000</v>
      </c>
      <c r="T415">
        <f t="shared" si="31"/>
        <v>1440</v>
      </c>
      <c r="U415">
        <v>1250</v>
      </c>
      <c r="V415">
        <f t="shared" si="32"/>
        <v>900</v>
      </c>
      <c r="W415" s="8">
        <v>390</v>
      </c>
      <c r="X415">
        <f t="shared" si="33"/>
        <v>281</v>
      </c>
      <c r="Y415" t="s">
        <v>34</v>
      </c>
    </row>
    <row r="416" spans="1:25" x14ac:dyDescent="0.25">
      <c r="A416" t="s">
        <v>16</v>
      </c>
      <c r="B416" s="1" t="s">
        <v>34</v>
      </c>
      <c r="C416">
        <v>1</v>
      </c>
      <c r="D416" t="s">
        <v>129</v>
      </c>
      <c r="E416" s="1">
        <v>166899883</v>
      </c>
      <c r="H416" t="s">
        <v>17</v>
      </c>
      <c r="I416" t="s">
        <v>18</v>
      </c>
      <c r="J416" t="s">
        <v>19</v>
      </c>
      <c r="K416" t="s">
        <v>20</v>
      </c>
      <c r="L416" t="s">
        <v>21</v>
      </c>
      <c r="M416" t="str">
        <f>CONCATENATE(E416,"-C-P-N")</f>
        <v>166899883-C-P-N</v>
      </c>
      <c r="N416" t="str">
        <f>$E$2</f>
        <v>C - 406 x 406</v>
      </c>
      <c r="O416" t="str">
        <f>$C$3</f>
        <v>Photographic Paper</v>
      </c>
      <c r="P416" t="str">
        <f>$D$3</f>
        <v>None</v>
      </c>
      <c r="Q416">
        <f>$E$3</f>
        <v>510</v>
      </c>
      <c r="R416">
        <f t="shared" si="30"/>
        <v>368</v>
      </c>
      <c r="S416">
        <v>360</v>
      </c>
      <c r="T416">
        <f t="shared" si="31"/>
        <v>260</v>
      </c>
      <c r="U416">
        <v>230</v>
      </c>
      <c r="V416">
        <f t="shared" si="32"/>
        <v>166</v>
      </c>
      <c r="W416" s="8">
        <v>105</v>
      </c>
      <c r="X416">
        <f t="shared" si="33"/>
        <v>76</v>
      </c>
      <c r="Y416" t="s">
        <v>34</v>
      </c>
    </row>
    <row r="417" spans="1:25" x14ac:dyDescent="0.25">
      <c r="A417" t="s">
        <v>16</v>
      </c>
      <c r="B417" s="1" t="s">
        <v>34</v>
      </c>
      <c r="C417">
        <v>1</v>
      </c>
      <c r="D417" t="s">
        <v>129</v>
      </c>
      <c r="E417" s="1">
        <v>166899883</v>
      </c>
      <c r="H417" t="s">
        <v>17</v>
      </c>
      <c r="I417" t="s">
        <v>18</v>
      </c>
      <c r="J417" t="s">
        <v>19</v>
      </c>
      <c r="K417" t="s">
        <v>20</v>
      </c>
      <c r="L417" t="s">
        <v>21</v>
      </c>
      <c r="M417" t="str">
        <f>CONCATENATE(E417,"-C-P-W")</f>
        <v>166899883-C-P-W</v>
      </c>
      <c r="N417" t="str">
        <f>$E$2</f>
        <v>C - 406 x 406</v>
      </c>
      <c r="O417" t="str">
        <f>$C$3</f>
        <v>Photographic Paper</v>
      </c>
      <c r="P417" t="str">
        <f>$D$4</f>
        <v>White</v>
      </c>
      <c r="Q417">
        <f>$E$4</f>
        <v>970</v>
      </c>
      <c r="R417">
        <f t="shared" si="30"/>
        <v>699</v>
      </c>
      <c r="S417">
        <v>704</v>
      </c>
      <c r="T417">
        <f t="shared" si="31"/>
        <v>507</v>
      </c>
      <c r="U417">
        <v>440</v>
      </c>
      <c r="V417">
        <f t="shared" si="32"/>
        <v>317</v>
      </c>
      <c r="W417" s="8">
        <v>105</v>
      </c>
      <c r="X417">
        <f t="shared" si="33"/>
        <v>76</v>
      </c>
      <c r="Y417" t="s">
        <v>34</v>
      </c>
    </row>
    <row r="418" spans="1:25" x14ac:dyDescent="0.25">
      <c r="A418" t="s">
        <v>16</v>
      </c>
      <c r="B418" s="1" t="s">
        <v>34</v>
      </c>
      <c r="C418">
        <v>1</v>
      </c>
      <c r="D418" t="s">
        <v>129</v>
      </c>
      <c r="E418" s="1">
        <v>166899883</v>
      </c>
      <c r="H418" t="s">
        <v>17</v>
      </c>
      <c r="I418" t="s">
        <v>18</v>
      </c>
      <c r="J418" t="s">
        <v>19</v>
      </c>
      <c r="K418" t="s">
        <v>20</v>
      </c>
      <c r="L418" t="s">
        <v>21</v>
      </c>
      <c r="M418" t="str">
        <f>CONCATENATE(E418,"-D-P-N")</f>
        <v>166899883-D-P-N</v>
      </c>
      <c r="N418" t="str">
        <f>$F$2</f>
        <v>D - 508 x 508</v>
      </c>
      <c r="O418" t="str">
        <f>$C$3</f>
        <v>Photographic Paper</v>
      </c>
      <c r="P418" t="str">
        <f>$D$3</f>
        <v>None</v>
      </c>
      <c r="Q418">
        <f>$F$3</f>
        <v>595</v>
      </c>
      <c r="R418">
        <f t="shared" si="30"/>
        <v>429</v>
      </c>
      <c r="S418">
        <v>432</v>
      </c>
      <c r="T418">
        <f t="shared" si="31"/>
        <v>312</v>
      </c>
      <c r="U418">
        <v>270</v>
      </c>
      <c r="V418">
        <f t="shared" si="32"/>
        <v>195</v>
      </c>
      <c r="W418" s="8">
        <v>160</v>
      </c>
      <c r="X418">
        <f t="shared" si="33"/>
        <v>116</v>
      </c>
      <c r="Y418" t="s">
        <v>34</v>
      </c>
    </row>
    <row r="419" spans="1:25" x14ac:dyDescent="0.25">
      <c r="A419" t="s">
        <v>16</v>
      </c>
      <c r="B419" s="1" t="s">
        <v>34</v>
      </c>
      <c r="C419">
        <v>1</v>
      </c>
      <c r="D419" t="s">
        <v>129</v>
      </c>
      <c r="E419" s="1">
        <v>166899883</v>
      </c>
      <c r="H419" t="s">
        <v>17</v>
      </c>
      <c r="I419" t="s">
        <v>18</v>
      </c>
      <c r="J419" t="s">
        <v>19</v>
      </c>
      <c r="K419" t="s">
        <v>20</v>
      </c>
      <c r="L419" t="s">
        <v>21</v>
      </c>
      <c r="M419" t="str">
        <f>CONCATENATE(E419,"-D-C-N")</f>
        <v>166899883-D-C-N</v>
      </c>
      <c r="N419" t="str">
        <f>$F$2</f>
        <v>D - 508 x 508</v>
      </c>
      <c r="O419" t="str">
        <f>$C$15</f>
        <v>Canvas</v>
      </c>
      <c r="P419" t="str">
        <f>$D$15</f>
        <v>None</v>
      </c>
      <c r="Q419">
        <f>$F$15</f>
        <v>1220</v>
      </c>
      <c r="R419">
        <f t="shared" si="30"/>
        <v>879</v>
      </c>
      <c r="S419">
        <f>(Q419*0.9)*0.75</f>
        <v>823.5</v>
      </c>
      <c r="T419">
        <f t="shared" si="31"/>
        <v>593</v>
      </c>
      <c r="U419">
        <f>(Q419*0.9)/2</f>
        <v>549</v>
      </c>
      <c r="V419">
        <f t="shared" si="32"/>
        <v>396</v>
      </c>
      <c r="W419" s="8">
        <v>160</v>
      </c>
      <c r="X419">
        <f t="shared" si="33"/>
        <v>116</v>
      </c>
      <c r="Y419" t="s">
        <v>34</v>
      </c>
    </row>
    <row r="420" spans="1:25" x14ac:dyDescent="0.25">
      <c r="A420" t="s">
        <v>16</v>
      </c>
      <c r="B420" s="1" t="s">
        <v>34</v>
      </c>
      <c r="C420">
        <v>1</v>
      </c>
      <c r="D420" t="s">
        <v>129</v>
      </c>
      <c r="E420" s="1">
        <v>166899883</v>
      </c>
      <c r="H420" t="s">
        <v>17</v>
      </c>
      <c r="I420" t="s">
        <v>18</v>
      </c>
      <c r="J420" t="s">
        <v>19</v>
      </c>
      <c r="K420" t="s">
        <v>20</v>
      </c>
      <c r="L420" t="s">
        <v>21</v>
      </c>
      <c r="M420" t="str">
        <f>CONCATENATE(E420,"-D-P-W")</f>
        <v>166899883-D-P-W</v>
      </c>
      <c r="N420" t="str">
        <f>$F$2</f>
        <v>D - 508 x 508</v>
      </c>
      <c r="O420" t="str">
        <f>$C$3</f>
        <v>Photographic Paper</v>
      </c>
      <c r="P420" t="str">
        <f>$D$4</f>
        <v>White</v>
      </c>
      <c r="Q420">
        <f>$F$4</f>
        <v>1210</v>
      </c>
      <c r="R420">
        <f t="shared" si="30"/>
        <v>872</v>
      </c>
      <c r="S420">
        <v>880</v>
      </c>
      <c r="T420">
        <f t="shared" si="31"/>
        <v>634</v>
      </c>
      <c r="U420">
        <v>560</v>
      </c>
      <c r="V420">
        <f t="shared" si="32"/>
        <v>404</v>
      </c>
      <c r="W420" s="8">
        <v>160</v>
      </c>
      <c r="X420">
        <f t="shared" si="33"/>
        <v>116</v>
      </c>
      <c r="Y420" t="s">
        <v>34</v>
      </c>
    </row>
    <row r="421" spans="1:25" x14ac:dyDescent="0.25">
      <c r="A421" t="s">
        <v>16</v>
      </c>
      <c r="B421" s="1" t="s">
        <v>34</v>
      </c>
      <c r="C421">
        <v>1</v>
      </c>
      <c r="D421" t="s">
        <v>129</v>
      </c>
      <c r="E421" s="1">
        <v>166899883</v>
      </c>
      <c r="H421" t="s">
        <v>17</v>
      </c>
      <c r="I421" t="s">
        <v>18</v>
      </c>
      <c r="J421" t="s">
        <v>19</v>
      </c>
      <c r="K421" t="s">
        <v>20</v>
      </c>
      <c r="L421" t="s">
        <v>21</v>
      </c>
      <c r="M421" t="str">
        <f>CONCATENATE(E421,"-D-C-W")</f>
        <v>166899883-D-C-W</v>
      </c>
      <c r="N421" t="str">
        <f>$F$2</f>
        <v>D - 508 x 508</v>
      </c>
      <c r="O421" t="str">
        <f>$C$15</f>
        <v>Canvas</v>
      </c>
      <c r="P421" t="str">
        <f>$D$16</f>
        <v xml:space="preserve">White </v>
      </c>
      <c r="Q421">
        <f>$F$16</f>
        <v>1810</v>
      </c>
      <c r="R421">
        <f t="shared" si="30"/>
        <v>1304</v>
      </c>
      <c r="S421">
        <f>(Q421*0.9)*0.75</f>
        <v>1221.75</v>
      </c>
      <c r="T421">
        <f t="shared" si="31"/>
        <v>880</v>
      </c>
      <c r="U421">
        <f>(Q421*0.9)/2</f>
        <v>814.5</v>
      </c>
      <c r="V421">
        <f t="shared" si="32"/>
        <v>587</v>
      </c>
      <c r="W421" s="8">
        <v>160</v>
      </c>
      <c r="X421">
        <f t="shared" si="33"/>
        <v>116</v>
      </c>
      <c r="Y421" t="s">
        <v>34</v>
      </c>
    </row>
    <row r="422" spans="1:25" x14ac:dyDescent="0.25">
      <c r="A422" t="s">
        <v>16</v>
      </c>
      <c r="B422" s="1" t="s">
        <v>34</v>
      </c>
      <c r="C422">
        <v>1</v>
      </c>
      <c r="D422" t="s">
        <v>129</v>
      </c>
      <c r="E422" s="1">
        <v>166899883</v>
      </c>
      <c r="H422" t="s">
        <v>17</v>
      </c>
      <c r="I422" t="s">
        <v>18</v>
      </c>
      <c r="J422" t="s">
        <v>19</v>
      </c>
      <c r="K422" t="s">
        <v>20</v>
      </c>
      <c r="L422" t="s">
        <v>21</v>
      </c>
      <c r="M422" t="str">
        <f>CONCATENATE(E422,"-F-P-N")</f>
        <v>166899883-F-P-N</v>
      </c>
      <c r="N422" t="str">
        <f>$H$2</f>
        <v>F - 762 x 762</v>
      </c>
      <c r="O422" t="str">
        <f>$C$3</f>
        <v>Photographic Paper</v>
      </c>
      <c r="P422" t="str">
        <f>$D$3</f>
        <v>None</v>
      </c>
      <c r="Q422">
        <f>$H$3</f>
        <v>1300</v>
      </c>
      <c r="R422">
        <f t="shared" si="30"/>
        <v>936</v>
      </c>
      <c r="S422">
        <v>944</v>
      </c>
      <c r="T422">
        <f t="shared" si="31"/>
        <v>680</v>
      </c>
      <c r="U422">
        <v>590</v>
      </c>
      <c r="V422">
        <f t="shared" si="32"/>
        <v>425</v>
      </c>
      <c r="W422" s="8">
        <v>300</v>
      </c>
      <c r="X422">
        <f t="shared" si="33"/>
        <v>216</v>
      </c>
      <c r="Y422" t="s">
        <v>34</v>
      </c>
    </row>
    <row r="423" spans="1:25" x14ac:dyDescent="0.25">
      <c r="A423" t="s">
        <v>16</v>
      </c>
      <c r="B423" s="1" t="s">
        <v>34</v>
      </c>
      <c r="C423">
        <v>1</v>
      </c>
      <c r="D423" t="s">
        <v>129</v>
      </c>
      <c r="E423" s="1">
        <v>166899883</v>
      </c>
      <c r="H423" t="s">
        <v>17</v>
      </c>
      <c r="I423" t="s">
        <v>18</v>
      </c>
      <c r="J423" t="s">
        <v>19</v>
      </c>
      <c r="K423" t="s">
        <v>20</v>
      </c>
      <c r="L423" t="s">
        <v>21</v>
      </c>
      <c r="M423" t="str">
        <f>CONCATENATE(E423,"-F-C-N")</f>
        <v>166899883-F-C-N</v>
      </c>
      <c r="N423" t="str">
        <f>$H$2</f>
        <v>F - 762 x 762</v>
      </c>
      <c r="O423" t="str">
        <f>$C$15</f>
        <v>Canvas</v>
      </c>
      <c r="P423" t="str">
        <f>$D$15</f>
        <v>None</v>
      </c>
      <c r="Q423">
        <f>$H$15</f>
        <v>1760</v>
      </c>
      <c r="R423">
        <f t="shared" si="30"/>
        <v>1268</v>
      </c>
      <c r="S423">
        <v>1200</v>
      </c>
      <c r="T423">
        <f t="shared" si="31"/>
        <v>864</v>
      </c>
      <c r="U423">
        <v>800</v>
      </c>
      <c r="V423">
        <f t="shared" si="32"/>
        <v>576</v>
      </c>
      <c r="W423" s="8">
        <v>300</v>
      </c>
      <c r="X423">
        <f t="shared" si="33"/>
        <v>216</v>
      </c>
      <c r="Y423" t="s">
        <v>34</v>
      </c>
    </row>
    <row r="424" spans="1:25" x14ac:dyDescent="0.25">
      <c r="A424" t="s">
        <v>16</v>
      </c>
      <c r="B424" s="1" t="s">
        <v>34</v>
      </c>
      <c r="C424">
        <v>1</v>
      </c>
      <c r="D424" t="s">
        <v>129</v>
      </c>
      <c r="E424" s="1">
        <v>166899883</v>
      </c>
      <c r="H424" t="s">
        <v>17</v>
      </c>
      <c r="I424" t="s">
        <v>18</v>
      </c>
      <c r="J424" t="s">
        <v>19</v>
      </c>
      <c r="K424" t="s">
        <v>20</v>
      </c>
      <c r="L424" t="s">
        <v>21</v>
      </c>
      <c r="M424" t="str">
        <f>CONCATENATE(E424,"-F-P-W")</f>
        <v>166899883-F-P-W</v>
      </c>
      <c r="N424" t="str">
        <f>$H$2</f>
        <v>F - 762 x 762</v>
      </c>
      <c r="O424" t="str">
        <f>$C$3</f>
        <v>Photographic Paper</v>
      </c>
      <c r="P424" t="str">
        <f>$D$4</f>
        <v>White</v>
      </c>
      <c r="Q424">
        <f>$H$4</f>
        <v>2200</v>
      </c>
      <c r="R424">
        <f t="shared" si="30"/>
        <v>1584</v>
      </c>
      <c r="S424">
        <v>1510</v>
      </c>
      <c r="T424">
        <f t="shared" si="31"/>
        <v>1088</v>
      </c>
      <c r="U424">
        <v>1150</v>
      </c>
      <c r="V424">
        <f t="shared" si="32"/>
        <v>828</v>
      </c>
      <c r="W424" s="8">
        <v>300</v>
      </c>
      <c r="X424">
        <f t="shared" si="33"/>
        <v>216</v>
      </c>
      <c r="Y424" t="s">
        <v>34</v>
      </c>
    </row>
    <row r="425" spans="1:25" x14ac:dyDescent="0.25">
      <c r="A425" t="s">
        <v>16</v>
      </c>
      <c r="B425" s="1" t="s">
        <v>34</v>
      </c>
      <c r="C425">
        <v>1</v>
      </c>
      <c r="D425" t="s">
        <v>129</v>
      </c>
      <c r="E425" s="1">
        <v>166899883</v>
      </c>
      <c r="H425" t="s">
        <v>17</v>
      </c>
      <c r="I425" t="s">
        <v>18</v>
      </c>
      <c r="J425" t="s">
        <v>19</v>
      </c>
      <c r="K425" t="s">
        <v>20</v>
      </c>
      <c r="L425" t="s">
        <v>21</v>
      </c>
      <c r="M425" t="str">
        <f>CONCATENATE(E425,"-F-C-W")</f>
        <v>166899883-F-C-W</v>
      </c>
      <c r="N425" t="str">
        <f>$H$2</f>
        <v>F - 762 x 762</v>
      </c>
      <c r="O425" t="str">
        <f>$C$15</f>
        <v>Canvas</v>
      </c>
      <c r="P425" t="str">
        <f>$D$16</f>
        <v xml:space="preserve">White </v>
      </c>
      <c r="Q425">
        <f>$H$16</f>
        <v>2420</v>
      </c>
      <c r="R425">
        <f t="shared" si="30"/>
        <v>1743</v>
      </c>
      <c r="S425">
        <v>1760</v>
      </c>
      <c r="T425">
        <f t="shared" si="31"/>
        <v>1268</v>
      </c>
      <c r="U425">
        <v>1100</v>
      </c>
      <c r="V425">
        <f t="shared" si="32"/>
        <v>792</v>
      </c>
      <c r="W425" s="8">
        <v>300</v>
      </c>
      <c r="X425">
        <f t="shared" si="33"/>
        <v>216</v>
      </c>
      <c r="Y425" t="s">
        <v>34</v>
      </c>
    </row>
    <row r="426" spans="1:25" x14ac:dyDescent="0.25">
      <c r="A426" t="s">
        <v>16</v>
      </c>
      <c r="B426" s="1" t="s">
        <v>34</v>
      </c>
      <c r="C426">
        <v>1</v>
      </c>
      <c r="D426" t="s">
        <v>129</v>
      </c>
      <c r="E426" s="1">
        <v>166899883</v>
      </c>
      <c r="H426" t="s">
        <v>17</v>
      </c>
      <c r="I426" t="s">
        <v>18</v>
      </c>
      <c r="J426" t="s">
        <v>19</v>
      </c>
      <c r="K426" t="s">
        <v>20</v>
      </c>
      <c r="L426" t="s">
        <v>21</v>
      </c>
      <c r="M426" t="str">
        <f>CONCATENATE(E426,"-G-P-N")</f>
        <v>166899883-G-P-N</v>
      </c>
      <c r="N426" t="str">
        <f>$I$2</f>
        <v>G - 1016 x 1016</v>
      </c>
      <c r="O426" t="str">
        <f>$C$3</f>
        <v>Photographic Paper</v>
      </c>
      <c r="P426" t="str">
        <f>$D$3</f>
        <v>None</v>
      </c>
      <c r="Q426">
        <f>$I$3</f>
        <v>1625</v>
      </c>
      <c r="R426">
        <f t="shared" si="30"/>
        <v>1170</v>
      </c>
      <c r="S426">
        <v>1180</v>
      </c>
      <c r="T426">
        <f t="shared" si="31"/>
        <v>850</v>
      </c>
      <c r="U426">
        <v>735</v>
      </c>
      <c r="V426">
        <f t="shared" si="32"/>
        <v>530</v>
      </c>
      <c r="W426" s="8">
        <v>390</v>
      </c>
      <c r="X426">
        <f t="shared" si="33"/>
        <v>281</v>
      </c>
      <c r="Y426" t="s">
        <v>34</v>
      </c>
    </row>
    <row r="427" spans="1:25" x14ac:dyDescent="0.25">
      <c r="A427" t="s">
        <v>16</v>
      </c>
      <c r="B427" s="1" t="s">
        <v>34</v>
      </c>
      <c r="C427">
        <v>1</v>
      </c>
      <c r="D427" t="s">
        <v>129</v>
      </c>
      <c r="E427" s="1">
        <v>166899883</v>
      </c>
      <c r="H427" t="s">
        <v>17</v>
      </c>
      <c r="I427" t="s">
        <v>18</v>
      </c>
      <c r="J427" t="s">
        <v>19</v>
      </c>
      <c r="K427" t="s">
        <v>20</v>
      </c>
      <c r="L427" t="s">
        <v>21</v>
      </c>
      <c r="M427" t="str">
        <f>CONCATENATE(E427,"-G-C-N")</f>
        <v>166899883-G-C-N</v>
      </c>
      <c r="N427" t="str">
        <f>$I$2</f>
        <v>G - 1016 x 1016</v>
      </c>
      <c r="O427" t="str">
        <f>$C$15</f>
        <v>Canvas</v>
      </c>
      <c r="P427" t="str">
        <f>$D$15</f>
        <v>None</v>
      </c>
      <c r="Q427">
        <f>$I$15</f>
        <v>1870</v>
      </c>
      <c r="R427">
        <f t="shared" si="30"/>
        <v>1347</v>
      </c>
      <c r="S427">
        <v>1275</v>
      </c>
      <c r="T427">
        <f t="shared" si="31"/>
        <v>918</v>
      </c>
      <c r="U427">
        <v>850</v>
      </c>
      <c r="V427">
        <f t="shared" si="32"/>
        <v>612</v>
      </c>
      <c r="W427" s="8">
        <v>390</v>
      </c>
      <c r="X427">
        <f t="shared" si="33"/>
        <v>281</v>
      </c>
      <c r="Y427" t="s">
        <v>34</v>
      </c>
    </row>
    <row r="428" spans="1:25" x14ac:dyDescent="0.25">
      <c r="A428" t="s">
        <v>16</v>
      </c>
      <c r="B428" s="1" t="s">
        <v>34</v>
      </c>
      <c r="C428">
        <v>1</v>
      </c>
      <c r="D428" t="s">
        <v>129</v>
      </c>
      <c r="E428" s="1">
        <v>166899883</v>
      </c>
      <c r="H428" t="s">
        <v>17</v>
      </c>
      <c r="I428" t="s">
        <v>18</v>
      </c>
      <c r="J428" t="s">
        <v>19</v>
      </c>
      <c r="K428" t="s">
        <v>20</v>
      </c>
      <c r="L428" t="s">
        <v>21</v>
      </c>
      <c r="M428" t="str">
        <f>CONCATENATE(E428,"-G-P-W")</f>
        <v>166899883-G-P-W</v>
      </c>
      <c r="N428" t="str">
        <f>$I$2</f>
        <v>G - 1016 x 1016</v>
      </c>
      <c r="O428" t="str">
        <f>$C$3</f>
        <v>Photographic Paper</v>
      </c>
      <c r="P428" t="str">
        <f>$D$4</f>
        <v>White</v>
      </c>
      <c r="Q428">
        <f>$I$4</f>
        <v>2950</v>
      </c>
      <c r="R428">
        <f t="shared" si="30"/>
        <v>2124</v>
      </c>
      <c r="S428">
        <v>2000</v>
      </c>
      <c r="T428">
        <f t="shared" si="31"/>
        <v>1440</v>
      </c>
      <c r="U428">
        <v>1535</v>
      </c>
      <c r="V428">
        <f t="shared" si="32"/>
        <v>1106</v>
      </c>
      <c r="W428" s="8">
        <v>390</v>
      </c>
      <c r="X428">
        <f t="shared" si="33"/>
        <v>281</v>
      </c>
      <c r="Y428" t="s">
        <v>34</v>
      </c>
    </row>
    <row r="429" spans="1:25" x14ac:dyDescent="0.25">
      <c r="A429" t="s">
        <v>16</v>
      </c>
      <c r="B429" s="1" t="s">
        <v>34</v>
      </c>
      <c r="C429">
        <v>1</v>
      </c>
      <c r="D429" t="s">
        <v>129</v>
      </c>
      <c r="E429" s="1">
        <v>166899883</v>
      </c>
      <c r="H429" t="s">
        <v>17</v>
      </c>
      <c r="I429" t="s">
        <v>18</v>
      </c>
      <c r="J429" t="s">
        <v>19</v>
      </c>
      <c r="K429" t="s">
        <v>20</v>
      </c>
      <c r="L429" t="s">
        <v>21</v>
      </c>
      <c r="M429" t="str">
        <f>CONCATENATE(E429,"-G-C-W")</f>
        <v>166899883-G-C-W</v>
      </c>
      <c r="N429" t="str">
        <f>$I$2</f>
        <v>G - 1016 x 1016</v>
      </c>
      <c r="O429" t="str">
        <f>$C$15</f>
        <v>Canvas</v>
      </c>
      <c r="P429" t="str">
        <f>$D$16</f>
        <v xml:space="preserve">White </v>
      </c>
      <c r="Q429">
        <f>$I$16</f>
        <v>2750</v>
      </c>
      <c r="R429">
        <f t="shared" si="30"/>
        <v>1980</v>
      </c>
      <c r="S429">
        <v>2000</v>
      </c>
      <c r="T429">
        <f t="shared" si="31"/>
        <v>1440</v>
      </c>
      <c r="U429">
        <v>1250</v>
      </c>
      <c r="V429">
        <f t="shared" si="32"/>
        <v>900</v>
      </c>
      <c r="W429" s="8">
        <v>390</v>
      </c>
      <c r="X429">
        <f t="shared" si="33"/>
        <v>281</v>
      </c>
      <c r="Y429" t="s">
        <v>34</v>
      </c>
    </row>
    <row r="430" spans="1:25" x14ac:dyDescent="0.25">
      <c r="A430" t="s">
        <v>16</v>
      </c>
      <c r="B430" s="1" t="s">
        <v>34</v>
      </c>
      <c r="C430">
        <v>1</v>
      </c>
      <c r="D430" t="s">
        <v>130</v>
      </c>
      <c r="E430" s="1" t="s">
        <v>131</v>
      </c>
      <c r="H430" t="s">
        <v>17</v>
      </c>
      <c r="I430" t="s">
        <v>18</v>
      </c>
      <c r="J430" t="s">
        <v>19</v>
      </c>
      <c r="K430" t="s">
        <v>20</v>
      </c>
      <c r="L430" t="s">
        <v>21</v>
      </c>
      <c r="M430" t="str">
        <f>CONCATENATE(E430,"-C-P-N")</f>
        <v>3245102_8-C-P-N</v>
      </c>
      <c r="N430" t="str">
        <f>$E$2</f>
        <v>C - 406 x 406</v>
      </c>
      <c r="O430" t="str">
        <f>$C$3</f>
        <v>Photographic Paper</v>
      </c>
      <c r="P430" t="str">
        <f>$D$3</f>
        <v>None</v>
      </c>
      <c r="Q430">
        <f>$E$3</f>
        <v>510</v>
      </c>
      <c r="R430">
        <f t="shared" si="30"/>
        <v>368</v>
      </c>
      <c r="S430">
        <v>360</v>
      </c>
      <c r="T430">
        <f t="shared" si="31"/>
        <v>260</v>
      </c>
      <c r="U430">
        <v>230</v>
      </c>
      <c r="V430">
        <f t="shared" si="32"/>
        <v>166</v>
      </c>
      <c r="W430" s="8">
        <v>105</v>
      </c>
      <c r="X430">
        <f t="shared" si="33"/>
        <v>76</v>
      </c>
      <c r="Y430" t="s">
        <v>34</v>
      </c>
    </row>
    <row r="431" spans="1:25" x14ac:dyDescent="0.25">
      <c r="A431" t="s">
        <v>16</v>
      </c>
      <c r="B431" s="1" t="s">
        <v>34</v>
      </c>
      <c r="C431">
        <v>1</v>
      </c>
      <c r="D431" t="s">
        <v>130</v>
      </c>
      <c r="E431" s="1" t="s">
        <v>131</v>
      </c>
      <c r="H431" t="s">
        <v>17</v>
      </c>
      <c r="I431" t="s">
        <v>18</v>
      </c>
      <c r="J431" t="s">
        <v>19</v>
      </c>
      <c r="K431" t="s">
        <v>20</v>
      </c>
      <c r="L431" t="s">
        <v>21</v>
      </c>
      <c r="M431" t="str">
        <f>CONCATENATE(E431,"-C-P-W")</f>
        <v>3245102_8-C-P-W</v>
      </c>
      <c r="N431" t="str">
        <f>$E$2</f>
        <v>C - 406 x 406</v>
      </c>
      <c r="O431" t="str">
        <f>$C$3</f>
        <v>Photographic Paper</v>
      </c>
      <c r="P431" t="str">
        <f>$D$4</f>
        <v>White</v>
      </c>
      <c r="Q431">
        <f>$E$4</f>
        <v>970</v>
      </c>
      <c r="R431">
        <f t="shared" si="30"/>
        <v>699</v>
      </c>
      <c r="S431">
        <v>704</v>
      </c>
      <c r="T431">
        <f t="shared" si="31"/>
        <v>507</v>
      </c>
      <c r="U431">
        <v>440</v>
      </c>
      <c r="V431">
        <f t="shared" si="32"/>
        <v>317</v>
      </c>
      <c r="W431" s="8">
        <v>105</v>
      </c>
      <c r="X431">
        <f t="shared" si="33"/>
        <v>76</v>
      </c>
      <c r="Y431" t="s">
        <v>34</v>
      </c>
    </row>
    <row r="432" spans="1:25" x14ac:dyDescent="0.25">
      <c r="A432" t="s">
        <v>16</v>
      </c>
      <c r="B432" s="1" t="s">
        <v>34</v>
      </c>
      <c r="C432">
        <v>1</v>
      </c>
      <c r="D432" t="s">
        <v>130</v>
      </c>
      <c r="E432" s="1" t="s">
        <v>131</v>
      </c>
      <c r="H432" t="s">
        <v>17</v>
      </c>
      <c r="I432" t="s">
        <v>18</v>
      </c>
      <c r="J432" t="s">
        <v>19</v>
      </c>
      <c r="K432" t="s">
        <v>20</v>
      </c>
      <c r="L432" t="s">
        <v>21</v>
      </c>
      <c r="M432" t="str">
        <f>CONCATENATE(E432,"-D-P-N")</f>
        <v>3245102_8-D-P-N</v>
      </c>
      <c r="N432" t="str">
        <f>$F$2</f>
        <v>D - 508 x 508</v>
      </c>
      <c r="O432" t="str">
        <f>$C$3</f>
        <v>Photographic Paper</v>
      </c>
      <c r="P432" t="str">
        <f>$D$3</f>
        <v>None</v>
      </c>
      <c r="Q432">
        <f>$F$3</f>
        <v>595</v>
      </c>
      <c r="R432">
        <f t="shared" si="30"/>
        <v>429</v>
      </c>
      <c r="S432">
        <v>432</v>
      </c>
      <c r="T432">
        <f t="shared" si="31"/>
        <v>312</v>
      </c>
      <c r="U432">
        <v>270</v>
      </c>
      <c r="V432">
        <f t="shared" si="32"/>
        <v>195</v>
      </c>
      <c r="W432" s="8">
        <v>160</v>
      </c>
      <c r="X432">
        <f t="shared" si="33"/>
        <v>116</v>
      </c>
      <c r="Y432" t="s">
        <v>34</v>
      </c>
    </row>
    <row r="433" spans="1:25" x14ac:dyDescent="0.25">
      <c r="A433" t="s">
        <v>16</v>
      </c>
      <c r="B433" s="1" t="s">
        <v>34</v>
      </c>
      <c r="C433">
        <v>1</v>
      </c>
      <c r="D433" t="s">
        <v>130</v>
      </c>
      <c r="E433" s="1" t="s">
        <v>131</v>
      </c>
      <c r="H433" t="s">
        <v>17</v>
      </c>
      <c r="I433" t="s">
        <v>18</v>
      </c>
      <c r="J433" t="s">
        <v>19</v>
      </c>
      <c r="K433" t="s">
        <v>20</v>
      </c>
      <c r="L433" t="s">
        <v>21</v>
      </c>
      <c r="M433" t="str">
        <f>CONCATENATE(E433,"-D-C-N")</f>
        <v>3245102_8-D-C-N</v>
      </c>
      <c r="N433" t="str">
        <f>$F$2</f>
        <v>D - 508 x 508</v>
      </c>
      <c r="O433" t="str">
        <f>$C$15</f>
        <v>Canvas</v>
      </c>
      <c r="P433" t="str">
        <f>$D$15</f>
        <v>None</v>
      </c>
      <c r="Q433">
        <f>$F$15</f>
        <v>1220</v>
      </c>
      <c r="R433">
        <f t="shared" si="30"/>
        <v>879</v>
      </c>
      <c r="S433">
        <f>(Q433*0.9)*0.75</f>
        <v>823.5</v>
      </c>
      <c r="T433">
        <f t="shared" si="31"/>
        <v>593</v>
      </c>
      <c r="U433">
        <f>(Q433*0.9)/2</f>
        <v>549</v>
      </c>
      <c r="V433">
        <f t="shared" si="32"/>
        <v>396</v>
      </c>
      <c r="W433" s="8">
        <v>160</v>
      </c>
      <c r="X433">
        <f t="shared" si="33"/>
        <v>116</v>
      </c>
      <c r="Y433" t="s">
        <v>34</v>
      </c>
    </row>
    <row r="434" spans="1:25" x14ac:dyDescent="0.25">
      <c r="A434" t="s">
        <v>16</v>
      </c>
      <c r="B434" s="1" t="s">
        <v>34</v>
      </c>
      <c r="C434">
        <v>1</v>
      </c>
      <c r="D434" t="s">
        <v>130</v>
      </c>
      <c r="E434" s="1" t="s">
        <v>131</v>
      </c>
      <c r="H434" t="s">
        <v>17</v>
      </c>
      <c r="I434" t="s">
        <v>18</v>
      </c>
      <c r="J434" t="s">
        <v>19</v>
      </c>
      <c r="K434" t="s">
        <v>20</v>
      </c>
      <c r="L434" t="s">
        <v>21</v>
      </c>
      <c r="M434" t="str">
        <f>CONCATENATE(E434,"-D-P-W")</f>
        <v>3245102_8-D-P-W</v>
      </c>
      <c r="N434" t="str">
        <f>$F$2</f>
        <v>D - 508 x 508</v>
      </c>
      <c r="O434" t="str">
        <f>$C$3</f>
        <v>Photographic Paper</v>
      </c>
      <c r="P434" t="str">
        <f>$D$4</f>
        <v>White</v>
      </c>
      <c r="Q434">
        <f>$F$4</f>
        <v>1210</v>
      </c>
      <c r="R434">
        <f t="shared" si="30"/>
        <v>872</v>
      </c>
      <c r="S434">
        <v>880</v>
      </c>
      <c r="T434">
        <f t="shared" si="31"/>
        <v>634</v>
      </c>
      <c r="U434">
        <v>560</v>
      </c>
      <c r="V434">
        <f t="shared" si="32"/>
        <v>404</v>
      </c>
      <c r="W434" s="8">
        <v>160</v>
      </c>
      <c r="X434">
        <f t="shared" si="33"/>
        <v>116</v>
      </c>
      <c r="Y434" t="s">
        <v>34</v>
      </c>
    </row>
    <row r="435" spans="1:25" x14ac:dyDescent="0.25">
      <c r="A435" t="s">
        <v>16</v>
      </c>
      <c r="B435" s="1" t="s">
        <v>34</v>
      </c>
      <c r="C435">
        <v>1</v>
      </c>
      <c r="D435" t="s">
        <v>130</v>
      </c>
      <c r="E435" s="1" t="s">
        <v>131</v>
      </c>
      <c r="H435" t="s">
        <v>17</v>
      </c>
      <c r="I435" t="s">
        <v>18</v>
      </c>
      <c r="J435" t="s">
        <v>19</v>
      </c>
      <c r="K435" t="s">
        <v>20</v>
      </c>
      <c r="L435" t="s">
        <v>21</v>
      </c>
      <c r="M435" t="str">
        <f>CONCATENATE(E435,"-D-C-W")</f>
        <v>3245102_8-D-C-W</v>
      </c>
      <c r="N435" t="str">
        <f>$F$2</f>
        <v>D - 508 x 508</v>
      </c>
      <c r="O435" t="str">
        <f>$C$15</f>
        <v>Canvas</v>
      </c>
      <c r="P435" t="str">
        <f>$D$16</f>
        <v xml:space="preserve">White </v>
      </c>
      <c r="Q435">
        <f>$F$16</f>
        <v>1810</v>
      </c>
      <c r="R435">
        <f t="shared" si="30"/>
        <v>1304</v>
      </c>
      <c r="S435">
        <f>(Q435*0.9)*0.75</f>
        <v>1221.75</v>
      </c>
      <c r="T435">
        <f t="shared" si="31"/>
        <v>880</v>
      </c>
      <c r="U435">
        <f>(Q435*0.9)/2</f>
        <v>814.5</v>
      </c>
      <c r="V435">
        <f t="shared" si="32"/>
        <v>587</v>
      </c>
      <c r="W435" s="8">
        <v>160</v>
      </c>
      <c r="X435">
        <f t="shared" si="33"/>
        <v>116</v>
      </c>
      <c r="Y435" t="s">
        <v>34</v>
      </c>
    </row>
    <row r="436" spans="1:25" x14ac:dyDescent="0.25">
      <c r="A436" t="s">
        <v>16</v>
      </c>
      <c r="B436" s="1" t="s">
        <v>34</v>
      </c>
      <c r="C436">
        <v>1</v>
      </c>
      <c r="D436" t="s">
        <v>130</v>
      </c>
      <c r="E436" s="1" t="s">
        <v>131</v>
      </c>
      <c r="H436" t="s">
        <v>17</v>
      </c>
      <c r="I436" t="s">
        <v>18</v>
      </c>
      <c r="J436" t="s">
        <v>19</v>
      </c>
      <c r="K436" t="s">
        <v>20</v>
      </c>
      <c r="L436" t="s">
        <v>21</v>
      </c>
      <c r="M436" t="str">
        <f>CONCATENATE(E436,"-F-P-N")</f>
        <v>3245102_8-F-P-N</v>
      </c>
      <c r="N436" t="str">
        <f>$H$2</f>
        <v>F - 762 x 762</v>
      </c>
      <c r="O436" t="str">
        <f>$C$3</f>
        <v>Photographic Paper</v>
      </c>
      <c r="P436" t="str">
        <f>$D$3</f>
        <v>None</v>
      </c>
      <c r="Q436">
        <f>$H$3</f>
        <v>1300</v>
      </c>
      <c r="R436">
        <f t="shared" si="30"/>
        <v>936</v>
      </c>
      <c r="S436">
        <v>944</v>
      </c>
      <c r="T436">
        <f t="shared" si="31"/>
        <v>680</v>
      </c>
      <c r="U436">
        <v>590</v>
      </c>
      <c r="V436">
        <f t="shared" si="32"/>
        <v>425</v>
      </c>
      <c r="W436" s="8">
        <v>300</v>
      </c>
      <c r="X436">
        <f t="shared" si="33"/>
        <v>216</v>
      </c>
      <c r="Y436" t="s">
        <v>34</v>
      </c>
    </row>
    <row r="437" spans="1:25" x14ac:dyDescent="0.25">
      <c r="A437" t="s">
        <v>16</v>
      </c>
      <c r="B437" s="1" t="s">
        <v>34</v>
      </c>
      <c r="C437">
        <v>1</v>
      </c>
      <c r="D437" t="s">
        <v>130</v>
      </c>
      <c r="E437" s="1" t="s">
        <v>131</v>
      </c>
      <c r="H437" t="s">
        <v>17</v>
      </c>
      <c r="I437" t="s">
        <v>18</v>
      </c>
      <c r="J437" t="s">
        <v>19</v>
      </c>
      <c r="K437" t="s">
        <v>20</v>
      </c>
      <c r="L437" t="s">
        <v>21</v>
      </c>
      <c r="M437" t="str">
        <f>CONCATENATE(E437,"-F-C-N")</f>
        <v>3245102_8-F-C-N</v>
      </c>
      <c r="N437" t="str">
        <f>$H$2</f>
        <v>F - 762 x 762</v>
      </c>
      <c r="O437" t="str">
        <f>$C$15</f>
        <v>Canvas</v>
      </c>
      <c r="P437" t="str">
        <f>$D$15</f>
        <v>None</v>
      </c>
      <c r="Q437">
        <f>$H$15</f>
        <v>1760</v>
      </c>
      <c r="R437">
        <f t="shared" si="30"/>
        <v>1268</v>
      </c>
      <c r="S437">
        <v>1200</v>
      </c>
      <c r="T437">
        <f t="shared" si="31"/>
        <v>864</v>
      </c>
      <c r="U437">
        <v>800</v>
      </c>
      <c r="V437">
        <f t="shared" si="32"/>
        <v>576</v>
      </c>
      <c r="W437" s="8">
        <v>300</v>
      </c>
      <c r="X437">
        <f t="shared" si="33"/>
        <v>216</v>
      </c>
      <c r="Y437" t="s">
        <v>34</v>
      </c>
    </row>
    <row r="438" spans="1:25" x14ac:dyDescent="0.25">
      <c r="A438" t="s">
        <v>16</v>
      </c>
      <c r="B438" s="1" t="s">
        <v>34</v>
      </c>
      <c r="C438">
        <v>1</v>
      </c>
      <c r="D438" t="s">
        <v>130</v>
      </c>
      <c r="E438" s="1" t="s">
        <v>131</v>
      </c>
      <c r="H438" t="s">
        <v>17</v>
      </c>
      <c r="I438" t="s">
        <v>18</v>
      </c>
      <c r="J438" t="s">
        <v>19</v>
      </c>
      <c r="K438" t="s">
        <v>20</v>
      </c>
      <c r="L438" t="s">
        <v>21</v>
      </c>
      <c r="M438" t="str">
        <f>CONCATENATE(E438,"-F-P-W")</f>
        <v>3245102_8-F-P-W</v>
      </c>
      <c r="N438" t="str">
        <f>$H$2</f>
        <v>F - 762 x 762</v>
      </c>
      <c r="O438" t="str">
        <f>$C$3</f>
        <v>Photographic Paper</v>
      </c>
      <c r="P438" t="str">
        <f>$D$4</f>
        <v>White</v>
      </c>
      <c r="Q438">
        <f>$H$4</f>
        <v>2200</v>
      </c>
      <c r="R438">
        <f t="shared" si="30"/>
        <v>1584</v>
      </c>
      <c r="S438">
        <v>1510</v>
      </c>
      <c r="T438">
        <f t="shared" si="31"/>
        <v>1088</v>
      </c>
      <c r="U438">
        <v>1150</v>
      </c>
      <c r="V438">
        <f t="shared" si="32"/>
        <v>828</v>
      </c>
      <c r="W438" s="8">
        <v>300</v>
      </c>
      <c r="X438">
        <f t="shared" si="33"/>
        <v>216</v>
      </c>
      <c r="Y438" t="s">
        <v>34</v>
      </c>
    </row>
    <row r="439" spans="1:25" x14ac:dyDescent="0.25">
      <c r="A439" t="s">
        <v>16</v>
      </c>
      <c r="B439" s="1" t="s">
        <v>34</v>
      </c>
      <c r="C439">
        <v>1</v>
      </c>
      <c r="D439" t="s">
        <v>130</v>
      </c>
      <c r="E439" s="1" t="s">
        <v>131</v>
      </c>
      <c r="H439" t="s">
        <v>17</v>
      </c>
      <c r="I439" t="s">
        <v>18</v>
      </c>
      <c r="J439" t="s">
        <v>19</v>
      </c>
      <c r="K439" t="s">
        <v>20</v>
      </c>
      <c r="L439" t="s">
        <v>21</v>
      </c>
      <c r="M439" t="str">
        <f>CONCATENATE(E439,"-F-C-W")</f>
        <v>3245102_8-F-C-W</v>
      </c>
      <c r="N439" t="str">
        <f>$H$2</f>
        <v>F - 762 x 762</v>
      </c>
      <c r="O439" t="str">
        <f>$C$15</f>
        <v>Canvas</v>
      </c>
      <c r="P439" t="str">
        <f>$D$16</f>
        <v xml:space="preserve">White </v>
      </c>
      <c r="Q439">
        <f>$H$16</f>
        <v>2420</v>
      </c>
      <c r="R439">
        <f t="shared" si="30"/>
        <v>1743</v>
      </c>
      <c r="S439">
        <v>1760</v>
      </c>
      <c r="T439">
        <f t="shared" si="31"/>
        <v>1268</v>
      </c>
      <c r="U439">
        <v>1100</v>
      </c>
      <c r="V439">
        <f t="shared" si="32"/>
        <v>792</v>
      </c>
      <c r="W439" s="8">
        <v>300</v>
      </c>
      <c r="X439">
        <f t="shared" si="33"/>
        <v>216</v>
      </c>
      <c r="Y439" t="s">
        <v>34</v>
      </c>
    </row>
    <row r="440" spans="1:25" x14ac:dyDescent="0.25">
      <c r="A440" t="s">
        <v>16</v>
      </c>
      <c r="B440" s="1" t="s">
        <v>34</v>
      </c>
      <c r="C440">
        <v>1</v>
      </c>
      <c r="D440" t="s">
        <v>130</v>
      </c>
      <c r="E440" s="1" t="s">
        <v>131</v>
      </c>
      <c r="H440" t="s">
        <v>17</v>
      </c>
      <c r="I440" t="s">
        <v>18</v>
      </c>
      <c r="J440" t="s">
        <v>19</v>
      </c>
      <c r="K440" t="s">
        <v>20</v>
      </c>
      <c r="L440" t="s">
        <v>21</v>
      </c>
      <c r="M440" t="str">
        <f>CONCATENATE(E440,"-G-P-N")</f>
        <v>3245102_8-G-P-N</v>
      </c>
      <c r="N440" t="str">
        <f>$I$2</f>
        <v>G - 1016 x 1016</v>
      </c>
      <c r="O440" t="str">
        <f>$C$3</f>
        <v>Photographic Paper</v>
      </c>
      <c r="P440" t="str">
        <f>$D$3</f>
        <v>None</v>
      </c>
      <c r="Q440">
        <f>$I$3</f>
        <v>1625</v>
      </c>
      <c r="R440">
        <f t="shared" si="30"/>
        <v>1170</v>
      </c>
      <c r="S440">
        <v>1180</v>
      </c>
      <c r="T440">
        <f t="shared" si="31"/>
        <v>850</v>
      </c>
      <c r="U440">
        <v>735</v>
      </c>
      <c r="V440">
        <f t="shared" si="32"/>
        <v>530</v>
      </c>
      <c r="W440" s="8">
        <v>390</v>
      </c>
      <c r="X440">
        <f t="shared" si="33"/>
        <v>281</v>
      </c>
      <c r="Y440" t="s">
        <v>34</v>
      </c>
    </row>
    <row r="441" spans="1:25" x14ac:dyDescent="0.25">
      <c r="A441" t="s">
        <v>16</v>
      </c>
      <c r="B441" s="1" t="s">
        <v>34</v>
      </c>
      <c r="C441">
        <v>1</v>
      </c>
      <c r="D441" t="s">
        <v>130</v>
      </c>
      <c r="E441" s="1" t="s">
        <v>131</v>
      </c>
      <c r="H441" t="s">
        <v>17</v>
      </c>
      <c r="I441" t="s">
        <v>18</v>
      </c>
      <c r="J441" t="s">
        <v>19</v>
      </c>
      <c r="K441" t="s">
        <v>20</v>
      </c>
      <c r="L441" t="s">
        <v>21</v>
      </c>
      <c r="M441" t="str">
        <f>CONCATENATE(E441,"-G-C-N")</f>
        <v>3245102_8-G-C-N</v>
      </c>
      <c r="N441" t="str">
        <f>$I$2</f>
        <v>G - 1016 x 1016</v>
      </c>
      <c r="O441" t="str">
        <f>$C$15</f>
        <v>Canvas</v>
      </c>
      <c r="P441" t="str">
        <f>$D$15</f>
        <v>None</v>
      </c>
      <c r="Q441">
        <f>$I$15</f>
        <v>1870</v>
      </c>
      <c r="R441">
        <f t="shared" si="30"/>
        <v>1347</v>
      </c>
      <c r="S441">
        <v>1275</v>
      </c>
      <c r="T441">
        <f t="shared" si="31"/>
        <v>918</v>
      </c>
      <c r="U441">
        <v>850</v>
      </c>
      <c r="V441">
        <f t="shared" si="32"/>
        <v>612</v>
      </c>
      <c r="W441" s="8">
        <v>390</v>
      </c>
      <c r="X441">
        <f t="shared" si="33"/>
        <v>281</v>
      </c>
      <c r="Y441" t="s">
        <v>34</v>
      </c>
    </row>
    <row r="442" spans="1:25" x14ac:dyDescent="0.25">
      <c r="A442" t="s">
        <v>16</v>
      </c>
      <c r="B442" s="1" t="s">
        <v>34</v>
      </c>
      <c r="C442">
        <v>1</v>
      </c>
      <c r="D442" t="s">
        <v>130</v>
      </c>
      <c r="E442" s="1" t="s">
        <v>131</v>
      </c>
      <c r="H442" t="s">
        <v>17</v>
      </c>
      <c r="I442" t="s">
        <v>18</v>
      </c>
      <c r="J442" t="s">
        <v>19</v>
      </c>
      <c r="K442" t="s">
        <v>20</v>
      </c>
      <c r="L442" t="s">
        <v>21</v>
      </c>
      <c r="M442" t="str">
        <f>CONCATENATE(E442,"-G-P-W")</f>
        <v>3245102_8-G-P-W</v>
      </c>
      <c r="N442" t="str">
        <f>$I$2</f>
        <v>G - 1016 x 1016</v>
      </c>
      <c r="O442" t="str">
        <f>$C$3</f>
        <v>Photographic Paper</v>
      </c>
      <c r="P442" t="str">
        <f>$D$4</f>
        <v>White</v>
      </c>
      <c r="Q442">
        <f>$I$4</f>
        <v>2950</v>
      </c>
      <c r="R442">
        <f t="shared" si="30"/>
        <v>2124</v>
      </c>
      <c r="S442">
        <v>2000</v>
      </c>
      <c r="T442">
        <f t="shared" si="31"/>
        <v>1440</v>
      </c>
      <c r="U442">
        <v>1535</v>
      </c>
      <c r="V442">
        <f t="shared" si="32"/>
        <v>1106</v>
      </c>
      <c r="W442" s="8">
        <v>390</v>
      </c>
      <c r="X442">
        <f t="shared" si="33"/>
        <v>281</v>
      </c>
      <c r="Y442" t="s">
        <v>34</v>
      </c>
    </row>
    <row r="443" spans="1:25" x14ac:dyDescent="0.25">
      <c r="A443" t="s">
        <v>16</v>
      </c>
      <c r="B443" s="1" t="s">
        <v>34</v>
      </c>
      <c r="C443">
        <v>1</v>
      </c>
      <c r="D443" t="s">
        <v>130</v>
      </c>
      <c r="E443" s="1" t="s">
        <v>131</v>
      </c>
      <c r="H443" t="s">
        <v>17</v>
      </c>
      <c r="I443" t="s">
        <v>18</v>
      </c>
      <c r="J443" t="s">
        <v>19</v>
      </c>
      <c r="K443" t="s">
        <v>20</v>
      </c>
      <c r="L443" t="s">
        <v>21</v>
      </c>
      <c r="M443" t="str">
        <f>CONCATENATE(E443,"-G-C-W")</f>
        <v>3245102_8-G-C-W</v>
      </c>
      <c r="N443" t="str">
        <f>$I$2</f>
        <v>G - 1016 x 1016</v>
      </c>
      <c r="O443" t="str">
        <f>$C$15</f>
        <v>Canvas</v>
      </c>
      <c r="P443" t="str">
        <f>$D$16</f>
        <v xml:space="preserve">White </v>
      </c>
      <c r="Q443">
        <f>$I$16</f>
        <v>2750</v>
      </c>
      <c r="R443">
        <f t="shared" si="30"/>
        <v>1980</v>
      </c>
      <c r="S443">
        <v>2000</v>
      </c>
      <c r="T443">
        <f t="shared" si="31"/>
        <v>1440</v>
      </c>
      <c r="U443">
        <v>1250</v>
      </c>
      <c r="V443">
        <f t="shared" si="32"/>
        <v>900</v>
      </c>
      <c r="W443" s="8">
        <v>390</v>
      </c>
      <c r="X443">
        <f t="shared" si="33"/>
        <v>281</v>
      </c>
      <c r="Y443" t="s">
        <v>34</v>
      </c>
    </row>
    <row r="444" spans="1:25" x14ac:dyDescent="0.25">
      <c r="A444" t="s">
        <v>16</v>
      </c>
      <c r="B444" s="1" t="s">
        <v>34</v>
      </c>
      <c r="C444">
        <v>1</v>
      </c>
      <c r="D444" t="s">
        <v>132</v>
      </c>
      <c r="E444" s="1" t="s">
        <v>133</v>
      </c>
      <c r="H444" t="s">
        <v>17</v>
      </c>
      <c r="I444" t="s">
        <v>18</v>
      </c>
      <c r="J444" t="s">
        <v>19</v>
      </c>
      <c r="K444" t="s">
        <v>20</v>
      </c>
      <c r="L444" t="s">
        <v>21</v>
      </c>
      <c r="M444" t="str">
        <f>CONCATENATE(E444,"-C-P-N")</f>
        <v>53069897_8-C-P-N</v>
      </c>
      <c r="N444" t="str">
        <f>$E$2</f>
        <v>C - 406 x 406</v>
      </c>
      <c r="O444" t="str">
        <f>$C$3</f>
        <v>Photographic Paper</v>
      </c>
      <c r="P444" t="str">
        <f>$D$3</f>
        <v>None</v>
      </c>
      <c r="Q444">
        <f>$E$3</f>
        <v>510</v>
      </c>
      <c r="R444">
        <f t="shared" si="30"/>
        <v>368</v>
      </c>
      <c r="S444">
        <v>360</v>
      </c>
      <c r="T444">
        <f t="shared" si="31"/>
        <v>260</v>
      </c>
      <c r="U444">
        <v>230</v>
      </c>
      <c r="V444">
        <f t="shared" si="32"/>
        <v>166</v>
      </c>
      <c r="W444" s="8">
        <v>105</v>
      </c>
      <c r="X444">
        <f t="shared" si="33"/>
        <v>76</v>
      </c>
      <c r="Y444" t="s">
        <v>34</v>
      </c>
    </row>
    <row r="445" spans="1:25" x14ac:dyDescent="0.25">
      <c r="A445" t="s">
        <v>16</v>
      </c>
      <c r="B445" s="1" t="s">
        <v>34</v>
      </c>
      <c r="C445">
        <v>1</v>
      </c>
      <c r="D445" t="s">
        <v>132</v>
      </c>
      <c r="E445" s="1" t="s">
        <v>133</v>
      </c>
      <c r="H445" t="s">
        <v>17</v>
      </c>
      <c r="I445" t="s">
        <v>18</v>
      </c>
      <c r="J445" t="s">
        <v>19</v>
      </c>
      <c r="K445" t="s">
        <v>20</v>
      </c>
      <c r="L445" t="s">
        <v>21</v>
      </c>
      <c r="M445" t="str">
        <f>CONCATENATE(E445,"-C-P-W")</f>
        <v>53069897_8-C-P-W</v>
      </c>
      <c r="N445" t="str">
        <f>$E$2</f>
        <v>C - 406 x 406</v>
      </c>
      <c r="O445" t="str">
        <f>$C$3</f>
        <v>Photographic Paper</v>
      </c>
      <c r="P445" t="str">
        <f>$D$4</f>
        <v>White</v>
      </c>
      <c r="Q445">
        <f>$E$4</f>
        <v>970</v>
      </c>
      <c r="R445">
        <f t="shared" si="30"/>
        <v>699</v>
      </c>
      <c r="S445">
        <v>704</v>
      </c>
      <c r="T445">
        <f t="shared" si="31"/>
        <v>507</v>
      </c>
      <c r="U445">
        <v>440</v>
      </c>
      <c r="V445">
        <f t="shared" si="32"/>
        <v>317</v>
      </c>
      <c r="W445" s="8">
        <v>105</v>
      </c>
      <c r="X445">
        <f t="shared" si="33"/>
        <v>76</v>
      </c>
      <c r="Y445" t="s">
        <v>34</v>
      </c>
    </row>
    <row r="446" spans="1:25" x14ac:dyDescent="0.25">
      <c r="A446" t="s">
        <v>16</v>
      </c>
      <c r="B446" s="1" t="s">
        <v>34</v>
      </c>
      <c r="C446">
        <v>1</v>
      </c>
      <c r="D446" t="s">
        <v>132</v>
      </c>
      <c r="E446" s="1" t="s">
        <v>133</v>
      </c>
      <c r="H446" t="s">
        <v>17</v>
      </c>
      <c r="I446" t="s">
        <v>18</v>
      </c>
      <c r="J446" t="s">
        <v>19</v>
      </c>
      <c r="K446" t="s">
        <v>20</v>
      </c>
      <c r="L446" t="s">
        <v>21</v>
      </c>
      <c r="M446" t="str">
        <f>CONCATENATE(E446,"-D-P-N")</f>
        <v>53069897_8-D-P-N</v>
      </c>
      <c r="N446" t="str">
        <f>$F$2</f>
        <v>D - 508 x 508</v>
      </c>
      <c r="O446" t="str">
        <f>$C$3</f>
        <v>Photographic Paper</v>
      </c>
      <c r="P446" t="str">
        <f>$D$3</f>
        <v>None</v>
      </c>
      <c r="Q446">
        <f>$F$3</f>
        <v>595</v>
      </c>
      <c r="R446">
        <f t="shared" si="30"/>
        <v>429</v>
      </c>
      <c r="S446">
        <v>432</v>
      </c>
      <c r="T446">
        <f t="shared" si="31"/>
        <v>312</v>
      </c>
      <c r="U446">
        <v>270</v>
      </c>
      <c r="V446">
        <f t="shared" si="32"/>
        <v>195</v>
      </c>
      <c r="W446" s="8">
        <v>160</v>
      </c>
      <c r="X446">
        <f t="shared" si="33"/>
        <v>116</v>
      </c>
      <c r="Y446" t="s">
        <v>34</v>
      </c>
    </row>
    <row r="447" spans="1:25" x14ac:dyDescent="0.25">
      <c r="A447" t="s">
        <v>16</v>
      </c>
      <c r="B447" s="1" t="s">
        <v>34</v>
      </c>
      <c r="C447">
        <v>1</v>
      </c>
      <c r="D447" t="s">
        <v>132</v>
      </c>
      <c r="E447" s="1" t="s">
        <v>133</v>
      </c>
      <c r="H447" t="s">
        <v>17</v>
      </c>
      <c r="I447" t="s">
        <v>18</v>
      </c>
      <c r="J447" t="s">
        <v>19</v>
      </c>
      <c r="K447" t="s">
        <v>20</v>
      </c>
      <c r="L447" t="s">
        <v>21</v>
      </c>
      <c r="M447" t="str">
        <f>CONCATENATE(E447,"-D-C-N")</f>
        <v>53069897_8-D-C-N</v>
      </c>
      <c r="N447" t="str">
        <f>$F$2</f>
        <v>D - 508 x 508</v>
      </c>
      <c r="O447" t="str">
        <f>$C$15</f>
        <v>Canvas</v>
      </c>
      <c r="P447" t="str">
        <f>$D$15</f>
        <v>None</v>
      </c>
      <c r="Q447">
        <f>$F$15</f>
        <v>1220</v>
      </c>
      <c r="R447">
        <f t="shared" si="30"/>
        <v>879</v>
      </c>
      <c r="S447">
        <f>(Q447*0.9)*0.75</f>
        <v>823.5</v>
      </c>
      <c r="T447">
        <f t="shared" si="31"/>
        <v>593</v>
      </c>
      <c r="U447">
        <f>(Q447*0.9)/2</f>
        <v>549</v>
      </c>
      <c r="V447">
        <f t="shared" si="32"/>
        <v>396</v>
      </c>
      <c r="W447" s="8">
        <v>160</v>
      </c>
      <c r="X447">
        <f t="shared" si="33"/>
        <v>116</v>
      </c>
      <c r="Y447" t="s">
        <v>34</v>
      </c>
    </row>
    <row r="448" spans="1:25" x14ac:dyDescent="0.25">
      <c r="A448" t="s">
        <v>16</v>
      </c>
      <c r="B448" s="1" t="s">
        <v>34</v>
      </c>
      <c r="C448">
        <v>1</v>
      </c>
      <c r="D448" t="s">
        <v>132</v>
      </c>
      <c r="E448" s="1" t="s">
        <v>133</v>
      </c>
      <c r="H448" t="s">
        <v>17</v>
      </c>
      <c r="I448" t="s">
        <v>18</v>
      </c>
      <c r="J448" t="s">
        <v>19</v>
      </c>
      <c r="K448" t="s">
        <v>20</v>
      </c>
      <c r="L448" t="s">
        <v>21</v>
      </c>
      <c r="M448" t="str">
        <f>CONCATENATE(E448,"-D-P-W")</f>
        <v>53069897_8-D-P-W</v>
      </c>
      <c r="N448" t="str">
        <f>$F$2</f>
        <v>D - 508 x 508</v>
      </c>
      <c r="O448" t="str">
        <f>$C$3</f>
        <v>Photographic Paper</v>
      </c>
      <c r="P448" t="str">
        <f>$D$4</f>
        <v>White</v>
      </c>
      <c r="Q448">
        <f>$F$4</f>
        <v>1210</v>
      </c>
      <c r="R448">
        <f t="shared" si="30"/>
        <v>872</v>
      </c>
      <c r="S448">
        <v>880</v>
      </c>
      <c r="T448">
        <f t="shared" si="31"/>
        <v>634</v>
      </c>
      <c r="U448">
        <v>560</v>
      </c>
      <c r="V448">
        <f t="shared" si="32"/>
        <v>404</v>
      </c>
      <c r="W448" s="8">
        <v>160</v>
      </c>
      <c r="X448">
        <f t="shared" si="33"/>
        <v>116</v>
      </c>
      <c r="Y448" t="s">
        <v>34</v>
      </c>
    </row>
    <row r="449" spans="1:25" x14ac:dyDescent="0.25">
      <c r="A449" t="s">
        <v>16</v>
      </c>
      <c r="B449" s="1" t="s">
        <v>34</v>
      </c>
      <c r="C449">
        <v>1</v>
      </c>
      <c r="D449" t="s">
        <v>132</v>
      </c>
      <c r="E449" s="1" t="s">
        <v>133</v>
      </c>
      <c r="H449" t="s">
        <v>17</v>
      </c>
      <c r="I449" t="s">
        <v>18</v>
      </c>
      <c r="J449" t="s">
        <v>19</v>
      </c>
      <c r="K449" t="s">
        <v>20</v>
      </c>
      <c r="L449" t="s">
        <v>21</v>
      </c>
      <c r="M449" t="str">
        <f>CONCATENATE(E449,"-D-C-W")</f>
        <v>53069897_8-D-C-W</v>
      </c>
      <c r="N449" t="str">
        <f>$F$2</f>
        <v>D - 508 x 508</v>
      </c>
      <c r="O449" t="str">
        <f>$C$15</f>
        <v>Canvas</v>
      </c>
      <c r="P449" t="str">
        <f>$D$16</f>
        <v xml:space="preserve">White </v>
      </c>
      <c r="Q449">
        <f>$F$16</f>
        <v>1810</v>
      </c>
      <c r="R449">
        <f t="shared" si="30"/>
        <v>1304</v>
      </c>
      <c r="S449">
        <f>(Q449*0.9)*0.75</f>
        <v>1221.75</v>
      </c>
      <c r="T449">
        <f t="shared" si="31"/>
        <v>880</v>
      </c>
      <c r="U449">
        <f>(Q449*0.9)/2</f>
        <v>814.5</v>
      </c>
      <c r="V449">
        <f t="shared" si="32"/>
        <v>587</v>
      </c>
      <c r="W449" s="8">
        <v>160</v>
      </c>
      <c r="X449">
        <f t="shared" si="33"/>
        <v>116</v>
      </c>
      <c r="Y449" t="s">
        <v>34</v>
      </c>
    </row>
    <row r="450" spans="1:25" x14ac:dyDescent="0.25">
      <c r="A450" t="s">
        <v>16</v>
      </c>
      <c r="B450" s="1" t="s">
        <v>34</v>
      </c>
      <c r="C450">
        <v>1</v>
      </c>
      <c r="D450" t="s">
        <v>132</v>
      </c>
      <c r="E450" s="1" t="s">
        <v>133</v>
      </c>
      <c r="H450" t="s">
        <v>17</v>
      </c>
      <c r="I450" t="s">
        <v>18</v>
      </c>
      <c r="J450" t="s">
        <v>19</v>
      </c>
      <c r="K450" t="s">
        <v>20</v>
      </c>
      <c r="L450" t="s">
        <v>21</v>
      </c>
      <c r="M450" t="str">
        <f>CONCATENATE(E450,"-F-P-N")</f>
        <v>53069897_8-F-P-N</v>
      </c>
      <c r="N450" t="str">
        <f>$H$2</f>
        <v>F - 762 x 762</v>
      </c>
      <c r="O450" t="str">
        <f>$C$3</f>
        <v>Photographic Paper</v>
      </c>
      <c r="P450" t="str">
        <f>$D$3</f>
        <v>None</v>
      </c>
      <c r="Q450">
        <f>$H$3</f>
        <v>1300</v>
      </c>
      <c r="R450">
        <f t="shared" si="30"/>
        <v>936</v>
      </c>
      <c r="S450">
        <v>944</v>
      </c>
      <c r="T450">
        <f t="shared" si="31"/>
        <v>680</v>
      </c>
      <c r="U450">
        <v>590</v>
      </c>
      <c r="V450">
        <f t="shared" si="32"/>
        <v>425</v>
      </c>
      <c r="W450" s="8">
        <v>300</v>
      </c>
      <c r="X450">
        <f t="shared" si="33"/>
        <v>216</v>
      </c>
      <c r="Y450" t="s">
        <v>34</v>
      </c>
    </row>
    <row r="451" spans="1:25" x14ac:dyDescent="0.25">
      <c r="A451" t="s">
        <v>16</v>
      </c>
      <c r="B451" s="1" t="s">
        <v>34</v>
      </c>
      <c r="C451">
        <v>1</v>
      </c>
      <c r="D451" t="s">
        <v>132</v>
      </c>
      <c r="E451" s="1" t="s">
        <v>133</v>
      </c>
      <c r="H451" t="s">
        <v>17</v>
      </c>
      <c r="I451" t="s">
        <v>18</v>
      </c>
      <c r="J451" t="s">
        <v>19</v>
      </c>
      <c r="K451" t="s">
        <v>20</v>
      </c>
      <c r="L451" t="s">
        <v>21</v>
      </c>
      <c r="M451" t="str">
        <f>CONCATENATE(E451,"-F-C-N")</f>
        <v>53069897_8-F-C-N</v>
      </c>
      <c r="N451" t="str">
        <f>$H$2</f>
        <v>F - 762 x 762</v>
      </c>
      <c r="O451" t="str">
        <f>$C$15</f>
        <v>Canvas</v>
      </c>
      <c r="P451" t="str">
        <f>$D$15</f>
        <v>None</v>
      </c>
      <c r="Q451">
        <f>$H$15</f>
        <v>1760</v>
      </c>
      <c r="R451">
        <f t="shared" si="30"/>
        <v>1268</v>
      </c>
      <c r="S451">
        <v>1200</v>
      </c>
      <c r="T451">
        <f t="shared" si="31"/>
        <v>864</v>
      </c>
      <c r="U451">
        <v>800</v>
      </c>
      <c r="V451">
        <f t="shared" si="32"/>
        <v>576</v>
      </c>
      <c r="W451" s="8">
        <v>300</v>
      </c>
      <c r="X451">
        <f t="shared" si="33"/>
        <v>216</v>
      </c>
      <c r="Y451" t="s">
        <v>34</v>
      </c>
    </row>
    <row r="452" spans="1:25" x14ac:dyDescent="0.25">
      <c r="A452" t="s">
        <v>16</v>
      </c>
      <c r="B452" s="1" t="s">
        <v>34</v>
      </c>
      <c r="C452">
        <v>1</v>
      </c>
      <c r="D452" t="s">
        <v>132</v>
      </c>
      <c r="E452" s="1" t="s">
        <v>133</v>
      </c>
      <c r="H452" t="s">
        <v>17</v>
      </c>
      <c r="I452" t="s">
        <v>18</v>
      </c>
      <c r="J452" t="s">
        <v>19</v>
      </c>
      <c r="K452" t="s">
        <v>20</v>
      </c>
      <c r="L452" t="s">
        <v>21</v>
      </c>
      <c r="M452" t="str">
        <f>CONCATENATE(E452,"-F-P-W")</f>
        <v>53069897_8-F-P-W</v>
      </c>
      <c r="N452" t="str">
        <f>$H$2</f>
        <v>F - 762 x 762</v>
      </c>
      <c r="O452" t="str">
        <f>$C$3</f>
        <v>Photographic Paper</v>
      </c>
      <c r="P452" t="str">
        <f>$D$4</f>
        <v>White</v>
      </c>
      <c r="Q452">
        <f>$H$4</f>
        <v>2200</v>
      </c>
      <c r="R452">
        <f t="shared" si="30"/>
        <v>1584</v>
      </c>
      <c r="S452">
        <v>1510</v>
      </c>
      <c r="T452">
        <f t="shared" si="31"/>
        <v>1088</v>
      </c>
      <c r="U452">
        <v>1150</v>
      </c>
      <c r="V452">
        <f t="shared" si="32"/>
        <v>828</v>
      </c>
      <c r="W452" s="8">
        <v>300</v>
      </c>
      <c r="X452">
        <f t="shared" si="33"/>
        <v>216</v>
      </c>
      <c r="Y452" t="s">
        <v>34</v>
      </c>
    </row>
    <row r="453" spans="1:25" x14ac:dyDescent="0.25">
      <c r="A453" t="s">
        <v>16</v>
      </c>
      <c r="B453" s="1" t="s">
        <v>34</v>
      </c>
      <c r="C453">
        <v>1</v>
      </c>
      <c r="D453" t="s">
        <v>132</v>
      </c>
      <c r="E453" s="1" t="s">
        <v>133</v>
      </c>
      <c r="H453" t="s">
        <v>17</v>
      </c>
      <c r="I453" t="s">
        <v>18</v>
      </c>
      <c r="J453" t="s">
        <v>19</v>
      </c>
      <c r="K453" t="s">
        <v>20</v>
      </c>
      <c r="L453" t="s">
        <v>21</v>
      </c>
      <c r="M453" t="str">
        <f>CONCATENATE(E453,"-F-C-W")</f>
        <v>53069897_8-F-C-W</v>
      </c>
      <c r="N453" t="str">
        <f>$H$2</f>
        <v>F - 762 x 762</v>
      </c>
      <c r="O453" t="str">
        <f>$C$15</f>
        <v>Canvas</v>
      </c>
      <c r="P453" t="str">
        <f>$D$16</f>
        <v xml:space="preserve">White </v>
      </c>
      <c r="Q453">
        <f>$H$16</f>
        <v>2420</v>
      </c>
      <c r="R453">
        <f t="shared" si="30"/>
        <v>1743</v>
      </c>
      <c r="S453">
        <v>1760</v>
      </c>
      <c r="T453">
        <f t="shared" si="31"/>
        <v>1268</v>
      </c>
      <c r="U453">
        <v>1100</v>
      </c>
      <c r="V453">
        <f t="shared" si="32"/>
        <v>792</v>
      </c>
      <c r="W453" s="8">
        <v>300</v>
      </c>
      <c r="X453">
        <f t="shared" si="33"/>
        <v>216</v>
      </c>
      <c r="Y453" t="s">
        <v>34</v>
      </c>
    </row>
    <row r="454" spans="1:25" x14ac:dyDescent="0.25">
      <c r="A454" t="s">
        <v>16</v>
      </c>
      <c r="B454" s="1" t="s">
        <v>34</v>
      </c>
      <c r="C454">
        <v>1</v>
      </c>
      <c r="D454" t="s">
        <v>132</v>
      </c>
      <c r="E454" s="1" t="s">
        <v>133</v>
      </c>
      <c r="H454" t="s">
        <v>17</v>
      </c>
      <c r="I454" t="s">
        <v>18</v>
      </c>
      <c r="J454" t="s">
        <v>19</v>
      </c>
      <c r="K454" t="s">
        <v>20</v>
      </c>
      <c r="L454" t="s">
        <v>21</v>
      </c>
      <c r="M454" t="str">
        <f>CONCATENATE(E454,"-G-P-N")</f>
        <v>53069897_8-G-P-N</v>
      </c>
      <c r="N454" t="str">
        <f>$I$2</f>
        <v>G - 1016 x 1016</v>
      </c>
      <c r="O454" t="str">
        <f>$C$3</f>
        <v>Photographic Paper</v>
      </c>
      <c r="P454" t="str">
        <f>$D$3</f>
        <v>None</v>
      </c>
      <c r="Q454">
        <f>$I$3</f>
        <v>1625</v>
      </c>
      <c r="R454">
        <f t="shared" si="30"/>
        <v>1170</v>
      </c>
      <c r="S454">
        <v>1180</v>
      </c>
      <c r="T454">
        <f t="shared" si="31"/>
        <v>850</v>
      </c>
      <c r="U454">
        <v>735</v>
      </c>
      <c r="V454">
        <f t="shared" si="32"/>
        <v>530</v>
      </c>
      <c r="W454" s="8">
        <v>390</v>
      </c>
      <c r="X454">
        <f t="shared" si="33"/>
        <v>281</v>
      </c>
      <c r="Y454" t="s">
        <v>34</v>
      </c>
    </row>
    <row r="455" spans="1:25" x14ac:dyDescent="0.25">
      <c r="A455" t="s">
        <v>16</v>
      </c>
      <c r="B455" s="1" t="s">
        <v>34</v>
      </c>
      <c r="C455">
        <v>1</v>
      </c>
      <c r="D455" t="s">
        <v>132</v>
      </c>
      <c r="E455" s="1" t="s">
        <v>133</v>
      </c>
      <c r="H455" t="s">
        <v>17</v>
      </c>
      <c r="I455" t="s">
        <v>18</v>
      </c>
      <c r="J455" t="s">
        <v>19</v>
      </c>
      <c r="K455" t="s">
        <v>20</v>
      </c>
      <c r="L455" t="s">
        <v>21</v>
      </c>
      <c r="M455" t="str">
        <f>CONCATENATE(E455,"-G-C-N")</f>
        <v>53069897_8-G-C-N</v>
      </c>
      <c r="N455" t="str">
        <f>$I$2</f>
        <v>G - 1016 x 1016</v>
      </c>
      <c r="O455" t="str">
        <f>$C$15</f>
        <v>Canvas</v>
      </c>
      <c r="P455" t="str">
        <f>$D$15</f>
        <v>None</v>
      </c>
      <c r="Q455">
        <f>$I$15</f>
        <v>1870</v>
      </c>
      <c r="R455">
        <f t="shared" si="30"/>
        <v>1347</v>
      </c>
      <c r="S455">
        <v>1275</v>
      </c>
      <c r="T455">
        <f t="shared" si="31"/>
        <v>918</v>
      </c>
      <c r="U455">
        <v>850</v>
      </c>
      <c r="V455">
        <f t="shared" si="32"/>
        <v>612</v>
      </c>
      <c r="W455" s="8">
        <v>390</v>
      </c>
      <c r="X455">
        <f t="shared" si="33"/>
        <v>281</v>
      </c>
      <c r="Y455" t="s">
        <v>34</v>
      </c>
    </row>
    <row r="456" spans="1:25" x14ac:dyDescent="0.25">
      <c r="A456" t="s">
        <v>16</v>
      </c>
      <c r="B456" s="1" t="s">
        <v>34</v>
      </c>
      <c r="C456">
        <v>1</v>
      </c>
      <c r="D456" t="s">
        <v>132</v>
      </c>
      <c r="E456" s="1" t="s">
        <v>133</v>
      </c>
      <c r="H456" t="s">
        <v>17</v>
      </c>
      <c r="I456" t="s">
        <v>18</v>
      </c>
      <c r="J456" t="s">
        <v>19</v>
      </c>
      <c r="K456" t="s">
        <v>20</v>
      </c>
      <c r="L456" t="s">
        <v>21</v>
      </c>
      <c r="M456" t="str">
        <f>CONCATENATE(E456,"-G-P-W")</f>
        <v>53069897_8-G-P-W</v>
      </c>
      <c r="N456" t="str">
        <f>$I$2</f>
        <v>G - 1016 x 1016</v>
      </c>
      <c r="O456" t="str">
        <f>$C$3</f>
        <v>Photographic Paper</v>
      </c>
      <c r="P456" t="str">
        <f>$D$4</f>
        <v>White</v>
      </c>
      <c r="Q456">
        <f>$I$4</f>
        <v>2950</v>
      </c>
      <c r="R456">
        <f t="shared" si="30"/>
        <v>2124</v>
      </c>
      <c r="S456">
        <v>2000</v>
      </c>
      <c r="T456">
        <f t="shared" si="31"/>
        <v>1440</v>
      </c>
      <c r="U456">
        <v>1535</v>
      </c>
      <c r="V456">
        <f t="shared" si="32"/>
        <v>1106</v>
      </c>
      <c r="W456" s="8">
        <v>390</v>
      </c>
      <c r="X456">
        <f t="shared" si="33"/>
        <v>281</v>
      </c>
      <c r="Y456" t="s">
        <v>34</v>
      </c>
    </row>
    <row r="457" spans="1:25" x14ac:dyDescent="0.25">
      <c r="A457" t="s">
        <v>16</v>
      </c>
      <c r="B457" s="1" t="s">
        <v>34</v>
      </c>
      <c r="C457">
        <v>1</v>
      </c>
      <c r="D457" t="s">
        <v>132</v>
      </c>
      <c r="E457" s="1" t="s">
        <v>133</v>
      </c>
      <c r="H457" t="s">
        <v>17</v>
      </c>
      <c r="I457" t="s">
        <v>18</v>
      </c>
      <c r="J457" t="s">
        <v>19</v>
      </c>
      <c r="K457" t="s">
        <v>20</v>
      </c>
      <c r="L457" t="s">
        <v>21</v>
      </c>
      <c r="M457" t="str">
        <f>CONCATENATE(E457,"-G-C-W")</f>
        <v>53069897_8-G-C-W</v>
      </c>
      <c r="N457" t="str">
        <f>$I$2</f>
        <v>G - 1016 x 1016</v>
      </c>
      <c r="O457" t="str">
        <f>$C$15</f>
        <v>Canvas</v>
      </c>
      <c r="P457" t="str">
        <f>$D$16</f>
        <v xml:space="preserve">White </v>
      </c>
      <c r="Q457">
        <f>$I$16</f>
        <v>2750</v>
      </c>
      <c r="R457">
        <f t="shared" si="30"/>
        <v>1980</v>
      </c>
      <c r="S457">
        <v>2000</v>
      </c>
      <c r="T457">
        <f t="shared" si="31"/>
        <v>1440</v>
      </c>
      <c r="U457">
        <v>1250</v>
      </c>
      <c r="V457">
        <f t="shared" si="32"/>
        <v>900</v>
      </c>
      <c r="W457" s="8">
        <v>390</v>
      </c>
      <c r="X457">
        <f t="shared" si="33"/>
        <v>281</v>
      </c>
      <c r="Y457" t="s">
        <v>34</v>
      </c>
    </row>
    <row r="458" spans="1:25" x14ac:dyDescent="0.25">
      <c r="A458" t="s">
        <v>16</v>
      </c>
      <c r="B458" s="1" t="s">
        <v>34</v>
      </c>
      <c r="C458">
        <v>1</v>
      </c>
      <c r="D458" t="s">
        <v>134</v>
      </c>
      <c r="E458" s="1" t="s">
        <v>135</v>
      </c>
      <c r="H458" t="s">
        <v>17</v>
      </c>
      <c r="I458" t="s">
        <v>18</v>
      </c>
      <c r="J458" t="s">
        <v>19</v>
      </c>
      <c r="K458" t="s">
        <v>20</v>
      </c>
      <c r="L458" t="s">
        <v>21</v>
      </c>
      <c r="M458" t="str">
        <f>CONCATENATE(E458,"-C-P-N")</f>
        <v>77440243_8-C-P-N</v>
      </c>
      <c r="N458" t="str">
        <f>$E$2</f>
        <v>C - 406 x 406</v>
      </c>
      <c r="O458" t="str">
        <f>$C$3</f>
        <v>Photographic Paper</v>
      </c>
      <c r="P458" t="str">
        <f>$D$3</f>
        <v>None</v>
      </c>
      <c r="Q458">
        <f>$E$3</f>
        <v>510</v>
      </c>
      <c r="R458">
        <f t="shared" si="30"/>
        <v>368</v>
      </c>
      <c r="S458">
        <v>360</v>
      </c>
      <c r="T458">
        <f t="shared" si="31"/>
        <v>260</v>
      </c>
      <c r="U458">
        <v>230</v>
      </c>
      <c r="V458">
        <f t="shared" si="32"/>
        <v>166</v>
      </c>
      <c r="W458" s="8">
        <v>105</v>
      </c>
      <c r="X458">
        <f t="shared" si="33"/>
        <v>76</v>
      </c>
      <c r="Y458" t="s">
        <v>34</v>
      </c>
    </row>
    <row r="459" spans="1:25" x14ac:dyDescent="0.25">
      <c r="A459" t="s">
        <v>16</v>
      </c>
      <c r="B459" s="1" t="s">
        <v>34</v>
      </c>
      <c r="C459">
        <v>1</v>
      </c>
      <c r="D459" t="s">
        <v>134</v>
      </c>
      <c r="E459" s="1" t="s">
        <v>135</v>
      </c>
      <c r="H459" t="s">
        <v>17</v>
      </c>
      <c r="I459" t="s">
        <v>18</v>
      </c>
      <c r="J459" t="s">
        <v>19</v>
      </c>
      <c r="K459" t="s">
        <v>20</v>
      </c>
      <c r="L459" t="s">
        <v>21</v>
      </c>
      <c r="M459" t="str">
        <f>CONCATENATE(E459,"-C-P-W")</f>
        <v>77440243_8-C-P-W</v>
      </c>
      <c r="N459" t="str">
        <f>$E$2</f>
        <v>C - 406 x 406</v>
      </c>
      <c r="O459" t="str">
        <f>$C$3</f>
        <v>Photographic Paper</v>
      </c>
      <c r="P459" t="str">
        <f>$D$4</f>
        <v>White</v>
      </c>
      <c r="Q459">
        <f>$E$4</f>
        <v>970</v>
      </c>
      <c r="R459">
        <f t="shared" si="30"/>
        <v>699</v>
      </c>
      <c r="S459">
        <v>704</v>
      </c>
      <c r="T459">
        <f t="shared" si="31"/>
        <v>507</v>
      </c>
      <c r="U459">
        <v>440</v>
      </c>
      <c r="V459">
        <f t="shared" si="32"/>
        <v>317</v>
      </c>
      <c r="W459" s="8">
        <v>105</v>
      </c>
      <c r="X459">
        <f t="shared" si="33"/>
        <v>76</v>
      </c>
      <c r="Y459" t="s">
        <v>34</v>
      </c>
    </row>
    <row r="460" spans="1:25" x14ac:dyDescent="0.25">
      <c r="A460" t="s">
        <v>16</v>
      </c>
      <c r="B460" s="1" t="s">
        <v>34</v>
      </c>
      <c r="C460">
        <v>1</v>
      </c>
      <c r="D460" t="s">
        <v>134</v>
      </c>
      <c r="E460" s="1" t="s">
        <v>135</v>
      </c>
      <c r="H460" t="s">
        <v>17</v>
      </c>
      <c r="I460" t="s">
        <v>18</v>
      </c>
      <c r="J460" t="s">
        <v>19</v>
      </c>
      <c r="K460" t="s">
        <v>20</v>
      </c>
      <c r="L460" t="s">
        <v>21</v>
      </c>
      <c r="M460" t="str">
        <f>CONCATENATE(E460,"-D-P-N")</f>
        <v>77440243_8-D-P-N</v>
      </c>
      <c r="N460" t="str">
        <f>$F$2</f>
        <v>D - 508 x 508</v>
      </c>
      <c r="O460" t="str">
        <f>$C$3</f>
        <v>Photographic Paper</v>
      </c>
      <c r="P460" t="str">
        <f>$D$3</f>
        <v>None</v>
      </c>
      <c r="Q460">
        <f>$F$3</f>
        <v>595</v>
      </c>
      <c r="R460">
        <f t="shared" si="30"/>
        <v>429</v>
      </c>
      <c r="S460">
        <v>432</v>
      </c>
      <c r="T460">
        <f t="shared" si="31"/>
        <v>312</v>
      </c>
      <c r="U460">
        <v>270</v>
      </c>
      <c r="V460">
        <f t="shared" si="32"/>
        <v>195</v>
      </c>
      <c r="W460" s="8">
        <v>160</v>
      </c>
      <c r="X460">
        <f t="shared" si="33"/>
        <v>116</v>
      </c>
      <c r="Y460" t="s">
        <v>34</v>
      </c>
    </row>
    <row r="461" spans="1:25" x14ac:dyDescent="0.25">
      <c r="A461" t="s">
        <v>16</v>
      </c>
      <c r="B461" s="1" t="s">
        <v>34</v>
      </c>
      <c r="C461">
        <v>1</v>
      </c>
      <c r="D461" t="s">
        <v>134</v>
      </c>
      <c r="E461" s="1" t="s">
        <v>135</v>
      </c>
      <c r="H461" t="s">
        <v>17</v>
      </c>
      <c r="I461" t="s">
        <v>18</v>
      </c>
      <c r="J461" t="s">
        <v>19</v>
      </c>
      <c r="K461" t="s">
        <v>20</v>
      </c>
      <c r="L461" t="s">
        <v>21</v>
      </c>
      <c r="M461" t="str">
        <f>CONCATENATE(E461,"-D-C-N")</f>
        <v>77440243_8-D-C-N</v>
      </c>
      <c r="N461" t="str">
        <f>$F$2</f>
        <v>D - 508 x 508</v>
      </c>
      <c r="O461" t="str">
        <f>$C$15</f>
        <v>Canvas</v>
      </c>
      <c r="P461" t="str">
        <f>$D$15</f>
        <v>None</v>
      </c>
      <c r="Q461">
        <f>$F$15</f>
        <v>1220</v>
      </c>
      <c r="R461">
        <f t="shared" si="30"/>
        <v>879</v>
      </c>
      <c r="S461">
        <f>(Q461*0.9)*0.75</f>
        <v>823.5</v>
      </c>
      <c r="T461">
        <f t="shared" si="31"/>
        <v>593</v>
      </c>
      <c r="U461">
        <f>(Q461*0.9)/2</f>
        <v>549</v>
      </c>
      <c r="V461">
        <f t="shared" si="32"/>
        <v>396</v>
      </c>
      <c r="W461" s="8">
        <v>160</v>
      </c>
      <c r="X461">
        <f t="shared" si="33"/>
        <v>116</v>
      </c>
      <c r="Y461" t="s">
        <v>34</v>
      </c>
    </row>
    <row r="462" spans="1:25" x14ac:dyDescent="0.25">
      <c r="A462" t="s">
        <v>16</v>
      </c>
      <c r="B462" s="1" t="s">
        <v>34</v>
      </c>
      <c r="C462">
        <v>1</v>
      </c>
      <c r="D462" t="s">
        <v>134</v>
      </c>
      <c r="E462" s="1" t="s">
        <v>135</v>
      </c>
      <c r="H462" t="s">
        <v>17</v>
      </c>
      <c r="I462" t="s">
        <v>18</v>
      </c>
      <c r="J462" t="s">
        <v>19</v>
      </c>
      <c r="K462" t="s">
        <v>20</v>
      </c>
      <c r="L462" t="s">
        <v>21</v>
      </c>
      <c r="M462" t="str">
        <f>CONCATENATE(E462,"-D-P-W")</f>
        <v>77440243_8-D-P-W</v>
      </c>
      <c r="N462" t="str">
        <f>$F$2</f>
        <v>D - 508 x 508</v>
      </c>
      <c r="O462" t="str">
        <f>$C$3</f>
        <v>Photographic Paper</v>
      </c>
      <c r="P462" t="str">
        <f>$D$4</f>
        <v>White</v>
      </c>
      <c r="Q462">
        <f>$F$4</f>
        <v>1210</v>
      </c>
      <c r="R462">
        <f t="shared" si="30"/>
        <v>872</v>
      </c>
      <c r="S462">
        <v>880</v>
      </c>
      <c r="T462">
        <f t="shared" si="31"/>
        <v>634</v>
      </c>
      <c r="U462">
        <v>560</v>
      </c>
      <c r="V462">
        <f t="shared" si="32"/>
        <v>404</v>
      </c>
      <c r="W462" s="8">
        <v>160</v>
      </c>
      <c r="X462">
        <f t="shared" si="33"/>
        <v>116</v>
      </c>
      <c r="Y462" t="s">
        <v>34</v>
      </c>
    </row>
    <row r="463" spans="1:25" x14ac:dyDescent="0.25">
      <c r="A463" t="s">
        <v>16</v>
      </c>
      <c r="B463" s="1" t="s">
        <v>34</v>
      </c>
      <c r="C463">
        <v>1</v>
      </c>
      <c r="D463" t="s">
        <v>134</v>
      </c>
      <c r="E463" s="1" t="s">
        <v>135</v>
      </c>
      <c r="H463" t="s">
        <v>17</v>
      </c>
      <c r="I463" t="s">
        <v>18</v>
      </c>
      <c r="J463" t="s">
        <v>19</v>
      </c>
      <c r="K463" t="s">
        <v>20</v>
      </c>
      <c r="L463" t="s">
        <v>21</v>
      </c>
      <c r="M463" t="str">
        <f>CONCATENATE(E463,"-D-C-W")</f>
        <v>77440243_8-D-C-W</v>
      </c>
      <c r="N463" t="str">
        <f>$F$2</f>
        <v>D - 508 x 508</v>
      </c>
      <c r="O463" t="str">
        <f>$C$15</f>
        <v>Canvas</v>
      </c>
      <c r="P463" t="str">
        <f>$D$16</f>
        <v xml:space="preserve">White </v>
      </c>
      <c r="Q463">
        <f>$F$16</f>
        <v>1810</v>
      </c>
      <c r="R463">
        <f t="shared" si="30"/>
        <v>1304</v>
      </c>
      <c r="S463">
        <f>(Q463*0.9)*0.75</f>
        <v>1221.75</v>
      </c>
      <c r="T463">
        <f t="shared" si="31"/>
        <v>880</v>
      </c>
      <c r="U463">
        <f>(Q463*0.9)/2</f>
        <v>814.5</v>
      </c>
      <c r="V463">
        <f t="shared" si="32"/>
        <v>587</v>
      </c>
      <c r="W463" s="8">
        <v>160</v>
      </c>
      <c r="X463">
        <f t="shared" si="33"/>
        <v>116</v>
      </c>
      <c r="Y463" t="s">
        <v>34</v>
      </c>
    </row>
    <row r="464" spans="1:25" x14ac:dyDescent="0.25">
      <c r="A464" t="s">
        <v>16</v>
      </c>
      <c r="B464" s="1" t="s">
        <v>34</v>
      </c>
      <c r="C464">
        <v>1</v>
      </c>
      <c r="D464" t="s">
        <v>134</v>
      </c>
      <c r="E464" s="1" t="s">
        <v>135</v>
      </c>
      <c r="H464" t="s">
        <v>17</v>
      </c>
      <c r="I464" t="s">
        <v>18</v>
      </c>
      <c r="J464" t="s">
        <v>19</v>
      </c>
      <c r="K464" t="s">
        <v>20</v>
      </c>
      <c r="L464" t="s">
        <v>21</v>
      </c>
      <c r="M464" t="str">
        <f>CONCATENATE(E464,"-F-P-N")</f>
        <v>77440243_8-F-P-N</v>
      </c>
      <c r="N464" t="str">
        <f>$H$2</f>
        <v>F - 762 x 762</v>
      </c>
      <c r="O464" t="str">
        <f>$C$3</f>
        <v>Photographic Paper</v>
      </c>
      <c r="P464" t="str">
        <f>$D$3</f>
        <v>None</v>
      </c>
      <c r="Q464">
        <f>$H$3</f>
        <v>1300</v>
      </c>
      <c r="R464">
        <f t="shared" si="30"/>
        <v>936</v>
      </c>
      <c r="S464">
        <v>944</v>
      </c>
      <c r="T464">
        <f t="shared" si="31"/>
        <v>680</v>
      </c>
      <c r="U464">
        <v>590</v>
      </c>
      <c r="V464">
        <f t="shared" si="32"/>
        <v>425</v>
      </c>
      <c r="W464" s="8">
        <v>300</v>
      </c>
      <c r="X464">
        <f t="shared" si="33"/>
        <v>216</v>
      </c>
      <c r="Y464" t="s">
        <v>34</v>
      </c>
    </row>
    <row r="465" spans="1:25" x14ac:dyDescent="0.25">
      <c r="A465" t="s">
        <v>16</v>
      </c>
      <c r="B465" s="1" t="s">
        <v>34</v>
      </c>
      <c r="C465">
        <v>1</v>
      </c>
      <c r="D465" t="s">
        <v>134</v>
      </c>
      <c r="E465" s="1" t="s">
        <v>135</v>
      </c>
      <c r="H465" t="s">
        <v>17</v>
      </c>
      <c r="I465" t="s">
        <v>18</v>
      </c>
      <c r="J465" t="s">
        <v>19</v>
      </c>
      <c r="K465" t="s">
        <v>20</v>
      </c>
      <c r="L465" t="s">
        <v>21</v>
      </c>
      <c r="M465" t="str">
        <f>CONCATENATE(E465,"-F-C-N")</f>
        <v>77440243_8-F-C-N</v>
      </c>
      <c r="N465" t="str">
        <f>$H$2</f>
        <v>F - 762 x 762</v>
      </c>
      <c r="O465" t="str">
        <f>$C$15</f>
        <v>Canvas</v>
      </c>
      <c r="P465" t="str">
        <f>$D$15</f>
        <v>None</v>
      </c>
      <c r="Q465">
        <f>$H$15</f>
        <v>1760</v>
      </c>
      <c r="R465">
        <f t="shared" si="30"/>
        <v>1268</v>
      </c>
      <c r="S465">
        <v>1200</v>
      </c>
      <c r="T465">
        <f t="shared" si="31"/>
        <v>864</v>
      </c>
      <c r="U465">
        <v>800</v>
      </c>
      <c r="V465">
        <f t="shared" si="32"/>
        <v>576</v>
      </c>
      <c r="W465" s="8">
        <v>300</v>
      </c>
      <c r="X465">
        <f t="shared" si="33"/>
        <v>216</v>
      </c>
      <c r="Y465" t="s">
        <v>34</v>
      </c>
    </row>
    <row r="466" spans="1:25" x14ac:dyDescent="0.25">
      <c r="A466" t="s">
        <v>16</v>
      </c>
      <c r="B466" s="1" t="s">
        <v>34</v>
      </c>
      <c r="C466">
        <v>1</v>
      </c>
      <c r="D466" t="s">
        <v>134</v>
      </c>
      <c r="E466" s="1" t="s">
        <v>135</v>
      </c>
      <c r="H466" t="s">
        <v>17</v>
      </c>
      <c r="I466" t="s">
        <v>18</v>
      </c>
      <c r="J466" t="s">
        <v>19</v>
      </c>
      <c r="K466" t="s">
        <v>20</v>
      </c>
      <c r="L466" t="s">
        <v>21</v>
      </c>
      <c r="M466" t="str">
        <f>CONCATENATE(E466,"-F-P-W")</f>
        <v>77440243_8-F-P-W</v>
      </c>
      <c r="N466" t="str">
        <f>$H$2</f>
        <v>F - 762 x 762</v>
      </c>
      <c r="O466" t="str">
        <f>$C$3</f>
        <v>Photographic Paper</v>
      </c>
      <c r="P466" t="str">
        <f>$D$4</f>
        <v>White</v>
      </c>
      <c r="Q466">
        <f>$H$4</f>
        <v>2200</v>
      </c>
      <c r="R466">
        <f t="shared" si="30"/>
        <v>1584</v>
      </c>
      <c r="S466">
        <v>1510</v>
      </c>
      <c r="T466">
        <f t="shared" si="31"/>
        <v>1088</v>
      </c>
      <c r="U466">
        <v>1150</v>
      </c>
      <c r="V466">
        <f t="shared" si="32"/>
        <v>828</v>
      </c>
      <c r="W466" s="8">
        <v>300</v>
      </c>
      <c r="X466">
        <f t="shared" si="33"/>
        <v>216</v>
      </c>
      <c r="Y466" t="s">
        <v>34</v>
      </c>
    </row>
    <row r="467" spans="1:25" x14ac:dyDescent="0.25">
      <c r="A467" t="s">
        <v>16</v>
      </c>
      <c r="B467" s="1" t="s">
        <v>34</v>
      </c>
      <c r="C467">
        <v>1</v>
      </c>
      <c r="D467" t="s">
        <v>134</v>
      </c>
      <c r="E467" s="1" t="s">
        <v>135</v>
      </c>
      <c r="H467" t="s">
        <v>17</v>
      </c>
      <c r="I467" t="s">
        <v>18</v>
      </c>
      <c r="J467" t="s">
        <v>19</v>
      </c>
      <c r="K467" t="s">
        <v>20</v>
      </c>
      <c r="L467" t="s">
        <v>21</v>
      </c>
      <c r="M467" t="str">
        <f>CONCATENATE(E467,"-F-C-W")</f>
        <v>77440243_8-F-C-W</v>
      </c>
      <c r="N467" t="str">
        <f>$H$2</f>
        <v>F - 762 x 762</v>
      </c>
      <c r="O467" t="str">
        <f>$C$15</f>
        <v>Canvas</v>
      </c>
      <c r="P467" t="str">
        <f>$D$16</f>
        <v xml:space="preserve">White </v>
      </c>
      <c r="Q467">
        <f>$H$16</f>
        <v>2420</v>
      </c>
      <c r="R467">
        <f t="shared" si="30"/>
        <v>1743</v>
      </c>
      <c r="S467">
        <v>1760</v>
      </c>
      <c r="T467">
        <f t="shared" si="31"/>
        <v>1268</v>
      </c>
      <c r="U467">
        <v>1100</v>
      </c>
      <c r="V467">
        <f t="shared" si="32"/>
        <v>792</v>
      </c>
      <c r="W467" s="8">
        <v>300</v>
      </c>
      <c r="X467">
        <f t="shared" si="33"/>
        <v>216</v>
      </c>
      <c r="Y467" t="s">
        <v>34</v>
      </c>
    </row>
    <row r="468" spans="1:25" x14ac:dyDescent="0.25">
      <c r="A468" t="s">
        <v>16</v>
      </c>
      <c r="B468" s="1" t="s">
        <v>34</v>
      </c>
      <c r="C468">
        <v>1</v>
      </c>
      <c r="D468" t="s">
        <v>134</v>
      </c>
      <c r="E468" s="1" t="s">
        <v>135</v>
      </c>
      <c r="H468" t="s">
        <v>17</v>
      </c>
      <c r="I468" t="s">
        <v>18</v>
      </c>
      <c r="J468" t="s">
        <v>19</v>
      </c>
      <c r="K468" t="s">
        <v>20</v>
      </c>
      <c r="L468" t="s">
        <v>21</v>
      </c>
      <c r="M468" t="str">
        <f>CONCATENATE(E468,"-G-P-N")</f>
        <v>77440243_8-G-P-N</v>
      </c>
      <c r="N468" t="str">
        <f>$I$2</f>
        <v>G - 1016 x 1016</v>
      </c>
      <c r="O468" t="str">
        <f>$C$3</f>
        <v>Photographic Paper</v>
      </c>
      <c r="P468" t="str">
        <f>$D$3</f>
        <v>None</v>
      </c>
      <c r="Q468">
        <f>$I$3</f>
        <v>1625</v>
      </c>
      <c r="R468">
        <f t="shared" si="30"/>
        <v>1170</v>
      </c>
      <c r="S468">
        <v>1180</v>
      </c>
      <c r="T468">
        <f t="shared" si="31"/>
        <v>850</v>
      </c>
      <c r="U468">
        <v>735</v>
      </c>
      <c r="V468">
        <f t="shared" si="32"/>
        <v>530</v>
      </c>
      <c r="W468" s="8">
        <v>390</v>
      </c>
      <c r="X468">
        <f t="shared" si="33"/>
        <v>281</v>
      </c>
      <c r="Y468" t="s">
        <v>34</v>
      </c>
    </row>
    <row r="469" spans="1:25" x14ac:dyDescent="0.25">
      <c r="A469" t="s">
        <v>16</v>
      </c>
      <c r="B469" s="1" t="s">
        <v>34</v>
      </c>
      <c r="C469">
        <v>1</v>
      </c>
      <c r="D469" t="s">
        <v>134</v>
      </c>
      <c r="E469" s="1" t="s">
        <v>135</v>
      </c>
      <c r="H469" t="s">
        <v>17</v>
      </c>
      <c r="I469" t="s">
        <v>18</v>
      </c>
      <c r="J469" t="s">
        <v>19</v>
      </c>
      <c r="K469" t="s">
        <v>20</v>
      </c>
      <c r="L469" t="s">
        <v>21</v>
      </c>
      <c r="M469" t="str">
        <f>CONCATENATE(E469,"-G-C-N")</f>
        <v>77440243_8-G-C-N</v>
      </c>
      <c r="N469" t="str">
        <f>$I$2</f>
        <v>G - 1016 x 1016</v>
      </c>
      <c r="O469" t="str">
        <f>$C$15</f>
        <v>Canvas</v>
      </c>
      <c r="P469" t="str">
        <f>$D$15</f>
        <v>None</v>
      </c>
      <c r="Q469">
        <f>$I$15</f>
        <v>1870</v>
      </c>
      <c r="R469">
        <f t="shared" si="30"/>
        <v>1347</v>
      </c>
      <c r="S469">
        <v>1275</v>
      </c>
      <c r="T469">
        <f t="shared" si="31"/>
        <v>918</v>
      </c>
      <c r="U469">
        <v>850</v>
      </c>
      <c r="V469">
        <f t="shared" si="32"/>
        <v>612</v>
      </c>
      <c r="W469" s="8">
        <v>390</v>
      </c>
      <c r="X469">
        <f t="shared" si="33"/>
        <v>281</v>
      </c>
      <c r="Y469" t="s">
        <v>34</v>
      </c>
    </row>
    <row r="470" spans="1:25" x14ac:dyDescent="0.25">
      <c r="A470" t="s">
        <v>16</v>
      </c>
      <c r="B470" s="1" t="s">
        <v>34</v>
      </c>
      <c r="C470">
        <v>1</v>
      </c>
      <c r="D470" t="s">
        <v>134</v>
      </c>
      <c r="E470" s="1" t="s">
        <v>135</v>
      </c>
      <c r="H470" t="s">
        <v>17</v>
      </c>
      <c r="I470" t="s">
        <v>18</v>
      </c>
      <c r="J470" t="s">
        <v>19</v>
      </c>
      <c r="K470" t="s">
        <v>20</v>
      </c>
      <c r="L470" t="s">
        <v>21</v>
      </c>
      <c r="M470" t="str">
        <f>CONCATENATE(E470,"-G-P-W")</f>
        <v>77440243_8-G-P-W</v>
      </c>
      <c r="N470" t="str">
        <f>$I$2</f>
        <v>G - 1016 x 1016</v>
      </c>
      <c r="O470" t="str">
        <f>$C$3</f>
        <v>Photographic Paper</v>
      </c>
      <c r="P470" t="str">
        <f>$D$4</f>
        <v>White</v>
      </c>
      <c r="Q470">
        <f>$I$4</f>
        <v>2950</v>
      </c>
      <c r="R470">
        <f t="shared" si="30"/>
        <v>2124</v>
      </c>
      <c r="S470">
        <v>2000</v>
      </c>
      <c r="T470">
        <f t="shared" si="31"/>
        <v>1440</v>
      </c>
      <c r="U470">
        <v>1535</v>
      </c>
      <c r="V470">
        <f t="shared" si="32"/>
        <v>1106</v>
      </c>
      <c r="W470" s="8">
        <v>390</v>
      </c>
      <c r="X470">
        <f t="shared" si="33"/>
        <v>281</v>
      </c>
      <c r="Y470" t="s">
        <v>34</v>
      </c>
    </row>
    <row r="471" spans="1:25" x14ac:dyDescent="0.25">
      <c r="A471" t="s">
        <v>16</v>
      </c>
      <c r="B471" s="1" t="s">
        <v>34</v>
      </c>
      <c r="C471">
        <v>1</v>
      </c>
      <c r="D471" t="s">
        <v>134</v>
      </c>
      <c r="E471" s="1" t="s">
        <v>135</v>
      </c>
      <c r="H471" t="s">
        <v>17</v>
      </c>
      <c r="I471" t="s">
        <v>18</v>
      </c>
      <c r="J471" t="s">
        <v>19</v>
      </c>
      <c r="K471" t="s">
        <v>20</v>
      </c>
      <c r="L471" t="s">
        <v>21</v>
      </c>
      <c r="M471" t="str">
        <f>CONCATENATE(E471,"-G-C-W")</f>
        <v>77440243_8-G-C-W</v>
      </c>
      <c r="N471" t="str">
        <f>$I$2</f>
        <v>G - 1016 x 1016</v>
      </c>
      <c r="O471" t="str">
        <f>$C$15</f>
        <v>Canvas</v>
      </c>
      <c r="P471" t="str">
        <f>$D$16</f>
        <v xml:space="preserve">White </v>
      </c>
      <c r="Q471">
        <f>$I$16</f>
        <v>2750</v>
      </c>
      <c r="R471">
        <f t="shared" si="30"/>
        <v>1980</v>
      </c>
      <c r="S471">
        <v>2000</v>
      </c>
      <c r="T471">
        <f t="shared" si="31"/>
        <v>1440</v>
      </c>
      <c r="U471">
        <v>1250</v>
      </c>
      <c r="V471">
        <f t="shared" si="32"/>
        <v>900</v>
      </c>
      <c r="W471" s="8">
        <v>390</v>
      </c>
      <c r="X471">
        <f t="shared" si="33"/>
        <v>281</v>
      </c>
      <c r="Y471" t="s">
        <v>34</v>
      </c>
    </row>
    <row r="472" spans="1:25" x14ac:dyDescent="0.25">
      <c r="A472" t="s">
        <v>16</v>
      </c>
      <c r="B472" s="1" t="s">
        <v>34</v>
      </c>
      <c r="C472">
        <v>1</v>
      </c>
      <c r="D472" t="s">
        <v>136</v>
      </c>
      <c r="E472" s="1">
        <v>475374143</v>
      </c>
      <c r="H472" t="s">
        <v>17</v>
      </c>
      <c r="I472" t="s">
        <v>18</v>
      </c>
      <c r="J472" t="s">
        <v>19</v>
      </c>
      <c r="K472" t="s">
        <v>20</v>
      </c>
      <c r="L472" t="s">
        <v>21</v>
      </c>
      <c r="M472" t="str">
        <f>CONCATENATE(E472,"-C-P-N")</f>
        <v>475374143-C-P-N</v>
      </c>
      <c r="N472" t="str">
        <f>$E$2</f>
        <v>C - 406 x 406</v>
      </c>
      <c r="O472" t="str">
        <f>$C$3</f>
        <v>Photographic Paper</v>
      </c>
      <c r="P472" t="str">
        <f>$D$3</f>
        <v>None</v>
      </c>
      <c r="Q472">
        <f>$E$3</f>
        <v>510</v>
      </c>
      <c r="R472">
        <f t="shared" si="30"/>
        <v>368</v>
      </c>
      <c r="S472">
        <v>360</v>
      </c>
      <c r="T472">
        <f t="shared" si="31"/>
        <v>260</v>
      </c>
      <c r="U472">
        <v>230</v>
      </c>
      <c r="V472">
        <f t="shared" si="32"/>
        <v>166</v>
      </c>
      <c r="W472" s="8">
        <v>105</v>
      </c>
      <c r="X472">
        <f t="shared" si="33"/>
        <v>76</v>
      </c>
      <c r="Y472" t="s">
        <v>34</v>
      </c>
    </row>
    <row r="473" spans="1:25" x14ac:dyDescent="0.25">
      <c r="A473" t="s">
        <v>16</v>
      </c>
      <c r="B473" s="1" t="s">
        <v>34</v>
      </c>
      <c r="C473">
        <v>1</v>
      </c>
      <c r="D473" t="s">
        <v>136</v>
      </c>
      <c r="E473" s="1">
        <v>475374143</v>
      </c>
      <c r="H473" t="s">
        <v>17</v>
      </c>
      <c r="I473" t="s">
        <v>18</v>
      </c>
      <c r="J473" t="s">
        <v>19</v>
      </c>
      <c r="K473" t="s">
        <v>20</v>
      </c>
      <c r="L473" t="s">
        <v>21</v>
      </c>
      <c r="M473" t="str">
        <f>CONCATENATE(E473,"-C-P-W")</f>
        <v>475374143-C-P-W</v>
      </c>
      <c r="N473" t="str">
        <f>$E$2</f>
        <v>C - 406 x 406</v>
      </c>
      <c r="O473" t="str">
        <f>$C$3</f>
        <v>Photographic Paper</v>
      </c>
      <c r="P473" t="str">
        <f>$D$4</f>
        <v>White</v>
      </c>
      <c r="Q473">
        <f>$E$4</f>
        <v>970</v>
      </c>
      <c r="R473">
        <f t="shared" ref="R473:R536" si="34">ROUNDUP(Q473*$K$3,0)</f>
        <v>699</v>
      </c>
      <c r="S473">
        <v>704</v>
      </c>
      <c r="T473">
        <f t="shared" ref="T473:T536" si="35">ROUNDUP(S473*$K$3,0)</f>
        <v>507</v>
      </c>
      <c r="U473">
        <v>440</v>
      </c>
      <c r="V473">
        <f t="shared" ref="V473:V536" si="36">ROUNDUP(U473*$K$3,0)</f>
        <v>317</v>
      </c>
      <c r="W473" s="8">
        <v>105</v>
      </c>
      <c r="X473">
        <f t="shared" ref="X473:X536" si="37">ROUNDUP(W473*$K$3,0)</f>
        <v>76</v>
      </c>
      <c r="Y473" t="s">
        <v>34</v>
      </c>
    </row>
    <row r="474" spans="1:25" x14ac:dyDescent="0.25">
      <c r="A474" t="s">
        <v>16</v>
      </c>
      <c r="B474" s="1" t="s">
        <v>34</v>
      </c>
      <c r="C474">
        <v>1</v>
      </c>
      <c r="D474" t="s">
        <v>136</v>
      </c>
      <c r="E474" s="1">
        <v>475374143</v>
      </c>
      <c r="H474" t="s">
        <v>17</v>
      </c>
      <c r="I474" t="s">
        <v>18</v>
      </c>
      <c r="J474" t="s">
        <v>19</v>
      </c>
      <c r="K474" t="s">
        <v>20</v>
      </c>
      <c r="L474" t="s">
        <v>21</v>
      </c>
      <c r="M474" t="str">
        <f>CONCATENATE(E474,"-D-P-N")</f>
        <v>475374143-D-P-N</v>
      </c>
      <c r="N474" t="str">
        <f>$F$2</f>
        <v>D - 508 x 508</v>
      </c>
      <c r="O474" t="str">
        <f>$C$3</f>
        <v>Photographic Paper</v>
      </c>
      <c r="P474" t="str">
        <f>$D$3</f>
        <v>None</v>
      </c>
      <c r="Q474">
        <f>$F$3</f>
        <v>595</v>
      </c>
      <c r="R474">
        <f t="shared" si="34"/>
        <v>429</v>
      </c>
      <c r="S474">
        <v>432</v>
      </c>
      <c r="T474">
        <f t="shared" si="35"/>
        <v>312</v>
      </c>
      <c r="U474">
        <v>270</v>
      </c>
      <c r="V474">
        <f t="shared" si="36"/>
        <v>195</v>
      </c>
      <c r="W474" s="8">
        <v>160</v>
      </c>
      <c r="X474">
        <f t="shared" si="37"/>
        <v>116</v>
      </c>
      <c r="Y474" t="s">
        <v>34</v>
      </c>
    </row>
    <row r="475" spans="1:25" x14ac:dyDescent="0.25">
      <c r="A475" t="s">
        <v>16</v>
      </c>
      <c r="B475" s="1" t="s">
        <v>34</v>
      </c>
      <c r="C475">
        <v>1</v>
      </c>
      <c r="D475" t="s">
        <v>136</v>
      </c>
      <c r="E475" s="1">
        <v>475374143</v>
      </c>
      <c r="H475" t="s">
        <v>17</v>
      </c>
      <c r="I475" t="s">
        <v>18</v>
      </c>
      <c r="J475" t="s">
        <v>19</v>
      </c>
      <c r="K475" t="s">
        <v>20</v>
      </c>
      <c r="L475" t="s">
        <v>21</v>
      </c>
      <c r="M475" t="str">
        <f>CONCATENATE(E475,"-D-C-N")</f>
        <v>475374143-D-C-N</v>
      </c>
      <c r="N475" t="str">
        <f>$F$2</f>
        <v>D - 508 x 508</v>
      </c>
      <c r="O475" t="str">
        <f>$C$15</f>
        <v>Canvas</v>
      </c>
      <c r="P475" t="str">
        <f>$D$15</f>
        <v>None</v>
      </c>
      <c r="Q475">
        <f>$F$15</f>
        <v>1220</v>
      </c>
      <c r="R475">
        <f t="shared" si="34"/>
        <v>879</v>
      </c>
      <c r="S475">
        <f>(Q475*0.9)*0.75</f>
        <v>823.5</v>
      </c>
      <c r="T475">
        <f t="shared" si="35"/>
        <v>593</v>
      </c>
      <c r="U475">
        <f>(Q475*0.9)/2</f>
        <v>549</v>
      </c>
      <c r="V475">
        <f t="shared" si="36"/>
        <v>396</v>
      </c>
      <c r="W475" s="8">
        <v>160</v>
      </c>
      <c r="X475">
        <f t="shared" si="37"/>
        <v>116</v>
      </c>
      <c r="Y475" t="s">
        <v>34</v>
      </c>
    </row>
    <row r="476" spans="1:25" x14ac:dyDescent="0.25">
      <c r="A476" t="s">
        <v>16</v>
      </c>
      <c r="B476" s="1" t="s">
        <v>34</v>
      </c>
      <c r="C476">
        <v>1</v>
      </c>
      <c r="D476" t="s">
        <v>136</v>
      </c>
      <c r="E476" s="1">
        <v>475374143</v>
      </c>
      <c r="H476" t="s">
        <v>17</v>
      </c>
      <c r="I476" t="s">
        <v>18</v>
      </c>
      <c r="J476" t="s">
        <v>19</v>
      </c>
      <c r="K476" t="s">
        <v>20</v>
      </c>
      <c r="L476" t="s">
        <v>21</v>
      </c>
      <c r="M476" t="str">
        <f>CONCATENATE(E476,"-D-P-W")</f>
        <v>475374143-D-P-W</v>
      </c>
      <c r="N476" t="str">
        <f>$F$2</f>
        <v>D - 508 x 508</v>
      </c>
      <c r="O476" t="str">
        <f>$C$3</f>
        <v>Photographic Paper</v>
      </c>
      <c r="P476" t="str">
        <f>$D$4</f>
        <v>White</v>
      </c>
      <c r="Q476">
        <f>$F$4</f>
        <v>1210</v>
      </c>
      <c r="R476">
        <f t="shared" si="34"/>
        <v>872</v>
      </c>
      <c r="S476">
        <v>880</v>
      </c>
      <c r="T476">
        <f t="shared" si="35"/>
        <v>634</v>
      </c>
      <c r="U476">
        <v>560</v>
      </c>
      <c r="V476">
        <f t="shared" si="36"/>
        <v>404</v>
      </c>
      <c r="W476" s="8">
        <v>160</v>
      </c>
      <c r="X476">
        <f t="shared" si="37"/>
        <v>116</v>
      </c>
      <c r="Y476" t="s">
        <v>34</v>
      </c>
    </row>
    <row r="477" spans="1:25" x14ac:dyDescent="0.25">
      <c r="A477" t="s">
        <v>16</v>
      </c>
      <c r="B477" s="1" t="s">
        <v>34</v>
      </c>
      <c r="C477">
        <v>1</v>
      </c>
      <c r="D477" t="s">
        <v>136</v>
      </c>
      <c r="E477" s="1">
        <v>475374143</v>
      </c>
      <c r="H477" t="s">
        <v>17</v>
      </c>
      <c r="I477" t="s">
        <v>18</v>
      </c>
      <c r="J477" t="s">
        <v>19</v>
      </c>
      <c r="K477" t="s">
        <v>20</v>
      </c>
      <c r="L477" t="s">
        <v>21</v>
      </c>
      <c r="M477" t="str">
        <f>CONCATENATE(E477,"-D-C-W")</f>
        <v>475374143-D-C-W</v>
      </c>
      <c r="N477" t="str">
        <f>$F$2</f>
        <v>D - 508 x 508</v>
      </c>
      <c r="O477" t="str">
        <f>$C$15</f>
        <v>Canvas</v>
      </c>
      <c r="P477" t="str">
        <f>$D$16</f>
        <v xml:space="preserve">White </v>
      </c>
      <c r="Q477">
        <f>$F$16</f>
        <v>1810</v>
      </c>
      <c r="R477">
        <f t="shared" si="34"/>
        <v>1304</v>
      </c>
      <c r="S477">
        <f>(Q477*0.9)*0.75</f>
        <v>1221.75</v>
      </c>
      <c r="T477">
        <f t="shared" si="35"/>
        <v>880</v>
      </c>
      <c r="U477">
        <f>(Q477*0.9)/2</f>
        <v>814.5</v>
      </c>
      <c r="V477">
        <f t="shared" si="36"/>
        <v>587</v>
      </c>
      <c r="W477" s="8">
        <v>160</v>
      </c>
      <c r="X477">
        <f t="shared" si="37"/>
        <v>116</v>
      </c>
      <c r="Y477" t="s">
        <v>34</v>
      </c>
    </row>
    <row r="478" spans="1:25" x14ac:dyDescent="0.25">
      <c r="A478" t="s">
        <v>16</v>
      </c>
      <c r="B478" s="1" t="s">
        <v>34</v>
      </c>
      <c r="C478">
        <v>1</v>
      </c>
      <c r="D478" t="s">
        <v>136</v>
      </c>
      <c r="E478" s="1">
        <v>475374143</v>
      </c>
      <c r="H478" t="s">
        <v>17</v>
      </c>
      <c r="I478" t="s">
        <v>18</v>
      </c>
      <c r="J478" t="s">
        <v>19</v>
      </c>
      <c r="K478" t="s">
        <v>20</v>
      </c>
      <c r="L478" t="s">
        <v>21</v>
      </c>
      <c r="M478" t="str">
        <f>CONCATENATE(E478,"-F-P-N")</f>
        <v>475374143-F-P-N</v>
      </c>
      <c r="N478" t="str">
        <f>$H$2</f>
        <v>F - 762 x 762</v>
      </c>
      <c r="O478" t="str">
        <f>$C$3</f>
        <v>Photographic Paper</v>
      </c>
      <c r="P478" t="str">
        <f>$D$3</f>
        <v>None</v>
      </c>
      <c r="Q478">
        <f>$H$3</f>
        <v>1300</v>
      </c>
      <c r="R478">
        <f t="shared" si="34"/>
        <v>936</v>
      </c>
      <c r="S478">
        <v>944</v>
      </c>
      <c r="T478">
        <f t="shared" si="35"/>
        <v>680</v>
      </c>
      <c r="U478">
        <v>590</v>
      </c>
      <c r="V478">
        <f t="shared" si="36"/>
        <v>425</v>
      </c>
      <c r="W478" s="8">
        <v>300</v>
      </c>
      <c r="X478">
        <f t="shared" si="37"/>
        <v>216</v>
      </c>
      <c r="Y478" t="s">
        <v>34</v>
      </c>
    </row>
    <row r="479" spans="1:25" x14ac:dyDescent="0.25">
      <c r="A479" t="s">
        <v>16</v>
      </c>
      <c r="B479" s="1" t="s">
        <v>34</v>
      </c>
      <c r="C479">
        <v>1</v>
      </c>
      <c r="D479" t="s">
        <v>136</v>
      </c>
      <c r="E479" s="1">
        <v>475374143</v>
      </c>
      <c r="H479" t="s">
        <v>17</v>
      </c>
      <c r="I479" t="s">
        <v>18</v>
      </c>
      <c r="J479" t="s">
        <v>19</v>
      </c>
      <c r="K479" t="s">
        <v>20</v>
      </c>
      <c r="L479" t="s">
        <v>21</v>
      </c>
      <c r="M479" t="str">
        <f>CONCATENATE(E479,"-F-C-N")</f>
        <v>475374143-F-C-N</v>
      </c>
      <c r="N479" t="str">
        <f>$H$2</f>
        <v>F - 762 x 762</v>
      </c>
      <c r="O479" t="str">
        <f>$C$15</f>
        <v>Canvas</v>
      </c>
      <c r="P479" t="str">
        <f>$D$15</f>
        <v>None</v>
      </c>
      <c r="Q479">
        <f>$H$15</f>
        <v>1760</v>
      </c>
      <c r="R479">
        <f t="shared" si="34"/>
        <v>1268</v>
      </c>
      <c r="S479">
        <v>1200</v>
      </c>
      <c r="T479">
        <f t="shared" si="35"/>
        <v>864</v>
      </c>
      <c r="U479">
        <v>800</v>
      </c>
      <c r="V479">
        <f t="shared" si="36"/>
        <v>576</v>
      </c>
      <c r="W479" s="8">
        <v>300</v>
      </c>
      <c r="X479">
        <f t="shared" si="37"/>
        <v>216</v>
      </c>
      <c r="Y479" t="s">
        <v>34</v>
      </c>
    </row>
    <row r="480" spans="1:25" x14ac:dyDescent="0.25">
      <c r="A480" t="s">
        <v>16</v>
      </c>
      <c r="B480" s="1" t="s">
        <v>34</v>
      </c>
      <c r="C480">
        <v>1</v>
      </c>
      <c r="D480" t="s">
        <v>136</v>
      </c>
      <c r="E480" s="1">
        <v>475374143</v>
      </c>
      <c r="H480" t="s">
        <v>17</v>
      </c>
      <c r="I480" t="s">
        <v>18</v>
      </c>
      <c r="J480" t="s">
        <v>19</v>
      </c>
      <c r="K480" t="s">
        <v>20</v>
      </c>
      <c r="L480" t="s">
        <v>21</v>
      </c>
      <c r="M480" t="str">
        <f>CONCATENATE(E480,"-F-P-W")</f>
        <v>475374143-F-P-W</v>
      </c>
      <c r="N480" t="str">
        <f>$H$2</f>
        <v>F - 762 x 762</v>
      </c>
      <c r="O480" t="str">
        <f>$C$3</f>
        <v>Photographic Paper</v>
      </c>
      <c r="P480" t="str">
        <f>$D$4</f>
        <v>White</v>
      </c>
      <c r="Q480">
        <f>$H$4</f>
        <v>2200</v>
      </c>
      <c r="R480">
        <f t="shared" si="34"/>
        <v>1584</v>
      </c>
      <c r="S480">
        <v>1510</v>
      </c>
      <c r="T480">
        <f t="shared" si="35"/>
        <v>1088</v>
      </c>
      <c r="U480">
        <v>1150</v>
      </c>
      <c r="V480">
        <f t="shared" si="36"/>
        <v>828</v>
      </c>
      <c r="W480" s="8">
        <v>300</v>
      </c>
      <c r="X480">
        <f t="shared" si="37"/>
        <v>216</v>
      </c>
      <c r="Y480" t="s">
        <v>34</v>
      </c>
    </row>
    <row r="481" spans="1:25" x14ac:dyDescent="0.25">
      <c r="A481" t="s">
        <v>16</v>
      </c>
      <c r="B481" s="1" t="s">
        <v>34</v>
      </c>
      <c r="C481">
        <v>1</v>
      </c>
      <c r="D481" t="s">
        <v>136</v>
      </c>
      <c r="E481" s="1">
        <v>475374143</v>
      </c>
      <c r="H481" t="s">
        <v>17</v>
      </c>
      <c r="I481" t="s">
        <v>18</v>
      </c>
      <c r="J481" t="s">
        <v>19</v>
      </c>
      <c r="K481" t="s">
        <v>20</v>
      </c>
      <c r="L481" t="s">
        <v>21</v>
      </c>
      <c r="M481" t="str">
        <f>CONCATENATE(E481,"-F-C-W")</f>
        <v>475374143-F-C-W</v>
      </c>
      <c r="N481" t="str">
        <f>$H$2</f>
        <v>F - 762 x 762</v>
      </c>
      <c r="O481" t="str">
        <f>$C$15</f>
        <v>Canvas</v>
      </c>
      <c r="P481" t="str">
        <f>$D$16</f>
        <v xml:space="preserve">White </v>
      </c>
      <c r="Q481">
        <f>$H$16</f>
        <v>2420</v>
      </c>
      <c r="R481">
        <f t="shared" si="34"/>
        <v>1743</v>
      </c>
      <c r="S481">
        <v>1760</v>
      </c>
      <c r="T481">
        <f t="shared" si="35"/>
        <v>1268</v>
      </c>
      <c r="U481">
        <v>1100</v>
      </c>
      <c r="V481">
        <f t="shared" si="36"/>
        <v>792</v>
      </c>
      <c r="W481" s="8">
        <v>300</v>
      </c>
      <c r="X481">
        <f t="shared" si="37"/>
        <v>216</v>
      </c>
      <c r="Y481" t="s">
        <v>34</v>
      </c>
    </row>
    <row r="482" spans="1:25" x14ac:dyDescent="0.25">
      <c r="A482" t="s">
        <v>16</v>
      </c>
      <c r="B482" s="1" t="s">
        <v>34</v>
      </c>
      <c r="C482">
        <v>1</v>
      </c>
      <c r="D482" t="s">
        <v>136</v>
      </c>
      <c r="E482" s="1">
        <v>475374143</v>
      </c>
      <c r="H482" t="s">
        <v>17</v>
      </c>
      <c r="I482" t="s">
        <v>18</v>
      </c>
      <c r="J482" t="s">
        <v>19</v>
      </c>
      <c r="K482" t="s">
        <v>20</v>
      </c>
      <c r="L482" t="s">
        <v>21</v>
      </c>
      <c r="M482" t="str">
        <f>CONCATENATE(E482,"-G-P-N")</f>
        <v>475374143-G-P-N</v>
      </c>
      <c r="N482" t="str">
        <f>$I$2</f>
        <v>G - 1016 x 1016</v>
      </c>
      <c r="O482" t="str">
        <f>$C$3</f>
        <v>Photographic Paper</v>
      </c>
      <c r="P482" t="str">
        <f>$D$3</f>
        <v>None</v>
      </c>
      <c r="Q482">
        <f>$I$3</f>
        <v>1625</v>
      </c>
      <c r="R482">
        <f t="shared" si="34"/>
        <v>1170</v>
      </c>
      <c r="S482">
        <v>1180</v>
      </c>
      <c r="T482">
        <f t="shared" si="35"/>
        <v>850</v>
      </c>
      <c r="U482">
        <v>735</v>
      </c>
      <c r="V482">
        <f t="shared" si="36"/>
        <v>530</v>
      </c>
      <c r="W482" s="8">
        <v>390</v>
      </c>
      <c r="X482">
        <f t="shared" si="37"/>
        <v>281</v>
      </c>
      <c r="Y482" t="s">
        <v>34</v>
      </c>
    </row>
    <row r="483" spans="1:25" x14ac:dyDescent="0.25">
      <c r="A483" t="s">
        <v>16</v>
      </c>
      <c r="B483" s="1" t="s">
        <v>34</v>
      </c>
      <c r="C483">
        <v>1</v>
      </c>
      <c r="D483" t="s">
        <v>136</v>
      </c>
      <c r="E483" s="1">
        <v>475374143</v>
      </c>
      <c r="H483" t="s">
        <v>17</v>
      </c>
      <c r="I483" t="s">
        <v>18</v>
      </c>
      <c r="J483" t="s">
        <v>19</v>
      </c>
      <c r="K483" t="s">
        <v>20</v>
      </c>
      <c r="L483" t="s">
        <v>21</v>
      </c>
      <c r="M483" t="str">
        <f>CONCATENATE(E483,"-G-C-N")</f>
        <v>475374143-G-C-N</v>
      </c>
      <c r="N483" t="str">
        <f>$I$2</f>
        <v>G - 1016 x 1016</v>
      </c>
      <c r="O483" t="str">
        <f>$C$15</f>
        <v>Canvas</v>
      </c>
      <c r="P483" t="str">
        <f>$D$15</f>
        <v>None</v>
      </c>
      <c r="Q483">
        <f>$I$15</f>
        <v>1870</v>
      </c>
      <c r="R483">
        <f t="shared" si="34"/>
        <v>1347</v>
      </c>
      <c r="S483">
        <v>1275</v>
      </c>
      <c r="T483">
        <f t="shared" si="35"/>
        <v>918</v>
      </c>
      <c r="U483">
        <v>850</v>
      </c>
      <c r="V483">
        <f t="shared" si="36"/>
        <v>612</v>
      </c>
      <c r="W483" s="8">
        <v>390</v>
      </c>
      <c r="X483">
        <f t="shared" si="37"/>
        <v>281</v>
      </c>
      <c r="Y483" t="s">
        <v>34</v>
      </c>
    </row>
    <row r="484" spans="1:25" x14ac:dyDescent="0.25">
      <c r="A484" t="s">
        <v>16</v>
      </c>
      <c r="B484" s="1" t="s">
        <v>34</v>
      </c>
      <c r="C484">
        <v>1</v>
      </c>
      <c r="D484" t="s">
        <v>136</v>
      </c>
      <c r="E484" s="1">
        <v>475374143</v>
      </c>
      <c r="H484" t="s">
        <v>17</v>
      </c>
      <c r="I484" t="s">
        <v>18</v>
      </c>
      <c r="J484" t="s">
        <v>19</v>
      </c>
      <c r="K484" t="s">
        <v>20</v>
      </c>
      <c r="L484" t="s">
        <v>21</v>
      </c>
      <c r="M484" t="str">
        <f>CONCATENATE(E484,"-G-P-W")</f>
        <v>475374143-G-P-W</v>
      </c>
      <c r="N484" t="str">
        <f>$I$2</f>
        <v>G - 1016 x 1016</v>
      </c>
      <c r="O484" t="str">
        <f>$C$3</f>
        <v>Photographic Paper</v>
      </c>
      <c r="P484" t="str">
        <f>$D$4</f>
        <v>White</v>
      </c>
      <c r="Q484">
        <f>$I$4</f>
        <v>2950</v>
      </c>
      <c r="R484">
        <f t="shared" si="34"/>
        <v>2124</v>
      </c>
      <c r="S484">
        <v>2000</v>
      </c>
      <c r="T484">
        <f t="shared" si="35"/>
        <v>1440</v>
      </c>
      <c r="U484">
        <v>1535</v>
      </c>
      <c r="V484">
        <f t="shared" si="36"/>
        <v>1106</v>
      </c>
      <c r="W484" s="8">
        <v>390</v>
      </c>
      <c r="X484">
        <f t="shared" si="37"/>
        <v>281</v>
      </c>
      <c r="Y484" t="s">
        <v>34</v>
      </c>
    </row>
    <row r="485" spans="1:25" x14ac:dyDescent="0.25">
      <c r="A485" t="s">
        <v>16</v>
      </c>
      <c r="B485" s="1" t="s">
        <v>34</v>
      </c>
      <c r="C485">
        <v>1</v>
      </c>
      <c r="D485" t="s">
        <v>136</v>
      </c>
      <c r="E485" s="1">
        <v>475374143</v>
      </c>
      <c r="H485" t="s">
        <v>17</v>
      </c>
      <c r="I485" t="s">
        <v>18</v>
      </c>
      <c r="J485" t="s">
        <v>19</v>
      </c>
      <c r="K485" t="s">
        <v>20</v>
      </c>
      <c r="L485" t="s">
        <v>21</v>
      </c>
      <c r="M485" t="str">
        <f>CONCATENATE(E485,"-G-C-W")</f>
        <v>475374143-G-C-W</v>
      </c>
      <c r="N485" t="str">
        <f>$I$2</f>
        <v>G - 1016 x 1016</v>
      </c>
      <c r="O485" t="str">
        <f>$C$15</f>
        <v>Canvas</v>
      </c>
      <c r="P485" t="str">
        <f>$D$16</f>
        <v xml:space="preserve">White </v>
      </c>
      <c r="Q485">
        <f>$I$16</f>
        <v>2750</v>
      </c>
      <c r="R485">
        <f t="shared" si="34"/>
        <v>1980</v>
      </c>
      <c r="S485">
        <v>2000</v>
      </c>
      <c r="T485">
        <f t="shared" si="35"/>
        <v>1440</v>
      </c>
      <c r="U485">
        <v>1250</v>
      </c>
      <c r="V485">
        <f t="shared" si="36"/>
        <v>900</v>
      </c>
      <c r="W485" s="8">
        <v>390</v>
      </c>
      <c r="X485">
        <f t="shared" si="37"/>
        <v>281</v>
      </c>
      <c r="Y485" t="s">
        <v>34</v>
      </c>
    </row>
    <row r="486" spans="1:25" x14ac:dyDescent="0.25">
      <c r="A486" t="s">
        <v>16</v>
      </c>
      <c r="B486" s="1" t="s">
        <v>34</v>
      </c>
      <c r="C486">
        <v>1</v>
      </c>
      <c r="D486" t="s">
        <v>140</v>
      </c>
      <c r="E486" s="1">
        <v>77442754</v>
      </c>
      <c r="H486" t="s">
        <v>17</v>
      </c>
      <c r="I486" t="s">
        <v>18</v>
      </c>
      <c r="J486" t="s">
        <v>19</v>
      </c>
      <c r="K486" t="s">
        <v>20</v>
      </c>
      <c r="L486" t="s">
        <v>21</v>
      </c>
      <c r="M486" t="str">
        <f>CONCATENATE(E486,"-C-P-N")</f>
        <v>77442754-C-P-N</v>
      </c>
      <c r="N486" t="str">
        <f>$E$2</f>
        <v>C - 406 x 406</v>
      </c>
      <c r="O486" t="str">
        <f>$C$3</f>
        <v>Photographic Paper</v>
      </c>
      <c r="P486" t="str">
        <f>$D$3</f>
        <v>None</v>
      </c>
      <c r="Q486">
        <f>$E$3</f>
        <v>510</v>
      </c>
      <c r="R486">
        <f t="shared" si="34"/>
        <v>368</v>
      </c>
      <c r="S486">
        <v>360</v>
      </c>
      <c r="T486">
        <f t="shared" si="35"/>
        <v>260</v>
      </c>
      <c r="U486">
        <v>230</v>
      </c>
      <c r="V486">
        <f t="shared" si="36"/>
        <v>166</v>
      </c>
      <c r="W486" s="8">
        <v>105</v>
      </c>
      <c r="X486">
        <f t="shared" si="37"/>
        <v>76</v>
      </c>
      <c r="Y486" t="s">
        <v>34</v>
      </c>
    </row>
    <row r="487" spans="1:25" x14ac:dyDescent="0.25">
      <c r="A487" t="s">
        <v>16</v>
      </c>
      <c r="B487" s="1" t="s">
        <v>34</v>
      </c>
      <c r="C487">
        <v>1</v>
      </c>
      <c r="D487" t="s">
        <v>140</v>
      </c>
      <c r="E487" s="1">
        <v>77442754</v>
      </c>
      <c r="H487" t="s">
        <v>17</v>
      </c>
      <c r="I487" t="s">
        <v>18</v>
      </c>
      <c r="J487" t="s">
        <v>19</v>
      </c>
      <c r="K487" t="s">
        <v>20</v>
      </c>
      <c r="L487" t="s">
        <v>21</v>
      </c>
      <c r="M487" t="str">
        <f>CONCATENATE(E487,"-C-P-W")</f>
        <v>77442754-C-P-W</v>
      </c>
      <c r="N487" t="str">
        <f>$E$2</f>
        <v>C - 406 x 406</v>
      </c>
      <c r="O487" t="str">
        <f>$C$3</f>
        <v>Photographic Paper</v>
      </c>
      <c r="P487" t="str">
        <f>$D$4</f>
        <v>White</v>
      </c>
      <c r="Q487">
        <f>$E$4</f>
        <v>970</v>
      </c>
      <c r="R487">
        <f t="shared" si="34"/>
        <v>699</v>
      </c>
      <c r="S487">
        <v>704</v>
      </c>
      <c r="T487">
        <f t="shared" si="35"/>
        <v>507</v>
      </c>
      <c r="U487">
        <v>440</v>
      </c>
      <c r="V487">
        <f t="shared" si="36"/>
        <v>317</v>
      </c>
      <c r="W487" s="8">
        <v>105</v>
      </c>
      <c r="X487">
        <f t="shared" si="37"/>
        <v>76</v>
      </c>
      <c r="Y487" t="s">
        <v>34</v>
      </c>
    </row>
    <row r="488" spans="1:25" x14ac:dyDescent="0.25">
      <c r="A488" t="s">
        <v>16</v>
      </c>
      <c r="B488" s="1" t="s">
        <v>34</v>
      </c>
      <c r="C488">
        <v>1</v>
      </c>
      <c r="D488" t="s">
        <v>140</v>
      </c>
      <c r="E488" s="1">
        <v>77442754</v>
      </c>
      <c r="H488" t="s">
        <v>17</v>
      </c>
      <c r="I488" t="s">
        <v>18</v>
      </c>
      <c r="J488" t="s">
        <v>19</v>
      </c>
      <c r="K488" t="s">
        <v>20</v>
      </c>
      <c r="L488" t="s">
        <v>21</v>
      </c>
      <c r="M488" t="str">
        <f>CONCATENATE(E488,"-D-P-N")</f>
        <v>77442754-D-P-N</v>
      </c>
      <c r="N488" t="str">
        <f>$F$2</f>
        <v>D - 508 x 508</v>
      </c>
      <c r="O488" t="str">
        <f>$C$3</f>
        <v>Photographic Paper</v>
      </c>
      <c r="P488" t="str">
        <f>$D$3</f>
        <v>None</v>
      </c>
      <c r="Q488">
        <f>$F$3</f>
        <v>595</v>
      </c>
      <c r="R488">
        <f t="shared" si="34"/>
        <v>429</v>
      </c>
      <c r="S488">
        <v>432</v>
      </c>
      <c r="T488">
        <f t="shared" si="35"/>
        <v>312</v>
      </c>
      <c r="U488">
        <v>270</v>
      </c>
      <c r="V488">
        <f t="shared" si="36"/>
        <v>195</v>
      </c>
      <c r="W488" s="8">
        <v>160</v>
      </c>
      <c r="X488">
        <f t="shared" si="37"/>
        <v>116</v>
      </c>
      <c r="Y488" t="s">
        <v>34</v>
      </c>
    </row>
    <row r="489" spans="1:25" x14ac:dyDescent="0.25">
      <c r="A489" t="s">
        <v>16</v>
      </c>
      <c r="B489" s="1" t="s">
        <v>34</v>
      </c>
      <c r="C489">
        <v>1</v>
      </c>
      <c r="D489" t="s">
        <v>140</v>
      </c>
      <c r="E489" s="1">
        <v>77442754</v>
      </c>
      <c r="H489" t="s">
        <v>17</v>
      </c>
      <c r="I489" t="s">
        <v>18</v>
      </c>
      <c r="J489" t="s">
        <v>19</v>
      </c>
      <c r="K489" t="s">
        <v>20</v>
      </c>
      <c r="L489" t="s">
        <v>21</v>
      </c>
      <c r="M489" t="str">
        <f>CONCATENATE(E489,"-D-C-N")</f>
        <v>77442754-D-C-N</v>
      </c>
      <c r="N489" t="str">
        <f>$F$2</f>
        <v>D - 508 x 508</v>
      </c>
      <c r="O489" t="str">
        <f>$C$15</f>
        <v>Canvas</v>
      </c>
      <c r="P489" t="str">
        <f>$D$15</f>
        <v>None</v>
      </c>
      <c r="Q489">
        <f>$F$15</f>
        <v>1220</v>
      </c>
      <c r="R489">
        <f t="shared" si="34"/>
        <v>879</v>
      </c>
      <c r="S489">
        <f>(Q489*0.9)*0.75</f>
        <v>823.5</v>
      </c>
      <c r="T489">
        <f t="shared" si="35"/>
        <v>593</v>
      </c>
      <c r="U489">
        <f>(Q489*0.9)/2</f>
        <v>549</v>
      </c>
      <c r="V489">
        <f t="shared" si="36"/>
        <v>396</v>
      </c>
      <c r="W489" s="8">
        <v>160</v>
      </c>
      <c r="X489">
        <f t="shared" si="37"/>
        <v>116</v>
      </c>
      <c r="Y489" t="s">
        <v>34</v>
      </c>
    </row>
    <row r="490" spans="1:25" x14ac:dyDescent="0.25">
      <c r="A490" t="s">
        <v>16</v>
      </c>
      <c r="B490" s="1" t="s">
        <v>34</v>
      </c>
      <c r="C490">
        <v>1</v>
      </c>
      <c r="D490" t="s">
        <v>140</v>
      </c>
      <c r="E490" s="1">
        <v>77442754</v>
      </c>
      <c r="H490" t="s">
        <v>17</v>
      </c>
      <c r="I490" t="s">
        <v>18</v>
      </c>
      <c r="J490" t="s">
        <v>19</v>
      </c>
      <c r="K490" t="s">
        <v>20</v>
      </c>
      <c r="L490" t="s">
        <v>21</v>
      </c>
      <c r="M490" t="str">
        <f>CONCATENATE(E490,"-D-P-W")</f>
        <v>77442754-D-P-W</v>
      </c>
      <c r="N490" t="str">
        <f>$F$2</f>
        <v>D - 508 x 508</v>
      </c>
      <c r="O490" t="str">
        <f>$C$3</f>
        <v>Photographic Paper</v>
      </c>
      <c r="P490" t="str">
        <f>$D$4</f>
        <v>White</v>
      </c>
      <c r="Q490">
        <f>$F$4</f>
        <v>1210</v>
      </c>
      <c r="R490">
        <f t="shared" si="34"/>
        <v>872</v>
      </c>
      <c r="S490">
        <v>880</v>
      </c>
      <c r="T490">
        <f t="shared" si="35"/>
        <v>634</v>
      </c>
      <c r="U490">
        <v>560</v>
      </c>
      <c r="V490">
        <f t="shared" si="36"/>
        <v>404</v>
      </c>
      <c r="W490" s="8">
        <v>160</v>
      </c>
      <c r="X490">
        <f t="shared" si="37"/>
        <v>116</v>
      </c>
      <c r="Y490" t="s">
        <v>34</v>
      </c>
    </row>
    <row r="491" spans="1:25" x14ac:dyDescent="0.25">
      <c r="A491" t="s">
        <v>16</v>
      </c>
      <c r="B491" s="1" t="s">
        <v>34</v>
      </c>
      <c r="C491">
        <v>1</v>
      </c>
      <c r="D491" t="s">
        <v>140</v>
      </c>
      <c r="E491" s="1">
        <v>77442754</v>
      </c>
      <c r="H491" t="s">
        <v>17</v>
      </c>
      <c r="I491" t="s">
        <v>18</v>
      </c>
      <c r="J491" t="s">
        <v>19</v>
      </c>
      <c r="K491" t="s">
        <v>20</v>
      </c>
      <c r="L491" t="s">
        <v>21</v>
      </c>
      <c r="M491" t="str">
        <f>CONCATENATE(E491,"-D-C-W")</f>
        <v>77442754-D-C-W</v>
      </c>
      <c r="N491" t="str">
        <f>$F$2</f>
        <v>D - 508 x 508</v>
      </c>
      <c r="O491" t="str">
        <f>$C$15</f>
        <v>Canvas</v>
      </c>
      <c r="P491" t="str">
        <f>$D$16</f>
        <v xml:space="preserve">White </v>
      </c>
      <c r="Q491">
        <f>$F$16</f>
        <v>1810</v>
      </c>
      <c r="R491">
        <f t="shared" si="34"/>
        <v>1304</v>
      </c>
      <c r="S491">
        <f>(Q491*0.9)*0.75</f>
        <v>1221.75</v>
      </c>
      <c r="T491">
        <f t="shared" si="35"/>
        <v>880</v>
      </c>
      <c r="U491">
        <f>(Q491*0.9)/2</f>
        <v>814.5</v>
      </c>
      <c r="V491">
        <f t="shared" si="36"/>
        <v>587</v>
      </c>
      <c r="W491" s="8">
        <v>160</v>
      </c>
      <c r="X491">
        <f t="shared" si="37"/>
        <v>116</v>
      </c>
      <c r="Y491" t="s">
        <v>34</v>
      </c>
    </row>
    <row r="492" spans="1:25" x14ac:dyDescent="0.25">
      <c r="A492" t="s">
        <v>16</v>
      </c>
      <c r="B492" s="1" t="s">
        <v>34</v>
      </c>
      <c r="C492">
        <v>1</v>
      </c>
      <c r="D492" t="s">
        <v>140</v>
      </c>
      <c r="E492" s="1">
        <v>77442754</v>
      </c>
      <c r="H492" t="s">
        <v>17</v>
      </c>
      <c r="I492" t="s">
        <v>18</v>
      </c>
      <c r="J492" t="s">
        <v>19</v>
      </c>
      <c r="K492" t="s">
        <v>20</v>
      </c>
      <c r="L492" t="s">
        <v>21</v>
      </c>
      <c r="M492" t="str">
        <f>CONCATENATE(E492,"-F-P-N")</f>
        <v>77442754-F-P-N</v>
      </c>
      <c r="N492" t="str">
        <f>$H$2</f>
        <v>F - 762 x 762</v>
      </c>
      <c r="O492" t="str">
        <f>$C$3</f>
        <v>Photographic Paper</v>
      </c>
      <c r="P492" t="str">
        <f>$D$3</f>
        <v>None</v>
      </c>
      <c r="Q492">
        <f>$H$3</f>
        <v>1300</v>
      </c>
      <c r="R492">
        <f t="shared" si="34"/>
        <v>936</v>
      </c>
      <c r="S492">
        <v>944</v>
      </c>
      <c r="T492">
        <f t="shared" si="35"/>
        <v>680</v>
      </c>
      <c r="U492">
        <v>590</v>
      </c>
      <c r="V492">
        <f t="shared" si="36"/>
        <v>425</v>
      </c>
      <c r="W492" s="8">
        <v>300</v>
      </c>
      <c r="X492">
        <f t="shared" si="37"/>
        <v>216</v>
      </c>
      <c r="Y492" t="s">
        <v>34</v>
      </c>
    </row>
    <row r="493" spans="1:25" x14ac:dyDescent="0.25">
      <c r="A493" t="s">
        <v>16</v>
      </c>
      <c r="B493" s="1" t="s">
        <v>34</v>
      </c>
      <c r="C493">
        <v>1</v>
      </c>
      <c r="D493" t="s">
        <v>140</v>
      </c>
      <c r="E493" s="1">
        <v>77442754</v>
      </c>
      <c r="H493" t="s">
        <v>17</v>
      </c>
      <c r="I493" t="s">
        <v>18</v>
      </c>
      <c r="J493" t="s">
        <v>19</v>
      </c>
      <c r="K493" t="s">
        <v>20</v>
      </c>
      <c r="L493" t="s">
        <v>21</v>
      </c>
      <c r="M493" t="str">
        <f>CONCATENATE(E493,"-F-C-N")</f>
        <v>77442754-F-C-N</v>
      </c>
      <c r="N493" t="str">
        <f>$H$2</f>
        <v>F - 762 x 762</v>
      </c>
      <c r="O493" t="str">
        <f>$C$15</f>
        <v>Canvas</v>
      </c>
      <c r="P493" t="str">
        <f>$D$15</f>
        <v>None</v>
      </c>
      <c r="Q493">
        <f>$H$15</f>
        <v>1760</v>
      </c>
      <c r="R493">
        <f t="shared" si="34"/>
        <v>1268</v>
      </c>
      <c r="S493">
        <v>1200</v>
      </c>
      <c r="T493">
        <f t="shared" si="35"/>
        <v>864</v>
      </c>
      <c r="U493">
        <v>800</v>
      </c>
      <c r="V493">
        <f t="shared" si="36"/>
        <v>576</v>
      </c>
      <c r="W493" s="8">
        <v>300</v>
      </c>
      <c r="X493">
        <f t="shared" si="37"/>
        <v>216</v>
      </c>
      <c r="Y493" t="s">
        <v>34</v>
      </c>
    </row>
    <row r="494" spans="1:25" x14ac:dyDescent="0.25">
      <c r="A494" t="s">
        <v>16</v>
      </c>
      <c r="B494" s="1" t="s">
        <v>34</v>
      </c>
      <c r="C494">
        <v>1</v>
      </c>
      <c r="D494" t="s">
        <v>140</v>
      </c>
      <c r="E494" s="1">
        <v>77442754</v>
      </c>
      <c r="H494" t="s">
        <v>17</v>
      </c>
      <c r="I494" t="s">
        <v>18</v>
      </c>
      <c r="J494" t="s">
        <v>19</v>
      </c>
      <c r="K494" t="s">
        <v>20</v>
      </c>
      <c r="L494" t="s">
        <v>21</v>
      </c>
      <c r="M494" t="str">
        <f>CONCATENATE(E494,"-F-P-W")</f>
        <v>77442754-F-P-W</v>
      </c>
      <c r="N494" t="str">
        <f>$H$2</f>
        <v>F - 762 x 762</v>
      </c>
      <c r="O494" t="str">
        <f>$C$3</f>
        <v>Photographic Paper</v>
      </c>
      <c r="P494" t="str">
        <f>$D$4</f>
        <v>White</v>
      </c>
      <c r="Q494">
        <f>$H$4</f>
        <v>2200</v>
      </c>
      <c r="R494">
        <f t="shared" si="34"/>
        <v>1584</v>
      </c>
      <c r="S494">
        <v>1510</v>
      </c>
      <c r="T494">
        <f t="shared" si="35"/>
        <v>1088</v>
      </c>
      <c r="U494">
        <v>1150</v>
      </c>
      <c r="V494">
        <f t="shared" si="36"/>
        <v>828</v>
      </c>
      <c r="W494" s="8">
        <v>300</v>
      </c>
      <c r="X494">
        <f t="shared" si="37"/>
        <v>216</v>
      </c>
      <c r="Y494" t="s">
        <v>34</v>
      </c>
    </row>
    <row r="495" spans="1:25" x14ac:dyDescent="0.25">
      <c r="A495" t="s">
        <v>16</v>
      </c>
      <c r="B495" s="1" t="s">
        <v>34</v>
      </c>
      <c r="C495">
        <v>1</v>
      </c>
      <c r="D495" t="s">
        <v>140</v>
      </c>
      <c r="E495" s="1">
        <v>77442754</v>
      </c>
      <c r="H495" t="s">
        <v>17</v>
      </c>
      <c r="I495" t="s">
        <v>18</v>
      </c>
      <c r="J495" t="s">
        <v>19</v>
      </c>
      <c r="K495" t="s">
        <v>20</v>
      </c>
      <c r="L495" t="s">
        <v>21</v>
      </c>
      <c r="M495" t="str">
        <f>CONCATENATE(E495,"-F-C-W")</f>
        <v>77442754-F-C-W</v>
      </c>
      <c r="N495" t="str">
        <f>$H$2</f>
        <v>F - 762 x 762</v>
      </c>
      <c r="O495" t="str">
        <f>$C$15</f>
        <v>Canvas</v>
      </c>
      <c r="P495" t="str">
        <f>$D$16</f>
        <v xml:space="preserve">White </v>
      </c>
      <c r="Q495">
        <f>$H$16</f>
        <v>2420</v>
      </c>
      <c r="R495">
        <f t="shared" si="34"/>
        <v>1743</v>
      </c>
      <c r="S495">
        <v>1760</v>
      </c>
      <c r="T495">
        <f t="shared" si="35"/>
        <v>1268</v>
      </c>
      <c r="U495">
        <v>1100</v>
      </c>
      <c r="V495">
        <f t="shared" si="36"/>
        <v>792</v>
      </c>
      <c r="W495" s="8">
        <v>300</v>
      </c>
      <c r="X495">
        <f t="shared" si="37"/>
        <v>216</v>
      </c>
      <c r="Y495" t="s">
        <v>34</v>
      </c>
    </row>
    <row r="496" spans="1:25" x14ac:dyDescent="0.25">
      <c r="A496" t="s">
        <v>16</v>
      </c>
      <c r="B496" s="1" t="s">
        <v>34</v>
      </c>
      <c r="C496">
        <v>1</v>
      </c>
      <c r="D496" t="s">
        <v>140</v>
      </c>
      <c r="E496" s="1">
        <v>77442754</v>
      </c>
      <c r="H496" t="s">
        <v>17</v>
      </c>
      <c r="I496" t="s">
        <v>18</v>
      </c>
      <c r="J496" t="s">
        <v>19</v>
      </c>
      <c r="K496" t="s">
        <v>20</v>
      </c>
      <c r="L496" t="s">
        <v>21</v>
      </c>
      <c r="M496" t="str">
        <f>CONCATENATE(E496,"-G-P-N")</f>
        <v>77442754-G-P-N</v>
      </c>
      <c r="N496" t="str">
        <f>$I$2</f>
        <v>G - 1016 x 1016</v>
      </c>
      <c r="O496" t="str">
        <f>$C$3</f>
        <v>Photographic Paper</v>
      </c>
      <c r="P496" t="str">
        <f>$D$3</f>
        <v>None</v>
      </c>
      <c r="Q496">
        <f>$I$3</f>
        <v>1625</v>
      </c>
      <c r="R496">
        <f t="shared" si="34"/>
        <v>1170</v>
      </c>
      <c r="S496">
        <v>1180</v>
      </c>
      <c r="T496">
        <f t="shared" si="35"/>
        <v>850</v>
      </c>
      <c r="U496">
        <v>735</v>
      </c>
      <c r="V496">
        <f t="shared" si="36"/>
        <v>530</v>
      </c>
      <c r="W496" s="8">
        <v>390</v>
      </c>
      <c r="X496">
        <f t="shared" si="37"/>
        <v>281</v>
      </c>
      <c r="Y496" t="s">
        <v>34</v>
      </c>
    </row>
    <row r="497" spans="1:25" x14ac:dyDescent="0.25">
      <c r="A497" t="s">
        <v>16</v>
      </c>
      <c r="B497" s="1" t="s">
        <v>34</v>
      </c>
      <c r="C497">
        <v>1</v>
      </c>
      <c r="D497" t="s">
        <v>140</v>
      </c>
      <c r="E497" s="1">
        <v>77442754</v>
      </c>
      <c r="H497" t="s">
        <v>17</v>
      </c>
      <c r="I497" t="s">
        <v>18</v>
      </c>
      <c r="J497" t="s">
        <v>19</v>
      </c>
      <c r="K497" t="s">
        <v>20</v>
      </c>
      <c r="L497" t="s">
        <v>21</v>
      </c>
      <c r="M497" t="str">
        <f>CONCATENATE(E497,"-G-C-N")</f>
        <v>77442754-G-C-N</v>
      </c>
      <c r="N497" t="str">
        <f>$I$2</f>
        <v>G - 1016 x 1016</v>
      </c>
      <c r="O497" t="str">
        <f>$C$15</f>
        <v>Canvas</v>
      </c>
      <c r="P497" t="str">
        <f>$D$15</f>
        <v>None</v>
      </c>
      <c r="Q497">
        <f>$I$15</f>
        <v>1870</v>
      </c>
      <c r="R497">
        <f t="shared" si="34"/>
        <v>1347</v>
      </c>
      <c r="S497">
        <v>1275</v>
      </c>
      <c r="T497">
        <f t="shared" si="35"/>
        <v>918</v>
      </c>
      <c r="U497">
        <v>850</v>
      </c>
      <c r="V497">
        <f t="shared" si="36"/>
        <v>612</v>
      </c>
      <c r="W497" s="8">
        <v>390</v>
      </c>
      <c r="X497">
        <f t="shared" si="37"/>
        <v>281</v>
      </c>
      <c r="Y497" t="s">
        <v>34</v>
      </c>
    </row>
    <row r="498" spans="1:25" x14ac:dyDescent="0.25">
      <c r="A498" t="s">
        <v>16</v>
      </c>
      <c r="B498" s="1" t="s">
        <v>34</v>
      </c>
      <c r="C498">
        <v>1</v>
      </c>
      <c r="D498" t="s">
        <v>140</v>
      </c>
      <c r="E498" s="1">
        <v>77442754</v>
      </c>
      <c r="H498" t="s">
        <v>17</v>
      </c>
      <c r="I498" t="s">
        <v>18</v>
      </c>
      <c r="J498" t="s">
        <v>19</v>
      </c>
      <c r="K498" t="s">
        <v>20</v>
      </c>
      <c r="L498" t="s">
        <v>21</v>
      </c>
      <c r="M498" t="str">
        <f>CONCATENATE(E498,"-G-P-W")</f>
        <v>77442754-G-P-W</v>
      </c>
      <c r="N498" t="str">
        <f>$I$2</f>
        <v>G - 1016 x 1016</v>
      </c>
      <c r="O498" t="str">
        <f>$C$3</f>
        <v>Photographic Paper</v>
      </c>
      <c r="P498" t="str">
        <f>$D$4</f>
        <v>White</v>
      </c>
      <c r="Q498">
        <f>$I$4</f>
        <v>2950</v>
      </c>
      <c r="R498">
        <f t="shared" si="34"/>
        <v>2124</v>
      </c>
      <c r="S498">
        <v>2000</v>
      </c>
      <c r="T498">
        <f t="shared" si="35"/>
        <v>1440</v>
      </c>
      <c r="U498">
        <v>1535</v>
      </c>
      <c r="V498">
        <f t="shared" si="36"/>
        <v>1106</v>
      </c>
      <c r="W498" s="8">
        <v>390</v>
      </c>
      <c r="X498">
        <f t="shared" si="37"/>
        <v>281</v>
      </c>
      <c r="Y498" t="s">
        <v>34</v>
      </c>
    </row>
    <row r="499" spans="1:25" x14ac:dyDescent="0.25">
      <c r="A499" t="s">
        <v>16</v>
      </c>
      <c r="B499" s="1" t="s">
        <v>34</v>
      </c>
      <c r="C499">
        <v>1</v>
      </c>
      <c r="D499" t="s">
        <v>140</v>
      </c>
      <c r="E499" s="1">
        <v>77442754</v>
      </c>
      <c r="H499" t="s">
        <v>17</v>
      </c>
      <c r="I499" t="s">
        <v>18</v>
      </c>
      <c r="J499" t="s">
        <v>19</v>
      </c>
      <c r="K499" t="s">
        <v>20</v>
      </c>
      <c r="L499" t="s">
        <v>21</v>
      </c>
      <c r="M499" t="str">
        <f>CONCATENATE(E499,"-G-C-W")</f>
        <v>77442754-G-C-W</v>
      </c>
      <c r="N499" t="str">
        <f>$I$2</f>
        <v>G - 1016 x 1016</v>
      </c>
      <c r="O499" t="str">
        <f>$C$15</f>
        <v>Canvas</v>
      </c>
      <c r="P499" t="str">
        <f>$D$16</f>
        <v xml:space="preserve">White </v>
      </c>
      <c r="Q499">
        <f>$I$16</f>
        <v>2750</v>
      </c>
      <c r="R499">
        <f t="shared" si="34"/>
        <v>1980</v>
      </c>
      <c r="S499">
        <v>2000</v>
      </c>
      <c r="T499">
        <f t="shared" si="35"/>
        <v>1440</v>
      </c>
      <c r="U499">
        <v>1250</v>
      </c>
      <c r="V499">
        <f t="shared" si="36"/>
        <v>900</v>
      </c>
      <c r="W499" s="8">
        <v>390</v>
      </c>
      <c r="X499">
        <f t="shared" si="37"/>
        <v>281</v>
      </c>
      <c r="Y499" t="s">
        <v>34</v>
      </c>
    </row>
    <row r="500" spans="1:25" x14ac:dyDescent="0.25">
      <c r="A500" t="s">
        <v>16</v>
      </c>
      <c r="B500" s="1" t="s">
        <v>34</v>
      </c>
      <c r="C500">
        <v>1</v>
      </c>
      <c r="D500" t="s">
        <v>152</v>
      </c>
      <c r="E500" s="1">
        <v>77442752</v>
      </c>
      <c r="H500" t="s">
        <v>17</v>
      </c>
      <c r="I500" t="s">
        <v>18</v>
      </c>
      <c r="J500" t="s">
        <v>19</v>
      </c>
      <c r="K500" t="s">
        <v>20</v>
      </c>
      <c r="L500" t="s">
        <v>21</v>
      </c>
      <c r="M500" t="str">
        <f>CONCATENATE(E500,"-C-P-N")</f>
        <v>77442752-C-P-N</v>
      </c>
      <c r="N500" t="str">
        <f>$E$2</f>
        <v>C - 406 x 406</v>
      </c>
      <c r="O500" t="str">
        <f>$C$3</f>
        <v>Photographic Paper</v>
      </c>
      <c r="P500" t="str">
        <f>$D$3</f>
        <v>None</v>
      </c>
      <c r="Q500">
        <f>$E$3</f>
        <v>510</v>
      </c>
      <c r="R500">
        <f t="shared" si="34"/>
        <v>368</v>
      </c>
      <c r="S500">
        <v>360</v>
      </c>
      <c r="T500">
        <f t="shared" si="35"/>
        <v>260</v>
      </c>
      <c r="U500">
        <v>230</v>
      </c>
      <c r="V500">
        <f t="shared" si="36"/>
        <v>166</v>
      </c>
      <c r="W500" s="8">
        <v>105</v>
      </c>
      <c r="X500">
        <f t="shared" si="37"/>
        <v>76</v>
      </c>
      <c r="Y500" t="s">
        <v>34</v>
      </c>
    </row>
    <row r="501" spans="1:25" x14ac:dyDescent="0.25">
      <c r="A501" t="s">
        <v>16</v>
      </c>
      <c r="B501" s="1" t="s">
        <v>34</v>
      </c>
      <c r="C501">
        <v>1</v>
      </c>
      <c r="D501" t="s">
        <v>152</v>
      </c>
      <c r="E501" s="1">
        <v>77442752</v>
      </c>
      <c r="H501" t="s">
        <v>17</v>
      </c>
      <c r="I501" t="s">
        <v>18</v>
      </c>
      <c r="J501" t="s">
        <v>19</v>
      </c>
      <c r="K501" t="s">
        <v>20</v>
      </c>
      <c r="L501" t="s">
        <v>21</v>
      </c>
      <c r="M501" t="str">
        <f>CONCATENATE(E501,"-C-P-W")</f>
        <v>77442752-C-P-W</v>
      </c>
      <c r="N501" t="str">
        <f>$E$2</f>
        <v>C - 406 x 406</v>
      </c>
      <c r="O501" t="str">
        <f>$C$3</f>
        <v>Photographic Paper</v>
      </c>
      <c r="P501" t="str">
        <f>$D$4</f>
        <v>White</v>
      </c>
      <c r="Q501">
        <f>$E$4</f>
        <v>970</v>
      </c>
      <c r="R501">
        <f t="shared" si="34"/>
        <v>699</v>
      </c>
      <c r="S501">
        <v>704</v>
      </c>
      <c r="T501">
        <f t="shared" si="35"/>
        <v>507</v>
      </c>
      <c r="U501">
        <v>440</v>
      </c>
      <c r="V501">
        <f t="shared" si="36"/>
        <v>317</v>
      </c>
      <c r="W501" s="8">
        <v>105</v>
      </c>
      <c r="X501">
        <f t="shared" si="37"/>
        <v>76</v>
      </c>
      <c r="Y501" t="s">
        <v>34</v>
      </c>
    </row>
    <row r="502" spans="1:25" x14ac:dyDescent="0.25">
      <c r="A502" t="s">
        <v>16</v>
      </c>
      <c r="B502" s="1" t="s">
        <v>34</v>
      </c>
      <c r="C502">
        <v>1</v>
      </c>
      <c r="D502" t="s">
        <v>152</v>
      </c>
      <c r="E502" s="1">
        <v>77442752</v>
      </c>
      <c r="H502" t="s">
        <v>17</v>
      </c>
      <c r="I502" t="s">
        <v>18</v>
      </c>
      <c r="J502" t="s">
        <v>19</v>
      </c>
      <c r="K502" t="s">
        <v>20</v>
      </c>
      <c r="L502" t="s">
        <v>21</v>
      </c>
      <c r="M502" t="str">
        <f>CONCATENATE(E502,"-D-P-N")</f>
        <v>77442752-D-P-N</v>
      </c>
      <c r="N502" t="str">
        <f>$F$2</f>
        <v>D - 508 x 508</v>
      </c>
      <c r="O502" t="str">
        <f>$C$3</f>
        <v>Photographic Paper</v>
      </c>
      <c r="P502" t="str">
        <f>$D$3</f>
        <v>None</v>
      </c>
      <c r="Q502">
        <f>$F$3</f>
        <v>595</v>
      </c>
      <c r="R502">
        <f t="shared" si="34"/>
        <v>429</v>
      </c>
      <c r="S502">
        <v>432</v>
      </c>
      <c r="T502">
        <f t="shared" si="35"/>
        <v>312</v>
      </c>
      <c r="U502">
        <v>270</v>
      </c>
      <c r="V502">
        <f t="shared" si="36"/>
        <v>195</v>
      </c>
      <c r="W502" s="8">
        <v>160</v>
      </c>
      <c r="X502">
        <f t="shared" si="37"/>
        <v>116</v>
      </c>
      <c r="Y502" t="s">
        <v>34</v>
      </c>
    </row>
    <row r="503" spans="1:25" x14ac:dyDescent="0.25">
      <c r="A503" t="s">
        <v>16</v>
      </c>
      <c r="B503" s="1" t="s">
        <v>34</v>
      </c>
      <c r="C503">
        <v>1</v>
      </c>
      <c r="D503" t="s">
        <v>152</v>
      </c>
      <c r="E503" s="1">
        <v>77442752</v>
      </c>
      <c r="H503" t="s">
        <v>17</v>
      </c>
      <c r="I503" t="s">
        <v>18</v>
      </c>
      <c r="J503" t="s">
        <v>19</v>
      </c>
      <c r="K503" t="s">
        <v>20</v>
      </c>
      <c r="L503" t="s">
        <v>21</v>
      </c>
      <c r="M503" t="str">
        <f>CONCATENATE(E503,"-D-C-N")</f>
        <v>77442752-D-C-N</v>
      </c>
      <c r="N503" t="str">
        <f>$F$2</f>
        <v>D - 508 x 508</v>
      </c>
      <c r="O503" t="str">
        <f>$C$15</f>
        <v>Canvas</v>
      </c>
      <c r="P503" t="str">
        <f>$D$15</f>
        <v>None</v>
      </c>
      <c r="Q503">
        <f>$F$15</f>
        <v>1220</v>
      </c>
      <c r="R503">
        <f t="shared" si="34"/>
        <v>879</v>
      </c>
      <c r="S503">
        <f>(Q503*0.9)*0.75</f>
        <v>823.5</v>
      </c>
      <c r="T503">
        <f t="shared" si="35"/>
        <v>593</v>
      </c>
      <c r="U503">
        <f>(Q503*0.9)/2</f>
        <v>549</v>
      </c>
      <c r="V503">
        <f t="shared" si="36"/>
        <v>396</v>
      </c>
      <c r="W503" s="8">
        <v>160</v>
      </c>
      <c r="X503">
        <f t="shared" si="37"/>
        <v>116</v>
      </c>
      <c r="Y503" t="s">
        <v>34</v>
      </c>
    </row>
    <row r="504" spans="1:25" x14ac:dyDescent="0.25">
      <c r="A504" t="s">
        <v>16</v>
      </c>
      <c r="B504" s="1" t="s">
        <v>34</v>
      </c>
      <c r="C504">
        <v>1</v>
      </c>
      <c r="D504" t="s">
        <v>152</v>
      </c>
      <c r="E504" s="1">
        <v>77442752</v>
      </c>
      <c r="H504" t="s">
        <v>17</v>
      </c>
      <c r="I504" t="s">
        <v>18</v>
      </c>
      <c r="J504" t="s">
        <v>19</v>
      </c>
      <c r="K504" t="s">
        <v>20</v>
      </c>
      <c r="L504" t="s">
        <v>21</v>
      </c>
      <c r="M504" t="str">
        <f>CONCATENATE(E504,"-D-P-W")</f>
        <v>77442752-D-P-W</v>
      </c>
      <c r="N504" t="str">
        <f>$F$2</f>
        <v>D - 508 x 508</v>
      </c>
      <c r="O504" t="str">
        <f>$C$3</f>
        <v>Photographic Paper</v>
      </c>
      <c r="P504" t="str">
        <f>$D$4</f>
        <v>White</v>
      </c>
      <c r="Q504">
        <f>$F$4</f>
        <v>1210</v>
      </c>
      <c r="R504">
        <f t="shared" si="34"/>
        <v>872</v>
      </c>
      <c r="S504">
        <v>880</v>
      </c>
      <c r="T504">
        <f t="shared" si="35"/>
        <v>634</v>
      </c>
      <c r="U504">
        <v>560</v>
      </c>
      <c r="V504">
        <f t="shared" si="36"/>
        <v>404</v>
      </c>
      <c r="W504" s="8">
        <v>160</v>
      </c>
      <c r="X504">
        <f t="shared" si="37"/>
        <v>116</v>
      </c>
      <c r="Y504" t="s">
        <v>34</v>
      </c>
    </row>
    <row r="505" spans="1:25" x14ac:dyDescent="0.25">
      <c r="A505" t="s">
        <v>16</v>
      </c>
      <c r="B505" s="1" t="s">
        <v>34</v>
      </c>
      <c r="C505">
        <v>1</v>
      </c>
      <c r="D505" t="s">
        <v>152</v>
      </c>
      <c r="E505" s="1">
        <v>77442752</v>
      </c>
      <c r="H505" t="s">
        <v>17</v>
      </c>
      <c r="I505" t="s">
        <v>18</v>
      </c>
      <c r="J505" t="s">
        <v>19</v>
      </c>
      <c r="K505" t="s">
        <v>20</v>
      </c>
      <c r="L505" t="s">
        <v>21</v>
      </c>
      <c r="M505" t="str">
        <f>CONCATENATE(E505,"-D-C-W")</f>
        <v>77442752-D-C-W</v>
      </c>
      <c r="N505" t="str">
        <f>$F$2</f>
        <v>D - 508 x 508</v>
      </c>
      <c r="O505" t="str">
        <f>$C$15</f>
        <v>Canvas</v>
      </c>
      <c r="P505" t="str">
        <f>$D$16</f>
        <v xml:space="preserve">White </v>
      </c>
      <c r="Q505">
        <f>$F$16</f>
        <v>1810</v>
      </c>
      <c r="R505">
        <f t="shared" si="34"/>
        <v>1304</v>
      </c>
      <c r="S505">
        <f>(Q505*0.9)*0.75</f>
        <v>1221.75</v>
      </c>
      <c r="T505">
        <f t="shared" si="35"/>
        <v>880</v>
      </c>
      <c r="U505">
        <f>(Q505*0.9)/2</f>
        <v>814.5</v>
      </c>
      <c r="V505">
        <f t="shared" si="36"/>
        <v>587</v>
      </c>
      <c r="W505" s="8">
        <v>160</v>
      </c>
      <c r="X505">
        <f t="shared" si="37"/>
        <v>116</v>
      </c>
      <c r="Y505" t="s">
        <v>34</v>
      </c>
    </row>
    <row r="506" spans="1:25" x14ac:dyDescent="0.25">
      <c r="A506" t="s">
        <v>16</v>
      </c>
      <c r="B506" s="1" t="s">
        <v>34</v>
      </c>
      <c r="C506">
        <v>1</v>
      </c>
      <c r="D506" t="s">
        <v>152</v>
      </c>
      <c r="E506" s="1">
        <v>77442752</v>
      </c>
      <c r="H506" t="s">
        <v>17</v>
      </c>
      <c r="I506" t="s">
        <v>18</v>
      </c>
      <c r="J506" t="s">
        <v>19</v>
      </c>
      <c r="K506" t="s">
        <v>20</v>
      </c>
      <c r="L506" t="s">
        <v>21</v>
      </c>
      <c r="M506" t="str">
        <f>CONCATENATE(E506,"-F-P-N")</f>
        <v>77442752-F-P-N</v>
      </c>
      <c r="N506" t="str">
        <f>$H$2</f>
        <v>F - 762 x 762</v>
      </c>
      <c r="O506" t="str">
        <f>$C$3</f>
        <v>Photographic Paper</v>
      </c>
      <c r="P506" t="str">
        <f>$D$3</f>
        <v>None</v>
      </c>
      <c r="Q506">
        <f>$H$3</f>
        <v>1300</v>
      </c>
      <c r="R506">
        <f t="shared" si="34"/>
        <v>936</v>
      </c>
      <c r="S506">
        <v>944</v>
      </c>
      <c r="T506">
        <f t="shared" si="35"/>
        <v>680</v>
      </c>
      <c r="U506">
        <v>590</v>
      </c>
      <c r="V506">
        <f t="shared" si="36"/>
        <v>425</v>
      </c>
      <c r="W506" s="8">
        <v>300</v>
      </c>
      <c r="X506">
        <f t="shared" si="37"/>
        <v>216</v>
      </c>
      <c r="Y506" t="s">
        <v>34</v>
      </c>
    </row>
    <row r="507" spans="1:25" x14ac:dyDescent="0.25">
      <c r="A507" t="s">
        <v>16</v>
      </c>
      <c r="B507" s="1" t="s">
        <v>34</v>
      </c>
      <c r="C507">
        <v>1</v>
      </c>
      <c r="D507" t="s">
        <v>152</v>
      </c>
      <c r="E507" s="1">
        <v>77442752</v>
      </c>
      <c r="H507" t="s">
        <v>17</v>
      </c>
      <c r="I507" t="s">
        <v>18</v>
      </c>
      <c r="J507" t="s">
        <v>19</v>
      </c>
      <c r="K507" t="s">
        <v>20</v>
      </c>
      <c r="L507" t="s">
        <v>21</v>
      </c>
      <c r="M507" t="str">
        <f>CONCATENATE(E507,"-F-C-N")</f>
        <v>77442752-F-C-N</v>
      </c>
      <c r="N507" t="str">
        <f>$H$2</f>
        <v>F - 762 x 762</v>
      </c>
      <c r="O507" t="str">
        <f>$C$15</f>
        <v>Canvas</v>
      </c>
      <c r="P507" t="str">
        <f>$D$15</f>
        <v>None</v>
      </c>
      <c r="Q507">
        <f>$H$15</f>
        <v>1760</v>
      </c>
      <c r="R507">
        <f t="shared" si="34"/>
        <v>1268</v>
      </c>
      <c r="S507">
        <v>1200</v>
      </c>
      <c r="T507">
        <f t="shared" si="35"/>
        <v>864</v>
      </c>
      <c r="U507">
        <v>800</v>
      </c>
      <c r="V507">
        <f t="shared" si="36"/>
        <v>576</v>
      </c>
      <c r="W507" s="8">
        <v>300</v>
      </c>
      <c r="X507">
        <f t="shared" si="37"/>
        <v>216</v>
      </c>
      <c r="Y507" t="s">
        <v>34</v>
      </c>
    </row>
    <row r="508" spans="1:25" x14ac:dyDescent="0.25">
      <c r="A508" t="s">
        <v>16</v>
      </c>
      <c r="B508" s="1" t="s">
        <v>34</v>
      </c>
      <c r="C508">
        <v>1</v>
      </c>
      <c r="D508" t="s">
        <v>152</v>
      </c>
      <c r="E508" s="1">
        <v>77442752</v>
      </c>
      <c r="H508" t="s">
        <v>17</v>
      </c>
      <c r="I508" t="s">
        <v>18</v>
      </c>
      <c r="J508" t="s">
        <v>19</v>
      </c>
      <c r="K508" t="s">
        <v>20</v>
      </c>
      <c r="L508" t="s">
        <v>21</v>
      </c>
      <c r="M508" t="str">
        <f>CONCATENATE(E508,"-F-P-W")</f>
        <v>77442752-F-P-W</v>
      </c>
      <c r="N508" t="str">
        <f>$H$2</f>
        <v>F - 762 x 762</v>
      </c>
      <c r="O508" t="str">
        <f>$C$3</f>
        <v>Photographic Paper</v>
      </c>
      <c r="P508" t="str">
        <f>$D$4</f>
        <v>White</v>
      </c>
      <c r="Q508">
        <f>$H$4</f>
        <v>2200</v>
      </c>
      <c r="R508">
        <f t="shared" si="34"/>
        <v>1584</v>
      </c>
      <c r="S508">
        <v>1510</v>
      </c>
      <c r="T508">
        <f t="shared" si="35"/>
        <v>1088</v>
      </c>
      <c r="U508">
        <v>1150</v>
      </c>
      <c r="V508">
        <f t="shared" si="36"/>
        <v>828</v>
      </c>
      <c r="W508" s="8">
        <v>300</v>
      </c>
      <c r="X508">
        <f t="shared" si="37"/>
        <v>216</v>
      </c>
      <c r="Y508" t="s">
        <v>34</v>
      </c>
    </row>
    <row r="509" spans="1:25" x14ac:dyDescent="0.25">
      <c r="A509" t="s">
        <v>16</v>
      </c>
      <c r="B509" s="1" t="s">
        <v>34</v>
      </c>
      <c r="C509">
        <v>1</v>
      </c>
      <c r="D509" t="s">
        <v>152</v>
      </c>
      <c r="E509" s="1">
        <v>77442752</v>
      </c>
      <c r="H509" t="s">
        <v>17</v>
      </c>
      <c r="I509" t="s">
        <v>18</v>
      </c>
      <c r="J509" t="s">
        <v>19</v>
      </c>
      <c r="K509" t="s">
        <v>20</v>
      </c>
      <c r="L509" t="s">
        <v>21</v>
      </c>
      <c r="M509" t="str">
        <f>CONCATENATE(E509,"-F-C-W")</f>
        <v>77442752-F-C-W</v>
      </c>
      <c r="N509" t="str">
        <f>$H$2</f>
        <v>F - 762 x 762</v>
      </c>
      <c r="O509" t="str">
        <f>$C$15</f>
        <v>Canvas</v>
      </c>
      <c r="P509" t="str">
        <f>$D$16</f>
        <v xml:space="preserve">White </v>
      </c>
      <c r="Q509">
        <f>$H$16</f>
        <v>2420</v>
      </c>
      <c r="R509">
        <f t="shared" si="34"/>
        <v>1743</v>
      </c>
      <c r="S509">
        <v>1760</v>
      </c>
      <c r="T509">
        <f t="shared" si="35"/>
        <v>1268</v>
      </c>
      <c r="U509">
        <v>1100</v>
      </c>
      <c r="V509">
        <f t="shared" si="36"/>
        <v>792</v>
      </c>
      <c r="W509" s="8">
        <v>300</v>
      </c>
      <c r="X509">
        <f t="shared" si="37"/>
        <v>216</v>
      </c>
      <c r="Y509" t="s">
        <v>34</v>
      </c>
    </row>
    <row r="510" spans="1:25" x14ac:dyDescent="0.25">
      <c r="A510" t="s">
        <v>16</v>
      </c>
      <c r="B510" s="1" t="s">
        <v>34</v>
      </c>
      <c r="C510">
        <v>1</v>
      </c>
      <c r="D510" t="s">
        <v>152</v>
      </c>
      <c r="E510" s="1">
        <v>77442752</v>
      </c>
      <c r="H510" t="s">
        <v>17</v>
      </c>
      <c r="I510" t="s">
        <v>18</v>
      </c>
      <c r="J510" t="s">
        <v>19</v>
      </c>
      <c r="K510" t="s">
        <v>20</v>
      </c>
      <c r="L510" t="s">
        <v>21</v>
      </c>
      <c r="M510" t="str">
        <f>CONCATENATE(E510,"-G-P-N")</f>
        <v>77442752-G-P-N</v>
      </c>
      <c r="N510" t="str">
        <f>$I$2</f>
        <v>G - 1016 x 1016</v>
      </c>
      <c r="O510" t="str">
        <f>$C$3</f>
        <v>Photographic Paper</v>
      </c>
      <c r="P510" t="str">
        <f>$D$3</f>
        <v>None</v>
      </c>
      <c r="Q510">
        <f>$I$3</f>
        <v>1625</v>
      </c>
      <c r="R510">
        <f t="shared" si="34"/>
        <v>1170</v>
      </c>
      <c r="S510">
        <v>1180</v>
      </c>
      <c r="T510">
        <f t="shared" si="35"/>
        <v>850</v>
      </c>
      <c r="U510">
        <v>735</v>
      </c>
      <c r="V510">
        <f t="shared" si="36"/>
        <v>530</v>
      </c>
      <c r="W510" s="8">
        <v>390</v>
      </c>
      <c r="X510">
        <f t="shared" si="37"/>
        <v>281</v>
      </c>
      <c r="Y510" t="s">
        <v>34</v>
      </c>
    </row>
    <row r="511" spans="1:25" x14ac:dyDescent="0.25">
      <c r="A511" t="s">
        <v>16</v>
      </c>
      <c r="B511" s="1" t="s">
        <v>34</v>
      </c>
      <c r="C511">
        <v>1</v>
      </c>
      <c r="D511" t="s">
        <v>152</v>
      </c>
      <c r="E511" s="1">
        <v>77442752</v>
      </c>
      <c r="H511" t="s">
        <v>17</v>
      </c>
      <c r="I511" t="s">
        <v>18</v>
      </c>
      <c r="J511" t="s">
        <v>19</v>
      </c>
      <c r="K511" t="s">
        <v>20</v>
      </c>
      <c r="L511" t="s">
        <v>21</v>
      </c>
      <c r="M511" t="str">
        <f>CONCATENATE(E511,"-G-C-N")</f>
        <v>77442752-G-C-N</v>
      </c>
      <c r="N511" t="str">
        <f>$I$2</f>
        <v>G - 1016 x 1016</v>
      </c>
      <c r="O511" t="str">
        <f>$C$15</f>
        <v>Canvas</v>
      </c>
      <c r="P511" t="str">
        <f>$D$15</f>
        <v>None</v>
      </c>
      <c r="Q511">
        <f>$I$15</f>
        <v>1870</v>
      </c>
      <c r="R511">
        <f t="shared" si="34"/>
        <v>1347</v>
      </c>
      <c r="S511">
        <v>1275</v>
      </c>
      <c r="T511">
        <f t="shared" si="35"/>
        <v>918</v>
      </c>
      <c r="U511">
        <v>850</v>
      </c>
      <c r="V511">
        <f t="shared" si="36"/>
        <v>612</v>
      </c>
      <c r="W511" s="8">
        <v>390</v>
      </c>
      <c r="X511">
        <f t="shared" si="37"/>
        <v>281</v>
      </c>
      <c r="Y511" t="s">
        <v>34</v>
      </c>
    </row>
    <row r="512" spans="1:25" x14ac:dyDescent="0.25">
      <c r="A512" t="s">
        <v>16</v>
      </c>
      <c r="B512" s="1" t="s">
        <v>34</v>
      </c>
      <c r="C512">
        <v>1</v>
      </c>
      <c r="D512" t="s">
        <v>152</v>
      </c>
      <c r="E512" s="1">
        <v>77442752</v>
      </c>
      <c r="H512" t="s">
        <v>17</v>
      </c>
      <c r="I512" t="s">
        <v>18</v>
      </c>
      <c r="J512" t="s">
        <v>19</v>
      </c>
      <c r="K512" t="s">
        <v>20</v>
      </c>
      <c r="L512" t="s">
        <v>21</v>
      </c>
      <c r="M512" t="str">
        <f>CONCATENATE(E512,"-G-P-W")</f>
        <v>77442752-G-P-W</v>
      </c>
      <c r="N512" t="str">
        <f>$I$2</f>
        <v>G - 1016 x 1016</v>
      </c>
      <c r="O512" t="str">
        <f>$C$3</f>
        <v>Photographic Paper</v>
      </c>
      <c r="P512" t="str">
        <f>$D$4</f>
        <v>White</v>
      </c>
      <c r="Q512">
        <f>$I$4</f>
        <v>2950</v>
      </c>
      <c r="R512">
        <f t="shared" si="34"/>
        <v>2124</v>
      </c>
      <c r="S512">
        <v>2000</v>
      </c>
      <c r="T512">
        <f t="shared" si="35"/>
        <v>1440</v>
      </c>
      <c r="U512">
        <v>1535</v>
      </c>
      <c r="V512">
        <f t="shared" si="36"/>
        <v>1106</v>
      </c>
      <c r="W512" s="8">
        <v>390</v>
      </c>
      <c r="X512">
        <f t="shared" si="37"/>
        <v>281</v>
      </c>
      <c r="Y512" t="s">
        <v>34</v>
      </c>
    </row>
    <row r="513" spans="1:25" x14ac:dyDescent="0.25">
      <c r="A513" t="s">
        <v>16</v>
      </c>
      <c r="B513" s="1" t="s">
        <v>34</v>
      </c>
      <c r="C513">
        <v>1</v>
      </c>
      <c r="D513" t="s">
        <v>152</v>
      </c>
      <c r="E513" s="1">
        <v>77442752</v>
      </c>
      <c r="H513" t="s">
        <v>17</v>
      </c>
      <c r="I513" t="s">
        <v>18</v>
      </c>
      <c r="J513" t="s">
        <v>19</v>
      </c>
      <c r="K513" t="s">
        <v>20</v>
      </c>
      <c r="L513" t="s">
        <v>21</v>
      </c>
      <c r="M513" t="str">
        <f>CONCATENATE(E513,"-G-C-W")</f>
        <v>77442752-G-C-W</v>
      </c>
      <c r="N513" t="str">
        <f>$I$2</f>
        <v>G - 1016 x 1016</v>
      </c>
      <c r="O513" t="str">
        <f>$C$15</f>
        <v>Canvas</v>
      </c>
      <c r="P513" t="str">
        <f>$D$16</f>
        <v xml:space="preserve">White </v>
      </c>
      <c r="Q513">
        <f>$I$16</f>
        <v>2750</v>
      </c>
      <c r="R513">
        <f t="shared" si="34"/>
        <v>1980</v>
      </c>
      <c r="S513">
        <v>2000</v>
      </c>
      <c r="T513">
        <f t="shared" si="35"/>
        <v>1440</v>
      </c>
      <c r="U513">
        <v>1250</v>
      </c>
      <c r="V513">
        <f t="shared" si="36"/>
        <v>900</v>
      </c>
      <c r="W513" s="8">
        <v>390</v>
      </c>
      <c r="X513">
        <f t="shared" si="37"/>
        <v>281</v>
      </c>
      <c r="Y513" t="s">
        <v>34</v>
      </c>
    </row>
    <row r="514" spans="1:25" x14ac:dyDescent="0.25">
      <c r="A514" t="s">
        <v>16</v>
      </c>
      <c r="B514" s="1" t="s">
        <v>34</v>
      </c>
      <c r="C514">
        <v>1</v>
      </c>
      <c r="D514" t="s">
        <v>153</v>
      </c>
      <c r="E514" s="1">
        <v>120817062</v>
      </c>
      <c r="H514" t="s">
        <v>17</v>
      </c>
      <c r="I514" t="s">
        <v>18</v>
      </c>
      <c r="J514" t="s">
        <v>19</v>
      </c>
      <c r="K514" t="s">
        <v>20</v>
      </c>
      <c r="L514" t="s">
        <v>21</v>
      </c>
      <c r="M514" t="str">
        <f>CONCATENATE(E514,"-C-P-N")</f>
        <v>120817062-C-P-N</v>
      </c>
      <c r="N514" t="str">
        <f>$E$2</f>
        <v>C - 406 x 406</v>
      </c>
      <c r="O514" t="str">
        <f>$C$3</f>
        <v>Photographic Paper</v>
      </c>
      <c r="P514" t="str">
        <f>$D$3</f>
        <v>None</v>
      </c>
      <c r="Q514">
        <f>$E$3</f>
        <v>510</v>
      </c>
      <c r="R514">
        <f t="shared" si="34"/>
        <v>368</v>
      </c>
      <c r="S514">
        <v>360</v>
      </c>
      <c r="T514">
        <f t="shared" si="35"/>
        <v>260</v>
      </c>
      <c r="U514">
        <v>230</v>
      </c>
      <c r="V514">
        <f t="shared" si="36"/>
        <v>166</v>
      </c>
      <c r="W514" s="8">
        <v>105</v>
      </c>
      <c r="X514">
        <f t="shared" si="37"/>
        <v>76</v>
      </c>
      <c r="Y514" t="s">
        <v>34</v>
      </c>
    </row>
    <row r="515" spans="1:25" x14ac:dyDescent="0.25">
      <c r="A515" t="s">
        <v>16</v>
      </c>
      <c r="B515" s="1" t="s">
        <v>34</v>
      </c>
      <c r="C515">
        <v>1</v>
      </c>
      <c r="D515" t="s">
        <v>153</v>
      </c>
      <c r="E515" s="1">
        <v>120817062</v>
      </c>
      <c r="H515" t="s">
        <v>17</v>
      </c>
      <c r="I515" t="s">
        <v>18</v>
      </c>
      <c r="J515" t="s">
        <v>19</v>
      </c>
      <c r="K515" t="s">
        <v>20</v>
      </c>
      <c r="L515" t="s">
        <v>21</v>
      </c>
      <c r="M515" t="str">
        <f>CONCATENATE(E515,"-C-P-W")</f>
        <v>120817062-C-P-W</v>
      </c>
      <c r="N515" t="str">
        <f>$E$2</f>
        <v>C - 406 x 406</v>
      </c>
      <c r="O515" t="str">
        <f>$C$3</f>
        <v>Photographic Paper</v>
      </c>
      <c r="P515" t="str">
        <f>$D$4</f>
        <v>White</v>
      </c>
      <c r="Q515">
        <f>$E$4</f>
        <v>970</v>
      </c>
      <c r="R515">
        <f t="shared" si="34"/>
        <v>699</v>
      </c>
      <c r="S515">
        <v>704</v>
      </c>
      <c r="T515">
        <f t="shared" si="35"/>
        <v>507</v>
      </c>
      <c r="U515">
        <v>440</v>
      </c>
      <c r="V515">
        <f t="shared" si="36"/>
        <v>317</v>
      </c>
      <c r="W515" s="8">
        <v>105</v>
      </c>
      <c r="X515">
        <f t="shared" si="37"/>
        <v>76</v>
      </c>
      <c r="Y515" t="s">
        <v>34</v>
      </c>
    </row>
    <row r="516" spans="1:25" x14ac:dyDescent="0.25">
      <c r="A516" t="s">
        <v>16</v>
      </c>
      <c r="B516" s="1" t="s">
        <v>34</v>
      </c>
      <c r="C516">
        <v>1</v>
      </c>
      <c r="D516" t="s">
        <v>153</v>
      </c>
      <c r="E516" s="1">
        <v>120817062</v>
      </c>
      <c r="H516" t="s">
        <v>17</v>
      </c>
      <c r="I516" t="s">
        <v>18</v>
      </c>
      <c r="J516" t="s">
        <v>19</v>
      </c>
      <c r="K516" t="s">
        <v>20</v>
      </c>
      <c r="L516" t="s">
        <v>21</v>
      </c>
      <c r="M516" t="str">
        <f>CONCATENATE(E516,"-D-P-N")</f>
        <v>120817062-D-P-N</v>
      </c>
      <c r="N516" t="str">
        <f>$F$2</f>
        <v>D - 508 x 508</v>
      </c>
      <c r="O516" t="str">
        <f>$C$3</f>
        <v>Photographic Paper</v>
      </c>
      <c r="P516" t="str">
        <f>$D$3</f>
        <v>None</v>
      </c>
      <c r="Q516">
        <f>$F$3</f>
        <v>595</v>
      </c>
      <c r="R516">
        <f t="shared" si="34"/>
        <v>429</v>
      </c>
      <c r="S516">
        <v>432</v>
      </c>
      <c r="T516">
        <f t="shared" si="35"/>
        <v>312</v>
      </c>
      <c r="U516">
        <v>270</v>
      </c>
      <c r="V516">
        <f t="shared" si="36"/>
        <v>195</v>
      </c>
      <c r="W516" s="8">
        <v>160</v>
      </c>
      <c r="X516">
        <f t="shared" si="37"/>
        <v>116</v>
      </c>
      <c r="Y516" t="s">
        <v>34</v>
      </c>
    </row>
    <row r="517" spans="1:25" x14ac:dyDescent="0.25">
      <c r="A517" t="s">
        <v>16</v>
      </c>
      <c r="B517" s="1" t="s">
        <v>34</v>
      </c>
      <c r="C517">
        <v>1</v>
      </c>
      <c r="D517" t="s">
        <v>153</v>
      </c>
      <c r="E517" s="1">
        <v>120817062</v>
      </c>
      <c r="H517" t="s">
        <v>17</v>
      </c>
      <c r="I517" t="s">
        <v>18</v>
      </c>
      <c r="J517" t="s">
        <v>19</v>
      </c>
      <c r="K517" t="s">
        <v>20</v>
      </c>
      <c r="L517" t="s">
        <v>21</v>
      </c>
      <c r="M517" t="str">
        <f>CONCATENATE(E517,"-D-C-N")</f>
        <v>120817062-D-C-N</v>
      </c>
      <c r="N517" t="str">
        <f>$F$2</f>
        <v>D - 508 x 508</v>
      </c>
      <c r="O517" t="str">
        <f>$C$15</f>
        <v>Canvas</v>
      </c>
      <c r="P517" t="str">
        <f>$D$15</f>
        <v>None</v>
      </c>
      <c r="Q517">
        <f>$F$15</f>
        <v>1220</v>
      </c>
      <c r="R517">
        <f t="shared" si="34"/>
        <v>879</v>
      </c>
      <c r="S517">
        <f>(Q517*0.9)*0.75</f>
        <v>823.5</v>
      </c>
      <c r="T517">
        <f t="shared" si="35"/>
        <v>593</v>
      </c>
      <c r="U517">
        <f>(Q517*0.9)/2</f>
        <v>549</v>
      </c>
      <c r="V517">
        <f t="shared" si="36"/>
        <v>396</v>
      </c>
      <c r="W517" s="8">
        <v>160</v>
      </c>
      <c r="X517">
        <f t="shared" si="37"/>
        <v>116</v>
      </c>
      <c r="Y517" t="s">
        <v>34</v>
      </c>
    </row>
    <row r="518" spans="1:25" x14ac:dyDescent="0.25">
      <c r="A518" t="s">
        <v>16</v>
      </c>
      <c r="B518" s="1" t="s">
        <v>34</v>
      </c>
      <c r="C518">
        <v>1</v>
      </c>
      <c r="D518" t="s">
        <v>153</v>
      </c>
      <c r="E518" s="1">
        <v>120817062</v>
      </c>
      <c r="H518" t="s">
        <v>17</v>
      </c>
      <c r="I518" t="s">
        <v>18</v>
      </c>
      <c r="J518" t="s">
        <v>19</v>
      </c>
      <c r="K518" t="s">
        <v>20</v>
      </c>
      <c r="L518" t="s">
        <v>21</v>
      </c>
      <c r="M518" t="str">
        <f>CONCATENATE(E518,"-D-P-W")</f>
        <v>120817062-D-P-W</v>
      </c>
      <c r="N518" t="str">
        <f>$F$2</f>
        <v>D - 508 x 508</v>
      </c>
      <c r="O518" t="str">
        <f>$C$3</f>
        <v>Photographic Paper</v>
      </c>
      <c r="P518" t="str">
        <f>$D$4</f>
        <v>White</v>
      </c>
      <c r="Q518">
        <f>$F$4</f>
        <v>1210</v>
      </c>
      <c r="R518">
        <f t="shared" si="34"/>
        <v>872</v>
      </c>
      <c r="S518">
        <v>880</v>
      </c>
      <c r="T518">
        <f t="shared" si="35"/>
        <v>634</v>
      </c>
      <c r="U518">
        <v>560</v>
      </c>
      <c r="V518">
        <f t="shared" si="36"/>
        <v>404</v>
      </c>
      <c r="W518" s="8">
        <v>160</v>
      </c>
      <c r="X518">
        <f t="shared" si="37"/>
        <v>116</v>
      </c>
      <c r="Y518" t="s">
        <v>34</v>
      </c>
    </row>
    <row r="519" spans="1:25" x14ac:dyDescent="0.25">
      <c r="A519" t="s">
        <v>16</v>
      </c>
      <c r="B519" s="1" t="s">
        <v>34</v>
      </c>
      <c r="C519">
        <v>1</v>
      </c>
      <c r="D519" t="s">
        <v>153</v>
      </c>
      <c r="E519" s="1">
        <v>120817062</v>
      </c>
      <c r="H519" t="s">
        <v>17</v>
      </c>
      <c r="I519" t="s">
        <v>18</v>
      </c>
      <c r="J519" t="s">
        <v>19</v>
      </c>
      <c r="K519" t="s">
        <v>20</v>
      </c>
      <c r="L519" t="s">
        <v>21</v>
      </c>
      <c r="M519" t="str">
        <f>CONCATENATE(E519,"-D-C-W")</f>
        <v>120817062-D-C-W</v>
      </c>
      <c r="N519" t="str">
        <f>$F$2</f>
        <v>D - 508 x 508</v>
      </c>
      <c r="O519" t="str">
        <f>$C$15</f>
        <v>Canvas</v>
      </c>
      <c r="P519" t="str">
        <f>$D$16</f>
        <v xml:space="preserve">White </v>
      </c>
      <c r="Q519">
        <f>$F$16</f>
        <v>1810</v>
      </c>
      <c r="R519">
        <f t="shared" si="34"/>
        <v>1304</v>
      </c>
      <c r="S519">
        <f>(Q519*0.9)*0.75</f>
        <v>1221.75</v>
      </c>
      <c r="T519">
        <f t="shared" si="35"/>
        <v>880</v>
      </c>
      <c r="U519">
        <f>(Q519*0.9)/2</f>
        <v>814.5</v>
      </c>
      <c r="V519">
        <f t="shared" si="36"/>
        <v>587</v>
      </c>
      <c r="W519" s="8">
        <v>160</v>
      </c>
      <c r="X519">
        <f t="shared" si="37"/>
        <v>116</v>
      </c>
      <c r="Y519" t="s">
        <v>34</v>
      </c>
    </row>
    <row r="520" spans="1:25" x14ac:dyDescent="0.25">
      <c r="A520" t="s">
        <v>16</v>
      </c>
      <c r="B520" s="1" t="s">
        <v>34</v>
      </c>
      <c r="C520">
        <v>1</v>
      </c>
      <c r="D520" t="s">
        <v>153</v>
      </c>
      <c r="E520" s="1">
        <v>120817062</v>
      </c>
      <c r="H520" t="s">
        <v>17</v>
      </c>
      <c r="I520" t="s">
        <v>18</v>
      </c>
      <c r="J520" t="s">
        <v>19</v>
      </c>
      <c r="K520" t="s">
        <v>20</v>
      </c>
      <c r="L520" t="s">
        <v>21</v>
      </c>
      <c r="M520" t="str">
        <f>CONCATENATE(E520,"-F-P-N")</f>
        <v>120817062-F-P-N</v>
      </c>
      <c r="N520" t="str">
        <f>$H$2</f>
        <v>F - 762 x 762</v>
      </c>
      <c r="O520" t="str">
        <f>$C$3</f>
        <v>Photographic Paper</v>
      </c>
      <c r="P520" t="str">
        <f>$D$3</f>
        <v>None</v>
      </c>
      <c r="Q520">
        <f>$H$3</f>
        <v>1300</v>
      </c>
      <c r="R520">
        <f t="shared" si="34"/>
        <v>936</v>
      </c>
      <c r="S520">
        <v>944</v>
      </c>
      <c r="T520">
        <f t="shared" si="35"/>
        <v>680</v>
      </c>
      <c r="U520">
        <v>590</v>
      </c>
      <c r="V520">
        <f t="shared" si="36"/>
        <v>425</v>
      </c>
      <c r="W520" s="8">
        <v>300</v>
      </c>
      <c r="X520">
        <f t="shared" si="37"/>
        <v>216</v>
      </c>
      <c r="Y520" t="s">
        <v>34</v>
      </c>
    </row>
    <row r="521" spans="1:25" x14ac:dyDescent="0.25">
      <c r="A521" t="s">
        <v>16</v>
      </c>
      <c r="B521" s="1" t="s">
        <v>34</v>
      </c>
      <c r="C521">
        <v>1</v>
      </c>
      <c r="D521" t="s">
        <v>153</v>
      </c>
      <c r="E521" s="1">
        <v>120817062</v>
      </c>
      <c r="H521" t="s">
        <v>17</v>
      </c>
      <c r="I521" t="s">
        <v>18</v>
      </c>
      <c r="J521" t="s">
        <v>19</v>
      </c>
      <c r="K521" t="s">
        <v>20</v>
      </c>
      <c r="L521" t="s">
        <v>21</v>
      </c>
      <c r="M521" t="str">
        <f>CONCATENATE(E521,"-F-C-N")</f>
        <v>120817062-F-C-N</v>
      </c>
      <c r="N521" t="str">
        <f>$H$2</f>
        <v>F - 762 x 762</v>
      </c>
      <c r="O521" t="str">
        <f>$C$15</f>
        <v>Canvas</v>
      </c>
      <c r="P521" t="str">
        <f>$D$15</f>
        <v>None</v>
      </c>
      <c r="Q521">
        <f>$H$15</f>
        <v>1760</v>
      </c>
      <c r="R521">
        <f t="shared" si="34"/>
        <v>1268</v>
      </c>
      <c r="S521">
        <v>1200</v>
      </c>
      <c r="T521">
        <f t="shared" si="35"/>
        <v>864</v>
      </c>
      <c r="U521">
        <v>800</v>
      </c>
      <c r="V521">
        <f t="shared" si="36"/>
        <v>576</v>
      </c>
      <c r="W521" s="8">
        <v>300</v>
      </c>
      <c r="X521">
        <f t="shared" si="37"/>
        <v>216</v>
      </c>
      <c r="Y521" t="s">
        <v>34</v>
      </c>
    </row>
    <row r="522" spans="1:25" x14ac:dyDescent="0.25">
      <c r="A522" t="s">
        <v>16</v>
      </c>
      <c r="B522" s="1" t="s">
        <v>34</v>
      </c>
      <c r="C522">
        <v>1</v>
      </c>
      <c r="D522" t="s">
        <v>153</v>
      </c>
      <c r="E522" s="1">
        <v>120817062</v>
      </c>
      <c r="H522" t="s">
        <v>17</v>
      </c>
      <c r="I522" t="s">
        <v>18</v>
      </c>
      <c r="J522" t="s">
        <v>19</v>
      </c>
      <c r="K522" t="s">
        <v>20</v>
      </c>
      <c r="L522" t="s">
        <v>21</v>
      </c>
      <c r="M522" t="str">
        <f>CONCATENATE(E522,"-F-P-W")</f>
        <v>120817062-F-P-W</v>
      </c>
      <c r="N522" t="str">
        <f>$H$2</f>
        <v>F - 762 x 762</v>
      </c>
      <c r="O522" t="str">
        <f>$C$3</f>
        <v>Photographic Paper</v>
      </c>
      <c r="P522" t="str">
        <f>$D$4</f>
        <v>White</v>
      </c>
      <c r="Q522">
        <f>$H$4</f>
        <v>2200</v>
      </c>
      <c r="R522">
        <f t="shared" si="34"/>
        <v>1584</v>
      </c>
      <c r="S522">
        <v>1510</v>
      </c>
      <c r="T522">
        <f t="shared" si="35"/>
        <v>1088</v>
      </c>
      <c r="U522">
        <v>1150</v>
      </c>
      <c r="V522">
        <f t="shared" si="36"/>
        <v>828</v>
      </c>
      <c r="W522" s="8">
        <v>300</v>
      </c>
      <c r="X522">
        <f t="shared" si="37"/>
        <v>216</v>
      </c>
      <c r="Y522" t="s">
        <v>34</v>
      </c>
    </row>
    <row r="523" spans="1:25" x14ac:dyDescent="0.25">
      <c r="A523" t="s">
        <v>16</v>
      </c>
      <c r="B523" s="1" t="s">
        <v>34</v>
      </c>
      <c r="C523">
        <v>1</v>
      </c>
      <c r="D523" t="s">
        <v>153</v>
      </c>
      <c r="E523" s="1">
        <v>120817062</v>
      </c>
      <c r="H523" t="s">
        <v>17</v>
      </c>
      <c r="I523" t="s">
        <v>18</v>
      </c>
      <c r="J523" t="s">
        <v>19</v>
      </c>
      <c r="K523" t="s">
        <v>20</v>
      </c>
      <c r="L523" t="s">
        <v>21</v>
      </c>
      <c r="M523" t="str">
        <f>CONCATENATE(E523,"-F-C-W")</f>
        <v>120817062-F-C-W</v>
      </c>
      <c r="N523" t="str">
        <f>$H$2</f>
        <v>F - 762 x 762</v>
      </c>
      <c r="O523" t="str">
        <f>$C$15</f>
        <v>Canvas</v>
      </c>
      <c r="P523" t="str">
        <f>$D$16</f>
        <v xml:space="preserve">White </v>
      </c>
      <c r="Q523">
        <f>$H$16</f>
        <v>2420</v>
      </c>
      <c r="R523">
        <f t="shared" si="34"/>
        <v>1743</v>
      </c>
      <c r="S523">
        <v>1760</v>
      </c>
      <c r="T523">
        <f t="shared" si="35"/>
        <v>1268</v>
      </c>
      <c r="U523">
        <v>1100</v>
      </c>
      <c r="V523">
        <f t="shared" si="36"/>
        <v>792</v>
      </c>
      <c r="W523" s="8">
        <v>300</v>
      </c>
      <c r="X523">
        <f t="shared" si="37"/>
        <v>216</v>
      </c>
      <c r="Y523" t="s">
        <v>34</v>
      </c>
    </row>
    <row r="524" spans="1:25" x14ac:dyDescent="0.25">
      <c r="A524" t="s">
        <v>16</v>
      </c>
      <c r="B524" s="1" t="s">
        <v>34</v>
      </c>
      <c r="C524">
        <v>1</v>
      </c>
      <c r="D524" t="s">
        <v>153</v>
      </c>
      <c r="E524" s="1">
        <v>120817062</v>
      </c>
      <c r="H524" t="s">
        <v>17</v>
      </c>
      <c r="I524" t="s">
        <v>18</v>
      </c>
      <c r="J524" t="s">
        <v>19</v>
      </c>
      <c r="K524" t="s">
        <v>20</v>
      </c>
      <c r="L524" t="s">
        <v>21</v>
      </c>
      <c r="M524" t="str">
        <f>CONCATENATE(E524,"-G-P-N")</f>
        <v>120817062-G-P-N</v>
      </c>
      <c r="N524" t="str">
        <f>$I$2</f>
        <v>G - 1016 x 1016</v>
      </c>
      <c r="O524" t="str">
        <f>$C$3</f>
        <v>Photographic Paper</v>
      </c>
      <c r="P524" t="str">
        <f>$D$3</f>
        <v>None</v>
      </c>
      <c r="Q524">
        <f>$I$3</f>
        <v>1625</v>
      </c>
      <c r="R524">
        <f t="shared" si="34"/>
        <v>1170</v>
      </c>
      <c r="S524">
        <v>1180</v>
      </c>
      <c r="T524">
        <f t="shared" si="35"/>
        <v>850</v>
      </c>
      <c r="U524">
        <v>735</v>
      </c>
      <c r="V524">
        <f t="shared" si="36"/>
        <v>530</v>
      </c>
      <c r="W524" s="8">
        <v>390</v>
      </c>
      <c r="X524">
        <f t="shared" si="37"/>
        <v>281</v>
      </c>
      <c r="Y524" t="s">
        <v>34</v>
      </c>
    </row>
    <row r="525" spans="1:25" x14ac:dyDescent="0.25">
      <c r="A525" t="s">
        <v>16</v>
      </c>
      <c r="B525" s="1" t="s">
        <v>34</v>
      </c>
      <c r="C525">
        <v>1</v>
      </c>
      <c r="D525" t="s">
        <v>153</v>
      </c>
      <c r="E525" s="1">
        <v>120817062</v>
      </c>
      <c r="H525" t="s">
        <v>17</v>
      </c>
      <c r="I525" t="s">
        <v>18</v>
      </c>
      <c r="J525" t="s">
        <v>19</v>
      </c>
      <c r="K525" t="s">
        <v>20</v>
      </c>
      <c r="L525" t="s">
        <v>21</v>
      </c>
      <c r="M525" t="str">
        <f>CONCATENATE(E525,"-G-C-N")</f>
        <v>120817062-G-C-N</v>
      </c>
      <c r="N525" t="str">
        <f>$I$2</f>
        <v>G - 1016 x 1016</v>
      </c>
      <c r="O525" t="str">
        <f>$C$15</f>
        <v>Canvas</v>
      </c>
      <c r="P525" t="str">
        <f>$D$15</f>
        <v>None</v>
      </c>
      <c r="Q525">
        <f>$I$15</f>
        <v>1870</v>
      </c>
      <c r="R525">
        <f t="shared" si="34"/>
        <v>1347</v>
      </c>
      <c r="S525">
        <v>1275</v>
      </c>
      <c r="T525">
        <f t="shared" si="35"/>
        <v>918</v>
      </c>
      <c r="U525">
        <v>850</v>
      </c>
      <c r="V525">
        <f t="shared" si="36"/>
        <v>612</v>
      </c>
      <c r="W525" s="8">
        <v>390</v>
      </c>
      <c r="X525">
        <f t="shared" si="37"/>
        <v>281</v>
      </c>
      <c r="Y525" t="s">
        <v>34</v>
      </c>
    </row>
    <row r="526" spans="1:25" x14ac:dyDescent="0.25">
      <c r="A526" t="s">
        <v>16</v>
      </c>
      <c r="B526" s="1" t="s">
        <v>34</v>
      </c>
      <c r="C526">
        <v>1</v>
      </c>
      <c r="D526" t="s">
        <v>153</v>
      </c>
      <c r="E526" s="1">
        <v>120817062</v>
      </c>
      <c r="H526" t="s">
        <v>17</v>
      </c>
      <c r="I526" t="s">
        <v>18</v>
      </c>
      <c r="J526" t="s">
        <v>19</v>
      </c>
      <c r="K526" t="s">
        <v>20</v>
      </c>
      <c r="L526" t="s">
        <v>21</v>
      </c>
      <c r="M526" t="str">
        <f>CONCATENATE(E526,"-G-P-W")</f>
        <v>120817062-G-P-W</v>
      </c>
      <c r="N526" t="str">
        <f>$I$2</f>
        <v>G - 1016 x 1016</v>
      </c>
      <c r="O526" t="str">
        <f>$C$3</f>
        <v>Photographic Paper</v>
      </c>
      <c r="P526" t="str">
        <f>$D$4</f>
        <v>White</v>
      </c>
      <c r="Q526">
        <f>$I$4</f>
        <v>2950</v>
      </c>
      <c r="R526">
        <f t="shared" si="34"/>
        <v>2124</v>
      </c>
      <c r="S526">
        <v>2000</v>
      </c>
      <c r="T526">
        <f t="shared" si="35"/>
        <v>1440</v>
      </c>
      <c r="U526">
        <v>1535</v>
      </c>
      <c r="V526">
        <f t="shared" si="36"/>
        <v>1106</v>
      </c>
      <c r="W526" s="8">
        <v>390</v>
      </c>
      <c r="X526">
        <f t="shared" si="37"/>
        <v>281</v>
      </c>
      <c r="Y526" t="s">
        <v>34</v>
      </c>
    </row>
    <row r="527" spans="1:25" x14ac:dyDescent="0.25">
      <c r="A527" t="s">
        <v>16</v>
      </c>
      <c r="B527" s="1" t="s">
        <v>34</v>
      </c>
      <c r="C527">
        <v>1</v>
      </c>
      <c r="D527" t="s">
        <v>153</v>
      </c>
      <c r="E527" s="1">
        <v>120817062</v>
      </c>
      <c r="H527" t="s">
        <v>17</v>
      </c>
      <c r="I527" t="s">
        <v>18</v>
      </c>
      <c r="J527" t="s">
        <v>19</v>
      </c>
      <c r="K527" t="s">
        <v>20</v>
      </c>
      <c r="L527" t="s">
        <v>21</v>
      </c>
      <c r="M527" t="str">
        <f>CONCATENATE(E527,"-G-C-W")</f>
        <v>120817062-G-C-W</v>
      </c>
      <c r="N527" t="str">
        <f>$I$2</f>
        <v>G - 1016 x 1016</v>
      </c>
      <c r="O527" t="str">
        <f>$C$15</f>
        <v>Canvas</v>
      </c>
      <c r="P527" t="str">
        <f>$D$16</f>
        <v xml:space="preserve">White </v>
      </c>
      <c r="Q527">
        <f>$I$16</f>
        <v>2750</v>
      </c>
      <c r="R527">
        <f t="shared" si="34"/>
        <v>1980</v>
      </c>
      <c r="S527">
        <v>2000</v>
      </c>
      <c r="T527">
        <f t="shared" si="35"/>
        <v>1440</v>
      </c>
      <c r="U527">
        <v>1250</v>
      </c>
      <c r="V527">
        <f t="shared" si="36"/>
        <v>900</v>
      </c>
      <c r="W527" s="8">
        <v>390</v>
      </c>
      <c r="X527">
        <f t="shared" si="37"/>
        <v>281</v>
      </c>
      <c r="Y527" t="s">
        <v>34</v>
      </c>
    </row>
    <row r="528" spans="1:25" x14ac:dyDescent="0.25">
      <c r="A528" t="s">
        <v>16</v>
      </c>
      <c r="B528" s="1" t="s">
        <v>34</v>
      </c>
      <c r="C528">
        <v>1</v>
      </c>
      <c r="D528" t="s">
        <v>167</v>
      </c>
      <c r="E528" s="1">
        <v>114211819</v>
      </c>
      <c r="H528" t="s">
        <v>17</v>
      </c>
      <c r="I528" t="s">
        <v>18</v>
      </c>
      <c r="J528" t="s">
        <v>19</v>
      </c>
      <c r="K528" t="s">
        <v>20</v>
      </c>
      <c r="L528" t="s">
        <v>21</v>
      </c>
      <c r="M528" t="str">
        <f>CONCATENATE(E528,"-C-P-N")</f>
        <v>114211819-C-P-N</v>
      </c>
      <c r="N528" t="str">
        <f>$E$2</f>
        <v>C - 406 x 406</v>
      </c>
      <c r="O528" t="str">
        <f>$C$3</f>
        <v>Photographic Paper</v>
      </c>
      <c r="P528" t="str">
        <f>$D$3</f>
        <v>None</v>
      </c>
      <c r="Q528">
        <f>$E$3</f>
        <v>510</v>
      </c>
      <c r="R528">
        <f t="shared" si="34"/>
        <v>368</v>
      </c>
      <c r="S528">
        <v>360</v>
      </c>
      <c r="T528">
        <f t="shared" si="35"/>
        <v>260</v>
      </c>
      <c r="U528">
        <v>230</v>
      </c>
      <c r="V528">
        <f t="shared" si="36"/>
        <v>166</v>
      </c>
      <c r="W528" s="8">
        <v>105</v>
      </c>
      <c r="X528">
        <f t="shared" si="37"/>
        <v>76</v>
      </c>
      <c r="Y528" t="s">
        <v>34</v>
      </c>
    </row>
    <row r="529" spans="1:25" x14ac:dyDescent="0.25">
      <c r="A529" t="s">
        <v>16</v>
      </c>
      <c r="B529" s="1" t="s">
        <v>34</v>
      </c>
      <c r="C529">
        <v>1</v>
      </c>
      <c r="D529" t="s">
        <v>167</v>
      </c>
      <c r="E529" s="1">
        <v>114211819</v>
      </c>
      <c r="H529" t="s">
        <v>17</v>
      </c>
      <c r="I529" t="s">
        <v>18</v>
      </c>
      <c r="J529" t="s">
        <v>19</v>
      </c>
      <c r="K529" t="s">
        <v>20</v>
      </c>
      <c r="L529" t="s">
        <v>21</v>
      </c>
      <c r="M529" t="str">
        <f>CONCATENATE(E529,"-C-P-W")</f>
        <v>114211819-C-P-W</v>
      </c>
      <c r="N529" t="str">
        <f>$E$2</f>
        <v>C - 406 x 406</v>
      </c>
      <c r="O529" t="str">
        <f>$C$3</f>
        <v>Photographic Paper</v>
      </c>
      <c r="P529" t="str">
        <f>$D$4</f>
        <v>White</v>
      </c>
      <c r="Q529">
        <f>$E$4</f>
        <v>970</v>
      </c>
      <c r="R529">
        <f t="shared" si="34"/>
        <v>699</v>
      </c>
      <c r="S529">
        <v>704</v>
      </c>
      <c r="T529">
        <f t="shared" si="35"/>
        <v>507</v>
      </c>
      <c r="U529">
        <v>440</v>
      </c>
      <c r="V529">
        <f t="shared" si="36"/>
        <v>317</v>
      </c>
      <c r="W529" s="8">
        <v>105</v>
      </c>
      <c r="X529">
        <f t="shared" si="37"/>
        <v>76</v>
      </c>
      <c r="Y529" t="s">
        <v>34</v>
      </c>
    </row>
    <row r="530" spans="1:25" x14ac:dyDescent="0.25">
      <c r="A530" t="s">
        <v>16</v>
      </c>
      <c r="B530" s="1" t="s">
        <v>34</v>
      </c>
      <c r="C530">
        <v>1</v>
      </c>
      <c r="D530" t="s">
        <v>167</v>
      </c>
      <c r="E530" s="1">
        <v>114211819</v>
      </c>
      <c r="H530" t="s">
        <v>17</v>
      </c>
      <c r="I530" t="s">
        <v>18</v>
      </c>
      <c r="J530" t="s">
        <v>19</v>
      </c>
      <c r="K530" t="s">
        <v>20</v>
      </c>
      <c r="L530" t="s">
        <v>21</v>
      </c>
      <c r="M530" t="str">
        <f>CONCATENATE(E530,"-D-P-N")</f>
        <v>114211819-D-P-N</v>
      </c>
      <c r="N530" t="str">
        <f>$F$2</f>
        <v>D - 508 x 508</v>
      </c>
      <c r="O530" t="str">
        <f>$C$3</f>
        <v>Photographic Paper</v>
      </c>
      <c r="P530" t="str">
        <f>$D$3</f>
        <v>None</v>
      </c>
      <c r="Q530">
        <f>$F$3</f>
        <v>595</v>
      </c>
      <c r="R530">
        <f t="shared" si="34"/>
        <v>429</v>
      </c>
      <c r="S530">
        <v>432</v>
      </c>
      <c r="T530">
        <f t="shared" si="35"/>
        <v>312</v>
      </c>
      <c r="U530">
        <v>270</v>
      </c>
      <c r="V530">
        <f t="shared" si="36"/>
        <v>195</v>
      </c>
      <c r="W530" s="8">
        <v>160</v>
      </c>
      <c r="X530">
        <f t="shared" si="37"/>
        <v>116</v>
      </c>
      <c r="Y530" t="s">
        <v>34</v>
      </c>
    </row>
    <row r="531" spans="1:25" x14ac:dyDescent="0.25">
      <c r="A531" t="s">
        <v>16</v>
      </c>
      <c r="B531" s="1" t="s">
        <v>34</v>
      </c>
      <c r="C531">
        <v>1</v>
      </c>
      <c r="D531" t="s">
        <v>167</v>
      </c>
      <c r="E531" s="1">
        <v>114211819</v>
      </c>
      <c r="H531" t="s">
        <v>17</v>
      </c>
      <c r="I531" t="s">
        <v>18</v>
      </c>
      <c r="J531" t="s">
        <v>19</v>
      </c>
      <c r="K531" t="s">
        <v>20</v>
      </c>
      <c r="L531" t="s">
        <v>21</v>
      </c>
      <c r="M531" t="str">
        <f>CONCATENATE(E531,"-D-C-N")</f>
        <v>114211819-D-C-N</v>
      </c>
      <c r="N531" t="str">
        <f>$F$2</f>
        <v>D - 508 x 508</v>
      </c>
      <c r="O531" t="str">
        <f>$C$15</f>
        <v>Canvas</v>
      </c>
      <c r="P531" t="str">
        <f>$D$15</f>
        <v>None</v>
      </c>
      <c r="Q531">
        <f>$F$15</f>
        <v>1220</v>
      </c>
      <c r="R531">
        <f t="shared" si="34"/>
        <v>879</v>
      </c>
      <c r="S531">
        <f>(Q531*0.9)*0.75</f>
        <v>823.5</v>
      </c>
      <c r="T531">
        <f t="shared" si="35"/>
        <v>593</v>
      </c>
      <c r="U531">
        <f>(Q531*0.9)/2</f>
        <v>549</v>
      </c>
      <c r="V531">
        <f t="shared" si="36"/>
        <v>396</v>
      </c>
      <c r="W531" s="8">
        <v>160</v>
      </c>
      <c r="X531">
        <f t="shared" si="37"/>
        <v>116</v>
      </c>
      <c r="Y531" t="s">
        <v>34</v>
      </c>
    </row>
    <row r="532" spans="1:25" x14ac:dyDescent="0.25">
      <c r="A532" t="s">
        <v>16</v>
      </c>
      <c r="B532" s="1" t="s">
        <v>34</v>
      </c>
      <c r="C532">
        <v>1</v>
      </c>
      <c r="D532" t="s">
        <v>167</v>
      </c>
      <c r="E532" s="1">
        <v>114211819</v>
      </c>
      <c r="H532" t="s">
        <v>17</v>
      </c>
      <c r="I532" t="s">
        <v>18</v>
      </c>
      <c r="J532" t="s">
        <v>19</v>
      </c>
      <c r="K532" t="s">
        <v>20</v>
      </c>
      <c r="L532" t="s">
        <v>21</v>
      </c>
      <c r="M532" t="str">
        <f>CONCATENATE(E532,"-D-P-W")</f>
        <v>114211819-D-P-W</v>
      </c>
      <c r="N532" t="str">
        <f>$F$2</f>
        <v>D - 508 x 508</v>
      </c>
      <c r="O532" t="str">
        <f>$C$3</f>
        <v>Photographic Paper</v>
      </c>
      <c r="P532" t="str">
        <f>$D$4</f>
        <v>White</v>
      </c>
      <c r="Q532">
        <f>$F$4</f>
        <v>1210</v>
      </c>
      <c r="R532">
        <f t="shared" si="34"/>
        <v>872</v>
      </c>
      <c r="S532">
        <v>880</v>
      </c>
      <c r="T532">
        <f t="shared" si="35"/>
        <v>634</v>
      </c>
      <c r="U532">
        <v>560</v>
      </c>
      <c r="V532">
        <f t="shared" si="36"/>
        <v>404</v>
      </c>
      <c r="W532" s="8">
        <v>160</v>
      </c>
      <c r="X532">
        <f t="shared" si="37"/>
        <v>116</v>
      </c>
      <c r="Y532" t="s">
        <v>34</v>
      </c>
    </row>
    <row r="533" spans="1:25" x14ac:dyDescent="0.25">
      <c r="A533" t="s">
        <v>16</v>
      </c>
      <c r="B533" s="1" t="s">
        <v>34</v>
      </c>
      <c r="C533">
        <v>1</v>
      </c>
      <c r="D533" t="s">
        <v>167</v>
      </c>
      <c r="E533" s="1">
        <v>114211819</v>
      </c>
      <c r="H533" t="s">
        <v>17</v>
      </c>
      <c r="I533" t="s">
        <v>18</v>
      </c>
      <c r="J533" t="s">
        <v>19</v>
      </c>
      <c r="K533" t="s">
        <v>20</v>
      </c>
      <c r="L533" t="s">
        <v>21</v>
      </c>
      <c r="M533" t="str">
        <f>CONCATENATE(E533,"-D-C-W")</f>
        <v>114211819-D-C-W</v>
      </c>
      <c r="N533" t="str">
        <f>$F$2</f>
        <v>D - 508 x 508</v>
      </c>
      <c r="O533" t="str">
        <f>$C$15</f>
        <v>Canvas</v>
      </c>
      <c r="P533" t="str">
        <f>$D$16</f>
        <v xml:space="preserve">White </v>
      </c>
      <c r="Q533">
        <f>$F$16</f>
        <v>1810</v>
      </c>
      <c r="R533">
        <f t="shared" si="34"/>
        <v>1304</v>
      </c>
      <c r="S533">
        <f>(Q533*0.9)*0.75</f>
        <v>1221.75</v>
      </c>
      <c r="T533">
        <f t="shared" si="35"/>
        <v>880</v>
      </c>
      <c r="U533">
        <f>(Q533*0.9)/2</f>
        <v>814.5</v>
      </c>
      <c r="V533">
        <f t="shared" si="36"/>
        <v>587</v>
      </c>
      <c r="W533" s="8">
        <v>160</v>
      </c>
      <c r="X533">
        <f t="shared" si="37"/>
        <v>116</v>
      </c>
      <c r="Y533" t="s">
        <v>34</v>
      </c>
    </row>
    <row r="534" spans="1:25" x14ac:dyDescent="0.25">
      <c r="A534" t="s">
        <v>16</v>
      </c>
      <c r="B534" s="1" t="s">
        <v>34</v>
      </c>
      <c r="C534">
        <v>1</v>
      </c>
      <c r="D534" t="s">
        <v>167</v>
      </c>
      <c r="E534" s="1">
        <v>114211819</v>
      </c>
      <c r="H534" t="s">
        <v>17</v>
      </c>
      <c r="I534" t="s">
        <v>18</v>
      </c>
      <c r="J534" t="s">
        <v>19</v>
      </c>
      <c r="K534" t="s">
        <v>20</v>
      </c>
      <c r="L534" t="s">
        <v>21</v>
      </c>
      <c r="M534" t="str">
        <f>CONCATENATE(E534,"-F-P-N")</f>
        <v>114211819-F-P-N</v>
      </c>
      <c r="N534" t="str">
        <f>$H$2</f>
        <v>F - 762 x 762</v>
      </c>
      <c r="O534" t="str">
        <f>$C$3</f>
        <v>Photographic Paper</v>
      </c>
      <c r="P534" t="str">
        <f>$D$3</f>
        <v>None</v>
      </c>
      <c r="Q534">
        <f>$H$3</f>
        <v>1300</v>
      </c>
      <c r="R534">
        <f t="shared" si="34"/>
        <v>936</v>
      </c>
      <c r="S534">
        <v>944</v>
      </c>
      <c r="T534">
        <f t="shared" si="35"/>
        <v>680</v>
      </c>
      <c r="U534">
        <v>590</v>
      </c>
      <c r="V534">
        <f t="shared" si="36"/>
        <v>425</v>
      </c>
      <c r="W534" s="8">
        <v>300</v>
      </c>
      <c r="X534">
        <f t="shared" si="37"/>
        <v>216</v>
      </c>
      <c r="Y534" t="s">
        <v>34</v>
      </c>
    </row>
    <row r="535" spans="1:25" x14ac:dyDescent="0.25">
      <c r="A535" t="s">
        <v>16</v>
      </c>
      <c r="B535" s="1" t="s">
        <v>34</v>
      </c>
      <c r="C535">
        <v>1</v>
      </c>
      <c r="D535" t="s">
        <v>167</v>
      </c>
      <c r="E535" s="1">
        <v>114211819</v>
      </c>
      <c r="H535" t="s">
        <v>17</v>
      </c>
      <c r="I535" t="s">
        <v>18</v>
      </c>
      <c r="J535" t="s">
        <v>19</v>
      </c>
      <c r="K535" t="s">
        <v>20</v>
      </c>
      <c r="L535" t="s">
        <v>21</v>
      </c>
      <c r="M535" t="str">
        <f>CONCATENATE(E535,"-F-C-N")</f>
        <v>114211819-F-C-N</v>
      </c>
      <c r="N535" t="str">
        <f>$H$2</f>
        <v>F - 762 x 762</v>
      </c>
      <c r="O535" t="str">
        <f>$C$15</f>
        <v>Canvas</v>
      </c>
      <c r="P535" t="str">
        <f>$D$15</f>
        <v>None</v>
      </c>
      <c r="Q535">
        <f>$H$15</f>
        <v>1760</v>
      </c>
      <c r="R535">
        <f t="shared" si="34"/>
        <v>1268</v>
      </c>
      <c r="S535">
        <v>1200</v>
      </c>
      <c r="T535">
        <f t="shared" si="35"/>
        <v>864</v>
      </c>
      <c r="U535">
        <v>800</v>
      </c>
      <c r="V535">
        <f t="shared" si="36"/>
        <v>576</v>
      </c>
      <c r="W535" s="8">
        <v>300</v>
      </c>
      <c r="X535">
        <f t="shared" si="37"/>
        <v>216</v>
      </c>
      <c r="Y535" t="s">
        <v>34</v>
      </c>
    </row>
    <row r="536" spans="1:25" x14ac:dyDescent="0.25">
      <c r="A536" t="s">
        <v>16</v>
      </c>
      <c r="B536" s="1" t="s">
        <v>34</v>
      </c>
      <c r="C536">
        <v>1</v>
      </c>
      <c r="D536" t="s">
        <v>167</v>
      </c>
      <c r="E536" s="1">
        <v>114211819</v>
      </c>
      <c r="H536" t="s">
        <v>17</v>
      </c>
      <c r="I536" t="s">
        <v>18</v>
      </c>
      <c r="J536" t="s">
        <v>19</v>
      </c>
      <c r="K536" t="s">
        <v>20</v>
      </c>
      <c r="L536" t="s">
        <v>21</v>
      </c>
      <c r="M536" t="str">
        <f>CONCATENATE(E536,"-F-P-W")</f>
        <v>114211819-F-P-W</v>
      </c>
      <c r="N536" t="str">
        <f>$H$2</f>
        <v>F - 762 x 762</v>
      </c>
      <c r="O536" t="str">
        <f>$C$3</f>
        <v>Photographic Paper</v>
      </c>
      <c r="P536" t="str">
        <f>$D$4</f>
        <v>White</v>
      </c>
      <c r="Q536">
        <f>$H$4</f>
        <v>2200</v>
      </c>
      <c r="R536">
        <f t="shared" si="34"/>
        <v>1584</v>
      </c>
      <c r="S536">
        <v>1510</v>
      </c>
      <c r="T536">
        <f t="shared" si="35"/>
        <v>1088</v>
      </c>
      <c r="U536">
        <v>1150</v>
      </c>
      <c r="V536">
        <f t="shared" si="36"/>
        <v>828</v>
      </c>
      <c r="W536" s="8">
        <v>300</v>
      </c>
      <c r="X536">
        <f t="shared" si="37"/>
        <v>216</v>
      </c>
      <c r="Y536" t="s">
        <v>34</v>
      </c>
    </row>
    <row r="537" spans="1:25" x14ac:dyDescent="0.25">
      <c r="A537" t="s">
        <v>16</v>
      </c>
      <c r="B537" s="1" t="s">
        <v>34</v>
      </c>
      <c r="C537">
        <v>1</v>
      </c>
      <c r="D537" t="s">
        <v>167</v>
      </c>
      <c r="E537" s="1">
        <v>114211819</v>
      </c>
      <c r="H537" t="s">
        <v>17</v>
      </c>
      <c r="I537" t="s">
        <v>18</v>
      </c>
      <c r="J537" t="s">
        <v>19</v>
      </c>
      <c r="K537" t="s">
        <v>20</v>
      </c>
      <c r="L537" t="s">
        <v>21</v>
      </c>
      <c r="M537" t="str">
        <f>CONCATENATE(E537,"-F-C-W")</f>
        <v>114211819-F-C-W</v>
      </c>
      <c r="N537" t="str">
        <f>$H$2</f>
        <v>F - 762 x 762</v>
      </c>
      <c r="O537" t="str">
        <f>$C$15</f>
        <v>Canvas</v>
      </c>
      <c r="P537" t="str">
        <f>$D$16</f>
        <v xml:space="preserve">White </v>
      </c>
      <c r="Q537">
        <f>$H$16</f>
        <v>2420</v>
      </c>
      <c r="R537">
        <f t="shared" ref="R537:R600" si="38">ROUNDUP(Q537*$K$3,0)</f>
        <v>1743</v>
      </c>
      <c r="S537">
        <v>1760</v>
      </c>
      <c r="T537">
        <f t="shared" ref="T537:T600" si="39">ROUNDUP(S537*$K$3,0)</f>
        <v>1268</v>
      </c>
      <c r="U537">
        <v>1100</v>
      </c>
      <c r="V537">
        <f t="shared" ref="V537:V600" si="40">ROUNDUP(U537*$K$3,0)</f>
        <v>792</v>
      </c>
      <c r="W537" s="8">
        <v>300</v>
      </c>
      <c r="X537">
        <f t="shared" ref="X537:X600" si="41">ROUNDUP(W537*$K$3,0)</f>
        <v>216</v>
      </c>
      <c r="Y537" t="s">
        <v>34</v>
      </c>
    </row>
    <row r="538" spans="1:25" x14ac:dyDescent="0.25">
      <c r="A538" t="s">
        <v>16</v>
      </c>
      <c r="B538" s="1" t="s">
        <v>34</v>
      </c>
      <c r="C538">
        <v>1</v>
      </c>
      <c r="D538" t="s">
        <v>167</v>
      </c>
      <c r="E538" s="1">
        <v>114211819</v>
      </c>
      <c r="H538" t="s">
        <v>17</v>
      </c>
      <c r="I538" t="s">
        <v>18</v>
      </c>
      <c r="J538" t="s">
        <v>19</v>
      </c>
      <c r="K538" t="s">
        <v>20</v>
      </c>
      <c r="L538" t="s">
        <v>21</v>
      </c>
      <c r="M538" t="str">
        <f>CONCATENATE(E538,"-G-P-N")</f>
        <v>114211819-G-P-N</v>
      </c>
      <c r="N538" t="str">
        <f>$I$2</f>
        <v>G - 1016 x 1016</v>
      </c>
      <c r="O538" t="str">
        <f>$C$3</f>
        <v>Photographic Paper</v>
      </c>
      <c r="P538" t="str">
        <f>$D$3</f>
        <v>None</v>
      </c>
      <c r="Q538">
        <f>$I$3</f>
        <v>1625</v>
      </c>
      <c r="R538">
        <f t="shared" si="38"/>
        <v>1170</v>
      </c>
      <c r="S538">
        <v>1180</v>
      </c>
      <c r="T538">
        <f t="shared" si="39"/>
        <v>850</v>
      </c>
      <c r="U538">
        <v>735</v>
      </c>
      <c r="V538">
        <f t="shared" si="40"/>
        <v>530</v>
      </c>
      <c r="W538" s="8">
        <v>390</v>
      </c>
      <c r="X538">
        <f t="shared" si="41"/>
        <v>281</v>
      </c>
      <c r="Y538" t="s">
        <v>34</v>
      </c>
    </row>
    <row r="539" spans="1:25" x14ac:dyDescent="0.25">
      <c r="A539" t="s">
        <v>16</v>
      </c>
      <c r="B539" s="1" t="s">
        <v>34</v>
      </c>
      <c r="C539">
        <v>1</v>
      </c>
      <c r="D539" t="s">
        <v>167</v>
      </c>
      <c r="E539" s="1">
        <v>114211819</v>
      </c>
      <c r="H539" t="s">
        <v>17</v>
      </c>
      <c r="I539" t="s">
        <v>18</v>
      </c>
      <c r="J539" t="s">
        <v>19</v>
      </c>
      <c r="K539" t="s">
        <v>20</v>
      </c>
      <c r="L539" t="s">
        <v>21</v>
      </c>
      <c r="M539" t="str">
        <f>CONCATENATE(E539,"-G-C-N")</f>
        <v>114211819-G-C-N</v>
      </c>
      <c r="N539" t="str">
        <f>$I$2</f>
        <v>G - 1016 x 1016</v>
      </c>
      <c r="O539" t="str">
        <f>$C$15</f>
        <v>Canvas</v>
      </c>
      <c r="P539" t="str">
        <f>$D$15</f>
        <v>None</v>
      </c>
      <c r="Q539">
        <f>$I$15</f>
        <v>1870</v>
      </c>
      <c r="R539">
        <f t="shared" si="38"/>
        <v>1347</v>
      </c>
      <c r="S539">
        <v>1275</v>
      </c>
      <c r="T539">
        <f t="shared" si="39"/>
        <v>918</v>
      </c>
      <c r="U539">
        <v>850</v>
      </c>
      <c r="V539">
        <f t="shared" si="40"/>
        <v>612</v>
      </c>
      <c r="W539" s="8">
        <v>390</v>
      </c>
      <c r="X539">
        <f t="shared" si="41"/>
        <v>281</v>
      </c>
      <c r="Y539" t="s">
        <v>34</v>
      </c>
    </row>
    <row r="540" spans="1:25" x14ac:dyDescent="0.25">
      <c r="A540" t="s">
        <v>16</v>
      </c>
      <c r="B540" s="1" t="s">
        <v>34</v>
      </c>
      <c r="C540">
        <v>1</v>
      </c>
      <c r="D540" t="s">
        <v>167</v>
      </c>
      <c r="E540" s="1">
        <v>114211819</v>
      </c>
      <c r="H540" t="s">
        <v>17</v>
      </c>
      <c r="I540" t="s">
        <v>18</v>
      </c>
      <c r="J540" t="s">
        <v>19</v>
      </c>
      <c r="K540" t="s">
        <v>20</v>
      </c>
      <c r="L540" t="s">
        <v>21</v>
      </c>
      <c r="M540" t="str">
        <f>CONCATENATE(E540,"-G-P-W")</f>
        <v>114211819-G-P-W</v>
      </c>
      <c r="N540" t="str">
        <f>$I$2</f>
        <v>G - 1016 x 1016</v>
      </c>
      <c r="O540" t="str">
        <f>$C$3</f>
        <v>Photographic Paper</v>
      </c>
      <c r="P540" t="str">
        <f>$D$4</f>
        <v>White</v>
      </c>
      <c r="Q540">
        <f>$I$4</f>
        <v>2950</v>
      </c>
      <c r="R540">
        <f t="shared" si="38"/>
        <v>2124</v>
      </c>
      <c r="S540">
        <v>2000</v>
      </c>
      <c r="T540">
        <f t="shared" si="39"/>
        <v>1440</v>
      </c>
      <c r="U540">
        <v>1535</v>
      </c>
      <c r="V540">
        <f t="shared" si="40"/>
        <v>1106</v>
      </c>
      <c r="W540" s="8">
        <v>390</v>
      </c>
      <c r="X540">
        <f t="shared" si="41"/>
        <v>281</v>
      </c>
      <c r="Y540" t="s">
        <v>34</v>
      </c>
    </row>
    <row r="541" spans="1:25" x14ac:dyDescent="0.25">
      <c r="A541" t="s">
        <v>16</v>
      </c>
      <c r="B541" s="1" t="s">
        <v>34</v>
      </c>
      <c r="C541">
        <v>1</v>
      </c>
      <c r="D541" t="s">
        <v>167</v>
      </c>
      <c r="E541" s="1">
        <v>114211819</v>
      </c>
      <c r="H541" t="s">
        <v>17</v>
      </c>
      <c r="I541" t="s">
        <v>18</v>
      </c>
      <c r="J541" t="s">
        <v>19</v>
      </c>
      <c r="K541" t="s">
        <v>20</v>
      </c>
      <c r="L541" t="s">
        <v>21</v>
      </c>
      <c r="M541" t="str">
        <f>CONCATENATE(E541,"-G-C-W")</f>
        <v>114211819-G-C-W</v>
      </c>
      <c r="N541" t="str">
        <f>$I$2</f>
        <v>G - 1016 x 1016</v>
      </c>
      <c r="O541" t="str">
        <f>$C$15</f>
        <v>Canvas</v>
      </c>
      <c r="P541" t="str">
        <f>$D$16</f>
        <v xml:space="preserve">White </v>
      </c>
      <c r="Q541">
        <f>$I$16</f>
        <v>2750</v>
      </c>
      <c r="R541">
        <f t="shared" si="38"/>
        <v>1980</v>
      </c>
      <c r="S541">
        <v>2000</v>
      </c>
      <c r="T541">
        <f t="shared" si="39"/>
        <v>1440</v>
      </c>
      <c r="U541">
        <v>1250</v>
      </c>
      <c r="V541">
        <f t="shared" si="40"/>
        <v>900</v>
      </c>
      <c r="W541" s="8">
        <v>390</v>
      </c>
      <c r="X541">
        <f t="shared" si="41"/>
        <v>281</v>
      </c>
      <c r="Y541" t="s">
        <v>34</v>
      </c>
    </row>
    <row r="542" spans="1:25" x14ac:dyDescent="0.25">
      <c r="A542" t="s">
        <v>16</v>
      </c>
      <c r="B542" s="1" t="s">
        <v>34</v>
      </c>
      <c r="C542">
        <v>1</v>
      </c>
      <c r="D542" t="s">
        <v>168</v>
      </c>
      <c r="E542" s="1" t="s">
        <v>169</v>
      </c>
      <c r="H542" t="s">
        <v>17</v>
      </c>
      <c r="I542" t="s">
        <v>18</v>
      </c>
      <c r="J542" t="s">
        <v>19</v>
      </c>
      <c r="K542" t="s">
        <v>20</v>
      </c>
      <c r="L542" t="s">
        <v>21</v>
      </c>
      <c r="M542" t="str">
        <f>CONCATENATE(E542,"-C-P-N")</f>
        <v>84989741_8-C-P-N</v>
      </c>
      <c r="N542" t="str">
        <f>$E$2</f>
        <v>C - 406 x 406</v>
      </c>
      <c r="O542" t="str">
        <f>$C$3</f>
        <v>Photographic Paper</v>
      </c>
      <c r="P542" t="str">
        <f>$D$3</f>
        <v>None</v>
      </c>
      <c r="Q542">
        <f>$E$3</f>
        <v>510</v>
      </c>
      <c r="R542">
        <f t="shared" si="38"/>
        <v>368</v>
      </c>
      <c r="S542">
        <v>360</v>
      </c>
      <c r="T542">
        <f t="shared" si="39"/>
        <v>260</v>
      </c>
      <c r="U542">
        <v>230</v>
      </c>
      <c r="V542">
        <f t="shared" si="40"/>
        <v>166</v>
      </c>
      <c r="W542" s="8">
        <v>105</v>
      </c>
      <c r="X542">
        <f t="shared" si="41"/>
        <v>76</v>
      </c>
      <c r="Y542" t="s">
        <v>34</v>
      </c>
    </row>
    <row r="543" spans="1:25" x14ac:dyDescent="0.25">
      <c r="A543" t="s">
        <v>16</v>
      </c>
      <c r="B543" s="1" t="s">
        <v>34</v>
      </c>
      <c r="C543">
        <v>1</v>
      </c>
      <c r="D543" t="s">
        <v>168</v>
      </c>
      <c r="E543" s="1" t="s">
        <v>169</v>
      </c>
      <c r="H543" t="s">
        <v>17</v>
      </c>
      <c r="I543" t="s">
        <v>18</v>
      </c>
      <c r="J543" t="s">
        <v>19</v>
      </c>
      <c r="K543" t="s">
        <v>20</v>
      </c>
      <c r="L543" t="s">
        <v>21</v>
      </c>
      <c r="M543" t="str">
        <f>CONCATENATE(E543,"-C-P-W")</f>
        <v>84989741_8-C-P-W</v>
      </c>
      <c r="N543" t="str">
        <f>$E$2</f>
        <v>C - 406 x 406</v>
      </c>
      <c r="O543" t="str">
        <f>$C$3</f>
        <v>Photographic Paper</v>
      </c>
      <c r="P543" t="str">
        <f>$D$4</f>
        <v>White</v>
      </c>
      <c r="Q543">
        <f>$E$4</f>
        <v>970</v>
      </c>
      <c r="R543">
        <f t="shared" si="38"/>
        <v>699</v>
      </c>
      <c r="S543">
        <v>704</v>
      </c>
      <c r="T543">
        <f t="shared" si="39"/>
        <v>507</v>
      </c>
      <c r="U543">
        <v>440</v>
      </c>
      <c r="V543">
        <f t="shared" si="40"/>
        <v>317</v>
      </c>
      <c r="W543" s="8">
        <v>105</v>
      </c>
      <c r="X543">
        <f t="shared" si="41"/>
        <v>76</v>
      </c>
      <c r="Y543" t="s">
        <v>34</v>
      </c>
    </row>
    <row r="544" spans="1:25" x14ac:dyDescent="0.25">
      <c r="A544" t="s">
        <v>16</v>
      </c>
      <c r="B544" s="1" t="s">
        <v>34</v>
      </c>
      <c r="C544">
        <v>1</v>
      </c>
      <c r="D544" t="s">
        <v>168</v>
      </c>
      <c r="E544" s="1" t="s">
        <v>169</v>
      </c>
      <c r="H544" t="s">
        <v>17</v>
      </c>
      <c r="I544" t="s">
        <v>18</v>
      </c>
      <c r="J544" t="s">
        <v>19</v>
      </c>
      <c r="K544" t="s">
        <v>20</v>
      </c>
      <c r="L544" t="s">
        <v>21</v>
      </c>
      <c r="M544" t="str">
        <f>CONCATENATE(E544,"-D-P-N")</f>
        <v>84989741_8-D-P-N</v>
      </c>
      <c r="N544" t="str">
        <f>$F$2</f>
        <v>D - 508 x 508</v>
      </c>
      <c r="O544" t="str">
        <f>$C$3</f>
        <v>Photographic Paper</v>
      </c>
      <c r="P544" t="str">
        <f>$D$3</f>
        <v>None</v>
      </c>
      <c r="Q544">
        <f>$F$3</f>
        <v>595</v>
      </c>
      <c r="R544">
        <f t="shared" si="38"/>
        <v>429</v>
      </c>
      <c r="S544">
        <v>432</v>
      </c>
      <c r="T544">
        <f t="shared" si="39"/>
        <v>312</v>
      </c>
      <c r="U544">
        <v>270</v>
      </c>
      <c r="V544">
        <f t="shared" si="40"/>
        <v>195</v>
      </c>
      <c r="W544" s="8">
        <v>160</v>
      </c>
      <c r="X544">
        <f t="shared" si="41"/>
        <v>116</v>
      </c>
      <c r="Y544" t="s">
        <v>34</v>
      </c>
    </row>
    <row r="545" spans="1:25" x14ac:dyDescent="0.25">
      <c r="A545" t="s">
        <v>16</v>
      </c>
      <c r="B545" s="1" t="s">
        <v>34</v>
      </c>
      <c r="C545">
        <v>1</v>
      </c>
      <c r="D545" t="s">
        <v>168</v>
      </c>
      <c r="E545" s="1" t="s">
        <v>169</v>
      </c>
      <c r="H545" t="s">
        <v>17</v>
      </c>
      <c r="I545" t="s">
        <v>18</v>
      </c>
      <c r="J545" t="s">
        <v>19</v>
      </c>
      <c r="K545" t="s">
        <v>20</v>
      </c>
      <c r="L545" t="s">
        <v>21</v>
      </c>
      <c r="M545" t="str">
        <f>CONCATENATE(E545,"-D-C-N")</f>
        <v>84989741_8-D-C-N</v>
      </c>
      <c r="N545" t="str">
        <f>$F$2</f>
        <v>D - 508 x 508</v>
      </c>
      <c r="O545" t="str">
        <f>$C$15</f>
        <v>Canvas</v>
      </c>
      <c r="P545" t="str">
        <f>$D$15</f>
        <v>None</v>
      </c>
      <c r="Q545">
        <f>$F$15</f>
        <v>1220</v>
      </c>
      <c r="R545">
        <f t="shared" si="38"/>
        <v>879</v>
      </c>
      <c r="S545">
        <f>(Q545*0.9)*0.75</f>
        <v>823.5</v>
      </c>
      <c r="T545">
        <f t="shared" si="39"/>
        <v>593</v>
      </c>
      <c r="U545">
        <f>(Q545*0.9)/2</f>
        <v>549</v>
      </c>
      <c r="V545">
        <f t="shared" si="40"/>
        <v>396</v>
      </c>
      <c r="W545" s="8">
        <v>160</v>
      </c>
      <c r="X545">
        <f t="shared" si="41"/>
        <v>116</v>
      </c>
      <c r="Y545" t="s">
        <v>34</v>
      </c>
    </row>
    <row r="546" spans="1:25" x14ac:dyDescent="0.25">
      <c r="A546" t="s">
        <v>16</v>
      </c>
      <c r="B546" s="1" t="s">
        <v>34</v>
      </c>
      <c r="C546">
        <v>1</v>
      </c>
      <c r="D546" t="s">
        <v>168</v>
      </c>
      <c r="E546" s="1" t="s">
        <v>169</v>
      </c>
      <c r="H546" t="s">
        <v>17</v>
      </c>
      <c r="I546" t="s">
        <v>18</v>
      </c>
      <c r="J546" t="s">
        <v>19</v>
      </c>
      <c r="K546" t="s">
        <v>20</v>
      </c>
      <c r="L546" t="s">
        <v>21</v>
      </c>
      <c r="M546" t="str">
        <f>CONCATENATE(E546,"-D-P-W")</f>
        <v>84989741_8-D-P-W</v>
      </c>
      <c r="N546" t="str">
        <f>$F$2</f>
        <v>D - 508 x 508</v>
      </c>
      <c r="O546" t="str">
        <f>$C$3</f>
        <v>Photographic Paper</v>
      </c>
      <c r="P546" t="str">
        <f>$D$4</f>
        <v>White</v>
      </c>
      <c r="Q546">
        <f>$F$4</f>
        <v>1210</v>
      </c>
      <c r="R546">
        <f t="shared" si="38"/>
        <v>872</v>
      </c>
      <c r="S546">
        <v>880</v>
      </c>
      <c r="T546">
        <f t="shared" si="39"/>
        <v>634</v>
      </c>
      <c r="U546">
        <v>560</v>
      </c>
      <c r="V546">
        <f t="shared" si="40"/>
        <v>404</v>
      </c>
      <c r="W546" s="8">
        <v>160</v>
      </c>
      <c r="X546">
        <f t="shared" si="41"/>
        <v>116</v>
      </c>
      <c r="Y546" t="s">
        <v>34</v>
      </c>
    </row>
    <row r="547" spans="1:25" x14ac:dyDescent="0.25">
      <c r="A547" t="s">
        <v>16</v>
      </c>
      <c r="B547" s="1" t="s">
        <v>34</v>
      </c>
      <c r="C547">
        <v>1</v>
      </c>
      <c r="D547" t="s">
        <v>168</v>
      </c>
      <c r="E547" s="1" t="s">
        <v>169</v>
      </c>
      <c r="H547" t="s">
        <v>17</v>
      </c>
      <c r="I547" t="s">
        <v>18</v>
      </c>
      <c r="J547" t="s">
        <v>19</v>
      </c>
      <c r="K547" t="s">
        <v>20</v>
      </c>
      <c r="L547" t="s">
        <v>21</v>
      </c>
      <c r="M547" t="str">
        <f>CONCATENATE(E547,"-D-C-W")</f>
        <v>84989741_8-D-C-W</v>
      </c>
      <c r="N547" t="str">
        <f>$F$2</f>
        <v>D - 508 x 508</v>
      </c>
      <c r="O547" t="str">
        <f>$C$15</f>
        <v>Canvas</v>
      </c>
      <c r="P547" t="str">
        <f>$D$16</f>
        <v xml:space="preserve">White </v>
      </c>
      <c r="Q547">
        <f>$F$16</f>
        <v>1810</v>
      </c>
      <c r="R547">
        <f t="shared" si="38"/>
        <v>1304</v>
      </c>
      <c r="S547">
        <f>(Q547*0.9)*0.75</f>
        <v>1221.75</v>
      </c>
      <c r="T547">
        <f t="shared" si="39"/>
        <v>880</v>
      </c>
      <c r="U547">
        <f>(Q547*0.9)/2</f>
        <v>814.5</v>
      </c>
      <c r="V547">
        <f t="shared" si="40"/>
        <v>587</v>
      </c>
      <c r="W547" s="8">
        <v>160</v>
      </c>
      <c r="X547">
        <f t="shared" si="41"/>
        <v>116</v>
      </c>
      <c r="Y547" t="s">
        <v>34</v>
      </c>
    </row>
    <row r="548" spans="1:25" x14ac:dyDescent="0.25">
      <c r="A548" t="s">
        <v>16</v>
      </c>
      <c r="B548" s="1" t="s">
        <v>34</v>
      </c>
      <c r="C548">
        <v>1</v>
      </c>
      <c r="D548" t="s">
        <v>168</v>
      </c>
      <c r="E548" s="1" t="s">
        <v>169</v>
      </c>
      <c r="H548" t="s">
        <v>17</v>
      </c>
      <c r="I548" t="s">
        <v>18</v>
      </c>
      <c r="J548" t="s">
        <v>19</v>
      </c>
      <c r="K548" t="s">
        <v>20</v>
      </c>
      <c r="L548" t="s">
        <v>21</v>
      </c>
      <c r="M548" t="str">
        <f>CONCATENATE(E548,"-F-P-N")</f>
        <v>84989741_8-F-P-N</v>
      </c>
      <c r="N548" t="str">
        <f>$H$2</f>
        <v>F - 762 x 762</v>
      </c>
      <c r="O548" t="str">
        <f>$C$3</f>
        <v>Photographic Paper</v>
      </c>
      <c r="P548" t="str">
        <f>$D$3</f>
        <v>None</v>
      </c>
      <c r="Q548">
        <f>$H$3</f>
        <v>1300</v>
      </c>
      <c r="R548">
        <f t="shared" si="38"/>
        <v>936</v>
      </c>
      <c r="S548">
        <v>944</v>
      </c>
      <c r="T548">
        <f t="shared" si="39"/>
        <v>680</v>
      </c>
      <c r="U548">
        <v>590</v>
      </c>
      <c r="V548">
        <f t="shared" si="40"/>
        <v>425</v>
      </c>
      <c r="W548" s="8">
        <v>300</v>
      </c>
      <c r="X548">
        <f t="shared" si="41"/>
        <v>216</v>
      </c>
      <c r="Y548" t="s">
        <v>34</v>
      </c>
    </row>
    <row r="549" spans="1:25" x14ac:dyDescent="0.25">
      <c r="A549" t="s">
        <v>16</v>
      </c>
      <c r="B549" s="1" t="s">
        <v>34</v>
      </c>
      <c r="C549">
        <v>1</v>
      </c>
      <c r="D549" t="s">
        <v>168</v>
      </c>
      <c r="E549" s="1" t="s">
        <v>169</v>
      </c>
      <c r="H549" t="s">
        <v>17</v>
      </c>
      <c r="I549" t="s">
        <v>18</v>
      </c>
      <c r="J549" t="s">
        <v>19</v>
      </c>
      <c r="K549" t="s">
        <v>20</v>
      </c>
      <c r="L549" t="s">
        <v>21</v>
      </c>
      <c r="M549" t="str">
        <f>CONCATENATE(E549,"-F-C-N")</f>
        <v>84989741_8-F-C-N</v>
      </c>
      <c r="N549" t="str">
        <f>$H$2</f>
        <v>F - 762 x 762</v>
      </c>
      <c r="O549" t="str">
        <f>$C$15</f>
        <v>Canvas</v>
      </c>
      <c r="P549" t="str">
        <f>$D$15</f>
        <v>None</v>
      </c>
      <c r="Q549">
        <f>$H$15</f>
        <v>1760</v>
      </c>
      <c r="R549">
        <f t="shared" si="38"/>
        <v>1268</v>
      </c>
      <c r="S549">
        <v>1200</v>
      </c>
      <c r="T549">
        <f t="shared" si="39"/>
        <v>864</v>
      </c>
      <c r="U549">
        <v>800</v>
      </c>
      <c r="V549">
        <f t="shared" si="40"/>
        <v>576</v>
      </c>
      <c r="W549" s="8">
        <v>300</v>
      </c>
      <c r="X549">
        <f t="shared" si="41"/>
        <v>216</v>
      </c>
      <c r="Y549" t="s">
        <v>34</v>
      </c>
    </row>
    <row r="550" spans="1:25" x14ac:dyDescent="0.25">
      <c r="A550" t="s">
        <v>16</v>
      </c>
      <c r="B550" s="1" t="s">
        <v>34</v>
      </c>
      <c r="C550">
        <v>1</v>
      </c>
      <c r="D550" t="s">
        <v>168</v>
      </c>
      <c r="E550" s="1" t="s">
        <v>169</v>
      </c>
      <c r="H550" t="s">
        <v>17</v>
      </c>
      <c r="I550" t="s">
        <v>18</v>
      </c>
      <c r="J550" t="s">
        <v>19</v>
      </c>
      <c r="K550" t="s">
        <v>20</v>
      </c>
      <c r="L550" t="s">
        <v>21</v>
      </c>
      <c r="M550" t="str">
        <f>CONCATENATE(E550,"-F-P-W")</f>
        <v>84989741_8-F-P-W</v>
      </c>
      <c r="N550" t="str">
        <f>$H$2</f>
        <v>F - 762 x 762</v>
      </c>
      <c r="O550" t="str">
        <f>$C$3</f>
        <v>Photographic Paper</v>
      </c>
      <c r="P550" t="str">
        <f>$D$4</f>
        <v>White</v>
      </c>
      <c r="Q550">
        <f>$H$4</f>
        <v>2200</v>
      </c>
      <c r="R550">
        <f t="shared" si="38"/>
        <v>1584</v>
      </c>
      <c r="S550">
        <v>1510</v>
      </c>
      <c r="T550">
        <f t="shared" si="39"/>
        <v>1088</v>
      </c>
      <c r="U550">
        <v>1150</v>
      </c>
      <c r="V550">
        <f t="shared" si="40"/>
        <v>828</v>
      </c>
      <c r="W550" s="8">
        <v>300</v>
      </c>
      <c r="X550">
        <f t="shared" si="41"/>
        <v>216</v>
      </c>
      <c r="Y550" t="s">
        <v>34</v>
      </c>
    </row>
    <row r="551" spans="1:25" x14ac:dyDescent="0.25">
      <c r="A551" t="s">
        <v>16</v>
      </c>
      <c r="B551" s="1" t="s">
        <v>34</v>
      </c>
      <c r="C551">
        <v>1</v>
      </c>
      <c r="D551" t="s">
        <v>168</v>
      </c>
      <c r="E551" s="1" t="s">
        <v>169</v>
      </c>
      <c r="H551" t="s">
        <v>17</v>
      </c>
      <c r="I551" t="s">
        <v>18</v>
      </c>
      <c r="J551" t="s">
        <v>19</v>
      </c>
      <c r="K551" t="s">
        <v>20</v>
      </c>
      <c r="L551" t="s">
        <v>21</v>
      </c>
      <c r="M551" t="str">
        <f>CONCATENATE(E551,"-F-C-W")</f>
        <v>84989741_8-F-C-W</v>
      </c>
      <c r="N551" t="str">
        <f>$H$2</f>
        <v>F - 762 x 762</v>
      </c>
      <c r="O551" t="str">
        <f>$C$15</f>
        <v>Canvas</v>
      </c>
      <c r="P551" t="str">
        <f>$D$16</f>
        <v xml:space="preserve">White </v>
      </c>
      <c r="Q551">
        <f>$H$16</f>
        <v>2420</v>
      </c>
      <c r="R551">
        <f t="shared" si="38"/>
        <v>1743</v>
      </c>
      <c r="S551">
        <v>1760</v>
      </c>
      <c r="T551">
        <f t="shared" si="39"/>
        <v>1268</v>
      </c>
      <c r="U551">
        <v>1100</v>
      </c>
      <c r="V551">
        <f t="shared" si="40"/>
        <v>792</v>
      </c>
      <c r="W551" s="8">
        <v>300</v>
      </c>
      <c r="X551">
        <f t="shared" si="41"/>
        <v>216</v>
      </c>
      <c r="Y551" t="s">
        <v>34</v>
      </c>
    </row>
    <row r="552" spans="1:25" x14ac:dyDescent="0.25">
      <c r="A552" t="s">
        <v>16</v>
      </c>
      <c r="B552" s="1" t="s">
        <v>34</v>
      </c>
      <c r="C552">
        <v>1</v>
      </c>
      <c r="D552" t="s">
        <v>168</v>
      </c>
      <c r="E552" s="1" t="s">
        <v>169</v>
      </c>
      <c r="H552" t="s">
        <v>17</v>
      </c>
      <c r="I552" t="s">
        <v>18</v>
      </c>
      <c r="J552" t="s">
        <v>19</v>
      </c>
      <c r="K552" t="s">
        <v>20</v>
      </c>
      <c r="L552" t="s">
        <v>21</v>
      </c>
      <c r="M552" t="str">
        <f>CONCATENATE(E552,"-G-P-N")</f>
        <v>84989741_8-G-P-N</v>
      </c>
      <c r="N552" t="str">
        <f>$I$2</f>
        <v>G - 1016 x 1016</v>
      </c>
      <c r="O552" t="str">
        <f>$C$3</f>
        <v>Photographic Paper</v>
      </c>
      <c r="P552" t="str">
        <f>$D$3</f>
        <v>None</v>
      </c>
      <c r="Q552">
        <f>$I$3</f>
        <v>1625</v>
      </c>
      <c r="R552">
        <f t="shared" si="38"/>
        <v>1170</v>
      </c>
      <c r="S552">
        <v>1180</v>
      </c>
      <c r="T552">
        <f t="shared" si="39"/>
        <v>850</v>
      </c>
      <c r="U552">
        <v>735</v>
      </c>
      <c r="V552">
        <f t="shared" si="40"/>
        <v>530</v>
      </c>
      <c r="W552" s="8">
        <v>390</v>
      </c>
      <c r="X552">
        <f t="shared" si="41"/>
        <v>281</v>
      </c>
      <c r="Y552" t="s">
        <v>34</v>
      </c>
    </row>
    <row r="553" spans="1:25" x14ac:dyDescent="0.25">
      <c r="A553" t="s">
        <v>16</v>
      </c>
      <c r="B553" s="1" t="s">
        <v>34</v>
      </c>
      <c r="C553">
        <v>1</v>
      </c>
      <c r="D553" t="s">
        <v>168</v>
      </c>
      <c r="E553" s="1" t="s">
        <v>169</v>
      </c>
      <c r="H553" t="s">
        <v>17</v>
      </c>
      <c r="I553" t="s">
        <v>18</v>
      </c>
      <c r="J553" t="s">
        <v>19</v>
      </c>
      <c r="K553" t="s">
        <v>20</v>
      </c>
      <c r="L553" t="s">
        <v>21</v>
      </c>
      <c r="M553" t="str">
        <f>CONCATENATE(E553,"-G-C-N")</f>
        <v>84989741_8-G-C-N</v>
      </c>
      <c r="N553" t="str">
        <f>$I$2</f>
        <v>G - 1016 x 1016</v>
      </c>
      <c r="O553" t="str">
        <f>$C$15</f>
        <v>Canvas</v>
      </c>
      <c r="P553" t="str">
        <f>$D$15</f>
        <v>None</v>
      </c>
      <c r="Q553">
        <f>$I$15</f>
        <v>1870</v>
      </c>
      <c r="R553">
        <f t="shared" si="38"/>
        <v>1347</v>
      </c>
      <c r="S553">
        <v>1275</v>
      </c>
      <c r="T553">
        <f t="shared" si="39"/>
        <v>918</v>
      </c>
      <c r="U553">
        <v>850</v>
      </c>
      <c r="V553">
        <f t="shared" si="40"/>
        <v>612</v>
      </c>
      <c r="W553" s="8">
        <v>390</v>
      </c>
      <c r="X553">
        <f t="shared" si="41"/>
        <v>281</v>
      </c>
      <c r="Y553" t="s">
        <v>34</v>
      </c>
    </row>
    <row r="554" spans="1:25" x14ac:dyDescent="0.25">
      <c r="A554" t="s">
        <v>16</v>
      </c>
      <c r="B554" s="1" t="s">
        <v>34</v>
      </c>
      <c r="C554">
        <v>1</v>
      </c>
      <c r="D554" t="s">
        <v>168</v>
      </c>
      <c r="E554" s="1" t="s">
        <v>169</v>
      </c>
      <c r="H554" t="s">
        <v>17</v>
      </c>
      <c r="I554" t="s">
        <v>18</v>
      </c>
      <c r="J554" t="s">
        <v>19</v>
      </c>
      <c r="K554" t="s">
        <v>20</v>
      </c>
      <c r="L554" t="s">
        <v>21</v>
      </c>
      <c r="M554" t="str">
        <f>CONCATENATE(E554,"-G-P-W")</f>
        <v>84989741_8-G-P-W</v>
      </c>
      <c r="N554" t="str">
        <f>$I$2</f>
        <v>G - 1016 x 1016</v>
      </c>
      <c r="O554" t="str">
        <f>$C$3</f>
        <v>Photographic Paper</v>
      </c>
      <c r="P554" t="str">
        <f>$D$4</f>
        <v>White</v>
      </c>
      <c r="Q554">
        <f>$I$4</f>
        <v>2950</v>
      </c>
      <c r="R554">
        <f t="shared" si="38"/>
        <v>2124</v>
      </c>
      <c r="S554">
        <v>2000</v>
      </c>
      <c r="T554">
        <f t="shared" si="39"/>
        <v>1440</v>
      </c>
      <c r="U554">
        <v>1535</v>
      </c>
      <c r="V554">
        <f t="shared" si="40"/>
        <v>1106</v>
      </c>
      <c r="W554" s="8">
        <v>390</v>
      </c>
      <c r="X554">
        <f t="shared" si="41"/>
        <v>281</v>
      </c>
      <c r="Y554" t="s">
        <v>34</v>
      </c>
    </row>
    <row r="555" spans="1:25" x14ac:dyDescent="0.25">
      <c r="A555" t="s">
        <v>16</v>
      </c>
      <c r="B555" s="1" t="s">
        <v>34</v>
      </c>
      <c r="C555">
        <v>1</v>
      </c>
      <c r="D555" t="s">
        <v>168</v>
      </c>
      <c r="E555" s="1" t="s">
        <v>169</v>
      </c>
      <c r="H555" t="s">
        <v>17</v>
      </c>
      <c r="I555" t="s">
        <v>18</v>
      </c>
      <c r="J555" t="s">
        <v>19</v>
      </c>
      <c r="K555" t="s">
        <v>20</v>
      </c>
      <c r="L555" t="s">
        <v>21</v>
      </c>
      <c r="M555" t="str">
        <f>CONCATENATE(E555,"-G-C-W")</f>
        <v>84989741_8-G-C-W</v>
      </c>
      <c r="N555" t="str">
        <f>$I$2</f>
        <v>G - 1016 x 1016</v>
      </c>
      <c r="O555" t="str">
        <f>$C$15</f>
        <v>Canvas</v>
      </c>
      <c r="P555" t="str">
        <f>$D$16</f>
        <v xml:space="preserve">White </v>
      </c>
      <c r="Q555">
        <f>$I$16</f>
        <v>2750</v>
      </c>
      <c r="R555">
        <f t="shared" si="38"/>
        <v>1980</v>
      </c>
      <c r="S555">
        <v>2000</v>
      </c>
      <c r="T555">
        <f t="shared" si="39"/>
        <v>1440</v>
      </c>
      <c r="U555">
        <v>1250</v>
      </c>
      <c r="V555">
        <f t="shared" si="40"/>
        <v>900</v>
      </c>
      <c r="W555" s="8">
        <v>390</v>
      </c>
      <c r="X555">
        <f t="shared" si="41"/>
        <v>281</v>
      </c>
      <c r="Y555" t="s">
        <v>34</v>
      </c>
    </row>
    <row r="556" spans="1:25" x14ac:dyDescent="0.25">
      <c r="A556" t="s">
        <v>16</v>
      </c>
      <c r="B556" s="1" t="s">
        <v>34</v>
      </c>
      <c r="C556">
        <v>1</v>
      </c>
      <c r="D556" t="s">
        <v>170</v>
      </c>
      <c r="E556" s="1">
        <v>3239994</v>
      </c>
      <c r="H556" t="s">
        <v>17</v>
      </c>
      <c r="I556" t="s">
        <v>18</v>
      </c>
      <c r="J556" t="s">
        <v>19</v>
      </c>
      <c r="K556" t="s">
        <v>20</v>
      </c>
      <c r="L556" t="s">
        <v>21</v>
      </c>
      <c r="M556" t="str">
        <f>CONCATENATE(E556,"-C-P-N")</f>
        <v>3239994-C-P-N</v>
      </c>
      <c r="N556" t="str">
        <f>$E$2</f>
        <v>C - 406 x 406</v>
      </c>
      <c r="O556" t="str">
        <f>$C$3</f>
        <v>Photographic Paper</v>
      </c>
      <c r="P556" t="str">
        <f>$D$3</f>
        <v>None</v>
      </c>
      <c r="Q556">
        <f>$E$3</f>
        <v>510</v>
      </c>
      <c r="R556">
        <f t="shared" si="38"/>
        <v>368</v>
      </c>
      <c r="S556">
        <v>360</v>
      </c>
      <c r="T556">
        <f t="shared" si="39"/>
        <v>260</v>
      </c>
      <c r="U556">
        <v>230</v>
      </c>
      <c r="V556">
        <f t="shared" si="40"/>
        <v>166</v>
      </c>
      <c r="W556" s="8">
        <v>105</v>
      </c>
      <c r="X556">
        <f t="shared" si="41"/>
        <v>76</v>
      </c>
      <c r="Y556" t="s">
        <v>34</v>
      </c>
    </row>
    <row r="557" spans="1:25" x14ac:dyDescent="0.25">
      <c r="A557" t="s">
        <v>16</v>
      </c>
      <c r="B557" s="1" t="s">
        <v>34</v>
      </c>
      <c r="C557">
        <v>1</v>
      </c>
      <c r="D557" t="s">
        <v>170</v>
      </c>
      <c r="E557" s="1">
        <v>3239994</v>
      </c>
      <c r="H557" t="s">
        <v>17</v>
      </c>
      <c r="I557" t="s">
        <v>18</v>
      </c>
      <c r="J557" t="s">
        <v>19</v>
      </c>
      <c r="K557" t="s">
        <v>20</v>
      </c>
      <c r="L557" t="s">
        <v>21</v>
      </c>
      <c r="M557" t="str">
        <f>CONCATENATE(E557,"-C-P-W")</f>
        <v>3239994-C-P-W</v>
      </c>
      <c r="N557" t="str">
        <f>$E$2</f>
        <v>C - 406 x 406</v>
      </c>
      <c r="O557" t="str">
        <f>$C$3</f>
        <v>Photographic Paper</v>
      </c>
      <c r="P557" t="str">
        <f>$D$4</f>
        <v>White</v>
      </c>
      <c r="Q557">
        <f>$E$4</f>
        <v>970</v>
      </c>
      <c r="R557">
        <f t="shared" si="38"/>
        <v>699</v>
      </c>
      <c r="S557">
        <v>704</v>
      </c>
      <c r="T557">
        <f t="shared" si="39"/>
        <v>507</v>
      </c>
      <c r="U557">
        <v>440</v>
      </c>
      <c r="V557">
        <f t="shared" si="40"/>
        <v>317</v>
      </c>
      <c r="W557" s="8">
        <v>105</v>
      </c>
      <c r="X557">
        <f t="shared" si="41"/>
        <v>76</v>
      </c>
      <c r="Y557" t="s">
        <v>34</v>
      </c>
    </row>
    <row r="558" spans="1:25" x14ac:dyDescent="0.25">
      <c r="A558" t="s">
        <v>16</v>
      </c>
      <c r="B558" s="1" t="s">
        <v>34</v>
      </c>
      <c r="C558">
        <v>1</v>
      </c>
      <c r="D558" t="s">
        <v>170</v>
      </c>
      <c r="E558" s="1">
        <v>3239994</v>
      </c>
      <c r="H558" t="s">
        <v>17</v>
      </c>
      <c r="I558" t="s">
        <v>18</v>
      </c>
      <c r="J558" t="s">
        <v>19</v>
      </c>
      <c r="K558" t="s">
        <v>20</v>
      </c>
      <c r="L558" t="s">
        <v>21</v>
      </c>
      <c r="M558" t="str">
        <f>CONCATENATE(E558,"-D-P-N")</f>
        <v>3239994-D-P-N</v>
      </c>
      <c r="N558" t="str">
        <f>$F$2</f>
        <v>D - 508 x 508</v>
      </c>
      <c r="O558" t="str">
        <f>$C$3</f>
        <v>Photographic Paper</v>
      </c>
      <c r="P558" t="str">
        <f>$D$3</f>
        <v>None</v>
      </c>
      <c r="Q558">
        <f>$F$3</f>
        <v>595</v>
      </c>
      <c r="R558">
        <f t="shared" si="38"/>
        <v>429</v>
      </c>
      <c r="S558">
        <v>432</v>
      </c>
      <c r="T558">
        <f t="shared" si="39"/>
        <v>312</v>
      </c>
      <c r="U558">
        <v>270</v>
      </c>
      <c r="V558">
        <f t="shared" si="40"/>
        <v>195</v>
      </c>
      <c r="W558" s="8">
        <v>160</v>
      </c>
      <c r="X558">
        <f t="shared" si="41"/>
        <v>116</v>
      </c>
      <c r="Y558" t="s">
        <v>34</v>
      </c>
    </row>
    <row r="559" spans="1:25" x14ac:dyDescent="0.25">
      <c r="A559" t="s">
        <v>16</v>
      </c>
      <c r="B559" s="1" t="s">
        <v>34</v>
      </c>
      <c r="C559">
        <v>1</v>
      </c>
      <c r="D559" t="s">
        <v>170</v>
      </c>
      <c r="E559" s="1">
        <v>3239994</v>
      </c>
      <c r="H559" t="s">
        <v>17</v>
      </c>
      <c r="I559" t="s">
        <v>18</v>
      </c>
      <c r="J559" t="s">
        <v>19</v>
      </c>
      <c r="K559" t="s">
        <v>20</v>
      </c>
      <c r="L559" t="s">
        <v>21</v>
      </c>
      <c r="M559" t="str">
        <f>CONCATENATE(E559,"-D-C-N")</f>
        <v>3239994-D-C-N</v>
      </c>
      <c r="N559" t="str">
        <f>$F$2</f>
        <v>D - 508 x 508</v>
      </c>
      <c r="O559" t="str">
        <f>$C$15</f>
        <v>Canvas</v>
      </c>
      <c r="P559" t="str">
        <f>$D$15</f>
        <v>None</v>
      </c>
      <c r="Q559">
        <f>$F$15</f>
        <v>1220</v>
      </c>
      <c r="R559">
        <f t="shared" si="38"/>
        <v>879</v>
      </c>
      <c r="S559">
        <f>(Q559*0.9)*0.75</f>
        <v>823.5</v>
      </c>
      <c r="T559">
        <f t="shared" si="39"/>
        <v>593</v>
      </c>
      <c r="U559">
        <f>(Q559*0.9)/2</f>
        <v>549</v>
      </c>
      <c r="V559">
        <f t="shared" si="40"/>
        <v>396</v>
      </c>
      <c r="W559" s="8">
        <v>160</v>
      </c>
      <c r="X559">
        <f t="shared" si="41"/>
        <v>116</v>
      </c>
      <c r="Y559" t="s">
        <v>34</v>
      </c>
    </row>
    <row r="560" spans="1:25" x14ac:dyDescent="0.25">
      <c r="A560" t="s">
        <v>16</v>
      </c>
      <c r="B560" s="1" t="s">
        <v>34</v>
      </c>
      <c r="C560">
        <v>1</v>
      </c>
      <c r="D560" t="s">
        <v>170</v>
      </c>
      <c r="E560" s="1">
        <v>3239994</v>
      </c>
      <c r="H560" t="s">
        <v>17</v>
      </c>
      <c r="I560" t="s">
        <v>18</v>
      </c>
      <c r="J560" t="s">
        <v>19</v>
      </c>
      <c r="K560" t="s">
        <v>20</v>
      </c>
      <c r="L560" t="s">
        <v>21</v>
      </c>
      <c r="M560" t="str">
        <f>CONCATENATE(E560,"-D-P-W")</f>
        <v>3239994-D-P-W</v>
      </c>
      <c r="N560" t="str">
        <f>$F$2</f>
        <v>D - 508 x 508</v>
      </c>
      <c r="O560" t="str">
        <f>$C$3</f>
        <v>Photographic Paper</v>
      </c>
      <c r="P560" t="str">
        <f>$D$4</f>
        <v>White</v>
      </c>
      <c r="Q560">
        <f>$F$4</f>
        <v>1210</v>
      </c>
      <c r="R560">
        <f t="shared" si="38"/>
        <v>872</v>
      </c>
      <c r="S560">
        <v>880</v>
      </c>
      <c r="T560">
        <f t="shared" si="39"/>
        <v>634</v>
      </c>
      <c r="U560">
        <v>560</v>
      </c>
      <c r="V560">
        <f t="shared" si="40"/>
        <v>404</v>
      </c>
      <c r="W560" s="8">
        <v>160</v>
      </c>
      <c r="X560">
        <f t="shared" si="41"/>
        <v>116</v>
      </c>
      <c r="Y560" t="s">
        <v>34</v>
      </c>
    </row>
    <row r="561" spans="1:25" x14ac:dyDescent="0.25">
      <c r="A561" t="s">
        <v>16</v>
      </c>
      <c r="B561" s="1" t="s">
        <v>34</v>
      </c>
      <c r="C561">
        <v>1</v>
      </c>
      <c r="D561" t="s">
        <v>170</v>
      </c>
      <c r="E561" s="1">
        <v>3239994</v>
      </c>
      <c r="H561" t="s">
        <v>17</v>
      </c>
      <c r="I561" t="s">
        <v>18</v>
      </c>
      <c r="J561" t="s">
        <v>19</v>
      </c>
      <c r="K561" t="s">
        <v>20</v>
      </c>
      <c r="L561" t="s">
        <v>21</v>
      </c>
      <c r="M561" t="str">
        <f>CONCATENATE(E561,"-D-C-W")</f>
        <v>3239994-D-C-W</v>
      </c>
      <c r="N561" t="str">
        <f>$F$2</f>
        <v>D - 508 x 508</v>
      </c>
      <c r="O561" t="str">
        <f>$C$15</f>
        <v>Canvas</v>
      </c>
      <c r="P561" t="str">
        <f>$D$16</f>
        <v xml:space="preserve">White </v>
      </c>
      <c r="Q561">
        <f>$F$16</f>
        <v>1810</v>
      </c>
      <c r="R561">
        <f t="shared" si="38"/>
        <v>1304</v>
      </c>
      <c r="S561">
        <f>(Q561*0.9)*0.75</f>
        <v>1221.75</v>
      </c>
      <c r="T561">
        <f t="shared" si="39"/>
        <v>880</v>
      </c>
      <c r="U561">
        <f>(Q561*0.9)/2</f>
        <v>814.5</v>
      </c>
      <c r="V561">
        <f t="shared" si="40"/>
        <v>587</v>
      </c>
      <c r="W561" s="8">
        <v>160</v>
      </c>
      <c r="X561">
        <f t="shared" si="41"/>
        <v>116</v>
      </c>
      <c r="Y561" t="s">
        <v>34</v>
      </c>
    </row>
    <row r="562" spans="1:25" x14ac:dyDescent="0.25">
      <c r="A562" t="s">
        <v>16</v>
      </c>
      <c r="B562" s="1" t="s">
        <v>34</v>
      </c>
      <c r="C562">
        <v>1</v>
      </c>
      <c r="D562" t="s">
        <v>170</v>
      </c>
      <c r="E562" s="1">
        <v>3239994</v>
      </c>
      <c r="H562" t="s">
        <v>17</v>
      </c>
      <c r="I562" t="s">
        <v>18</v>
      </c>
      <c r="J562" t="s">
        <v>19</v>
      </c>
      <c r="K562" t="s">
        <v>20</v>
      </c>
      <c r="L562" t="s">
        <v>21</v>
      </c>
      <c r="M562" t="str">
        <f>CONCATENATE(E562,"-F-P-N")</f>
        <v>3239994-F-P-N</v>
      </c>
      <c r="N562" t="str">
        <f>$H$2</f>
        <v>F - 762 x 762</v>
      </c>
      <c r="O562" t="str">
        <f>$C$3</f>
        <v>Photographic Paper</v>
      </c>
      <c r="P562" t="str">
        <f>$D$3</f>
        <v>None</v>
      </c>
      <c r="Q562">
        <f>$H$3</f>
        <v>1300</v>
      </c>
      <c r="R562">
        <f t="shared" si="38"/>
        <v>936</v>
      </c>
      <c r="S562">
        <v>944</v>
      </c>
      <c r="T562">
        <f t="shared" si="39"/>
        <v>680</v>
      </c>
      <c r="U562">
        <v>590</v>
      </c>
      <c r="V562">
        <f t="shared" si="40"/>
        <v>425</v>
      </c>
      <c r="W562" s="8">
        <v>300</v>
      </c>
      <c r="X562">
        <f t="shared" si="41"/>
        <v>216</v>
      </c>
      <c r="Y562" t="s">
        <v>34</v>
      </c>
    </row>
    <row r="563" spans="1:25" x14ac:dyDescent="0.25">
      <c r="A563" t="s">
        <v>16</v>
      </c>
      <c r="B563" s="1" t="s">
        <v>34</v>
      </c>
      <c r="C563">
        <v>1</v>
      </c>
      <c r="D563" t="s">
        <v>170</v>
      </c>
      <c r="E563" s="1">
        <v>3239994</v>
      </c>
      <c r="H563" t="s">
        <v>17</v>
      </c>
      <c r="I563" t="s">
        <v>18</v>
      </c>
      <c r="J563" t="s">
        <v>19</v>
      </c>
      <c r="K563" t="s">
        <v>20</v>
      </c>
      <c r="L563" t="s">
        <v>21</v>
      </c>
      <c r="M563" t="str">
        <f>CONCATENATE(E563,"-F-C-N")</f>
        <v>3239994-F-C-N</v>
      </c>
      <c r="N563" t="str">
        <f>$H$2</f>
        <v>F - 762 x 762</v>
      </c>
      <c r="O563" t="str">
        <f>$C$15</f>
        <v>Canvas</v>
      </c>
      <c r="P563" t="str">
        <f>$D$15</f>
        <v>None</v>
      </c>
      <c r="Q563">
        <f>$H$15</f>
        <v>1760</v>
      </c>
      <c r="R563">
        <f t="shared" si="38"/>
        <v>1268</v>
      </c>
      <c r="S563">
        <v>1200</v>
      </c>
      <c r="T563">
        <f t="shared" si="39"/>
        <v>864</v>
      </c>
      <c r="U563">
        <v>800</v>
      </c>
      <c r="V563">
        <f t="shared" si="40"/>
        <v>576</v>
      </c>
      <c r="W563" s="8">
        <v>300</v>
      </c>
      <c r="X563">
        <f t="shared" si="41"/>
        <v>216</v>
      </c>
      <c r="Y563" t="s">
        <v>34</v>
      </c>
    </row>
    <row r="564" spans="1:25" x14ac:dyDescent="0.25">
      <c r="A564" t="s">
        <v>16</v>
      </c>
      <c r="B564" s="1" t="s">
        <v>34</v>
      </c>
      <c r="C564">
        <v>1</v>
      </c>
      <c r="D564" t="s">
        <v>170</v>
      </c>
      <c r="E564" s="1">
        <v>3239994</v>
      </c>
      <c r="H564" t="s">
        <v>17</v>
      </c>
      <c r="I564" t="s">
        <v>18</v>
      </c>
      <c r="J564" t="s">
        <v>19</v>
      </c>
      <c r="K564" t="s">
        <v>20</v>
      </c>
      <c r="L564" t="s">
        <v>21</v>
      </c>
      <c r="M564" t="str">
        <f>CONCATENATE(E564,"-F-P-W")</f>
        <v>3239994-F-P-W</v>
      </c>
      <c r="N564" t="str">
        <f>$H$2</f>
        <v>F - 762 x 762</v>
      </c>
      <c r="O564" t="str">
        <f>$C$3</f>
        <v>Photographic Paper</v>
      </c>
      <c r="P564" t="str">
        <f>$D$4</f>
        <v>White</v>
      </c>
      <c r="Q564">
        <f>$H$4</f>
        <v>2200</v>
      </c>
      <c r="R564">
        <f t="shared" si="38"/>
        <v>1584</v>
      </c>
      <c r="S564">
        <v>1510</v>
      </c>
      <c r="T564">
        <f t="shared" si="39"/>
        <v>1088</v>
      </c>
      <c r="U564">
        <v>1150</v>
      </c>
      <c r="V564">
        <f t="shared" si="40"/>
        <v>828</v>
      </c>
      <c r="W564" s="8">
        <v>300</v>
      </c>
      <c r="X564">
        <f t="shared" si="41"/>
        <v>216</v>
      </c>
      <c r="Y564" t="s">
        <v>34</v>
      </c>
    </row>
    <row r="565" spans="1:25" x14ac:dyDescent="0.25">
      <c r="A565" t="s">
        <v>16</v>
      </c>
      <c r="B565" s="1" t="s">
        <v>34</v>
      </c>
      <c r="C565">
        <v>1</v>
      </c>
      <c r="D565" t="s">
        <v>170</v>
      </c>
      <c r="E565" s="1">
        <v>3239994</v>
      </c>
      <c r="H565" t="s">
        <v>17</v>
      </c>
      <c r="I565" t="s">
        <v>18</v>
      </c>
      <c r="J565" t="s">
        <v>19</v>
      </c>
      <c r="K565" t="s">
        <v>20</v>
      </c>
      <c r="L565" t="s">
        <v>21</v>
      </c>
      <c r="M565" t="str">
        <f>CONCATENATE(E565,"-F-C-W")</f>
        <v>3239994-F-C-W</v>
      </c>
      <c r="N565" t="str">
        <f>$H$2</f>
        <v>F - 762 x 762</v>
      </c>
      <c r="O565" t="str">
        <f>$C$15</f>
        <v>Canvas</v>
      </c>
      <c r="P565" t="str">
        <f>$D$16</f>
        <v xml:space="preserve">White </v>
      </c>
      <c r="Q565">
        <f>$H$16</f>
        <v>2420</v>
      </c>
      <c r="R565">
        <f t="shared" si="38"/>
        <v>1743</v>
      </c>
      <c r="S565">
        <v>1760</v>
      </c>
      <c r="T565">
        <f t="shared" si="39"/>
        <v>1268</v>
      </c>
      <c r="U565">
        <v>1100</v>
      </c>
      <c r="V565">
        <f t="shared" si="40"/>
        <v>792</v>
      </c>
      <c r="W565" s="8">
        <v>300</v>
      </c>
      <c r="X565">
        <f t="shared" si="41"/>
        <v>216</v>
      </c>
      <c r="Y565" t="s">
        <v>34</v>
      </c>
    </row>
    <row r="566" spans="1:25" x14ac:dyDescent="0.25">
      <c r="A566" t="s">
        <v>16</v>
      </c>
      <c r="B566" s="1" t="s">
        <v>34</v>
      </c>
      <c r="C566">
        <v>1</v>
      </c>
      <c r="D566" t="s">
        <v>170</v>
      </c>
      <c r="E566" s="1">
        <v>3239994</v>
      </c>
      <c r="H566" t="s">
        <v>17</v>
      </c>
      <c r="I566" t="s">
        <v>18</v>
      </c>
      <c r="J566" t="s">
        <v>19</v>
      </c>
      <c r="K566" t="s">
        <v>20</v>
      </c>
      <c r="L566" t="s">
        <v>21</v>
      </c>
      <c r="M566" t="str">
        <f>CONCATENATE(E566,"-G-P-N")</f>
        <v>3239994-G-P-N</v>
      </c>
      <c r="N566" t="str">
        <f>$I$2</f>
        <v>G - 1016 x 1016</v>
      </c>
      <c r="O566" t="str">
        <f>$C$3</f>
        <v>Photographic Paper</v>
      </c>
      <c r="P566" t="str">
        <f>$D$3</f>
        <v>None</v>
      </c>
      <c r="Q566">
        <f>$I$3</f>
        <v>1625</v>
      </c>
      <c r="R566">
        <f t="shared" si="38"/>
        <v>1170</v>
      </c>
      <c r="S566">
        <v>1180</v>
      </c>
      <c r="T566">
        <f t="shared" si="39"/>
        <v>850</v>
      </c>
      <c r="U566">
        <v>735</v>
      </c>
      <c r="V566">
        <f t="shared" si="40"/>
        <v>530</v>
      </c>
      <c r="W566" s="8">
        <v>390</v>
      </c>
      <c r="X566">
        <f t="shared" si="41"/>
        <v>281</v>
      </c>
      <c r="Y566" t="s">
        <v>34</v>
      </c>
    </row>
    <row r="567" spans="1:25" x14ac:dyDescent="0.25">
      <c r="A567" t="s">
        <v>16</v>
      </c>
      <c r="B567" s="1" t="s">
        <v>34</v>
      </c>
      <c r="C567">
        <v>1</v>
      </c>
      <c r="D567" t="s">
        <v>170</v>
      </c>
      <c r="E567" s="1">
        <v>3239994</v>
      </c>
      <c r="H567" t="s">
        <v>17</v>
      </c>
      <c r="I567" t="s">
        <v>18</v>
      </c>
      <c r="J567" t="s">
        <v>19</v>
      </c>
      <c r="K567" t="s">
        <v>20</v>
      </c>
      <c r="L567" t="s">
        <v>21</v>
      </c>
      <c r="M567" t="str">
        <f>CONCATENATE(E567,"-G-C-N")</f>
        <v>3239994-G-C-N</v>
      </c>
      <c r="N567" t="str">
        <f>$I$2</f>
        <v>G - 1016 x 1016</v>
      </c>
      <c r="O567" t="str">
        <f>$C$15</f>
        <v>Canvas</v>
      </c>
      <c r="P567" t="str">
        <f>$D$15</f>
        <v>None</v>
      </c>
      <c r="Q567">
        <f>$I$15</f>
        <v>1870</v>
      </c>
      <c r="R567">
        <f t="shared" si="38"/>
        <v>1347</v>
      </c>
      <c r="S567">
        <v>1275</v>
      </c>
      <c r="T567">
        <f t="shared" si="39"/>
        <v>918</v>
      </c>
      <c r="U567">
        <v>850</v>
      </c>
      <c r="V567">
        <f t="shared" si="40"/>
        <v>612</v>
      </c>
      <c r="W567" s="8">
        <v>390</v>
      </c>
      <c r="X567">
        <f t="shared" si="41"/>
        <v>281</v>
      </c>
      <c r="Y567" t="s">
        <v>34</v>
      </c>
    </row>
    <row r="568" spans="1:25" x14ac:dyDescent="0.25">
      <c r="A568" t="s">
        <v>16</v>
      </c>
      <c r="B568" s="1" t="s">
        <v>34</v>
      </c>
      <c r="C568">
        <v>1</v>
      </c>
      <c r="D568" t="s">
        <v>170</v>
      </c>
      <c r="E568" s="1">
        <v>3239994</v>
      </c>
      <c r="H568" t="s">
        <v>17</v>
      </c>
      <c r="I568" t="s">
        <v>18</v>
      </c>
      <c r="J568" t="s">
        <v>19</v>
      </c>
      <c r="K568" t="s">
        <v>20</v>
      </c>
      <c r="L568" t="s">
        <v>21</v>
      </c>
      <c r="M568" t="str">
        <f>CONCATENATE(E568,"-G-P-W")</f>
        <v>3239994-G-P-W</v>
      </c>
      <c r="N568" t="str">
        <f>$I$2</f>
        <v>G - 1016 x 1016</v>
      </c>
      <c r="O568" t="str">
        <f>$C$3</f>
        <v>Photographic Paper</v>
      </c>
      <c r="P568" t="str">
        <f>$D$4</f>
        <v>White</v>
      </c>
      <c r="Q568">
        <f>$I$4</f>
        <v>2950</v>
      </c>
      <c r="R568">
        <f t="shared" si="38"/>
        <v>2124</v>
      </c>
      <c r="S568">
        <v>2000</v>
      </c>
      <c r="T568">
        <f t="shared" si="39"/>
        <v>1440</v>
      </c>
      <c r="U568">
        <v>1535</v>
      </c>
      <c r="V568">
        <f t="shared" si="40"/>
        <v>1106</v>
      </c>
      <c r="W568" s="8">
        <v>390</v>
      </c>
      <c r="X568">
        <f t="shared" si="41"/>
        <v>281</v>
      </c>
      <c r="Y568" t="s">
        <v>34</v>
      </c>
    </row>
    <row r="569" spans="1:25" x14ac:dyDescent="0.25">
      <c r="A569" t="s">
        <v>16</v>
      </c>
      <c r="B569" s="1" t="s">
        <v>34</v>
      </c>
      <c r="C569">
        <v>1</v>
      </c>
      <c r="D569" t="s">
        <v>170</v>
      </c>
      <c r="E569" s="1">
        <v>3239994</v>
      </c>
      <c r="H569" t="s">
        <v>17</v>
      </c>
      <c r="I569" t="s">
        <v>18</v>
      </c>
      <c r="J569" t="s">
        <v>19</v>
      </c>
      <c r="K569" t="s">
        <v>20</v>
      </c>
      <c r="L569" t="s">
        <v>21</v>
      </c>
      <c r="M569" t="str">
        <f>CONCATENATE(E569,"-G-C-W")</f>
        <v>3239994-G-C-W</v>
      </c>
      <c r="N569" t="str">
        <f>$I$2</f>
        <v>G - 1016 x 1016</v>
      </c>
      <c r="O569" t="str">
        <f>$C$15</f>
        <v>Canvas</v>
      </c>
      <c r="P569" t="str">
        <f>$D$16</f>
        <v xml:space="preserve">White </v>
      </c>
      <c r="Q569">
        <f>$I$16</f>
        <v>2750</v>
      </c>
      <c r="R569">
        <f t="shared" si="38"/>
        <v>1980</v>
      </c>
      <c r="S569">
        <v>2000</v>
      </c>
      <c r="T569">
        <f t="shared" si="39"/>
        <v>1440</v>
      </c>
      <c r="U569">
        <v>1250</v>
      </c>
      <c r="V569">
        <f t="shared" si="40"/>
        <v>900</v>
      </c>
      <c r="W569" s="8">
        <v>390</v>
      </c>
      <c r="X569">
        <f t="shared" si="41"/>
        <v>281</v>
      </c>
      <c r="Y569" t="s">
        <v>34</v>
      </c>
    </row>
    <row r="570" spans="1:25" x14ac:dyDescent="0.25">
      <c r="A570" t="s">
        <v>16</v>
      </c>
      <c r="B570" s="1" t="s">
        <v>34</v>
      </c>
      <c r="C570">
        <v>1</v>
      </c>
      <c r="D570" t="s">
        <v>171</v>
      </c>
      <c r="E570" s="1">
        <v>3140130</v>
      </c>
      <c r="H570" t="s">
        <v>17</v>
      </c>
      <c r="I570" t="s">
        <v>18</v>
      </c>
      <c r="J570" t="s">
        <v>19</v>
      </c>
      <c r="K570" t="s">
        <v>20</v>
      </c>
      <c r="L570" t="s">
        <v>21</v>
      </c>
      <c r="M570" t="str">
        <f>CONCATENATE(E570,"-C-P-N")</f>
        <v>3140130-C-P-N</v>
      </c>
      <c r="N570" t="str">
        <f>$E$2</f>
        <v>C - 406 x 406</v>
      </c>
      <c r="O570" t="str">
        <f>$C$3</f>
        <v>Photographic Paper</v>
      </c>
      <c r="P570" t="str">
        <f>$D$3</f>
        <v>None</v>
      </c>
      <c r="Q570">
        <f>$E$3</f>
        <v>510</v>
      </c>
      <c r="R570">
        <f t="shared" si="38"/>
        <v>368</v>
      </c>
      <c r="S570">
        <v>360</v>
      </c>
      <c r="T570">
        <f t="shared" si="39"/>
        <v>260</v>
      </c>
      <c r="U570">
        <v>230</v>
      </c>
      <c r="V570">
        <f t="shared" si="40"/>
        <v>166</v>
      </c>
      <c r="W570" s="8">
        <v>105</v>
      </c>
      <c r="X570">
        <f t="shared" si="41"/>
        <v>76</v>
      </c>
      <c r="Y570" t="s">
        <v>34</v>
      </c>
    </row>
    <row r="571" spans="1:25" x14ac:dyDescent="0.25">
      <c r="A571" t="s">
        <v>16</v>
      </c>
      <c r="B571" s="1" t="s">
        <v>34</v>
      </c>
      <c r="C571">
        <v>1</v>
      </c>
      <c r="D571" t="s">
        <v>171</v>
      </c>
      <c r="E571" s="1">
        <v>3140130</v>
      </c>
      <c r="H571" t="s">
        <v>17</v>
      </c>
      <c r="I571" t="s">
        <v>18</v>
      </c>
      <c r="J571" t="s">
        <v>19</v>
      </c>
      <c r="K571" t="s">
        <v>20</v>
      </c>
      <c r="L571" t="s">
        <v>21</v>
      </c>
      <c r="M571" t="str">
        <f>CONCATENATE(E571,"-C-P-W")</f>
        <v>3140130-C-P-W</v>
      </c>
      <c r="N571" t="str">
        <f>$E$2</f>
        <v>C - 406 x 406</v>
      </c>
      <c r="O571" t="str">
        <f>$C$3</f>
        <v>Photographic Paper</v>
      </c>
      <c r="P571" t="str">
        <f>$D$4</f>
        <v>White</v>
      </c>
      <c r="Q571">
        <f>$E$4</f>
        <v>970</v>
      </c>
      <c r="R571">
        <f t="shared" si="38"/>
        <v>699</v>
      </c>
      <c r="S571">
        <v>704</v>
      </c>
      <c r="T571">
        <f t="shared" si="39"/>
        <v>507</v>
      </c>
      <c r="U571">
        <v>440</v>
      </c>
      <c r="V571">
        <f t="shared" si="40"/>
        <v>317</v>
      </c>
      <c r="W571" s="8">
        <v>105</v>
      </c>
      <c r="X571">
        <f t="shared" si="41"/>
        <v>76</v>
      </c>
      <c r="Y571" t="s">
        <v>34</v>
      </c>
    </row>
    <row r="572" spans="1:25" x14ac:dyDescent="0.25">
      <c r="A572" t="s">
        <v>16</v>
      </c>
      <c r="B572" s="1" t="s">
        <v>34</v>
      </c>
      <c r="C572">
        <v>1</v>
      </c>
      <c r="D572" t="s">
        <v>171</v>
      </c>
      <c r="E572" s="1">
        <v>3140130</v>
      </c>
      <c r="H572" t="s">
        <v>17</v>
      </c>
      <c r="I572" t="s">
        <v>18</v>
      </c>
      <c r="J572" t="s">
        <v>19</v>
      </c>
      <c r="K572" t="s">
        <v>20</v>
      </c>
      <c r="L572" t="s">
        <v>21</v>
      </c>
      <c r="M572" t="str">
        <f>CONCATENATE(E572,"-D-P-N")</f>
        <v>3140130-D-P-N</v>
      </c>
      <c r="N572" t="str">
        <f>$F$2</f>
        <v>D - 508 x 508</v>
      </c>
      <c r="O572" t="str">
        <f>$C$3</f>
        <v>Photographic Paper</v>
      </c>
      <c r="P572" t="str">
        <f>$D$3</f>
        <v>None</v>
      </c>
      <c r="Q572">
        <f>$F$3</f>
        <v>595</v>
      </c>
      <c r="R572">
        <f t="shared" si="38"/>
        <v>429</v>
      </c>
      <c r="S572">
        <v>432</v>
      </c>
      <c r="T572">
        <f t="shared" si="39"/>
        <v>312</v>
      </c>
      <c r="U572">
        <v>270</v>
      </c>
      <c r="V572">
        <f t="shared" si="40"/>
        <v>195</v>
      </c>
      <c r="W572" s="8">
        <v>160</v>
      </c>
      <c r="X572">
        <f t="shared" si="41"/>
        <v>116</v>
      </c>
      <c r="Y572" t="s">
        <v>34</v>
      </c>
    </row>
    <row r="573" spans="1:25" x14ac:dyDescent="0.25">
      <c r="A573" t="s">
        <v>16</v>
      </c>
      <c r="B573" s="1" t="s">
        <v>34</v>
      </c>
      <c r="C573">
        <v>1</v>
      </c>
      <c r="D573" t="s">
        <v>171</v>
      </c>
      <c r="E573" s="1">
        <v>3140130</v>
      </c>
      <c r="H573" t="s">
        <v>17</v>
      </c>
      <c r="I573" t="s">
        <v>18</v>
      </c>
      <c r="J573" t="s">
        <v>19</v>
      </c>
      <c r="K573" t="s">
        <v>20</v>
      </c>
      <c r="L573" t="s">
        <v>21</v>
      </c>
      <c r="M573" t="str">
        <f>CONCATENATE(E573,"-D-C-N")</f>
        <v>3140130-D-C-N</v>
      </c>
      <c r="N573" t="str">
        <f>$F$2</f>
        <v>D - 508 x 508</v>
      </c>
      <c r="O573" t="str">
        <f>$C$15</f>
        <v>Canvas</v>
      </c>
      <c r="P573" t="str">
        <f>$D$15</f>
        <v>None</v>
      </c>
      <c r="Q573">
        <f>$F$15</f>
        <v>1220</v>
      </c>
      <c r="R573">
        <f t="shared" si="38"/>
        <v>879</v>
      </c>
      <c r="S573">
        <f>(Q573*0.9)*0.75</f>
        <v>823.5</v>
      </c>
      <c r="T573">
        <f t="shared" si="39"/>
        <v>593</v>
      </c>
      <c r="U573">
        <f>(Q573*0.9)/2</f>
        <v>549</v>
      </c>
      <c r="V573">
        <f t="shared" si="40"/>
        <v>396</v>
      </c>
      <c r="W573" s="8">
        <v>160</v>
      </c>
      <c r="X573">
        <f t="shared" si="41"/>
        <v>116</v>
      </c>
      <c r="Y573" t="s">
        <v>34</v>
      </c>
    </row>
    <row r="574" spans="1:25" x14ac:dyDescent="0.25">
      <c r="A574" t="s">
        <v>16</v>
      </c>
      <c r="B574" s="1" t="s">
        <v>34</v>
      </c>
      <c r="C574">
        <v>1</v>
      </c>
      <c r="D574" t="s">
        <v>171</v>
      </c>
      <c r="E574" s="1">
        <v>3140130</v>
      </c>
      <c r="H574" t="s">
        <v>17</v>
      </c>
      <c r="I574" t="s">
        <v>18</v>
      </c>
      <c r="J574" t="s">
        <v>19</v>
      </c>
      <c r="K574" t="s">
        <v>20</v>
      </c>
      <c r="L574" t="s">
        <v>21</v>
      </c>
      <c r="M574" t="str">
        <f>CONCATENATE(E574,"-D-P-W")</f>
        <v>3140130-D-P-W</v>
      </c>
      <c r="N574" t="str">
        <f>$F$2</f>
        <v>D - 508 x 508</v>
      </c>
      <c r="O574" t="str">
        <f>$C$3</f>
        <v>Photographic Paper</v>
      </c>
      <c r="P574" t="str">
        <f>$D$4</f>
        <v>White</v>
      </c>
      <c r="Q574">
        <f>$F$4</f>
        <v>1210</v>
      </c>
      <c r="R574">
        <f t="shared" si="38"/>
        <v>872</v>
      </c>
      <c r="S574">
        <v>880</v>
      </c>
      <c r="T574">
        <f t="shared" si="39"/>
        <v>634</v>
      </c>
      <c r="U574">
        <v>560</v>
      </c>
      <c r="V574">
        <f t="shared" si="40"/>
        <v>404</v>
      </c>
      <c r="W574" s="8">
        <v>160</v>
      </c>
      <c r="X574">
        <f t="shared" si="41"/>
        <v>116</v>
      </c>
      <c r="Y574" t="s">
        <v>34</v>
      </c>
    </row>
    <row r="575" spans="1:25" x14ac:dyDescent="0.25">
      <c r="A575" t="s">
        <v>16</v>
      </c>
      <c r="B575" s="1" t="s">
        <v>34</v>
      </c>
      <c r="C575">
        <v>1</v>
      </c>
      <c r="D575" t="s">
        <v>171</v>
      </c>
      <c r="E575" s="1">
        <v>3140130</v>
      </c>
      <c r="H575" t="s">
        <v>17</v>
      </c>
      <c r="I575" t="s">
        <v>18</v>
      </c>
      <c r="J575" t="s">
        <v>19</v>
      </c>
      <c r="K575" t="s">
        <v>20</v>
      </c>
      <c r="L575" t="s">
        <v>21</v>
      </c>
      <c r="M575" t="str">
        <f>CONCATENATE(E575,"-D-C-W")</f>
        <v>3140130-D-C-W</v>
      </c>
      <c r="N575" t="str">
        <f>$F$2</f>
        <v>D - 508 x 508</v>
      </c>
      <c r="O575" t="str">
        <f>$C$15</f>
        <v>Canvas</v>
      </c>
      <c r="P575" t="str">
        <f>$D$16</f>
        <v xml:space="preserve">White </v>
      </c>
      <c r="Q575">
        <f>$F$16</f>
        <v>1810</v>
      </c>
      <c r="R575">
        <f t="shared" si="38"/>
        <v>1304</v>
      </c>
      <c r="S575">
        <f>(Q575*0.9)*0.75</f>
        <v>1221.75</v>
      </c>
      <c r="T575">
        <f t="shared" si="39"/>
        <v>880</v>
      </c>
      <c r="U575">
        <f>(Q575*0.9)/2</f>
        <v>814.5</v>
      </c>
      <c r="V575">
        <f t="shared" si="40"/>
        <v>587</v>
      </c>
      <c r="W575" s="8">
        <v>160</v>
      </c>
      <c r="X575">
        <f t="shared" si="41"/>
        <v>116</v>
      </c>
      <c r="Y575" t="s">
        <v>34</v>
      </c>
    </row>
    <row r="576" spans="1:25" x14ac:dyDescent="0.25">
      <c r="A576" t="s">
        <v>16</v>
      </c>
      <c r="B576" s="1" t="s">
        <v>34</v>
      </c>
      <c r="C576">
        <v>1</v>
      </c>
      <c r="D576" t="s">
        <v>171</v>
      </c>
      <c r="E576" s="1">
        <v>3140130</v>
      </c>
      <c r="H576" t="s">
        <v>17</v>
      </c>
      <c r="I576" t="s">
        <v>18</v>
      </c>
      <c r="J576" t="s">
        <v>19</v>
      </c>
      <c r="K576" t="s">
        <v>20</v>
      </c>
      <c r="L576" t="s">
        <v>21</v>
      </c>
      <c r="M576" t="str">
        <f>CONCATENATE(E576,"-F-P-N")</f>
        <v>3140130-F-P-N</v>
      </c>
      <c r="N576" t="str">
        <f>$H$2</f>
        <v>F - 762 x 762</v>
      </c>
      <c r="O576" t="str">
        <f>$C$3</f>
        <v>Photographic Paper</v>
      </c>
      <c r="P576" t="str">
        <f>$D$3</f>
        <v>None</v>
      </c>
      <c r="Q576">
        <f>$H$3</f>
        <v>1300</v>
      </c>
      <c r="R576">
        <f t="shared" si="38"/>
        <v>936</v>
      </c>
      <c r="S576">
        <v>944</v>
      </c>
      <c r="T576">
        <f t="shared" si="39"/>
        <v>680</v>
      </c>
      <c r="U576">
        <v>590</v>
      </c>
      <c r="V576">
        <f t="shared" si="40"/>
        <v>425</v>
      </c>
      <c r="W576" s="8">
        <v>300</v>
      </c>
      <c r="X576">
        <f t="shared" si="41"/>
        <v>216</v>
      </c>
      <c r="Y576" t="s">
        <v>34</v>
      </c>
    </row>
    <row r="577" spans="1:25" x14ac:dyDescent="0.25">
      <c r="A577" t="s">
        <v>16</v>
      </c>
      <c r="B577" s="1" t="s">
        <v>34</v>
      </c>
      <c r="C577">
        <v>1</v>
      </c>
      <c r="D577" t="s">
        <v>171</v>
      </c>
      <c r="E577" s="1">
        <v>3140130</v>
      </c>
      <c r="H577" t="s">
        <v>17</v>
      </c>
      <c r="I577" t="s">
        <v>18</v>
      </c>
      <c r="J577" t="s">
        <v>19</v>
      </c>
      <c r="K577" t="s">
        <v>20</v>
      </c>
      <c r="L577" t="s">
        <v>21</v>
      </c>
      <c r="M577" t="str">
        <f>CONCATENATE(E577,"-F-C-N")</f>
        <v>3140130-F-C-N</v>
      </c>
      <c r="N577" t="str">
        <f>$H$2</f>
        <v>F - 762 x 762</v>
      </c>
      <c r="O577" t="str">
        <f>$C$15</f>
        <v>Canvas</v>
      </c>
      <c r="P577" t="str">
        <f>$D$15</f>
        <v>None</v>
      </c>
      <c r="Q577">
        <f>$H$15</f>
        <v>1760</v>
      </c>
      <c r="R577">
        <f t="shared" si="38"/>
        <v>1268</v>
      </c>
      <c r="S577">
        <v>1200</v>
      </c>
      <c r="T577">
        <f t="shared" si="39"/>
        <v>864</v>
      </c>
      <c r="U577">
        <v>800</v>
      </c>
      <c r="V577">
        <f t="shared" si="40"/>
        <v>576</v>
      </c>
      <c r="W577" s="8">
        <v>300</v>
      </c>
      <c r="X577">
        <f t="shared" si="41"/>
        <v>216</v>
      </c>
      <c r="Y577" t="s">
        <v>34</v>
      </c>
    </row>
    <row r="578" spans="1:25" x14ac:dyDescent="0.25">
      <c r="A578" t="s">
        <v>16</v>
      </c>
      <c r="B578" s="1" t="s">
        <v>34</v>
      </c>
      <c r="C578">
        <v>1</v>
      </c>
      <c r="D578" t="s">
        <v>171</v>
      </c>
      <c r="E578" s="1">
        <v>3140130</v>
      </c>
      <c r="H578" t="s">
        <v>17</v>
      </c>
      <c r="I578" t="s">
        <v>18</v>
      </c>
      <c r="J578" t="s">
        <v>19</v>
      </c>
      <c r="K578" t="s">
        <v>20</v>
      </c>
      <c r="L578" t="s">
        <v>21</v>
      </c>
      <c r="M578" t="str">
        <f>CONCATENATE(E578,"-F-P-W")</f>
        <v>3140130-F-P-W</v>
      </c>
      <c r="N578" t="str">
        <f>$H$2</f>
        <v>F - 762 x 762</v>
      </c>
      <c r="O578" t="str">
        <f>$C$3</f>
        <v>Photographic Paper</v>
      </c>
      <c r="P578" t="str">
        <f>$D$4</f>
        <v>White</v>
      </c>
      <c r="Q578">
        <f>$H$4</f>
        <v>2200</v>
      </c>
      <c r="R578">
        <f t="shared" si="38"/>
        <v>1584</v>
      </c>
      <c r="S578">
        <v>1510</v>
      </c>
      <c r="T578">
        <f t="shared" si="39"/>
        <v>1088</v>
      </c>
      <c r="U578">
        <v>1150</v>
      </c>
      <c r="V578">
        <f t="shared" si="40"/>
        <v>828</v>
      </c>
      <c r="W578" s="8">
        <v>300</v>
      </c>
      <c r="X578">
        <f t="shared" si="41"/>
        <v>216</v>
      </c>
      <c r="Y578" t="s">
        <v>34</v>
      </c>
    </row>
    <row r="579" spans="1:25" x14ac:dyDescent="0.25">
      <c r="A579" t="s">
        <v>16</v>
      </c>
      <c r="B579" s="1" t="s">
        <v>34</v>
      </c>
      <c r="C579">
        <v>1</v>
      </c>
      <c r="D579" t="s">
        <v>171</v>
      </c>
      <c r="E579" s="1">
        <v>3140130</v>
      </c>
      <c r="H579" t="s">
        <v>17</v>
      </c>
      <c r="I579" t="s">
        <v>18</v>
      </c>
      <c r="J579" t="s">
        <v>19</v>
      </c>
      <c r="K579" t="s">
        <v>20</v>
      </c>
      <c r="L579" t="s">
        <v>21</v>
      </c>
      <c r="M579" t="str">
        <f>CONCATENATE(E579,"-F-C-W")</f>
        <v>3140130-F-C-W</v>
      </c>
      <c r="N579" t="str">
        <f>$H$2</f>
        <v>F - 762 x 762</v>
      </c>
      <c r="O579" t="str">
        <f>$C$15</f>
        <v>Canvas</v>
      </c>
      <c r="P579" t="str">
        <f>$D$16</f>
        <v xml:space="preserve">White </v>
      </c>
      <c r="Q579">
        <f>$H$16</f>
        <v>2420</v>
      </c>
      <c r="R579">
        <f t="shared" si="38"/>
        <v>1743</v>
      </c>
      <c r="S579">
        <v>1760</v>
      </c>
      <c r="T579">
        <f t="shared" si="39"/>
        <v>1268</v>
      </c>
      <c r="U579">
        <v>1100</v>
      </c>
      <c r="V579">
        <f t="shared" si="40"/>
        <v>792</v>
      </c>
      <c r="W579" s="8">
        <v>300</v>
      </c>
      <c r="X579">
        <f t="shared" si="41"/>
        <v>216</v>
      </c>
      <c r="Y579" t="s">
        <v>34</v>
      </c>
    </row>
    <row r="580" spans="1:25" x14ac:dyDescent="0.25">
      <c r="A580" t="s">
        <v>16</v>
      </c>
      <c r="B580" s="1" t="s">
        <v>34</v>
      </c>
      <c r="C580">
        <v>1</v>
      </c>
      <c r="D580" t="s">
        <v>171</v>
      </c>
      <c r="E580" s="1">
        <v>3140130</v>
      </c>
      <c r="H580" t="s">
        <v>17</v>
      </c>
      <c r="I580" t="s">
        <v>18</v>
      </c>
      <c r="J580" t="s">
        <v>19</v>
      </c>
      <c r="K580" t="s">
        <v>20</v>
      </c>
      <c r="L580" t="s">
        <v>21</v>
      </c>
      <c r="M580" t="str">
        <f>CONCATENATE(E580,"-G-P-N")</f>
        <v>3140130-G-P-N</v>
      </c>
      <c r="N580" t="str">
        <f>$I$2</f>
        <v>G - 1016 x 1016</v>
      </c>
      <c r="O580" t="str">
        <f>$C$3</f>
        <v>Photographic Paper</v>
      </c>
      <c r="P580" t="str">
        <f>$D$3</f>
        <v>None</v>
      </c>
      <c r="Q580">
        <f>$I$3</f>
        <v>1625</v>
      </c>
      <c r="R580">
        <f t="shared" si="38"/>
        <v>1170</v>
      </c>
      <c r="S580">
        <v>1180</v>
      </c>
      <c r="T580">
        <f t="shared" si="39"/>
        <v>850</v>
      </c>
      <c r="U580">
        <v>735</v>
      </c>
      <c r="V580">
        <f t="shared" si="40"/>
        <v>530</v>
      </c>
      <c r="W580" s="8">
        <v>390</v>
      </c>
      <c r="X580">
        <f t="shared" si="41"/>
        <v>281</v>
      </c>
      <c r="Y580" t="s">
        <v>34</v>
      </c>
    </row>
    <row r="581" spans="1:25" x14ac:dyDescent="0.25">
      <c r="A581" t="s">
        <v>16</v>
      </c>
      <c r="B581" s="1" t="s">
        <v>34</v>
      </c>
      <c r="C581">
        <v>1</v>
      </c>
      <c r="D581" t="s">
        <v>171</v>
      </c>
      <c r="E581" s="1">
        <v>3140130</v>
      </c>
      <c r="H581" t="s">
        <v>17</v>
      </c>
      <c r="I581" t="s">
        <v>18</v>
      </c>
      <c r="J581" t="s">
        <v>19</v>
      </c>
      <c r="K581" t="s">
        <v>20</v>
      </c>
      <c r="L581" t="s">
        <v>21</v>
      </c>
      <c r="M581" t="str">
        <f>CONCATENATE(E581,"-G-C-N")</f>
        <v>3140130-G-C-N</v>
      </c>
      <c r="N581" t="str">
        <f>$I$2</f>
        <v>G - 1016 x 1016</v>
      </c>
      <c r="O581" t="str">
        <f>$C$15</f>
        <v>Canvas</v>
      </c>
      <c r="P581" t="str">
        <f>$D$15</f>
        <v>None</v>
      </c>
      <c r="Q581">
        <f>$I$15</f>
        <v>1870</v>
      </c>
      <c r="R581">
        <f t="shared" si="38"/>
        <v>1347</v>
      </c>
      <c r="S581">
        <v>1275</v>
      </c>
      <c r="T581">
        <f t="shared" si="39"/>
        <v>918</v>
      </c>
      <c r="U581">
        <v>850</v>
      </c>
      <c r="V581">
        <f t="shared" si="40"/>
        <v>612</v>
      </c>
      <c r="W581" s="8">
        <v>390</v>
      </c>
      <c r="X581">
        <f t="shared" si="41"/>
        <v>281</v>
      </c>
      <c r="Y581" t="s">
        <v>34</v>
      </c>
    </row>
    <row r="582" spans="1:25" x14ac:dyDescent="0.25">
      <c r="A582" t="s">
        <v>16</v>
      </c>
      <c r="B582" s="1" t="s">
        <v>34</v>
      </c>
      <c r="C582">
        <v>1</v>
      </c>
      <c r="D582" t="s">
        <v>171</v>
      </c>
      <c r="E582" s="1">
        <v>3140130</v>
      </c>
      <c r="H582" t="s">
        <v>17</v>
      </c>
      <c r="I582" t="s">
        <v>18</v>
      </c>
      <c r="J582" t="s">
        <v>19</v>
      </c>
      <c r="K582" t="s">
        <v>20</v>
      </c>
      <c r="L582" t="s">
        <v>21</v>
      </c>
      <c r="M582" t="str">
        <f>CONCATENATE(E582,"-G-P-W")</f>
        <v>3140130-G-P-W</v>
      </c>
      <c r="N582" t="str">
        <f>$I$2</f>
        <v>G - 1016 x 1016</v>
      </c>
      <c r="O582" t="str">
        <f>$C$3</f>
        <v>Photographic Paper</v>
      </c>
      <c r="P582" t="str">
        <f>$D$4</f>
        <v>White</v>
      </c>
      <c r="Q582">
        <f>$I$4</f>
        <v>2950</v>
      </c>
      <c r="R582">
        <f t="shared" si="38"/>
        <v>2124</v>
      </c>
      <c r="S582">
        <v>2000</v>
      </c>
      <c r="T582">
        <f t="shared" si="39"/>
        <v>1440</v>
      </c>
      <c r="U582">
        <v>1535</v>
      </c>
      <c r="V582">
        <f t="shared" si="40"/>
        <v>1106</v>
      </c>
      <c r="W582" s="8">
        <v>390</v>
      </c>
      <c r="X582">
        <f t="shared" si="41"/>
        <v>281</v>
      </c>
      <c r="Y582" t="s">
        <v>34</v>
      </c>
    </row>
    <row r="583" spans="1:25" x14ac:dyDescent="0.25">
      <c r="A583" t="s">
        <v>16</v>
      </c>
      <c r="B583" s="1" t="s">
        <v>34</v>
      </c>
      <c r="C583">
        <v>1</v>
      </c>
      <c r="D583" t="s">
        <v>171</v>
      </c>
      <c r="E583" s="1">
        <v>3140130</v>
      </c>
      <c r="H583" t="s">
        <v>17</v>
      </c>
      <c r="I583" t="s">
        <v>18</v>
      </c>
      <c r="J583" t="s">
        <v>19</v>
      </c>
      <c r="K583" t="s">
        <v>20</v>
      </c>
      <c r="L583" t="s">
        <v>21</v>
      </c>
      <c r="M583" t="str">
        <f>CONCATENATE(E583,"-G-C-W")</f>
        <v>3140130-G-C-W</v>
      </c>
      <c r="N583" t="str">
        <f>$I$2</f>
        <v>G - 1016 x 1016</v>
      </c>
      <c r="O583" t="str">
        <f>$C$15</f>
        <v>Canvas</v>
      </c>
      <c r="P583" t="str">
        <f>$D$16</f>
        <v xml:space="preserve">White </v>
      </c>
      <c r="Q583">
        <f>$I$16</f>
        <v>2750</v>
      </c>
      <c r="R583">
        <f t="shared" si="38"/>
        <v>1980</v>
      </c>
      <c r="S583">
        <v>2000</v>
      </c>
      <c r="T583">
        <f t="shared" si="39"/>
        <v>1440</v>
      </c>
      <c r="U583">
        <v>1250</v>
      </c>
      <c r="V583">
        <f t="shared" si="40"/>
        <v>900</v>
      </c>
      <c r="W583" s="8">
        <v>390</v>
      </c>
      <c r="X583">
        <f t="shared" si="41"/>
        <v>281</v>
      </c>
      <c r="Y583" t="s">
        <v>34</v>
      </c>
    </row>
    <row r="584" spans="1:25" x14ac:dyDescent="0.25">
      <c r="A584" t="s">
        <v>16</v>
      </c>
      <c r="B584" s="1" t="s">
        <v>34</v>
      </c>
      <c r="C584">
        <v>1</v>
      </c>
      <c r="D584" t="s">
        <v>173</v>
      </c>
      <c r="E584" s="1" t="s">
        <v>174</v>
      </c>
      <c r="H584" t="s">
        <v>17</v>
      </c>
      <c r="I584" t="s">
        <v>18</v>
      </c>
      <c r="J584" t="s">
        <v>19</v>
      </c>
      <c r="K584" t="s">
        <v>20</v>
      </c>
      <c r="L584" t="s">
        <v>21</v>
      </c>
      <c r="M584" t="str">
        <f>CONCATENATE(E584,"-C-P-N")</f>
        <v>52043588_8-C-P-N</v>
      </c>
      <c r="N584" t="str">
        <f>$E$2</f>
        <v>C - 406 x 406</v>
      </c>
      <c r="O584" t="str">
        <f>$C$3</f>
        <v>Photographic Paper</v>
      </c>
      <c r="P584" t="str">
        <f>$D$3</f>
        <v>None</v>
      </c>
      <c r="Q584">
        <f>$E$3</f>
        <v>510</v>
      </c>
      <c r="R584">
        <f t="shared" si="38"/>
        <v>368</v>
      </c>
      <c r="S584">
        <v>360</v>
      </c>
      <c r="T584">
        <f t="shared" si="39"/>
        <v>260</v>
      </c>
      <c r="U584">
        <v>230</v>
      </c>
      <c r="V584">
        <f t="shared" si="40"/>
        <v>166</v>
      </c>
      <c r="W584" s="8">
        <v>105</v>
      </c>
      <c r="X584">
        <f t="shared" si="41"/>
        <v>76</v>
      </c>
      <c r="Y584" t="s">
        <v>34</v>
      </c>
    </row>
    <row r="585" spans="1:25" x14ac:dyDescent="0.25">
      <c r="A585" t="s">
        <v>16</v>
      </c>
      <c r="B585" s="1" t="s">
        <v>34</v>
      </c>
      <c r="C585">
        <v>1</v>
      </c>
      <c r="D585" t="s">
        <v>173</v>
      </c>
      <c r="E585" s="1" t="s">
        <v>174</v>
      </c>
      <c r="H585" t="s">
        <v>17</v>
      </c>
      <c r="I585" t="s">
        <v>18</v>
      </c>
      <c r="J585" t="s">
        <v>19</v>
      </c>
      <c r="K585" t="s">
        <v>20</v>
      </c>
      <c r="L585" t="s">
        <v>21</v>
      </c>
      <c r="M585" t="str">
        <f>CONCATENATE(E585,"-C-P-W")</f>
        <v>52043588_8-C-P-W</v>
      </c>
      <c r="N585" t="str">
        <f>$E$2</f>
        <v>C - 406 x 406</v>
      </c>
      <c r="O585" t="str">
        <f>$C$3</f>
        <v>Photographic Paper</v>
      </c>
      <c r="P585" t="str">
        <f>$D$4</f>
        <v>White</v>
      </c>
      <c r="Q585">
        <f>$E$4</f>
        <v>970</v>
      </c>
      <c r="R585">
        <f t="shared" si="38"/>
        <v>699</v>
      </c>
      <c r="S585">
        <v>704</v>
      </c>
      <c r="T585">
        <f t="shared" si="39"/>
        <v>507</v>
      </c>
      <c r="U585">
        <v>440</v>
      </c>
      <c r="V585">
        <f t="shared" si="40"/>
        <v>317</v>
      </c>
      <c r="W585" s="8">
        <v>105</v>
      </c>
      <c r="X585">
        <f t="shared" si="41"/>
        <v>76</v>
      </c>
      <c r="Y585" t="s">
        <v>34</v>
      </c>
    </row>
    <row r="586" spans="1:25" x14ac:dyDescent="0.25">
      <c r="A586" t="s">
        <v>16</v>
      </c>
      <c r="B586" s="1" t="s">
        <v>34</v>
      </c>
      <c r="C586">
        <v>1</v>
      </c>
      <c r="D586" t="s">
        <v>173</v>
      </c>
      <c r="E586" s="1" t="s">
        <v>174</v>
      </c>
      <c r="H586" t="s">
        <v>17</v>
      </c>
      <c r="I586" t="s">
        <v>18</v>
      </c>
      <c r="J586" t="s">
        <v>19</v>
      </c>
      <c r="K586" t="s">
        <v>20</v>
      </c>
      <c r="L586" t="s">
        <v>21</v>
      </c>
      <c r="M586" t="str">
        <f>CONCATENATE(E586,"-D-P-N")</f>
        <v>52043588_8-D-P-N</v>
      </c>
      <c r="N586" t="str">
        <f>$F$2</f>
        <v>D - 508 x 508</v>
      </c>
      <c r="O586" t="str">
        <f>$C$3</f>
        <v>Photographic Paper</v>
      </c>
      <c r="P586" t="str">
        <f>$D$3</f>
        <v>None</v>
      </c>
      <c r="Q586">
        <f>$F$3</f>
        <v>595</v>
      </c>
      <c r="R586">
        <f t="shared" si="38"/>
        <v>429</v>
      </c>
      <c r="S586">
        <v>432</v>
      </c>
      <c r="T586">
        <f t="shared" si="39"/>
        <v>312</v>
      </c>
      <c r="U586">
        <v>270</v>
      </c>
      <c r="V586">
        <f t="shared" si="40"/>
        <v>195</v>
      </c>
      <c r="W586" s="8">
        <v>160</v>
      </c>
      <c r="X586">
        <f t="shared" si="41"/>
        <v>116</v>
      </c>
      <c r="Y586" t="s">
        <v>34</v>
      </c>
    </row>
    <row r="587" spans="1:25" x14ac:dyDescent="0.25">
      <c r="A587" t="s">
        <v>16</v>
      </c>
      <c r="B587" s="1" t="s">
        <v>34</v>
      </c>
      <c r="C587">
        <v>1</v>
      </c>
      <c r="D587" t="s">
        <v>173</v>
      </c>
      <c r="E587" s="1" t="s">
        <v>174</v>
      </c>
      <c r="H587" t="s">
        <v>17</v>
      </c>
      <c r="I587" t="s">
        <v>18</v>
      </c>
      <c r="J587" t="s">
        <v>19</v>
      </c>
      <c r="K587" t="s">
        <v>20</v>
      </c>
      <c r="L587" t="s">
        <v>21</v>
      </c>
      <c r="M587" t="str">
        <f>CONCATENATE(E587,"-D-C-N")</f>
        <v>52043588_8-D-C-N</v>
      </c>
      <c r="N587" t="str">
        <f>$F$2</f>
        <v>D - 508 x 508</v>
      </c>
      <c r="O587" t="str">
        <f>$C$15</f>
        <v>Canvas</v>
      </c>
      <c r="P587" t="str">
        <f>$D$15</f>
        <v>None</v>
      </c>
      <c r="Q587">
        <f>$F$15</f>
        <v>1220</v>
      </c>
      <c r="R587">
        <f t="shared" si="38"/>
        <v>879</v>
      </c>
      <c r="S587">
        <f>(Q587*0.9)*0.75</f>
        <v>823.5</v>
      </c>
      <c r="T587">
        <f t="shared" si="39"/>
        <v>593</v>
      </c>
      <c r="U587">
        <f>(Q587*0.9)/2</f>
        <v>549</v>
      </c>
      <c r="V587">
        <f t="shared" si="40"/>
        <v>396</v>
      </c>
      <c r="W587" s="8">
        <v>160</v>
      </c>
      <c r="X587">
        <f t="shared" si="41"/>
        <v>116</v>
      </c>
      <c r="Y587" t="s">
        <v>34</v>
      </c>
    </row>
    <row r="588" spans="1:25" x14ac:dyDescent="0.25">
      <c r="A588" t="s">
        <v>16</v>
      </c>
      <c r="B588" s="1" t="s">
        <v>34</v>
      </c>
      <c r="C588">
        <v>1</v>
      </c>
      <c r="D588" t="s">
        <v>173</v>
      </c>
      <c r="E588" s="1" t="s">
        <v>174</v>
      </c>
      <c r="H588" t="s">
        <v>17</v>
      </c>
      <c r="I588" t="s">
        <v>18</v>
      </c>
      <c r="J588" t="s">
        <v>19</v>
      </c>
      <c r="K588" t="s">
        <v>20</v>
      </c>
      <c r="L588" t="s">
        <v>21</v>
      </c>
      <c r="M588" t="str">
        <f>CONCATENATE(E588,"-D-P-W")</f>
        <v>52043588_8-D-P-W</v>
      </c>
      <c r="N588" t="str">
        <f>$F$2</f>
        <v>D - 508 x 508</v>
      </c>
      <c r="O588" t="str">
        <f>$C$3</f>
        <v>Photographic Paper</v>
      </c>
      <c r="P588" t="str">
        <f>$D$4</f>
        <v>White</v>
      </c>
      <c r="Q588">
        <f>$F$4</f>
        <v>1210</v>
      </c>
      <c r="R588">
        <f t="shared" si="38"/>
        <v>872</v>
      </c>
      <c r="S588">
        <v>880</v>
      </c>
      <c r="T588">
        <f t="shared" si="39"/>
        <v>634</v>
      </c>
      <c r="U588">
        <v>560</v>
      </c>
      <c r="V588">
        <f t="shared" si="40"/>
        <v>404</v>
      </c>
      <c r="W588" s="8">
        <v>160</v>
      </c>
      <c r="X588">
        <f t="shared" si="41"/>
        <v>116</v>
      </c>
      <c r="Y588" t="s">
        <v>34</v>
      </c>
    </row>
    <row r="589" spans="1:25" x14ac:dyDescent="0.25">
      <c r="A589" t="s">
        <v>16</v>
      </c>
      <c r="B589" s="1" t="s">
        <v>34</v>
      </c>
      <c r="C589">
        <v>1</v>
      </c>
      <c r="D589" t="s">
        <v>173</v>
      </c>
      <c r="E589" s="1" t="s">
        <v>174</v>
      </c>
      <c r="H589" t="s">
        <v>17</v>
      </c>
      <c r="I589" t="s">
        <v>18</v>
      </c>
      <c r="J589" t="s">
        <v>19</v>
      </c>
      <c r="K589" t="s">
        <v>20</v>
      </c>
      <c r="L589" t="s">
        <v>21</v>
      </c>
      <c r="M589" t="str">
        <f>CONCATENATE(E589,"-D-C-W")</f>
        <v>52043588_8-D-C-W</v>
      </c>
      <c r="N589" t="str">
        <f>$F$2</f>
        <v>D - 508 x 508</v>
      </c>
      <c r="O589" t="str">
        <f>$C$15</f>
        <v>Canvas</v>
      </c>
      <c r="P589" t="str">
        <f>$D$16</f>
        <v xml:space="preserve">White </v>
      </c>
      <c r="Q589">
        <f>$F$16</f>
        <v>1810</v>
      </c>
      <c r="R589">
        <f t="shared" si="38"/>
        <v>1304</v>
      </c>
      <c r="S589">
        <f>(Q589*0.9)*0.75</f>
        <v>1221.75</v>
      </c>
      <c r="T589">
        <f t="shared" si="39"/>
        <v>880</v>
      </c>
      <c r="U589">
        <f>(Q589*0.9)/2</f>
        <v>814.5</v>
      </c>
      <c r="V589">
        <f t="shared" si="40"/>
        <v>587</v>
      </c>
      <c r="W589" s="8">
        <v>160</v>
      </c>
      <c r="X589">
        <f t="shared" si="41"/>
        <v>116</v>
      </c>
      <c r="Y589" t="s">
        <v>34</v>
      </c>
    </row>
    <row r="590" spans="1:25" x14ac:dyDescent="0.25">
      <c r="A590" t="s">
        <v>16</v>
      </c>
      <c r="B590" s="1" t="s">
        <v>34</v>
      </c>
      <c r="C590">
        <v>1</v>
      </c>
      <c r="D590" t="s">
        <v>173</v>
      </c>
      <c r="E590" s="1" t="s">
        <v>174</v>
      </c>
      <c r="H590" t="s">
        <v>17</v>
      </c>
      <c r="I590" t="s">
        <v>18</v>
      </c>
      <c r="J590" t="s">
        <v>19</v>
      </c>
      <c r="K590" t="s">
        <v>20</v>
      </c>
      <c r="L590" t="s">
        <v>21</v>
      </c>
      <c r="M590" t="str">
        <f>CONCATENATE(E590,"-F-P-N")</f>
        <v>52043588_8-F-P-N</v>
      </c>
      <c r="N590" t="str">
        <f>$H$2</f>
        <v>F - 762 x 762</v>
      </c>
      <c r="O590" t="str">
        <f>$C$3</f>
        <v>Photographic Paper</v>
      </c>
      <c r="P590" t="str">
        <f>$D$3</f>
        <v>None</v>
      </c>
      <c r="Q590">
        <f>$H$3</f>
        <v>1300</v>
      </c>
      <c r="R590">
        <f t="shared" si="38"/>
        <v>936</v>
      </c>
      <c r="S590">
        <v>944</v>
      </c>
      <c r="T590">
        <f t="shared" si="39"/>
        <v>680</v>
      </c>
      <c r="U590">
        <v>590</v>
      </c>
      <c r="V590">
        <f t="shared" si="40"/>
        <v>425</v>
      </c>
      <c r="W590" s="8">
        <v>300</v>
      </c>
      <c r="X590">
        <f t="shared" si="41"/>
        <v>216</v>
      </c>
      <c r="Y590" t="s">
        <v>34</v>
      </c>
    </row>
    <row r="591" spans="1:25" x14ac:dyDescent="0.25">
      <c r="A591" t="s">
        <v>16</v>
      </c>
      <c r="B591" s="1" t="s">
        <v>34</v>
      </c>
      <c r="C591">
        <v>1</v>
      </c>
      <c r="D591" t="s">
        <v>173</v>
      </c>
      <c r="E591" s="1" t="s">
        <v>174</v>
      </c>
      <c r="H591" t="s">
        <v>17</v>
      </c>
      <c r="I591" t="s">
        <v>18</v>
      </c>
      <c r="J591" t="s">
        <v>19</v>
      </c>
      <c r="K591" t="s">
        <v>20</v>
      </c>
      <c r="L591" t="s">
        <v>21</v>
      </c>
      <c r="M591" t="str">
        <f>CONCATENATE(E591,"-F-C-N")</f>
        <v>52043588_8-F-C-N</v>
      </c>
      <c r="N591" t="str">
        <f>$H$2</f>
        <v>F - 762 x 762</v>
      </c>
      <c r="O591" t="str">
        <f>$C$15</f>
        <v>Canvas</v>
      </c>
      <c r="P591" t="str">
        <f>$D$15</f>
        <v>None</v>
      </c>
      <c r="Q591">
        <f>$H$15</f>
        <v>1760</v>
      </c>
      <c r="R591">
        <f t="shared" si="38"/>
        <v>1268</v>
      </c>
      <c r="S591">
        <v>1200</v>
      </c>
      <c r="T591">
        <f t="shared" si="39"/>
        <v>864</v>
      </c>
      <c r="U591">
        <v>800</v>
      </c>
      <c r="V591">
        <f t="shared" si="40"/>
        <v>576</v>
      </c>
      <c r="W591" s="8">
        <v>300</v>
      </c>
      <c r="X591">
        <f t="shared" si="41"/>
        <v>216</v>
      </c>
      <c r="Y591" t="s">
        <v>34</v>
      </c>
    </row>
    <row r="592" spans="1:25" x14ac:dyDescent="0.25">
      <c r="A592" t="s">
        <v>16</v>
      </c>
      <c r="B592" s="1" t="s">
        <v>34</v>
      </c>
      <c r="C592">
        <v>1</v>
      </c>
      <c r="D592" t="s">
        <v>173</v>
      </c>
      <c r="E592" s="1" t="s">
        <v>174</v>
      </c>
      <c r="H592" t="s">
        <v>17</v>
      </c>
      <c r="I592" t="s">
        <v>18</v>
      </c>
      <c r="J592" t="s">
        <v>19</v>
      </c>
      <c r="K592" t="s">
        <v>20</v>
      </c>
      <c r="L592" t="s">
        <v>21</v>
      </c>
      <c r="M592" t="str">
        <f>CONCATENATE(E592,"-F-P-W")</f>
        <v>52043588_8-F-P-W</v>
      </c>
      <c r="N592" t="str">
        <f>$H$2</f>
        <v>F - 762 x 762</v>
      </c>
      <c r="O592" t="str">
        <f>$C$3</f>
        <v>Photographic Paper</v>
      </c>
      <c r="P592" t="str">
        <f>$D$4</f>
        <v>White</v>
      </c>
      <c r="Q592">
        <f>$H$4</f>
        <v>2200</v>
      </c>
      <c r="R592">
        <f t="shared" si="38"/>
        <v>1584</v>
      </c>
      <c r="S592">
        <v>1510</v>
      </c>
      <c r="T592">
        <f t="shared" si="39"/>
        <v>1088</v>
      </c>
      <c r="U592">
        <v>1150</v>
      </c>
      <c r="V592">
        <f t="shared" si="40"/>
        <v>828</v>
      </c>
      <c r="W592" s="8">
        <v>300</v>
      </c>
      <c r="X592">
        <f t="shared" si="41"/>
        <v>216</v>
      </c>
      <c r="Y592" t="s">
        <v>34</v>
      </c>
    </row>
    <row r="593" spans="1:25" x14ac:dyDescent="0.25">
      <c r="A593" t="s">
        <v>16</v>
      </c>
      <c r="B593" s="1" t="s">
        <v>34</v>
      </c>
      <c r="C593">
        <v>1</v>
      </c>
      <c r="D593" t="s">
        <v>173</v>
      </c>
      <c r="E593" s="1" t="s">
        <v>174</v>
      </c>
      <c r="H593" t="s">
        <v>17</v>
      </c>
      <c r="I593" t="s">
        <v>18</v>
      </c>
      <c r="J593" t="s">
        <v>19</v>
      </c>
      <c r="K593" t="s">
        <v>20</v>
      </c>
      <c r="L593" t="s">
        <v>21</v>
      </c>
      <c r="M593" t="str">
        <f>CONCATENATE(E593,"-F-C-W")</f>
        <v>52043588_8-F-C-W</v>
      </c>
      <c r="N593" t="str">
        <f>$H$2</f>
        <v>F - 762 x 762</v>
      </c>
      <c r="O593" t="str">
        <f>$C$15</f>
        <v>Canvas</v>
      </c>
      <c r="P593" t="str">
        <f>$D$16</f>
        <v xml:space="preserve">White </v>
      </c>
      <c r="Q593">
        <f>$H$16</f>
        <v>2420</v>
      </c>
      <c r="R593">
        <f t="shared" si="38"/>
        <v>1743</v>
      </c>
      <c r="S593">
        <v>1760</v>
      </c>
      <c r="T593">
        <f t="shared" si="39"/>
        <v>1268</v>
      </c>
      <c r="U593">
        <v>1100</v>
      </c>
      <c r="V593">
        <f t="shared" si="40"/>
        <v>792</v>
      </c>
      <c r="W593" s="8">
        <v>300</v>
      </c>
      <c r="X593">
        <f t="shared" si="41"/>
        <v>216</v>
      </c>
      <c r="Y593" t="s">
        <v>34</v>
      </c>
    </row>
    <row r="594" spans="1:25" x14ac:dyDescent="0.25">
      <c r="A594" t="s">
        <v>16</v>
      </c>
      <c r="B594" s="1" t="s">
        <v>34</v>
      </c>
      <c r="C594">
        <v>1</v>
      </c>
      <c r="D594" t="s">
        <v>173</v>
      </c>
      <c r="E594" s="1" t="s">
        <v>174</v>
      </c>
      <c r="H594" t="s">
        <v>17</v>
      </c>
      <c r="I594" t="s">
        <v>18</v>
      </c>
      <c r="J594" t="s">
        <v>19</v>
      </c>
      <c r="K594" t="s">
        <v>20</v>
      </c>
      <c r="L594" t="s">
        <v>21</v>
      </c>
      <c r="M594" t="str">
        <f>CONCATENATE(E594,"-G-P-N")</f>
        <v>52043588_8-G-P-N</v>
      </c>
      <c r="N594" t="str">
        <f>$I$2</f>
        <v>G - 1016 x 1016</v>
      </c>
      <c r="O594" t="str">
        <f>$C$3</f>
        <v>Photographic Paper</v>
      </c>
      <c r="P594" t="str">
        <f>$D$3</f>
        <v>None</v>
      </c>
      <c r="Q594">
        <f>$I$3</f>
        <v>1625</v>
      </c>
      <c r="R594">
        <f t="shared" si="38"/>
        <v>1170</v>
      </c>
      <c r="S594">
        <v>1180</v>
      </c>
      <c r="T594">
        <f t="shared" si="39"/>
        <v>850</v>
      </c>
      <c r="U594">
        <v>735</v>
      </c>
      <c r="V594">
        <f t="shared" si="40"/>
        <v>530</v>
      </c>
      <c r="W594" s="8">
        <v>390</v>
      </c>
      <c r="X594">
        <f t="shared" si="41"/>
        <v>281</v>
      </c>
      <c r="Y594" t="s">
        <v>34</v>
      </c>
    </row>
    <row r="595" spans="1:25" x14ac:dyDescent="0.25">
      <c r="A595" t="s">
        <v>16</v>
      </c>
      <c r="B595" s="1" t="s">
        <v>34</v>
      </c>
      <c r="C595">
        <v>1</v>
      </c>
      <c r="D595" t="s">
        <v>173</v>
      </c>
      <c r="E595" s="1" t="s">
        <v>174</v>
      </c>
      <c r="H595" t="s">
        <v>17</v>
      </c>
      <c r="I595" t="s">
        <v>18</v>
      </c>
      <c r="J595" t="s">
        <v>19</v>
      </c>
      <c r="K595" t="s">
        <v>20</v>
      </c>
      <c r="L595" t="s">
        <v>21</v>
      </c>
      <c r="M595" t="str">
        <f>CONCATENATE(E595,"-G-C-N")</f>
        <v>52043588_8-G-C-N</v>
      </c>
      <c r="N595" t="str">
        <f>$I$2</f>
        <v>G - 1016 x 1016</v>
      </c>
      <c r="O595" t="str">
        <f>$C$15</f>
        <v>Canvas</v>
      </c>
      <c r="P595" t="str">
        <f>$D$15</f>
        <v>None</v>
      </c>
      <c r="Q595">
        <f>$I$15</f>
        <v>1870</v>
      </c>
      <c r="R595">
        <f t="shared" si="38"/>
        <v>1347</v>
      </c>
      <c r="S595">
        <v>1275</v>
      </c>
      <c r="T595">
        <f t="shared" si="39"/>
        <v>918</v>
      </c>
      <c r="U595">
        <v>850</v>
      </c>
      <c r="V595">
        <f t="shared" si="40"/>
        <v>612</v>
      </c>
      <c r="W595" s="8">
        <v>390</v>
      </c>
      <c r="X595">
        <f t="shared" si="41"/>
        <v>281</v>
      </c>
      <c r="Y595" t="s">
        <v>34</v>
      </c>
    </row>
    <row r="596" spans="1:25" x14ac:dyDescent="0.25">
      <c r="A596" t="s">
        <v>16</v>
      </c>
      <c r="B596" s="1" t="s">
        <v>34</v>
      </c>
      <c r="C596">
        <v>1</v>
      </c>
      <c r="D596" t="s">
        <v>173</v>
      </c>
      <c r="E596" s="1" t="s">
        <v>174</v>
      </c>
      <c r="H596" t="s">
        <v>17</v>
      </c>
      <c r="I596" t="s">
        <v>18</v>
      </c>
      <c r="J596" t="s">
        <v>19</v>
      </c>
      <c r="K596" t="s">
        <v>20</v>
      </c>
      <c r="L596" t="s">
        <v>21</v>
      </c>
      <c r="M596" t="str">
        <f>CONCATENATE(E596,"-G-P-W")</f>
        <v>52043588_8-G-P-W</v>
      </c>
      <c r="N596" t="str">
        <f>$I$2</f>
        <v>G - 1016 x 1016</v>
      </c>
      <c r="O596" t="str">
        <f>$C$3</f>
        <v>Photographic Paper</v>
      </c>
      <c r="P596" t="str">
        <f>$D$4</f>
        <v>White</v>
      </c>
      <c r="Q596">
        <f>$I$4</f>
        <v>2950</v>
      </c>
      <c r="R596">
        <f t="shared" si="38"/>
        <v>2124</v>
      </c>
      <c r="S596">
        <v>2000</v>
      </c>
      <c r="T596">
        <f t="shared" si="39"/>
        <v>1440</v>
      </c>
      <c r="U596">
        <v>1535</v>
      </c>
      <c r="V596">
        <f t="shared" si="40"/>
        <v>1106</v>
      </c>
      <c r="W596" s="8">
        <v>390</v>
      </c>
      <c r="X596">
        <f t="shared" si="41"/>
        <v>281</v>
      </c>
      <c r="Y596" t="s">
        <v>34</v>
      </c>
    </row>
    <row r="597" spans="1:25" x14ac:dyDescent="0.25">
      <c r="A597" t="s">
        <v>16</v>
      </c>
      <c r="B597" s="1" t="s">
        <v>34</v>
      </c>
      <c r="C597">
        <v>1</v>
      </c>
      <c r="D597" t="s">
        <v>173</v>
      </c>
      <c r="E597" s="1" t="s">
        <v>174</v>
      </c>
      <c r="H597" t="s">
        <v>17</v>
      </c>
      <c r="I597" t="s">
        <v>18</v>
      </c>
      <c r="J597" t="s">
        <v>19</v>
      </c>
      <c r="K597" t="s">
        <v>20</v>
      </c>
      <c r="L597" t="s">
        <v>21</v>
      </c>
      <c r="M597" t="str">
        <f>CONCATENATE(E597,"-G-C-W")</f>
        <v>52043588_8-G-C-W</v>
      </c>
      <c r="N597" t="str">
        <f>$I$2</f>
        <v>G - 1016 x 1016</v>
      </c>
      <c r="O597" t="str">
        <f>$C$15</f>
        <v>Canvas</v>
      </c>
      <c r="P597" t="str">
        <f>$D$16</f>
        <v xml:space="preserve">White </v>
      </c>
      <c r="Q597">
        <f>$I$16</f>
        <v>2750</v>
      </c>
      <c r="R597">
        <f t="shared" si="38"/>
        <v>1980</v>
      </c>
      <c r="S597">
        <v>2000</v>
      </c>
      <c r="T597">
        <f t="shared" si="39"/>
        <v>1440</v>
      </c>
      <c r="U597">
        <v>1250</v>
      </c>
      <c r="V597">
        <f t="shared" si="40"/>
        <v>900</v>
      </c>
      <c r="W597" s="8">
        <v>390</v>
      </c>
      <c r="X597">
        <f t="shared" si="41"/>
        <v>281</v>
      </c>
      <c r="Y597" t="s">
        <v>34</v>
      </c>
    </row>
    <row r="598" spans="1:25" x14ac:dyDescent="0.25">
      <c r="A598" t="s">
        <v>16</v>
      </c>
      <c r="B598" s="1" t="s">
        <v>34</v>
      </c>
      <c r="C598">
        <v>1</v>
      </c>
      <c r="D598" t="s">
        <v>201</v>
      </c>
      <c r="E598" s="1">
        <v>745208851</v>
      </c>
      <c r="H598" t="s">
        <v>17</v>
      </c>
      <c r="I598" t="s">
        <v>18</v>
      </c>
      <c r="J598" t="s">
        <v>19</v>
      </c>
      <c r="K598" t="s">
        <v>20</v>
      </c>
      <c r="L598" t="s">
        <v>21</v>
      </c>
      <c r="M598" t="str">
        <f>CONCATENATE(E598,"-C-P-N")</f>
        <v>745208851-C-P-N</v>
      </c>
      <c r="N598" t="str">
        <f>$E$2</f>
        <v>C - 406 x 406</v>
      </c>
      <c r="O598" t="str">
        <f>$C$3</f>
        <v>Photographic Paper</v>
      </c>
      <c r="P598" t="str">
        <f>$D$3</f>
        <v>None</v>
      </c>
      <c r="Q598">
        <f>$E$3</f>
        <v>510</v>
      </c>
      <c r="R598">
        <f t="shared" si="38"/>
        <v>368</v>
      </c>
      <c r="S598">
        <v>360</v>
      </c>
      <c r="T598">
        <f t="shared" si="39"/>
        <v>260</v>
      </c>
      <c r="U598">
        <v>230</v>
      </c>
      <c r="V598">
        <f t="shared" si="40"/>
        <v>166</v>
      </c>
      <c r="W598" s="8">
        <v>105</v>
      </c>
      <c r="X598">
        <f t="shared" si="41"/>
        <v>76</v>
      </c>
      <c r="Y598" t="s">
        <v>34</v>
      </c>
    </row>
    <row r="599" spans="1:25" x14ac:dyDescent="0.25">
      <c r="A599" t="s">
        <v>16</v>
      </c>
      <c r="B599" s="1" t="s">
        <v>34</v>
      </c>
      <c r="C599">
        <v>1</v>
      </c>
      <c r="D599" t="s">
        <v>201</v>
      </c>
      <c r="E599" s="1">
        <v>745208851</v>
      </c>
      <c r="H599" t="s">
        <v>17</v>
      </c>
      <c r="I599" t="s">
        <v>18</v>
      </c>
      <c r="J599" t="s">
        <v>19</v>
      </c>
      <c r="K599" t="s">
        <v>20</v>
      </c>
      <c r="L599" t="s">
        <v>21</v>
      </c>
      <c r="M599" t="str">
        <f>CONCATENATE(E599,"-C-P-W")</f>
        <v>745208851-C-P-W</v>
      </c>
      <c r="N599" t="str">
        <f>$E$2</f>
        <v>C - 406 x 406</v>
      </c>
      <c r="O599" t="str">
        <f>$C$3</f>
        <v>Photographic Paper</v>
      </c>
      <c r="P599" t="str">
        <f>$D$4</f>
        <v>White</v>
      </c>
      <c r="Q599">
        <f>$E$4</f>
        <v>970</v>
      </c>
      <c r="R599">
        <f t="shared" si="38"/>
        <v>699</v>
      </c>
      <c r="S599">
        <v>704</v>
      </c>
      <c r="T599">
        <f t="shared" si="39"/>
        <v>507</v>
      </c>
      <c r="U599">
        <v>440</v>
      </c>
      <c r="V599">
        <f t="shared" si="40"/>
        <v>317</v>
      </c>
      <c r="W599" s="8">
        <v>105</v>
      </c>
      <c r="X599">
        <f t="shared" si="41"/>
        <v>76</v>
      </c>
      <c r="Y599" t="s">
        <v>34</v>
      </c>
    </row>
    <row r="600" spans="1:25" x14ac:dyDescent="0.25">
      <c r="A600" t="s">
        <v>16</v>
      </c>
      <c r="B600" s="1" t="s">
        <v>34</v>
      </c>
      <c r="C600">
        <v>1</v>
      </c>
      <c r="D600" t="s">
        <v>201</v>
      </c>
      <c r="E600" s="1">
        <v>745208851</v>
      </c>
      <c r="H600" t="s">
        <v>17</v>
      </c>
      <c r="I600" t="s">
        <v>18</v>
      </c>
      <c r="J600" t="s">
        <v>19</v>
      </c>
      <c r="K600" t="s">
        <v>20</v>
      </c>
      <c r="L600" t="s">
        <v>21</v>
      </c>
      <c r="M600" t="str">
        <f>CONCATENATE(E600,"-D-P-N")</f>
        <v>745208851-D-P-N</v>
      </c>
      <c r="N600" t="str">
        <f>$F$2</f>
        <v>D - 508 x 508</v>
      </c>
      <c r="O600" t="str">
        <f>$C$3</f>
        <v>Photographic Paper</v>
      </c>
      <c r="P600" t="str">
        <f>$D$3</f>
        <v>None</v>
      </c>
      <c r="Q600">
        <f>$F$3</f>
        <v>595</v>
      </c>
      <c r="R600">
        <f t="shared" si="38"/>
        <v>429</v>
      </c>
      <c r="S600">
        <v>432</v>
      </c>
      <c r="T600">
        <f t="shared" si="39"/>
        <v>312</v>
      </c>
      <c r="U600">
        <v>270</v>
      </c>
      <c r="V600">
        <f t="shared" si="40"/>
        <v>195</v>
      </c>
      <c r="W600" s="8">
        <v>160</v>
      </c>
      <c r="X600">
        <f t="shared" si="41"/>
        <v>116</v>
      </c>
      <c r="Y600" t="s">
        <v>34</v>
      </c>
    </row>
    <row r="601" spans="1:25" x14ac:dyDescent="0.25">
      <c r="A601" t="s">
        <v>16</v>
      </c>
      <c r="B601" s="1" t="s">
        <v>34</v>
      </c>
      <c r="C601">
        <v>1</v>
      </c>
      <c r="D601" t="s">
        <v>201</v>
      </c>
      <c r="E601" s="1">
        <v>745208851</v>
      </c>
      <c r="H601" t="s">
        <v>17</v>
      </c>
      <c r="I601" t="s">
        <v>18</v>
      </c>
      <c r="J601" t="s">
        <v>19</v>
      </c>
      <c r="K601" t="s">
        <v>20</v>
      </c>
      <c r="L601" t="s">
        <v>21</v>
      </c>
      <c r="M601" t="str">
        <f>CONCATENATE(E601,"-D-C-N")</f>
        <v>745208851-D-C-N</v>
      </c>
      <c r="N601" t="str">
        <f>$F$2</f>
        <v>D - 508 x 508</v>
      </c>
      <c r="O601" t="str">
        <f>$C$15</f>
        <v>Canvas</v>
      </c>
      <c r="P601" t="str">
        <f>$D$15</f>
        <v>None</v>
      </c>
      <c r="Q601">
        <f>$F$15</f>
        <v>1220</v>
      </c>
      <c r="R601">
        <f t="shared" ref="R601:R664" si="42">ROUNDUP(Q601*$K$3,0)</f>
        <v>879</v>
      </c>
      <c r="S601">
        <f>(Q601*0.9)*0.75</f>
        <v>823.5</v>
      </c>
      <c r="T601">
        <f t="shared" ref="T601:T664" si="43">ROUNDUP(S601*$K$3,0)</f>
        <v>593</v>
      </c>
      <c r="U601">
        <f>(Q601*0.9)/2</f>
        <v>549</v>
      </c>
      <c r="V601">
        <f t="shared" ref="V601:V664" si="44">ROUNDUP(U601*$K$3,0)</f>
        <v>396</v>
      </c>
      <c r="W601" s="8">
        <v>160</v>
      </c>
      <c r="X601">
        <f t="shared" ref="X601:X664" si="45">ROUNDUP(W601*$K$3,0)</f>
        <v>116</v>
      </c>
      <c r="Y601" t="s">
        <v>34</v>
      </c>
    </row>
    <row r="602" spans="1:25" x14ac:dyDescent="0.25">
      <c r="A602" t="s">
        <v>16</v>
      </c>
      <c r="B602" s="1" t="s">
        <v>34</v>
      </c>
      <c r="C602">
        <v>1</v>
      </c>
      <c r="D602" t="s">
        <v>201</v>
      </c>
      <c r="E602" s="1">
        <v>745208851</v>
      </c>
      <c r="H602" t="s">
        <v>17</v>
      </c>
      <c r="I602" t="s">
        <v>18</v>
      </c>
      <c r="J602" t="s">
        <v>19</v>
      </c>
      <c r="K602" t="s">
        <v>20</v>
      </c>
      <c r="L602" t="s">
        <v>21</v>
      </c>
      <c r="M602" t="str">
        <f>CONCATENATE(E602,"-D-P-W")</f>
        <v>745208851-D-P-W</v>
      </c>
      <c r="N602" t="str">
        <f>$F$2</f>
        <v>D - 508 x 508</v>
      </c>
      <c r="O602" t="str">
        <f>$C$3</f>
        <v>Photographic Paper</v>
      </c>
      <c r="P602" t="str">
        <f>$D$4</f>
        <v>White</v>
      </c>
      <c r="Q602">
        <f>$F$4</f>
        <v>1210</v>
      </c>
      <c r="R602">
        <f t="shared" si="42"/>
        <v>872</v>
      </c>
      <c r="S602">
        <v>880</v>
      </c>
      <c r="T602">
        <f t="shared" si="43"/>
        <v>634</v>
      </c>
      <c r="U602">
        <v>560</v>
      </c>
      <c r="V602">
        <f t="shared" si="44"/>
        <v>404</v>
      </c>
      <c r="W602" s="8">
        <v>160</v>
      </c>
      <c r="X602">
        <f t="shared" si="45"/>
        <v>116</v>
      </c>
      <c r="Y602" t="s">
        <v>34</v>
      </c>
    </row>
    <row r="603" spans="1:25" x14ac:dyDescent="0.25">
      <c r="A603" t="s">
        <v>16</v>
      </c>
      <c r="B603" s="1" t="s">
        <v>34</v>
      </c>
      <c r="C603">
        <v>1</v>
      </c>
      <c r="D603" t="s">
        <v>201</v>
      </c>
      <c r="E603" s="1">
        <v>745208851</v>
      </c>
      <c r="H603" t="s">
        <v>17</v>
      </c>
      <c r="I603" t="s">
        <v>18</v>
      </c>
      <c r="J603" t="s">
        <v>19</v>
      </c>
      <c r="K603" t="s">
        <v>20</v>
      </c>
      <c r="L603" t="s">
        <v>21</v>
      </c>
      <c r="M603" t="str">
        <f>CONCATENATE(E603,"-D-C-W")</f>
        <v>745208851-D-C-W</v>
      </c>
      <c r="N603" t="str">
        <f>$F$2</f>
        <v>D - 508 x 508</v>
      </c>
      <c r="O603" t="str">
        <f>$C$15</f>
        <v>Canvas</v>
      </c>
      <c r="P603" t="str">
        <f>$D$16</f>
        <v xml:space="preserve">White </v>
      </c>
      <c r="Q603">
        <f>$F$16</f>
        <v>1810</v>
      </c>
      <c r="R603">
        <f t="shared" si="42"/>
        <v>1304</v>
      </c>
      <c r="S603">
        <f>(Q603*0.9)*0.75</f>
        <v>1221.75</v>
      </c>
      <c r="T603">
        <f t="shared" si="43"/>
        <v>880</v>
      </c>
      <c r="U603">
        <f>(Q603*0.9)/2</f>
        <v>814.5</v>
      </c>
      <c r="V603">
        <f t="shared" si="44"/>
        <v>587</v>
      </c>
      <c r="W603" s="8">
        <v>160</v>
      </c>
      <c r="X603">
        <f t="shared" si="45"/>
        <v>116</v>
      </c>
      <c r="Y603" t="s">
        <v>34</v>
      </c>
    </row>
    <row r="604" spans="1:25" x14ac:dyDescent="0.25">
      <c r="A604" t="s">
        <v>16</v>
      </c>
      <c r="B604" s="1" t="s">
        <v>34</v>
      </c>
      <c r="C604">
        <v>1</v>
      </c>
      <c r="D604" t="s">
        <v>201</v>
      </c>
      <c r="E604" s="1">
        <v>745208851</v>
      </c>
      <c r="H604" t="s">
        <v>17</v>
      </c>
      <c r="I604" t="s">
        <v>18</v>
      </c>
      <c r="J604" t="s">
        <v>19</v>
      </c>
      <c r="K604" t="s">
        <v>20</v>
      </c>
      <c r="L604" t="s">
        <v>21</v>
      </c>
      <c r="M604" t="str">
        <f>CONCATENATE(E604,"-F-P-N")</f>
        <v>745208851-F-P-N</v>
      </c>
      <c r="N604" t="str">
        <f>$H$2</f>
        <v>F - 762 x 762</v>
      </c>
      <c r="O604" t="str">
        <f>$C$3</f>
        <v>Photographic Paper</v>
      </c>
      <c r="P604" t="str">
        <f>$D$3</f>
        <v>None</v>
      </c>
      <c r="Q604">
        <f>$H$3</f>
        <v>1300</v>
      </c>
      <c r="R604">
        <f t="shared" si="42"/>
        <v>936</v>
      </c>
      <c r="S604">
        <v>944</v>
      </c>
      <c r="T604">
        <f t="shared" si="43"/>
        <v>680</v>
      </c>
      <c r="U604">
        <v>590</v>
      </c>
      <c r="V604">
        <f t="shared" si="44"/>
        <v>425</v>
      </c>
      <c r="W604" s="8">
        <v>300</v>
      </c>
      <c r="X604">
        <f t="shared" si="45"/>
        <v>216</v>
      </c>
      <c r="Y604" t="s">
        <v>34</v>
      </c>
    </row>
    <row r="605" spans="1:25" x14ac:dyDescent="0.25">
      <c r="A605" t="s">
        <v>16</v>
      </c>
      <c r="B605" s="1" t="s">
        <v>34</v>
      </c>
      <c r="C605">
        <v>1</v>
      </c>
      <c r="D605" t="s">
        <v>201</v>
      </c>
      <c r="E605" s="1">
        <v>745208851</v>
      </c>
      <c r="H605" t="s">
        <v>17</v>
      </c>
      <c r="I605" t="s">
        <v>18</v>
      </c>
      <c r="J605" t="s">
        <v>19</v>
      </c>
      <c r="K605" t="s">
        <v>20</v>
      </c>
      <c r="L605" t="s">
        <v>21</v>
      </c>
      <c r="M605" t="str">
        <f>CONCATENATE(E605,"-F-C-N")</f>
        <v>745208851-F-C-N</v>
      </c>
      <c r="N605" t="str">
        <f>$H$2</f>
        <v>F - 762 x 762</v>
      </c>
      <c r="O605" t="str">
        <f>$C$15</f>
        <v>Canvas</v>
      </c>
      <c r="P605" t="str">
        <f>$D$15</f>
        <v>None</v>
      </c>
      <c r="Q605">
        <f>$H$15</f>
        <v>1760</v>
      </c>
      <c r="R605">
        <f t="shared" si="42"/>
        <v>1268</v>
      </c>
      <c r="S605">
        <v>1200</v>
      </c>
      <c r="T605">
        <f t="shared" si="43"/>
        <v>864</v>
      </c>
      <c r="U605">
        <v>800</v>
      </c>
      <c r="V605">
        <f t="shared" si="44"/>
        <v>576</v>
      </c>
      <c r="W605" s="8">
        <v>300</v>
      </c>
      <c r="X605">
        <f t="shared" si="45"/>
        <v>216</v>
      </c>
      <c r="Y605" t="s">
        <v>34</v>
      </c>
    </row>
    <row r="606" spans="1:25" x14ac:dyDescent="0.25">
      <c r="A606" t="s">
        <v>16</v>
      </c>
      <c r="B606" s="1" t="s">
        <v>34</v>
      </c>
      <c r="C606">
        <v>1</v>
      </c>
      <c r="D606" t="s">
        <v>201</v>
      </c>
      <c r="E606" s="1">
        <v>745208851</v>
      </c>
      <c r="H606" t="s">
        <v>17</v>
      </c>
      <c r="I606" t="s">
        <v>18</v>
      </c>
      <c r="J606" t="s">
        <v>19</v>
      </c>
      <c r="K606" t="s">
        <v>20</v>
      </c>
      <c r="L606" t="s">
        <v>21</v>
      </c>
      <c r="M606" t="str">
        <f>CONCATENATE(E606,"-F-P-W")</f>
        <v>745208851-F-P-W</v>
      </c>
      <c r="N606" t="str">
        <f>$H$2</f>
        <v>F - 762 x 762</v>
      </c>
      <c r="O606" t="str">
        <f>$C$3</f>
        <v>Photographic Paper</v>
      </c>
      <c r="P606" t="str">
        <f>$D$4</f>
        <v>White</v>
      </c>
      <c r="Q606">
        <f>$H$4</f>
        <v>2200</v>
      </c>
      <c r="R606">
        <f t="shared" si="42"/>
        <v>1584</v>
      </c>
      <c r="S606">
        <v>1510</v>
      </c>
      <c r="T606">
        <f t="shared" si="43"/>
        <v>1088</v>
      </c>
      <c r="U606">
        <v>1150</v>
      </c>
      <c r="V606">
        <f t="shared" si="44"/>
        <v>828</v>
      </c>
      <c r="W606" s="8">
        <v>300</v>
      </c>
      <c r="X606">
        <f t="shared" si="45"/>
        <v>216</v>
      </c>
      <c r="Y606" t="s">
        <v>34</v>
      </c>
    </row>
    <row r="607" spans="1:25" x14ac:dyDescent="0.25">
      <c r="A607" t="s">
        <v>16</v>
      </c>
      <c r="B607" s="1" t="s">
        <v>34</v>
      </c>
      <c r="C607">
        <v>1</v>
      </c>
      <c r="D607" t="s">
        <v>201</v>
      </c>
      <c r="E607" s="1">
        <v>745208851</v>
      </c>
      <c r="H607" t="s">
        <v>17</v>
      </c>
      <c r="I607" t="s">
        <v>18</v>
      </c>
      <c r="J607" t="s">
        <v>19</v>
      </c>
      <c r="K607" t="s">
        <v>20</v>
      </c>
      <c r="L607" t="s">
        <v>21</v>
      </c>
      <c r="M607" t="str">
        <f>CONCATENATE(E607,"-F-C-W")</f>
        <v>745208851-F-C-W</v>
      </c>
      <c r="N607" t="str">
        <f>$H$2</f>
        <v>F - 762 x 762</v>
      </c>
      <c r="O607" t="str">
        <f>$C$15</f>
        <v>Canvas</v>
      </c>
      <c r="P607" t="str">
        <f>$D$16</f>
        <v xml:space="preserve">White </v>
      </c>
      <c r="Q607">
        <f>$H$16</f>
        <v>2420</v>
      </c>
      <c r="R607">
        <f t="shared" si="42"/>
        <v>1743</v>
      </c>
      <c r="S607">
        <v>1760</v>
      </c>
      <c r="T607">
        <f t="shared" si="43"/>
        <v>1268</v>
      </c>
      <c r="U607">
        <v>1100</v>
      </c>
      <c r="V607">
        <f t="shared" si="44"/>
        <v>792</v>
      </c>
      <c r="W607" s="8">
        <v>300</v>
      </c>
      <c r="X607">
        <f t="shared" si="45"/>
        <v>216</v>
      </c>
      <c r="Y607" t="s">
        <v>34</v>
      </c>
    </row>
    <row r="608" spans="1:25" x14ac:dyDescent="0.25">
      <c r="A608" t="s">
        <v>16</v>
      </c>
      <c r="B608" s="1" t="s">
        <v>34</v>
      </c>
      <c r="C608">
        <v>1</v>
      </c>
      <c r="D608" t="s">
        <v>201</v>
      </c>
      <c r="E608" s="1">
        <v>745208851</v>
      </c>
      <c r="H608" t="s">
        <v>17</v>
      </c>
      <c r="I608" t="s">
        <v>18</v>
      </c>
      <c r="J608" t="s">
        <v>19</v>
      </c>
      <c r="K608" t="s">
        <v>20</v>
      </c>
      <c r="L608" t="s">
        <v>21</v>
      </c>
      <c r="M608" t="str">
        <f>CONCATENATE(E608,"-G-P-N")</f>
        <v>745208851-G-P-N</v>
      </c>
      <c r="N608" t="str">
        <f>$I$2</f>
        <v>G - 1016 x 1016</v>
      </c>
      <c r="O608" t="str">
        <f>$C$3</f>
        <v>Photographic Paper</v>
      </c>
      <c r="P608" t="str">
        <f>$D$3</f>
        <v>None</v>
      </c>
      <c r="Q608">
        <f>$I$3</f>
        <v>1625</v>
      </c>
      <c r="R608">
        <f t="shared" si="42"/>
        <v>1170</v>
      </c>
      <c r="S608">
        <v>1180</v>
      </c>
      <c r="T608">
        <f t="shared" si="43"/>
        <v>850</v>
      </c>
      <c r="U608">
        <v>735</v>
      </c>
      <c r="V608">
        <f t="shared" si="44"/>
        <v>530</v>
      </c>
      <c r="W608" s="8">
        <v>390</v>
      </c>
      <c r="X608">
        <f t="shared" si="45"/>
        <v>281</v>
      </c>
      <c r="Y608" t="s">
        <v>34</v>
      </c>
    </row>
    <row r="609" spans="1:25" x14ac:dyDescent="0.25">
      <c r="A609" t="s">
        <v>16</v>
      </c>
      <c r="B609" s="1" t="s">
        <v>34</v>
      </c>
      <c r="C609">
        <v>1</v>
      </c>
      <c r="D609" t="s">
        <v>201</v>
      </c>
      <c r="E609" s="1">
        <v>745208851</v>
      </c>
      <c r="H609" t="s">
        <v>17</v>
      </c>
      <c r="I609" t="s">
        <v>18</v>
      </c>
      <c r="J609" t="s">
        <v>19</v>
      </c>
      <c r="K609" t="s">
        <v>20</v>
      </c>
      <c r="L609" t="s">
        <v>21</v>
      </c>
      <c r="M609" t="str">
        <f>CONCATENATE(E609,"-G-C-N")</f>
        <v>745208851-G-C-N</v>
      </c>
      <c r="N609" t="str">
        <f>$I$2</f>
        <v>G - 1016 x 1016</v>
      </c>
      <c r="O609" t="str">
        <f>$C$15</f>
        <v>Canvas</v>
      </c>
      <c r="P609" t="str">
        <f>$D$15</f>
        <v>None</v>
      </c>
      <c r="Q609">
        <f>$I$15</f>
        <v>1870</v>
      </c>
      <c r="R609">
        <f t="shared" si="42"/>
        <v>1347</v>
      </c>
      <c r="S609">
        <v>1275</v>
      </c>
      <c r="T609">
        <f t="shared" si="43"/>
        <v>918</v>
      </c>
      <c r="U609">
        <v>850</v>
      </c>
      <c r="V609">
        <f t="shared" si="44"/>
        <v>612</v>
      </c>
      <c r="W609" s="8">
        <v>390</v>
      </c>
      <c r="X609">
        <f t="shared" si="45"/>
        <v>281</v>
      </c>
      <c r="Y609" t="s">
        <v>34</v>
      </c>
    </row>
    <row r="610" spans="1:25" x14ac:dyDescent="0.25">
      <c r="A610" t="s">
        <v>16</v>
      </c>
      <c r="B610" s="1" t="s">
        <v>34</v>
      </c>
      <c r="C610">
        <v>1</v>
      </c>
      <c r="D610" t="s">
        <v>201</v>
      </c>
      <c r="E610" s="1">
        <v>745208851</v>
      </c>
      <c r="H610" t="s">
        <v>17</v>
      </c>
      <c r="I610" t="s">
        <v>18</v>
      </c>
      <c r="J610" t="s">
        <v>19</v>
      </c>
      <c r="K610" t="s">
        <v>20</v>
      </c>
      <c r="L610" t="s">
        <v>21</v>
      </c>
      <c r="M610" t="str">
        <f>CONCATENATE(E610,"-G-P-W")</f>
        <v>745208851-G-P-W</v>
      </c>
      <c r="N610" t="str">
        <f>$I$2</f>
        <v>G - 1016 x 1016</v>
      </c>
      <c r="O610" t="str">
        <f>$C$3</f>
        <v>Photographic Paper</v>
      </c>
      <c r="P610" t="str">
        <f>$D$4</f>
        <v>White</v>
      </c>
      <c r="Q610">
        <f>$I$4</f>
        <v>2950</v>
      </c>
      <c r="R610">
        <f t="shared" si="42"/>
        <v>2124</v>
      </c>
      <c r="S610">
        <v>2000</v>
      </c>
      <c r="T610">
        <f t="shared" si="43"/>
        <v>1440</v>
      </c>
      <c r="U610">
        <v>1535</v>
      </c>
      <c r="V610">
        <f t="shared" si="44"/>
        <v>1106</v>
      </c>
      <c r="W610" s="8">
        <v>390</v>
      </c>
      <c r="X610">
        <f t="shared" si="45"/>
        <v>281</v>
      </c>
      <c r="Y610" t="s">
        <v>34</v>
      </c>
    </row>
    <row r="611" spans="1:25" x14ac:dyDescent="0.25">
      <c r="A611" t="s">
        <v>16</v>
      </c>
      <c r="B611" s="1" t="s">
        <v>34</v>
      </c>
      <c r="C611">
        <v>1</v>
      </c>
      <c r="D611" t="s">
        <v>201</v>
      </c>
      <c r="E611" s="1">
        <v>745208851</v>
      </c>
      <c r="H611" t="s">
        <v>17</v>
      </c>
      <c r="I611" t="s">
        <v>18</v>
      </c>
      <c r="J611" t="s">
        <v>19</v>
      </c>
      <c r="K611" t="s">
        <v>20</v>
      </c>
      <c r="L611" t="s">
        <v>21</v>
      </c>
      <c r="M611" t="str">
        <f>CONCATENATE(E611,"-G-C-W")</f>
        <v>745208851-G-C-W</v>
      </c>
      <c r="N611" t="str">
        <f>$I$2</f>
        <v>G - 1016 x 1016</v>
      </c>
      <c r="O611" t="str">
        <f>$C$15</f>
        <v>Canvas</v>
      </c>
      <c r="P611" t="str">
        <f>$D$16</f>
        <v xml:space="preserve">White </v>
      </c>
      <c r="Q611">
        <f>$I$16</f>
        <v>2750</v>
      </c>
      <c r="R611">
        <f t="shared" si="42"/>
        <v>1980</v>
      </c>
      <c r="S611">
        <v>2000</v>
      </c>
      <c r="T611">
        <f t="shared" si="43"/>
        <v>1440</v>
      </c>
      <c r="U611">
        <v>1250</v>
      </c>
      <c r="V611">
        <f t="shared" si="44"/>
        <v>900</v>
      </c>
      <c r="W611" s="8">
        <v>390</v>
      </c>
      <c r="X611">
        <f t="shared" si="45"/>
        <v>281</v>
      </c>
      <c r="Y611" t="s">
        <v>34</v>
      </c>
    </row>
    <row r="612" spans="1:25" x14ac:dyDescent="0.25">
      <c r="A612" t="s">
        <v>16</v>
      </c>
      <c r="B612" s="1" t="s">
        <v>34</v>
      </c>
      <c r="C612">
        <v>1</v>
      </c>
      <c r="D612" t="s">
        <v>202</v>
      </c>
      <c r="E612" s="1">
        <v>745208847</v>
      </c>
      <c r="H612" t="s">
        <v>17</v>
      </c>
      <c r="I612" t="s">
        <v>18</v>
      </c>
      <c r="J612" t="s">
        <v>19</v>
      </c>
      <c r="K612" t="s">
        <v>20</v>
      </c>
      <c r="L612" t="s">
        <v>21</v>
      </c>
      <c r="M612" t="str">
        <f>CONCATENATE(E612,"-C-P-N")</f>
        <v>745208847-C-P-N</v>
      </c>
      <c r="N612" t="str">
        <f>$E$2</f>
        <v>C - 406 x 406</v>
      </c>
      <c r="O612" t="str">
        <f>$C$3</f>
        <v>Photographic Paper</v>
      </c>
      <c r="P612" t="str">
        <f>$D$3</f>
        <v>None</v>
      </c>
      <c r="Q612">
        <f>$E$3</f>
        <v>510</v>
      </c>
      <c r="R612">
        <f t="shared" si="42"/>
        <v>368</v>
      </c>
      <c r="S612">
        <v>360</v>
      </c>
      <c r="T612">
        <f t="shared" si="43"/>
        <v>260</v>
      </c>
      <c r="U612">
        <v>230</v>
      </c>
      <c r="V612">
        <f t="shared" si="44"/>
        <v>166</v>
      </c>
      <c r="W612" s="8">
        <v>105</v>
      </c>
      <c r="X612">
        <f t="shared" si="45"/>
        <v>76</v>
      </c>
      <c r="Y612" t="s">
        <v>34</v>
      </c>
    </row>
    <row r="613" spans="1:25" x14ac:dyDescent="0.25">
      <c r="A613" t="s">
        <v>16</v>
      </c>
      <c r="B613" s="1" t="s">
        <v>34</v>
      </c>
      <c r="C613">
        <v>1</v>
      </c>
      <c r="D613" t="s">
        <v>202</v>
      </c>
      <c r="E613" s="1">
        <v>745208847</v>
      </c>
      <c r="H613" t="s">
        <v>17</v>
      </c>
      <c r="I613" t="s">
        <v>18</v>
      </c>
      <c r="J613" t="s">
        <v>19</v>
      </c>
      <c r="K613" t="s">
        <v>20</v>
      </c>
      <c r="L613" t="s">
        <v>21</v>
      </c>
      <c r="M613" t="str">
        <f>CONCATENATE(E613,"-C-P-W")</f>
        <v>745208847-C-P-W</v>
      </c>
      <c r="N613" t="str">
        <f>$E$2</f>
        <v>C - 406 x 406</v>
      </c>
      <c r="O613" t="str">
        <f>$C$3</f>
        <v>Photographic Paper</v>
      </c>
      <c r="P613" t="str">
        <f>$D$4</f>
        <v>White</v>
      </c>
      <c r="Q613">
        <f>$E$4</f>
        <v>970</v>
      </c>
      <c r="R613">
        <f t="shared" si="42"/>
        <v>699</v>
      </c>
      <c r="S613">
        <v>704</v>
      </c>
      <c r="T613">
        <f t="shared" si="43"/>
        <v>507</v>
      </c>
      <c r="U613">
        <v>440</v>
      </c>
      <c r="V613">
        <f t="shared" si="44"/>
        <v>317</v>
      </c>
      <c r="W613" s="8">
        <v>105</v>
      </c>
      <c r="X613">
        <f t="shared" si="45"/>
        <v>76</v>
      </c>
      <c r="Y613" t="s">
        <v>34</v>
      </c>
    </row>
    <row r="614" spans="1:25" x14ac:dyDescent="0.25">
      <c r="A614" t="s">
        <v>16</v>
      </c>
      <c r="B614" s="1" t="s">
        <v>34</v>
      </c>
      <c r="C614">
        <v>1</v>
      </c>
      <c r="D614" t="s">
        <v>202</v>
      </c>
      <c r="E614" s="1">
        <v>745208847</v>
      </c>
      <c r="H614" t="s">
        <v>17</v>
      </c>
      <c r="I614" t="s">
        <v>18</v>
      </c>
      <c r="J614" t="s">
        <v>19</v>
      </c>
      <c r="K614" t="s">
        <v>20</v>
      </c>
      <c r="L614" t="s">
        <v>21</v>
      </c>
      <c r="M614" t="str">
        <f>CONCATENATE(E614,"-D-P-N")</f>
        <v>745208847-D-P-N</v>
      </c>
      <c r="N614" t="str">
        <f>$F$2</f>
        <v>D - 508 x 508</v>
      </c>
      <c r="O614" t="str">
        <f>$C$3</f>
        <v>Photographic Paper</v>
      </c>
      <c r="P614" t="str">
        <f>$D$3</f>
        <v>None</v>
      </c>
      <c r="Q614">
        <f>$F$3</f>
        <v>595</v>
      </c>
      <c r="R614">
        <f t="shared" si="42"/>
        <v>429</v>
      </c>
      <c r="S614">
        <v>432</v>
      </c>
      <c r="T614">
        <f t="shared" si="43"/>
        <v>312</v>
      </c>
      <c r="U614">
        <v>270</v>
      </c>
      <c r="V614">
        <f t="shared" si="44"/>
        <v>195</v>
      </c>
      <c r="W614" s="8">
        <v>160</v>
      </c>
      <c r="X614">
        <f t="shared" si="45"/>
        <v>116</v>
      </c>
      <c r="Y614" t="s">
        <v>34</v>
      </c>
    </row>
    <row r="615" spans="1:25" x14ac:dyDescent="0.25">
      <c r="A615" t="s">
        <v>16</v>
      </c>
      <c r="B615" s="1" t="s">
        <v>34</v>
      </c>
      <c r="C615">
        <v>1</v>
      </c>
      <c r="D615" t="s">
        <v>202</v>
      </c>
      <c r="E615" s="1">
        <v>745208847</v>
      </c>
      <c r="H615" t="s">
        <v>17</v>
      </c>
      <c r="I615" t="s">
        <v>18</v>
      </c>
      <c r="J615" t="s">
        <v>19</v>
      </c>
      <c r="K615" t="s">
        <v>20</v>
      </c>
      <c r="L615" t="s">
        <v>21</v>
      </c>
      <c r="M615" t="str">
        <f>CONCATENATE(E615,"-D-C-N")</f>
        <v>745208847-D-C-N</v>
      </c>
      <c r="N615" t="str">
        <f>$F$2</f>
        <v>D - 508 x 508</v>
      </c>
      <c r="O615" t="str">
        <f>$C$15</f>
        <v>Canvas</v>
      </c>
      <c r="P615" t="str">
        <f>$D$15</f>
        <v>None</v>
      </c>
      <c r="Q615">
        <f>$F$15</f>
        <v>1220</v>
      </c>
      <c r="R615">
        <f t="shared" si="42"/>
        <v>879</v>
      </c>
      <c r="S615">
        <f>(Q615*0.9)*0.75</f>
        <v>823.5</v>
      </c>
      <c r="T615">
        <f t="shared" si="43"/>
        <v>593</v>
      </c>
      <c r="U615">
        <f>(Q615*0.9)/2</f>
        <v>549</v>
      </c>
      <c r="V615">
        <f t="shared" si="44"/>
        <v>396</v>
      </c>
      <c r="W615" s="8">
        <v>160</v>
      </c>
      <c r="X615">
        <f t="shared" si="45"/>
        <v>116</v>
      </c>
      <c r="Y615" t="s">
        <v>34</v>
      </c>
    </row>
    <row r="616" spans="1:25" x14ac:dyDescent="0.25">
      <c r="A616" t="s">
        <v>16</v>
      </c>
      <c r="B616" s="1" t="s">
        <v>34</v>
      </c>
      <c r="C616">
        <v>1</v>
      </c>
      <c r="D616" t="s">
        <v>202</v>
      </c>
      <c r="E616" s="1">
        <v>745208847</v>
      </c>
      <c r="H616" t="s">
        <v>17</v>
      </c>
      <c r="I616" t="s">
        <v>18</v>
      </c>
      <c r="J616" t="s">
        <v>19</v>
      </c>
      <c r="K616" t="s">
        <v>20</v>
      </c>
      <c r="L616" t="s">
        <v>21</v>
      </c>
      <c r="M616" t="str">
        <f>CONCATENATE(E616,"-D-P-W")</f>
        <v>745208847-D-P-W</v>
      </c>
      <c r="N616" t="str">
        <f>$F$2</f>
        <v>D - 508 x 508</v>
      </c>
      <c r="O616" t="str">
        <f>$C$3</f>
        <v>Photographic Paper</v>
      </c>
      <c r="P616" t="str">
        <f>$D$4</f>
        <v>White</v>
      </c>
      <c r="Q616">
        <f>$F$4</f>
        <v>1210</v>
      </c>
      <c r="R616">
        <f t="shared" si="42"/>
        <v>872</v>
      </c>
      <c r="S616">
        <v>880</v>
      </c>
      <c r="T616">
        <f t="shared" si="43"/>
        <v>634</v>
      </c>
      <c r="U616">
        <v>560</v>
      </c>
      <c r="V616">
        <f t="shared" si="44"/>
        <v>404</v>
      </c>
      <c r="W616" s="8">
        <v>160</v>
      </c>
      <c r="X616">
        <f t="shared" si="45"/>
        <v>116</v>
      </c>
      <c r="Y616" t="s">
        <v>34</v>
      </c>
    </row>
    <row r="617" spans="1:25" x14ac:dyDescent="0.25">
      <c r="A617" t="s">
        <v>16</v>
      </c>
      <c r="B617" s="1" t="s">
        <v>34</v>
      </c>
      <c r="C617">
        <v>1</v>
      </c>
      <c r="D617" t="s">
        <v>202</v>
      </c>
      <c r="E617" s="1">
        <v>745208847</v>
      </c>
      <c r="H617" t="s">
        <v>17</v>
      </c>
      <c r="I617" t="s">
        <v>18</v>
      </c>
      <c r="J617" t="s">
        <v>19</v>
      </c>
      <c r="K617" t="s">
        <v>20</v>
      </c>
      <c r="L617" t="s">
        <v>21</v>
      </c>
      <c r="M617" t="str">
        <f>CONCATENATE(E617,"-D-C-W")</f>
        <v>745208847-D-C-W</v>
      </c>
      <c r="N617" t="str">
        <f>$F$2</f>
        <v>D - 508 x 508</v>
      </c>
      <c r="O617" t="str">
        <f>$C$15</f>
        <v>Canvas</v>
      </c>
      <c r="P617" t="str">
        <f>$D$16</f>
        <v xml:space="preserve">White </v>
      </c>
      <c r="Q617">
        <f>$F$16</f>
        <v>1810</v>
      </c>
      <c r="R617">
        <f t="shared" si="42"/>
        <v>1304</v>
      </c>
      <c r="S617">
        <f>(Q617*0.9)*0.75</f>
        <v>1221.75</v>
      </c>
      <c r="T617">
        <f t="shared" si="43"/>
        <v>880</v>
      </c>
      <c r="U617">
        <f>(Q617*0.9)/2</f>
        <v>814.5</v>
      </c>
      <c r="V617">
        <f t="shared" si="44"/>
        <v>587</v>
      </c>
      <c r="W617" s="8">
        <v>160</v>
      </c>
      <c r="X617">
        <f t="shared" si="45"/>
        <v>116</v>
      </c>
      <c r="Y617" t="s">
        <v>34</v>
      </c>
    </row>
    <row r="618" spans="1:25" x14ac:dyDescent="0.25">
      <c r="A618" t="s">
        <v>16</v>
      </c>
      <c r="B618" s="1" t="s">
        <v>34</v>
      </c>
      <c r="C618">
        <v>1</v>
      </c>
      <c r="D618" t="s">
        <v>202</v>
      </c>
      <c r="E618" s="1">
        <v>745208847</v>
      </c>
      <c r="H618" t="s">
        <v>17</v>
      </c>
      <c r="I618" t="s">
        <v>18</v>
      </c>
      <c r="J618" t="s">
        <v>19</v>
      </c>
      <c r="K618" t="s">
        <v>20</v>
      </c>
      <c r="L618" t="s">
        <v>21</v>
      </c>
      <c r="M618" t="str">
        <f>CONCATENATE(E618,"-F-P-N")</f>
        <v>745208847-F-P-N</v>
      </c>
      <c r="N618" t="str">
        <f>$H$2</f>
        <v>F - 762 x 762</v>
      </c>
      <c r="O618" t="str">
        <f>$C$3</f>
        <v>Photographic Paper</v>
      </c>
      <c r="P618" t="str">
        <f>$D$3</f>
        <v>None</v>
      </c>
      <c r="Q618">
        <f>$H$3</f>
        <v>1300</v>
      </c>
      <c r="R618">
        <f t="shared" si="42"/>
        <v>936</v>
      </c>
      <c r="S618">
        <v>944</v>
      </c>
      <c r="T618">
        <f t="shared" si="43"/>
        <v>680</v>
      </c>
      <c r="U618">
        <v>590</v>
      </c>
      <c r="V618">
        <f t="shared" si="44"/>
        <v>425</v>
      </c>
      <c r="W618" s="8">
        <v>300</v>
      </c>
      <c r="X618">
        <f t="shared" si="45"/>
        <v>216</v>
      </c>
      <c r="Y618" t="s">
        <v>34</v>
      </c>
    </row>
    <row r="619" spans="1:25" x14ac:dyDescent="0.25">
      <c r="A619" t="s">
        <v>16</v>
      </c>
      <c r="B619" s="1" t="s">
        <v>34</v>
      </c>
      <c r="C619">
        <v>1</v>
      </c>
      <c r="D619" t="s">
        <v>202</v>
      </c>
      <c r="E619" s="1">
        <v>745208847</v>
      </c>
      <c r="H619" t="s">
        <v>17</v>
      </c>
      <c r="I619" t="s">
        <v>18</v>
      </c>
      <c r="J619" t="s">
        <v>19</v>
      </c>
      <c r="K619" t="s">
        <v>20</v>
      </c>
      <c r="L619" t="s">
        <v>21</v>
      </c>
      <c r="M619" t="str">
        <f>CONCATENATE(E619,"-F-C-N")</f>
        <v>745208847-F-C-N</v>
      </c>
      <c r="N619" t="str">
        <f>$H$2</f>
        <v>F - 762 x 762</v>
      </c>
      <c r="O619" t="str">
        <f>$C$15</f>
        <v>Canvas</v>
      </c>
      <c r="P619" t="str">
        <f>$D$15</f>
        <v>None</v>
      </c>
      <c r="Q619">
        <f>$H$15</f>
        <v>1760</v>
      </c>
      <c r="R619">
        <f t="shared" si="42"/>
        <v>1268</v>
      </c>
      <c r="S619">
        <v>1200</v>
      </c>
      <c r="T619">
        <f t="shared" si="43"/>
        <v>864</v>
      </c>
      <c r="U619">
        <v>800</v>
      </c>
      <c r="V619">
        <f t="shared" si="44"/>
        <v>576</v>
      </c>
      <c r="W619" s="8">
        <v>300</v>
      </c>
      <c r="X619">
        <f t="shared" si="45"/>
        <v>216</v>
      </c>
      <c r="Y619" t="s">
        <v>34</v>
      </c>
    </row>
    <row r="620" spans="1:25" x14ac:dyDescent="0.25">
      <c r="A620" t="s">
        <v>16</v>
      </c>
      <c r="B620" s="1" t="s">
        <v>34</v>
      </c>
      <c r="C620">
        <v>1</v>
      </c>
      <c r="D620" t="s">
        <v>202</v>
      </c>
      <c r="E620" s="1">
        <v>745208847</v>
      </c>
      <c r="H620" t="s">
        <v>17</v>
      </c>
      <c r="I620" t="s">
        <v>18</v>
      </c>
      <c r="J620" t="s">
        <v>19</v>
      </c>
      <c r="K620" t="s">
        <v>20</v>
      </c>
      <c r="L620" t="s">
        <v>21</v>
      </c>
      <c r="M620" t="str">
        <f>CONCATENATE(E620,"-F-P-W")</f>
        <v>745208847-F-P-W</v>
      </c>
      <c r="N620" t="str">
        <f>$H$2</f>
        <v>F - 762 x 762</v>
      </c>
      <c r="O620" t="str">
        <f>$C$3</f>
        <v>Photographic Paper</v>
      </c>
      <c r="P620" t="str">
        <f>$D$4</f>
        <v>White</v>
      </c>
      <c r="Q620">
        <f>$H$4</f>
        <v>2200</v>
      </c>
      <c r="R620">
        <f t="shared" si="42"/>
        <v>1584</v>
      </c>
      <c r="S620">
        <v>1510</v>
      </c>
      <c r="T620">
        <f t="shared" si="43"/>
        <v>1088</v>
      </c>
      <c r="U620">
        <v>1150</v>
      </c>
      <c r="V620">
        <f t="shared" si="44"/>
        <v>828</v>
      </c>
      <c r="W620" s="8">
        <v>300</v>
      </c>
      <c r="X620">
        <f t="shared" si="45"/>
        <v>216</v>
      </c>
      <c r="Y620" t="s">
        <v>34</v>
      </c>
    </row>
    <row r="621" spans="1:25" x14ac:dyDescent="0.25">
      <c r="A621" t="s">
        <v>16</v>
      </c>
      <c r="B621" s="1" t="s">
        <v>34</v>
      </c>
      <c r="C621">
        <v>1</v>
      </c>
      <c r="D621" t="s">
        <v>202</v>
      </c>
      <c r="E621" s="1">
        <v>745208847</v>
      </c>
      <c r="H621" t="s">
        <v>17</v>
      </c>
      <c r="I621" t="s">
        <v>18</v>
      </c>
      <c r="J621" t="s">
        <v>19</v>
      </c>
      <c r="K621" t="s">
        <v>20</v>
      </c>
      <c r="L621" t="s">
        <v>21</v>
      </c>
      <c r="M621" t="str">
        <f>CONCATENATE(E621,"-F-C-W")</f>
        <v>745208847-F-C-W</v>
      </c>
      <c r="N621" t="str">
        <f>$H$2</f>
        <v>F - 762 x 762</v>
      </c>
      <c r="O621" t="str">
        <f>$C$15</f>
        <v>Canvas</v>
      </c>
      <c r="P621" t="str">
        <f>$D$16</f>
        <v xml:space="preserve">White </v>
      </c>
      <c r="Q621">
        <f>$H$16</f>
        <v>2420</v>
      </c>
      <c r="R621">
        <f t="shared" si="42"/>
        <v>1743</v>
      </c>
      <c r="S621">
        <v>1760</v>
      </c>
      <c r="T621">
        <f t="shared" si="43"/>
        <v>1268</v>
      </c>
      <c r="U621">
        <v>1100</v>
      </c>
      <c r="V621">
        <f t="shared" si="44"/>
        <v>792</v>
      </c>
      <c r="W621" s="8">
        <v>300</v>
      </c>
      <c r="X621">
        <f t="shared" si="45"/>
        <v>216</v>
      </c>
      <c r="Y621" t="s">
        <v>34</v>
      </c>
    </row>
    <row r="622" spans="1:25" x14ac:dyDescent="0.25">
      <c r="A622" t="s">
        <v>16</v>
      </c>
      <c r="B622" s="1" t="s">
        <v>34</v>
      </c>
      <c r="C622">
        <v>1</v>
      </c>
      <c r="D622" t="s">
        <v>202</v>
      </c>
      <c r="E622" s="1">
        <v>745208847</v>
      </c>
      <c r="H622" t="s">
        <v>17</v>
      </c>
      <c r="I622" t="s">
        <v>18</v>
      </c>
      <c r="J622" t="s">
        <v>19</v>
      </c>
      <c r="K622" t="s">
        <v>20</v>
      </c>
      <c r="L622" t="s">
        <v>21</v>
      </c>
      <c r="M622" t="str">
        <f>CONCATENATE(E622,"-G-P-N")</f>
        <v>745208847-G-P-N</v>
      </c>
      <c r="N622" t="str">
        <f>$I$2</f>
        <v>G - 1016 x 1016</v>
      </c>
      <c r="O622" t="str">
        <f>$C$3</f>
        <v>Photographic Paper</v>
      </c>
      <c r="P622" t="str">
        <f>$D$3</f>
        <v>None</v>
      </c>
      <c r="Q622">
        <f>$I$3</f>
        <v>1625</v>
      </c>
      <c r="R622">
        <f t="shared" si="42"/>
        <v>1170</v>
      </c>
      <c r="S622">
        <v>1180</v>
      </c>
      <c r="T622">
        <f t="shared" si="43"/>
        <v>850</v>
      </c>
      <c r="U622">
        <v>735</v>
      </c>
      <c r="V622">
        <f t="shared" si="44"/>
        <v>530</v>
      </c>
      <c r="W622" s="8">
        <v>390</v>
      </c>
      <c r="X622">
        <f t="shared" si="45"/>
        <v>281</v>
      </c>
      <c r="Y622" t="s">
        <v>34</v>
      </c>
    </row>
    <row r="623" spans="1:25" x14ac:dyDescent="0.25">
      <c r="A623" t="s">
        <v>16</v>
      </c>
      <c r="B623" s="1" t="s">
        <v>34</v>
      </c>
      <c r="C623">
        <v>1</v>
      </c>
      <c r="D623" t="s">
        <v>202</v>
      </c>
      <c r="E623" s="1">
        <v>745208847</v>
      </c>
      <c r="H623" t="s">
        <v>17</v>
      </c>
      <c r="I623" t="s">
        <v>18</v>
      </c>
      <c r="J623" t="s">
        <v>19</v>
      </c>
      <c r="K623" t="s">
        <v>20</v>
      </c>
      <c r="L623" t="s">
        <v>21</v>
      </c>
      <c r="M623" t="str">
        <f>CONCATENATE(E623,"-G-C-N")</f>
        <v>745208847-G-C-N</v>
      </c>
      <c r="N623" t="str">
        <f>$I$2</f>
        <v>G - 1016 x 1016</v>
      </c>
      <c r="O623" t="str">
        <f>$C$15</f>
        <v>Canvas</v>
      </c>
      <c r="P623" t="str">
        <f>$D$15</f>
        <v>None</v>
      </c>
      <c r="Q623">
        <f>$I$15</f>
        <v>1870</v>
      </c>
      <c r="R623">
        <f t="shared" si="42"/>
        <v>1347</v>
      </c>
      <c r="S623">
        <v>1275</v>
      </c>
      <c r="T623">
        <f t="shared" si="43"/>
        <v>918</v>
      </c>
      <c r="U623">
        <v>850</v>
      </c>
      <c r="V623">
        <f t="shared" si="44"/>
        <v>612</v>
      </c>
      <c r="W623" s="8">
        <v>390</v>
      </c>
      <c r="X623">
        <f t="shared" si="45"/>
        <v>281</v>
      </c>
      <c r="Y623" t="s">
        <v>34</v>
      </c>
    </row>
    <row r="624" spans="1:25" x14ac:dyDescent="0.25">
      <c r="A624" t="s">
        <v>16</v>
      </c>
      <c r="B624" s="1" t="s">
        <v>34</v>
      </c>
      <c r="C624">
        <v>1</v>
      </c>
      <c r="D624" t="s">
        <v>202</v>
      </c>
      <c r="E624" s="1">
        <v>745208847</v>
      </c>
      <c r="H624" t="s">
        <v>17</v>
      </c>
      <c r="I624" t="s">
        <v>18</v>
      </c>
      <c r="J624" t="s">
        <v>19</v>
      </c>
      <c r="K624" t="s">
        <v>20</v>
      </c>
      <c r="L624" t="s">
        <v>21</v>
      </c>
      <c r="M624" t="str">
        <f>CONCATENATE(E624,"-G-P-W")</f>
        <v>745208847-G-P-W</v>
      </c>
      <c r="N624" t="str">
        <f>$I$2</f>
        <v>G - 1016 x 1016</v>
      </c>
      <c r="O624" t="str">
        <f>$C$3</f>
        <v>Photographic Paper</v>
      </c>
      <c r="P624" t="str">
        <f>$D$4</f>
        <v>White</v>
      </c>
      <c r="Q624">
        <f>$I$4</f>
        <v>2950</v>
      </c>
      <c r="R624">
        <f t="shared" si="42"/>
        <v>2124</v>
      </c>
      <c r="S624">
        <v>2000</v>
      </c>
      <c r="T624">
        <f t="shared" si="43"/>
        <v>1440</v>
      </c>
      <c r="U624">
        <v>1535</v>
      </c>
      <c r="V624">
        <f t="shared" si="44"/>
        <v>1106</v>
      </c>
      <c r="W624" s="8">
        <v>390</v>
      </c>
      <c r="X624">
        <f t="shared" si="45"/>
        <v>281</v>
      </c>
      <c r="Y624" t="s">
        <v>34</v>
      </c>
    </row>
    <row r="625" spans="1:25" x14ac:dyDescent="0.25">
      <c r="A625" t="s">
        <v>16</v>
      </c>
      <c r="B625" s="1" t="s">
        <v>34</v>
      </c>
      <c r="C625">
        <v>1</v>
      </c>
      <c r="D625" t="s">
        <v>202</v>
      </c>
      <c r="E625" s="1">
        <v>745208847</v>
      </c>
      <c r="H625" t="s">
        <v>17</v>
      </c>
      <c r="I625" t="s">
        <v>18</v>
      </c>
      <c r="J625" t="s">
        <v>19</v>
      </c>
      <c r="K625" t="s">
        <v>20</v>
      </c>
      <c r="L625" t="s">
        <v>21</v>
      </c>
      <c r="M625" t="str">
        <f>CONCATENATE(E625,"-G-C-W")</f>
        <v>745208847-G-C-W</v>
      </c>
      <c r="N625" t="str">
        <f>$I$2</f>
        <v>G - 1016 x 1016</v>
      </c>
      <c r="O625" t="str">
        <f>$C$15</f>
        <v>Canvas</v>
      </c>
      <c r="P625" t="str">
        <f>$D$16</f>
        <v xml:space="preserve">White </v>
      </c>
      <c r="Q625">
        <f>$I$16</f>
        <v>2750</v>
      </c>
      <c r="R625">
        <f t="shared" si="42"/>
        <v>1980</v>
      </c>
      <c r="S625">
        <v>2000</v>
      </c>
      <c r="T625">
        <f t="shared" si="43"/>
        <v>1440</v>
      </c>
      <c r="U625">
        <v>1250</v>
      </c>
      <c r="V625">
        <f t="shared" si="44"/>
        <v>900</v>
      </c>
      <c r="W625" s="8">
        <v>390</v>
      </c>
      <c r="X625">
        <f t="shared" si="45"/>
        <v>281</v>
      </c>
      <c r="Y625" t="s">
        <v>34</v>
      </c>
    </row>
    <row r="626" spans="1:25" x14ac:dyDescent="0.25">
      <c r="A626" t="s">
        <v>16</v>
      </c>
      <c r="B626" s="1" t="s">
        <v>34</v>
      </c>
      <c r="C626">
        <v>1</v>
      </c>
      <c r="D626" t="s">
        <v>203</v>
      </c>
      <c r="E626" s="1">
        <v>745209095</v>
      </c>
      <c r="H626" t="s">
        <v>17</v>
      </c>
      <c r="I626" t="s">
        <v>18</v>
      </c>
      <c r="J626" t="s">
        <v>19</v>
      </c>
      <c r="K626" t="s">
        <v>20</v>
      </c>
      <c r="L626" t="s">
        <v>21</v>
      </c>
      <c r="M626" t="str">
        <f>CONCATENATE(E626,"-C-P-N")</f>
        <v>745209095-C-P-N</v>
      </c>
      <c r="N626" t="str">
        <f>$E$2</f>
        <v>C - 406 x 406</v>
      </c>
      <c r="O626" t="str">
        <f>$C$3</f>
        <v>Photographic Paper</v>
      </c>
      <c r="P626" t="str">
        <f>$D$3</f>
        <v>None</v>
      </c>
      <c r="Q626">
        <f>$E$3</f>
        <v>510</v>
      </c>
      <c r="R626">
        <f t="shared" si="42"/>
        <v>368</v>
      </c>
      <c r="S626">
        <v>360</v>
      </c>
      <c r="T626">
        <f t="shared" si="43"/>
        <v>260</v>
      </c>
      <c r="U626">
        <v>230</v>
      </c>
      <c r="V626">
        <f t="shared" si="44"/>
        <v>166</v>
      </c>
      <c r="W626" s="8">
        <v>105</v>
      </c>
      <c r="X626">
        <f t="shared" si="45"/>
        <v>76</v>
      </c>
      <c r="Y626" t="s">
        <v>34</v>
      </c>
    </row>
    <row r="627" spans="1:25" x14ac:dyDescent="0.25">
      <c r="A627" t="s">
        <v>16</v>
      </c>
      <c r="B627" s="1" t="s">
        <v>34</v>
      </c>
      <c r="C627">
        <v>1</v>
      </c>
      <c r="D627" t="s">
        <v>203</v>
      </c>
      <c r="E627" s="1">
        <v>745209095</v>
      </c>
      <c r="H627" t="s">
        <v>17</v>
      </c>
      <c r="I627" t="s">
        <v>18</v>
      </c>
      <c r="J627" t="s">
        <v>19</v>
      </c>
      <c r="K627" t="s">
        <v>20</v>
      </c>
      <c r="L627" t="s">
        <v>21</v>
      </c>
      <c r="M627" t="str">
        <f>CONCATENATE(E627,"-C-P-W")</f>
        <v>745209095-C-P-W</v>
      </c>
      <c r="N627" t="str">
        <f>$E$2</f>
        <v>C - 406 x 406</v>
      </c>
      <c r="O627" t="str">
        <f>$C$3</f>
        <v>Photographic Paper</v>
      </c>
      <c r="P627" t="str">
        <f>$D$4</f>
        <v>White</v>
      </c>
      <c r="Q627">
        <f>$E$4</f>
        <v>970</v>
      </c>
      <c r="R627">
        <f t="shared" si="42"/>
        <v>699</v>
      </c>
      <c r="S627">
        <v>704</v>
      </c>
      <c r="T627">
        <f t="shared" si="43"/>
        <v>507</v>
      </c>
      <c r="U627">
        <v>440</v>
      </c>
      <c r="V627">
        <f t="shared" si="44"/>
        <v>317</v>
      </c>
      <c r="W627" s="8">
        <v>105</v>
      </c>
      <c r="X627">
        <f t="shared" si="45"/>
        <v>76</v>
      </c>
      <c r="Y627" t="s">
        <v>34</v>
      </c>
    </row>
    <row r="628" spans="1:25" x14ac:dyDescent="0.25">
      <c r="A628" t="s">
        <v>16</v>
      </c>
      <c r="B628" s="1" t="s">
        <v>34</v>
      </c>
      <c r="C628">
        <v>1</v>
      </c>
      <c r="D628" t="s">
        <v>203</v>
      </c>
      <c r="E628" s="1">
        <v>745209095</v>
      </c>
      <c r="H628" t="s">
        <v>17</v>
      </c>
      <c r="I628" t="s">
        <v>18</v>
      </c>
      <c r="J628" t="s">
        <v>19</v>
      </c>
      <c r="K628" t="s">
        <v>20</v>
      </c>
      <c r="L628" t="s">
        <v>21</v>
      </c>
      <c r="M628" t="str">
        <f>CONCATENATE(E628,"-D-P-N")</f>
        <v>745209095-D-P-N</v>
      </c>
      <c r="N628" t="str">
        <f>$F$2</f>
        <v>D - 508 x 508</v>
      </c>
      <c r="O628" t="str">
        <f>$C$3</f>
        <v>Photographic Paper</v>
      </c>
      <c r="P628" t="str">
        <f>$D$3</f>
        <v>None</v>
      </c>
      <c r="Q628">
        <f>$F$3</f>
        <v>595</v>
      </c>
      <c r="R628">
        <f t="shared" si="42"/>
        <v>429</v>
      </c>
      <c r="S628">
        <v>432</v>
      </c>
      <c r="T628">
        <f t="shared" si="43"/>
        <v>312</v>
      </c>
      <c r="U628">
        <v>270</v>
      </c>
      <c r="V628">
        <f t="shared" si="44"/>
        <v>195</v>
      </c>
      <c r="W628" s="8">
        <v>160</v>
      </c>
      <c r="X628">
        <f t="shared" si="45"/>
        <v>116</v>
      </c>
      <c r="Y628" t="s">
        <v>34</v>
      </c>
    </row>
    <row r="629" spans="1:25" x14ac:dyDescent="0.25">
      <c r="A629" t="s">
        <v>16</v>
      </c>
      <c r="B629" s="1" t="s">
        <v>34</v>
      </c>
      <c r="C629">
        <v>1</v>
      </c>
      <c r="D629" t="s">
        <v>203</v>
      </c>
      <c r="E629" s="1">
        <v>745209095</v>
      </c>
      <c r="H629" t="s">
        <v>17</v>
      </c>
      <c r="I629" t="s">
        <v>18</v>
      </c>
      <c r="J629" t="s">
        <v>19</v>
      </c>
      <c r="K629" t="s">
        <v>20</v>
      </c>
      <c r="L629" t="s">
        <v>21</v>
      </c>
      <c r="M629" t="str">
        <f>CONCATENATE(E629,"-D-C-N")</f>
        <v>745209095-D-C-N</v>
      </c>
      <c r="N629" t="str">
        <f>$F$2</f>
        <v>D - 508 x 508</v>
      </c>
      <c r="O629" t="str">
        <f>$C$15</f>
        <v>Canvas</v>
      </c>
      <c r="P629" t="str">
        <f>$D$15</f>
        <v>None</v>
      </c>
      <c r="Q629">
        <f>$F$15</f>
        <v>1220</v>
      </c>
      <c r="R629">
        <f t="shared" si="42"/>
        <v>879</v>
      </c>
      <c r="S629">
        <f>(Q629*0.9)*0.75</f>
        <v>823.5</v>
      </c>
      <c r="T629">
        <f t="shared" si="43"/>
        <v>593</v>
      </c>
      <c r="U629">
        <f>(Q629*0.9)/2</f>
        <v>549</v>
      </c>
      <c r="V629">
        <f t="shared" si="44"/>
        <v>396</v>
      </c>
      <c r="W629" s="8">
        <v>160</v>
      </c>
      <c r="X629">
        <f t="shared" si="45"/>
        <v>116</v>
      </c>
      <c r="Y629" t="s">
        <v>34</v>
      </c>
    </row>
    <row r="630" spans="1:25" x14ac:dyDescent="0.25">
      <c r="A630" t="s">
        <v>16</v>
      </c>
      <c r="B630" s="1" t="s">
        <v>34</v>
      </c>
      <c r="C630">
        <v>1</v>
      </c>
      <c r="D630" t="s">
        <v>203</v>
      </c>
      <c r="E630" s="1">
        <v>745209095</v>
      </c>
      <c r="H630" t="s">
        <v>17</v>
      </c>
      <c r="I630" t="s">
        <v>18</v>
      </c>
      <c r="J630" t="s">
        <v>19</v>
      </c>
      <c r="K630" t="s">
        <v>20</v>
      </c>
      <c r="L630" t="s">
        <v>21</v>
      </c>
      <c r="M630" t="str">
        <f>CONCATENATE(E630,"-D-P-W")</f>
        <v>745209095-D-P-W</v>
      </c>
      <c r="N630" t="str">
        <f>$F$2</f>
        <v>D - 508 x 508</v>
      </c>
      <c r="O630" t="str">
        <f>$C$3</f>
        <v>Photographic Paper</v>
      </c>
      <c r="P630" t="str">
        <f>$D$4</f>
        <v>White</v>
      </c>
      <c r="Q630">
        <f>$F$4</f>
        <v>1210</v>
      </c>
      <c r="R630">
        <f t="shared" si="42"/>
        <v>872</v>
      </c>
      <c r="S630">
        <v>880</v>
      </c>
      <c r="T630">
        <f t="shared" si="43"/>
        <v>634</v>
      </c>
      <c r="U630">
        <v>560</v>
      </c>
      <c r="V630">
        <f t="shared" si="44"/>
        <v>404</v>
      </c>
      <c r="W630" s="8">
        <v>160</v>
      </c>
      <c r="X630">
        <f t="shared" si="45"/>
        <v>116</v>
      </c>
      <c r="Y630" t="s">
        <v>34</v>
      </c>
    </row>
    <row r="631" spans="1:25" x14ac:dyDescent="0.25">
      <c r="A631" t="s">
        <v>16</v>
      </c>
      <c r="B631" s="1" t="s">
        <v>34</v>
      </c>
      <c r="C631">
        <v>1</v>
      </c>
      <c r="D631" t="s">
        <v>203</v>
      </c>
      <c r="E631" s="1">
        <v>745209095</v>
      </c>
      <c r="H631" t="s">
        <v>17</v>
      </c>
      <c r="I631" t="s">
        <v>18</v>
      </c>
      <c r="J631" t="s">
        <v>19</v>
      </c>
      <c r="K631" t="s">
        <v>20</v>
      </c>
      <c r="L631" t="s">
        <v>21</v>
      </c>
      <c r="M631" t="str">
        <f>CONCATENATE(E631,"-D-C-W")</f>
        <v>745209095-D-C-W</v>
      </c>
      <c r="N631" t="str">
        <f>$F$2</f>
        <v>D - 508 x 508</v>
      </c>
      <c r="O631" t="str">
        <f>$C$15</f>
        <v>Canvas</v>
      </c>
      <c r="P631" t="str">
        <f>$D$16</f>
        <v xml:space="preserve">White </v>
      </c>
      <c r="Q631">
        <f>$F$16</f>
        <v>1810</v>
      </c>
      <c r="R631">
        <f t="shared" si="42"/>
        <v>1304</v>
      </c>
      <c r="S631">
        <f>(Q631*0.9)*0.75</f>
        <v>1221.75</v>
      </c>
      <c r="T631">
        <f t="shared" si="43"/>
        <v>880</v>
      </c>
      <c r="U631">
        <f>(Q631*0.9)/2</f>
        <v>814.5</v>
      </c>
      <c r="V631">
        <f t="shared" si="44"/>
        <v>587</v>
      </c>
      <c r="W631" s="8">
        <v>160</v>
      </c>
      <c r="X631">
        <f t="shared" si="45"/>
        <v>116</v>
      </c>
      <c r="Y631" t="s">
        <v>34</v>
      </c>
    </row>
    <row r="632" spans="1:25" x14ac:dyDescent="0.25">
      <c r="A632" t="s">
        <v>16</v>
      </c>
      <c r="B632" s="1" t="s">
        <v>34</v>
      </c>
      <c r="C632">
        <v>1</v>
      </c>
      <c r="D632" t="s">
        <v>203</v>
      </c>
      <c r="E632" s="1">
        <v>745209095</v>
      </c>
      <c r="H632" t="s">
        <v>17</v>
      </c>
      <c r="I632" t="s">
        <v>18</v>
      </c>
      <c r="J632" t="s">
        <v>19</v>
      </c>
      <c r="K632" t="s">
        <v>20</v>
      </c>
      <c r="L632" t="s">
        <v>21</v>
      </c>
      <c r="M632" t="str">
        <f>CONCATENATE(E632,"-F-P-N")</f>
        <v>745209095-F-P-N</v>
      </c>
      <c r="N632" t="str">
        <f>$H$2</f>
        <v>F - 762 x 762</v>
      </c>
      <c r="O632" t="str">
        <f>$C$3</f>
        <v>Photographic Paper</v>
      </c>
      <c r="P632" t="str">
        <f>$D$3</f>
        <v>None</v>
      </c>
      <c r="Q632">
        <f>$H$3</f>
        <v>1300</v>
      </c>
      <c r="R632">
        <f t="shared" si="42"/>
        <v>936</v>
      </c>
      <c r="S632">
        <v>944</v>
      </c>
      <c r="T632">
        <f t="shared" si="43"/>
        <v>680</v>
      </c>
      <c r="U632">
        <v>590</v>
      </c>
      <c r="V632">
        <f t="shared" si="44"/>
        <v>425</v>
      </c>
      <c r="W632" s="8">
        <v>300</v>
      </c>
      <c r="X632">
        <f t="shared" si="45"/>
        <v>216</v>
      </c>
      <c r="Y632" t="s">
        <v>34</v>
      </c>
    </row>
    <row r="633" spans="1:25" x14ac:dyDescent="0.25">
      <c r="A633" t="s">
        <v>16</v>
      </c>
      <c r="B633" s="1" t="s">
        <v>34</v>
      </c>
      <c r="C633">
        <v>1</v>
      </c>
      <c r="D633" t="s">
        <v>203</v>
      </c>
      <c r="E633" s="1">
        <v>745209095</v>
      </c>
      <c r="H633" t="s">
        <v>17</v>
      </c>
      <c r="I633" t="s">
        <v>18</v>
      </c>
      <c r="J633" t="s">
        <v>19</v>
      </c>
      <c r="K633" t="s">
        <v>20</v>
      </c>
      <c r="L633" t="s">
        <v>21</v>
      </c>
      <c r="M633" t="str">
        <f>CONCATENATE(E633,"-F-C-N")</f>
        <v>745209095-F-C-N</v>
      </c>
      <c r="N633" t="str">
        <f>$H$2</f>
        <v>F - 762 x 762</v>
      </c>
      <c r="O633" t="str">
        <f>$C$15</f>
        <v>Canvas</v>
      </c>
      <c r="P633" t="str">
        <f>$D$15</f>
        <v>None</v>
      </c>
      <c r="Q633">
        <f>$H$15</f>
        <v>1760</v>
      </c>
      <c r="R633">
        <f t="shared" si="42"/>
        <v>1268</v>
      </c>
      <c r="S633">
        <v>1200</v>
      </c>
      <c r="T633">
        <f t="shared" si="43"/>
        <v>864</v>
      </c>
      <c r="U633">
        <v>800</v>
      </c>
      <c r="V633">
        <f t="shared" si="44"/>
        <v>576</v>
      </c>
      <c r="W633" s="8">
        <v>300</v>
      </c>
      <c r="X633">
        <f t="shared" si="45"/>
        <v>216</v>
      </c>
      <c r="Y633" t="s">
        <v>34</v>
      </c>
    </row>
    <row r="634" spans="1:25" x14ac:dyDescent="0.25">
      <c r="A634" t="s">
        <v>16</v>
      </c>
      <c r="B634" s="1" t="s">
        <v>34</v>
      </c>
      <c r="C634">
        <v>1</v>
      </c>
      <c r="D634" t="s">
        <v>203</v>
      </c>
      <c r="E634" s="1">
        <v>745209095</v>
      </c>
      <c r="H634" t="s">
        <v>17</v>
      </c>
      <c r="I634" t="s">
        <v>18</v>
      </c>
      <c r="J634" t="s">
        <v>19</v>
      </c>
      <c r="K634" t="s">
        <v>20</v>
      </c>
      <c r="L634" t="s">
        <v>21</v>
      </c>
      <c r="M634" t="str">
        <f>CONCATENATE(E634,"-F-P-W")</f>
        <v>745209095-F-P-W</v>
      </c>
      <c r="N634" t="str">
        <f>$H$2</f>
        <v>F - 762 x 762</v>
      </c>
      <c r="O634" t="str">
        <f>$C$3</f>
        <v>Photographic Paper</v>
      </c>
      <c r="P634" t="str">
        <f>$D$4</f>
        <v>White</v>
      </c>
      <c r="Q634">
        <f>$H$4</f>
        <v>2200</v>
      </c>
      <c r="R634">
        <f t="shared" si="42"/>
        <v>1584</v>
      </c>
      <c r="S634">
        <v>1510</v>
      </c>
      <c r="T634">
        <f t="shared" si="43"/>
        <v>1088</v>
      </c>
      <c r="U634">
        <v>1150</v>
      </c>
      <c r="V634">
        <f t="shared" si="44"/>
        <v>828</v>
      </c>
      <c r="W634" s="8">
        <v>300</v>
      </c>
      <c r="X634">
        <f t="shared" si="45"/>
        <v>216</v>
      </c>
      <c r="Y634" t="s">
        <v>34</v>
      </c>
    </row>
    <row r="635" spans="1:25" x14ac:dyDescent="0.25">
      <c r="A635" t="s">
        <v>16</v>
      </c>
      <c r="B635" s="1" t="s">
        <v>34</v>
      </c>
      <c r="C635">
        <v>1</v>
      </c>
      <c r="D635" t="s">
        <v>203</v>
      </c>
      <c r="E635" s="1">
        <v>745209095</v>
      </c>
      <c r="H635" t="s">
        <v>17</v>
      </c>
      <c r="I635" t="s">
        <v>18</v>
      </c>
      <c r="J635" t="s">
        <v>19</v>
      </c>
      <c r="K635" t="s">
        <v>20</v>
      </c>
      <c r="L635" t="s">
        <v>21</v>
      </c>
      <c r="M635" t="str">
        <f>CONCATENATE(E635,"-F-C-W")</f>
        <v>745209095-F-C-W</v>
      </c>
      <c r="N635" t="str">
        <f>$H$2</f>
        <v>F - 762 x 762</v>
      </c>
      <c r="O635" t="str">
        <f>$C$15</f>
        <v>Canvas</v>
      </c>
      <c r="P635" t="str">
        <f>$D$16</f>
        <v xml:space="preserve">White </v>
      </c>
      <c r="Q635">
        <f>$H$16</f>
        <v>2420</v>
      </c>
      <c r="R635">
        <f t="shared" si="42"/>
        <v>1743</v>
      </c>
      <c r="S635">
        <v>1760</v>
      </c>
      <c r="T635">
        <f t="shared" si="43"/>
        <v>1268</v>
      </c>
      <c r="U635">
        <v>1100</v>
      </c>
      <c r="V635">
        <f t="shared" si="44"/>
        <v>792</v>
      </c>
      <c r="W635" s="8">
        <v>300</v>
      </c>
      <c r="X635">
        <f t="shared" si="45"/>
        <v>216</v>
      </c>
      <c r="Y635" t="s">
        <v>34</v>
      </c>
    </row>
    <row r="636" spans="1:25" x14ac:dyDescent="0.25">
      <c r="A636" t="s">
        <v>16</v>
      </c>
      <c r="B636" s="1" t="s">
        <v>34</v>
      </c>
      <c r="C636">
        <v>1</v>
      </c>
      <c r="D636" t="s">
        <v>203</v>
      </c>
      <c r="E636" s="1">
        <v>745209095</v>
      </c>
      <c r="H636" t="s">
        <v>17</v>
      </c>
      <c r="I636" t="s">
        <v>18</v>
      </c>
      <c r="J636" t="s">
        <v>19</v>
      </c>
      <c r="K636" t="s">
        <v>20</v>
      </c>
      <c r="L636" t="s">
        <v>21</v>
      </c>
      <c r="M636" t="str">
        <f>CONCATENATE(E636,"-G-P-N")</f>
        <v>745209095-G-P-N</v>
      </c>
      <c r="N636" t="str">
        <f>$I$2</f>
        <v>G - 1016 x 1016</v>
      </c>
      <c r="O636" t="str">
        <f>$C$3</f>
        <v>Photographic Paper</v>
      </c>
      <c r="P636" t="str">
        <f>$D$3</f>
        <v>None</v>
      </c>
      <c r="Q636">
        <f>$I$3</f>
        <v>1625</v>
      </c>
      <c r="R636">
        <f t="shared" si="42"/>
        <v>1170</v>
      </c>
      <c r="S636">
        <v>1180</v>
      </c>
      <c r="T636">
        <f t="shared" si="43"/>
        <v>850</v>
      </c>
      <c r="U636">
        <v>735</v>
      </c>
      <c r="V636">
        <f t="shared" si="44"/>
        <v>530</v>
      </c>
      <c r="W636" s="8">
        <v>390</v>
      </c>
      <c r="X636">
        <f t="shared" si="45"/>
        <v>281</v>
      </c>
      <c r="Y636" t="s">
        <v>34</v>
      </c>
    </row>
    <row r="637" spans="1:25" x14ac:dyDescent="0.25">
      <c r="A637" t="s">
        <v>16</v>
      </c>
      <c r="B637" s="1" t="s">
        <v>34</v>
      </c>
      <c r="C637">
        <v>1</v>
      </c>
      <c r="D637" t="s">
        <v>203</v>
      </c>
      <c r="E637" s="1">
        <v>745209095</v>
      </c>
      <c r="H637" t="s">
        <v>17</v>
      </c>
      <c r="I637" t="s">
        <v>18</v>
      </c>
      <c r="J637" t="s">
        <v>19</v>
      </c>
      <c r="K637" t="s">
        <v>20</v>
      </c>
      <c r="L637" t="s">
        <v>21</v>
      </c>
      <c r="M637" t="str">
        <f>CONCATENATE(E637,"-G-C-N")</f>
        <v>745209095-G-C-N</v>
      </c>
      <c r="N637" t="str">
        <f>$I$2</f>
        <v>G - 1016 x 1016</v>
      </c>
      <c r="O637" t="str">
        <f>$C$15</f>
        <v>Canvas</v>
      </c>
      <c r="P637" t="str">
        <f>$D$15</f>
        <v>None</v>
      </c>
      <c r="Q637">
        <f>$I$15</f>
        <v>1870</v>
      </c>
      <c r="R637">
        <f t="shared" si="42"/>
        <v>1347</v>
      </c>
      <c r="S637">
        <v>1275</v>
      </c>
      <c r="T637">
        <f t="shared" si="43"/>
        <v>918</v>
      </c>
      <c r="U637">
        <v>850</v>
      </c>
      <c r="V637">
        <f t="shared" si="44"/>
        <v>612</v>
      </c>
      <c r="W637" s="8">
        <v>390</v>
      </c>
      <c r="X637">
        <f t="shared" si="45"/>
        <v>281</v>
      </c>
      <c r="Y637" t="s">
        <v>34</v>
      </c>
    </row>
    <row r="638" spans="1:25" x14ac:dyDescent="0.25">
      <c r="A638" t="s">
        <v>16</v>
      </c>
      <c r="B638" s="1" t="s">
        <v>34</v>
      </c>
      <c r="C638">
        <v>1</v>
      </c>
      <c r="D638" t="s">
        <v>203</v>
      </c>
      <c r="E638" s="1">
        <v>745209095</v>
      </c>
      <c r="H638" t="s">
        <v>17</v>
      </c>
      <c r="I638" t="s">
        <v>18</v>
      </c>
      <c r="J638" t="s">
        <v>19</v>
      </c>
      <c r="K638" t="s">
        <v>20</v>
      </c>
      <c r="L638" t="s">
        <v>21</v>
      </c>
      <c r="M638" t="str">
        <f>CONCATENATE(E638,"-G-P-W")</f>
        <v>745209095-G-P-W</v>
      </c>
      <c r="N638" t="str">
        <f>$I$2</f>
        <v>G - 1016 x 1016</v>
      </c>
      <c r="O638" t="str">
        <f>$C$3</f>
        <v>Photographic Paper</v>
      </c>
      <c r="P638" t="str">
        <f>$D$4</f>
        <v>White</v>
      </c>
      <c r="Q638">
        <f>$I$4</f>
        <v>2950</v>
      </c>
      <c r="R638">
        <f t="shared" si="42"/>
        <v>2124</v>
      </c>
      <c r="S638">
        <v>2000</v>
      </c>
      <c r="T638">
        <f t="shared" si="43"/>
        <v>1440</v>
      </c>
      <c r="U638">
        <v>1535</v>
      </c>
      <c r="V638">
        <f t="shared" si="44"/>
        <v>1106</v>
      </c>
      <c r="W638" s="8">
        <v>390</v>
      </c>
      <c r="X638">
        <f t="shared" si="45"/>
        <v>281</v>
      </c>
      <c r="Y638" t="s">
        <v>34</v>
      </c>
    </row>
    <row r="639" spans="1:25" x14ac:dyDescent="0.25">
      <c r="A639" t="s">
        <v>16</v>
      </c>
      <c r="B639" s="1" t="s">
        <v>34</v>
      </c>
      <c r="C639">
        <v>1</v>
      </c>
      <c r="D639" t="s">
        <v>203</v>
      </c>
      <c r="E639" s="1">
        <v>745209095</v>
      </c>
      <c r="H639" t="s">
        <v>17</v>
      </c>
      <c r="I639" t="s">
        <v>18</v>
      </c>
      <c r="J639" t="s">
        <v>19</v>
      </c>
      <c r="K639" t="s">
        <v>20</v>
      </c>
      <c r="L639" t="s">
        <v>21</v>
      </c>
      <c r="M639" t="str">
        <f>CONCATENATE(E639,"-G-C-W")</f>
        <v>745209095-G-C-W</v>
      </c>
      <c r="N639" t="str">
        <f>$I$2</f>
        <v>G - 1016 x 1016</v>
      </c>
      <c r="O639" t="str">
        <f>$C$15</f>
        <v>Canvas</v>
      </c>
      <c r="P639" t="str">
        <f>$D$16</f>
        <v xml:space="preserve">White </v>
      </c>
      <c r="Q639">
        <f>$I$16</f>
        <v>2750</v>
      </c>
      <c r="R639">
        <f t="shared" si="42"/>
        <v>1980</v>
      </c>
      <c r="S639">
        <v>2000</v>
      </c>
      <c r="T639">
        <f t="shared" si="43"/>
        <v>1440</v>
      </c>
      <c r="U639">
        <v>1250</v>
      </c>
      <c r="V639">
        <f t="shared" si="44"/>
        <v>900</v>
      </c>
      <c r="W639" s="8">
        <v>390</v>
      </c>
      <c r="X639">
        <f t="shared" si="45"/>
        <v>281</v>
      </c>
      <c r="Y639" t="s">
        <v>34</v>
      </c>
    </row>
    <row r="640" spans="1:25" x14ac:dyDescent="0.25">
      <c r="A640" t="s">
        <v>16</v>
      </c>
      <c r="B640" s="1" t="s">
        <v>34</v>
      </c>
      <c r="C640">
        <v>1</v>
      </c>
      <c r="D640" t="s">
        <v>204</v>
      </c>
      <c r="E640" s="1">
        <v>745209093</v>
      </c>
      <c r="H640" t="s">
        <v>17</v>
      </c>
      <c r="I640" t="s">
        <v>18</v>
      </c>
      <c r="J640" t="s">
        <v>19</v>
      </c>
      <c r="K640" t="s">
        <v>20</v>
      </c>
      <c r="L640" t="s">
        <v>21</v>
      </c>
      <c r="M640" t="str">
        <f>CONCATENATE(E640,"-C-P-N")</f>
        <v>745209093-C-P-N</v>
      </c>
      <c r="N640" t="str">
        <f>$E$2</f>
        <v>C - 406 x 406</v>
      </c>
      <c r="O640" t="str">
        <f>$C$3</f>
        <v>Photographic Paper</v>
      </c>
      <c r="P640" t="str">
        <f>$D$3</f>
        <v>None</v>
      </c>
      <c r="Q640">
        <f>$E$3</f>
        <v>510</v>
      </c>
      <c r="R640">
        <f t="shared" si="42"/>
        <v>368</v>
      </c>
      <c r="S640">
        <v>360</v>
      </c>
      <c r="T640">
        <f t="shared" si="43"/>
        <v>260</v>
      </c>
      <c r="U640">
        <v>230</v>
      </c>
      <c r="V640">
        <f t="shared" si="44"/>
        <v>166</v>
      </c>
      <c r="W640" s="8">
        <v>105</v>
      </c>
      <c r="X640">
        <f t="shared" si="45"/>
        <v>76</v>
      </c>
      <c r="Y640" t="s">
        <v>34</v>
      </c>
    </row>
    <row r="641" spans="1:25" x14ac:dyDescent="0.25">
      <c r="A641" t="s">
        <v>16</v>
      </c>
      <c r="B641" s="1" t="s">
        <v>34</v>
      </c>
      <c r="C641">
        <v>1</v>
      </c>
      <c r="D641" t="s">
        <v>204</v>
      </c>
      <c r="E641" s="1">
        <v>745209093</v>
      </c>
      <c r="H641" t="s">
        <v>17</v>
      </c>
      <c r="I641" t="s">
        <v>18</v>
      </c>
      <c r="J641" t="s">
        <v>19</v>
      </c>
      <c r="K641" t="s">
        <v>20</v>
      </c>
      <c r="L641" t="s">
        <v>21</v>
      </c>
      <c r="M641" t="str">
        <f>CONCATENATE(E641,"-C-P-W")</f>
        <v>745209093-C-P-W</v>
      </c>
      <c r="N641" t="str">
        <f>$E$2</f>
        <v>C - 406 x 406</v>
      </c>
      <c r="O641" t="str">
        <f>$C$3</f>
        <v>Photographic Paper</v>
      </c>
      <c r="P641" t="str">
        <f>$D$4</f>
        <v>White</v>
      </c>
      <c r="Q641">
        <f>$E$4</f>
        <v>970</v>
      </c>
      <c r="R641">
        <f t="shared" si="42"/>
        <v>699</v>
      </c>
      <c r="S641">
        <v>704</v>
      </c>
      <c r="T641">
        <f t="shared" si="43"/>
        <v>507</v>
      </c>
      <c r="U641">
        <v>440</v>
      </c>
      <c r="V641">
        <f t="shared" si="44"/>
        <v>317</v>
      </c>
      <c r="W641" s="8">
        <v>105</v>
      </c>
      <c r="X641">
        <f t="shared" si="45"/>
        <v>76</v>
      </c>
      <c r="Y641" t="s">
        <v>34</v>
      </c>
    </row>
    <row r="642" spans="1:25" x14ac:dyDescent="0.25">
      <c r="A642" t="s">
        <v>16</v>
      </c>
      <c r="B642" s="1" t="s">
        <v>34</v>
      </c>
      <c r="C642">
        <v>1</v>
      </c>
      <c r="D642" t="s">
        <v>204</v>
      </c>
      <c r="E642" s="1">
        <v>745209093</v>
      </c>
      <c r="H642" t="s">
        <v>17</v>
      </c>
      <c r="I642" t="s">
        <v>18</v>
      </c>
      <c r="J642" t="s">
        <v>19</v>
      </c>
      <c r="K642" t="s">
        <v>20</v>
      </c>
      <c r="L642" t="s">
        <v>21</v>
      </c>
      <c r="M642" t="str">
        <f>CONCATENATE(E642,"-D-P-N")</f>
        <v>745209093-D-P-N</v>
      </c>
      <c r="N642" t="str">
        <f>$F$2</f>
        <v>D - 508 x 508</v>
      </c>
      <c r="O642" t="str">
        <f>$C$3</f>
        <v>Photographic Paper</v>
      </c>
      <c r="P642" t="str">
        <f>$D$3</f>
        <v>None</v>
      </c>
      <c r="Q642">
        <f>$F$3</f>
        <v>595</v>
      </c>
      <c r="R642">
        <f t="shared" si="42"/>
        <v>429</v>
      </c>
      <c r="S642">
        <v>432</v>
      </c>
      <c r="T642">
        <f t="shared" si="43"/>
        <v>312</v>
      </c>
      <c r="U642">
        <v>270</v>
      </c>
      <c r="V642">
        <f t="shared" si="44"/>
        <v>195</v>
      </c>
      <c r="W642" s="8">
        <v>160</v>
      </c>
      <c r="X642">
        <f t="shared" si="45"/>
        <v>116</v>
      </c>
      <c r="Y642" t="s">
        <v>34</v>
      </c>
    </row>
    <row r="643" spans="1:25" x14ac:dyDescent="0.25">
      <c r="A643" t="s">
        <v>16</v>
      </c>
      <c r="B643" s="1" t="s">
        <v>34</v>
      </c>
      <c r="C643">
        <v>1</v>
      </c>
      <c r="D643" t="s">
        <v>204</v>
      </c>
      <c r="E643" s="1">
        <v>745209093</v>
      </c>
      <c r="H643" t="s">
        <v>17</v>
      </c>
      <c r="I643" t="s">
        <v>18</v>
      </c>
      <c r="J643" t="s">
        <v>19</v>
      </c>
      <c r="K643" t="s">
        <v>20</v>
      </c>
      <c r="L643" t="s">
        <v>21</v>
      </c>
      <c r="M643" t="str">
        <f>CONCATENATE(E643,"-D-C-N")</f>
        <v>745209093-D-C-N</v>
      </c>
      <c r="N643" t="str">
        <f>$F$2</f>
        <v>D - 508 x 508</v>
      </c>
      <c r="O643" t="str">
        <f>$C$15</f>
        <v>Canvas</v>
      </c>
      <c r="P643" t="str">
        <f>$D$15</f>
        <v>None</v>
      </c>
      <c r="Q643">
        <f>$F$15</f>
        <v>1220</v>
      </c>
      <c r="R643">
        <f t="shared" si="42"/>
        <v>879</v>
      </c>
      <c r="S643">
        <f>(Q643*0.9)*0.75</f>
        <v>823.5</v>
      </c>
      <c r="T643">
        <f t="shared" si="43"/>
        <v>593</v>
      </c>
      <c r="U643">
        <f>(Q643*0.9)/2</f>
        <v>549</v>
      </c>
      <c r="V643">
        <f t="shared" si="44"/>
        <v>396</v>
      </c>
      <c r="W643" s="8">
        <v>160</v>
      </c>
      <c r="X643">
        <f t="shared" si="45"/>
        <v>116</v>
      </c>
      <c r="Y643" t="s">
        <v>34</v>
      </c>
    </row>
    <row r="644" spans="1:25" x14ac:dyDescent="0.25">
      <c r="A644" t="s">
        <v>16</v>
      </c>
      <c r="B644" s="1" t="s">
        <v>34</v>
      </c>
      <c r="C644">
        <v>1</v>
      </c>
      <c r="D644" t="s">
        <v>204</v>
      </c>
      <c r="E644" s="1">
        <v>745209093</v>
      </c>
      <c r="H644" t="s">
        <v>17</v>
      </c>
      <c r="I644" t="s">
        <v>18</v>
      </c>
      <c r="J644" t="s">
        <v>19</v>
      </c>
      <c r="K644" t="s">
        <v>20</v>
      </c>
      <c r="L644" t="s">
        <v>21</v>
      </c>
      <c r="M644" t="str">
        <f>CONCATENATE(E644,"-D-P-W")</f>
        <v>745209093-D-P-W</v>
      </c>
      <c r="N644" t="str">
        <f>$F$2</f>
        <v>D - 508 x 508</v>
      </c>
      <c r="O644" t="str">
        <f>$C$3</f>
        <v>Photographic Paper</v>
      </c>
      <c r="P644" t="str">
        <f>$D$4</f>
        <v>White</v>
      </c>
      <c r="Q644">
        <f>$F$4</f>
        <v>1210</v>
      </c>
      <c r="R644">
        <f t="shared" si="42"/>
        <v>872</v>
      </c>
      <c r="S644">
        <v>880</v>
      </c>
      <c r="T644">
        <f t="shared" si="43"/>
        <v>634</v>
      </c>
      <c r="U644">
        <v>560</v>
      </c>
      <c r="V644">
        <f t="shared" si="44"/>
        <v>404</v>
      </c>
      <c r="W644" s="8">
        <v>160</v>
      </c>
      <c r="X644">
        <f t="shared" si="45"/>
        <v>116</v>
      </c>
      <c r="Y644" t="s">
        <v>34</v>
      </c>
    </row>
    <row r="645" spans="1:25" x14ac:dyDescent="0.25">
      <c r="A645" t="s">
        <v>16</v>
      </c>
      <c r="B645" s="1" t="s">
        <v>34</v>
      </c>
      <c r="C645">
        <v>1</v>
      </c>
      <c r="D645" t="s">
        <v>204</v>
      </c>
      <c r="E645" s="1">
        <v>745209093</v>
      </c>
      <c r="H645" t="s">
        <v>17</v>
      </c>
      <c r="I645" t="s">
        <v>18</v>
      </c>
      <c r="J645" t="s">
        <v>19</v>
      </c>
      <c r="K645" t="s">
        <v>20</v>
      </c>
      <c r="L645" t="s">
        <v>21</v>
      </c>
      <c r="M645" t="str">
        <f>CONCATENATE(E645,"-D-C-W")</f>
        <v>745209093-D-C-W</v>
      </c>
      <c r="N645" t="str">
        <f>$F$2</f>
        <v>D - 508 x 508</v>
      </c>
      <c r="O645" t="str">
        <f>$C$15</f>
        <v>Canvas</v>
      </c>
      <c r="P645" t="str">
        <f>$D$16</f>
        <v xml:space="preserve">White </v>
      </c>
      <c r="Q645">
        <f>$F$16</f>
        <v>1810</v>
      </c>
      <c r="R645">
        <f t="shared" si="42"/>
        <v>1304</v>
      </c>
      <c r="S645">
        <f>(Q645*0.9)*0.75</f>
        <v>1221.75</v>
      </c>
      <c r="T645">
        <f t="shared" si="43"/>
        <v>880</v>
      </c>
      <c r="U645">
        <f>(Q645*0.9)/2</f>
        <v>814.5</v>
      </c>
      <c r="V645">
        <f t="shared" si="44"/>
        <v>587</v>
      </c>
      <c r="W645" s="8">
        <v>160</v>
      </c>
      <c r="X645">
        <f t="shared" si="45"/>
        <v>116</v>
      </c>
      <c r="Y645" t="s">
        <v>34</v>
      </c>
    </row>
    <row r="646" spans="1:25" x14ac:dyDescent="0.25">
      <c r="A646" t="s">
        <v>16</v>
      </c>
      <c r="B646" s="1" t="s">
        <v>34</v>
      </c>
      <c r="C646">
        <v>1</v>
      </c>
      <c r="D646" t="s">
        <v>204</v>
      </c>
      <c r="E646" s="1">
        <v>745209093</v>
      </c>
      <c r="H646" t="s">
        <v>17</v>
      </c>
      <c r="I646" t="s">
        <v>18</v>
      </c>
      <c r="J646" t="s">
        <v>19</v>
      </c>
      <c r="K646" t="s">
        <v>20</v>
      </c>
      <c r="L646" t="s">
        <v>21</v>
      </c>
      <c r="M646" t="str">
        <f>CONCATENATE(E646,"-F-P-N")</f>
        <v>745209093-F-P-N</v>
      </c>
      <c r="N646" t="str">
        <f>$H$2</f>
        <v>F - 762 x 762</v>
      </c>
      <c r="O646" t="str">
        <f>$C$3</f>
        <v>Photographic Paper</v>
      </c>
      <c r="P646" t="str">
        <f>$D$3</f>
        <v>None</v>
      </c>
      <c r="Q646">
        <f>$H$3</f>
        <v>1300</v>
      </c>
      <c r="R646">
        <f t="shared" si="42"/>
        <v>936</v>
      </c>
      <c r="S646">
        <v>944</v>
      </c>
      <c r="T646">
        <f t="shared" si="43"/>
        <v>680</v>
      </c>
      <c r="U646">
        <v>590</v>
      </c>
      <c r="V646">
        <f t="shared" si="44"/>
        <v>425</v>
      </c>
      <c r="W646" s="8">
        <v>300</v>
      </c>
      <c r="X646">
        <f t="shared" si="45"/>
        <v>216</v>
      </c>
      <c r="Y646" t="s">
        <v>34</v>
      </c>
    </row>
    <row r="647" spans="1:25" x14ac:dyDescent="0.25">
      <c r="A647" t="s">
        <v>16</v>
      </c>
      <c r="B647" s="1" t="s">
        <v>34</v>
      </c>
      <c r="C647">
        <v>1</v>
      </c>
      <c r="D647" t="s">
        <v>204</v>
      </c>
      <c r="E647" s="1">
        <v>745209093</v>
      </c>
      <c r="H647" t="s">
        <v>17</v>
      </c>
      <c r="I647" t="s">
        <v>18</v>
      </c>
      <c r="J647" t="s">
        <v>19</v>
      </c>
      <c r="K647" t="s">
        <v>20</v>
      </c>
      <c r="L647" t="s">
        <v>21</v>
      </c>
      <c r="M647" t="str">
        <f>CONCATENATE(E647,"-F-C-N")</f>
        <v>745209093-F-C-N</v>
      </c>
      <c r="N647" t="str">
        <f>$H$2</f>
        <v>F - 762 x 762</v>
      </c>
      <c r="O647" t="str">
        <f>$C$15</f>
        <v>Canvas</v>
      </c>
      <c r="P647" t="str">
        <f>$D$15</f>
        <v>None</v>
      </c>
      <c r="Q647">
        <f>$H$15</f>
        <v>1760</v>
      </c>
      <c r="R647">
        <f t="shared" si="42"/>
        <v>1268</v>
      </c>
      <c r="S647">
        <v>1200</v>
      </c>
      <c r="T647">
        <f t="shared" si="43"/>
        <v>864</v>
      </c>
      <c r="U647">
        <v>800</v>
      </c>
      <c r="V647">
        <f t="shared" si="44"/>
        <v>576</v>
      </c>
      <c r="W647" s="8">
        <v>300</v>
      </c>
      <c r="X647">
        <f t="shared" si="45"/>
        <v>216</v>
      </c>
      <c r="Y647" t="s">
        <v>34</v>
      </c>
    </row>
    <row r="648" spans="1:25" x14ac:dyDescent="0.25">
      <c r="A648" t="s">
        <v>16</v>
      </c>
      <c r="B648" s="1" t="s">
        <v>34</v>
      </c>
      <c r="C648">
        <v>1</v>
      </c>
      <c r="D648" t="s">
        <v>204</v>
      </c>
      <c r="E648" s="1">
        <v>745209093</v>
      </c>
      <c r="H648" t="s">
        <v>17</v>
      </c>
      <c r="I648" t="s">
        <v>18</v>
      </c>
      <c r="J648" t="s">
        <v>19</v>
      </c>
      <c r="K648" t="s">
        <v>20</v>
      </c>
      <c r="L648" t="s">
        <v>21</v>
      </c>
      <c r="M648" t="str">
        <f>CONCATENATE(E648,"-F-P-W")</f>
        <v>745209093-F-P-W</v>
      </c>
      <c r="N648" t="str">
        <f>$H$2</f>
        <v>F - 762 x 762</v>
      </c>
      <c r="O648" t="str">
        <f>$C$3</f>
        <v>Photographic Paper</v>
      </c>
      <c r="P648" t="str">
        <f>$D$4</f>
        <v>White</v>
      </c>
      <c r="Q648">
        <f>$H$4</f>
        <v>2200</v>
      </c>
      <c r="R648">
        <f t="shared" si="42"/>
        <v>1584</v>
      </c>
      <c r="S648">
        <v>1510</v>
      </c>
      <c r="T648">
        <f t="shared" si="43"/>
        <v>1088</v>
      </c>
      <c r="U648">
        <v>1150</v>
      </c>
      <c r="V648">
        <f t="shared" si="44"/>
        <v>828</v>
      </c>
      <c r="W648" s="8">
        <v>300</v>
      </c>
      <c r="X648">
        <f t="shared" si="45"/>
        <v>216</v>
      </c>
      <c r="Y648" t="s">
        <v>34</v>
      </c>
    </row>
    <row r="649" spans="1:25" x14ac:dyDescent="0.25">
      <c r="A649" t="s">
        <v>16</v>
      </c>
      <c r="B649" s="1" t="s">
        <v>34</v>
      </c>
      <c r="C649">
        <v>1</v>
      </c>
      <c r="D649" t="s">
        <v>204</v>
      </c>
      <c r="E649" s="1">
        <v>745209093</v>
      </c>
      <c r="H649" t="s">
        <v>17</v>
      </c>
      <c r="I649" t="s">
        <v>18</v>
      </c>
      <c r="J649" t="s">
        <v>19</v>
      </c>
      <c r="K649" t="s">
        <v>20</v>
      </c>
      <c r="L649" t="s">
        <v>21</v>
      </c>
      <c r="M649" t="str">
        <f>CONCATENATE(E649,"-F-C-W")</f>
        <v>745209093-F-C-W</v>
      </c>
      <c r="N649" t="str">
        <f>$H$2</f>
        <v>F - 762 x 762</v>
      </c>
      <c r="O649" t="str">
        <f>$C$15</f>
        <v>Canvas</v>
      </c>
      <c r="P649" t="str">
        <f>$D$16</f>
        <v xml:space="preserve">White </v>
      </c>
      <c r="Q649">
        <f>$H$16</f>
        <v>2420</v>
      </c>
      <c r="R649">
        <f t="shared" si="42"/>
        <v>1743</v>
      </c>
      <c r="S649">
        <v>1760</v>
      </c>
      <c r="T649">
        <f t="shared" si="43"/>
        <v>1268</v>
      </c>
      <c r="U649">
        <v>1100</v>
      </c>
      <c r="V649">
        <f t="shared" si="44"/>
        <v>792</v>
      </c>
      <c r="W649" s="8">
        <v>300</v>
      </c>
      <c r="X649">
        <f t="shared" si="45"/>
        <v>216</v>
      </c>
      <c r="Y649" t="s">
        <v>34</v>
      </c>
    </row>
    <row r="650" spans="1:25" x14ac:dyDescent="0.25">
      <c r="A650" t="s">
        <v>16</v>
      </c>
      <c r="B650" s="1" t="s">
        <v>34</v>
      </c>
      <c r="C650">
        <v>1</v>
      </c>
      <c r="D650" t="s">
        <v>204</v>
      </c>
      <c r="E650" s="1">
        <v>745209093</v>
      </c>
      <c r="H650" t="s">
        <v>17</v>
      </c>
      <c r="I650" t="s">
        <v>18</v>
      </c>
      <c r="J650" t="s">
        <v>19</v>
      </c>
      <c r="K650" t="s">
        <v>20</v>
      </c>
      <c r="L650" t="s">
        <v>21</v>
      </c>
      <c r="M650" t="str">
        <f>CONCATENATE(E650,"-G-P-N")</f>
        <v>745209093-G-P-N</v>
      </c>
      <c r="N650" t="str">
        <f>$I$2</f>
        <v>G - 1016 x 1016</v>
      </c>
      <c r="O650" t="str">
        <f>$C$3</f>
        <v>Photographic Paper</v>
      </c>
      <c r="P650" t="str">
        <f>$D$3</f>
        <v>None</v>
      </c>
      <c r="Q650">
        <f>$I$3</f>
        <v>1625</v>
      </c>
      <c r="R650">
        <f t="shared" si="42"/>
        <v>1170</v>
      </c>
      <c r="S650">
        <v>1180</v>
      </c>
      <c r="T650">
        <f t="shared" si="43"/>
        <v>850</v>
      </c>
      <c r="U650">
        <v>735</v>
      </c>
      <c r="V650">
        <f t="shared" si="44"/>
        <v>530</v>
      </c>
      <c r="W650" s="8">
        <v>390</v>
      </c>
      <c r="X650">
        <f t="shared" si="45"/>
        <v>281</v>
      </c>
      <c r="Y650" t="s">
        <v>34</v>
      </c>
    </row>
    <row r="651" spans="1:25" x14ac:dyDescent="0.25">
      <c r="A651" t="s">
        <v>16</v>
      </c>
      <c r="B651" s="1" t="s">
        <v>34</v>
      </c>
      <c r="C651">
        <v>1</v>
      </c>
      <c r="D651" t="s">
        <v>204</v>
      </c>
      <c r="E651" s="1">
        <v>745209093</v>
      </c>
      <c r="H651" t="s">
        <v>17</v>
      </c>
      <c r="I651" t="s">
        <v>18</v>
      </c>
      <c r="J651" t="s">
        <v>19</v>
      </c>
      <c r="K651" t="s">
        <v>20</v>
      </c>
      <c r="L651" t="s">
        <v>21</v>
      </c>
      <c r="M651" t="str">
        <f>CONCATENATE(E651,"-G-C-N")</f>
        <v>745209093-G-C-N</v>
      </c>
      <c r="N651" t="str">
        <f>$I$2</f>
        <v>G - 1016 x 1016</v>
      </c>
      <c r="O651" t="str">
        <f>$C$15</f>
        <v>Canvas</v>
      </c>
      <c r="P651" t="str">
        <f>$D$15</f>
        <v>None</v>
      </c>
      <c r="Q651">
        <f>$I$15</f>
        <v>1870</v>
      </c>
      <c r="R651">
        <f t="shared" si="42"/>
        <v>1347</v>
      </c>
      <c r="S651">
        <v>1275</v>
      </c>
      <c r="T651">
        <f t="shared" si="43"/>
        <v>918</v>
      </c>
      <c r="U651">
        <v>850</v>
      </c>
      <c r="V651">
        <f t="shared" si="44"/>
        <v>612</v>
      </c>
      <c r="W651" s="8">
        <v>390</v>
      </c>
      <c r="X651">
        <f t="shared" si="45"/>
        <v>281</v>
      </c>
      <c r="Y651" t="s">
        <v>34</v>
      </c>
    </row>
    <row r="652" spans="1:25" x14ac:dyDescent="0.25">
      <c r="A652" t="s">
        <v>16</v>
      </c>
      <c r="B652" s="1" t="s">
        <v>34</v>
      </c>
      <c r="C652">
        <v>1</v>
      </c>
      <c r="D652" t="s">
        <v>204</v>
      </c>
      <c r="E652" s="1">
        <v>745209093</v>
      </c>
      <c r="H652" t="s">
        <v>17</v>
      </c>
      <c r="I652" t="s">
        <v>18</v>
      </c>
      <c r="J652" t="s">
        <v>19</v>
      </c>
      <c r="K652" t="s">
        <v>20</v>
      </c>
      <c r="L652" t="s">
        <v>21</v>
      </c>
      <c r="M652" t="str">
        <f>CONCATENATE(E652,"-G-P-W")</f>
        <v>745209093-G-P-W</v>
      </c>
      <c r="N652" t="str">
        <f>$I$2</f>
        <v>G - 1016 x 1016</v>
      </c>
      <c r="O652" t="str">
        <f>$C$3</f>
        <v>Photographic Paper</v>
      </c>
      <c r="P652" t="str">
        <f>$D$4</f>
        <v>White</v>
      </c>
      <c r="Q652">
        <f>$I$4</f>
        <v>2950</v>
      </c>
      <c r="R652">
        <f t="shared" si="42"/>
        <v>2124</v>
      </c>
      <c r="S652">
        <v>2000</v>
      </c>
      <c r="T652">
        <f t="shared" si="43"/>
        <v>1440</v>
      </c>
      <c r="U652">
        <v>1535</v>
      </c>
      <c r="V652">
        <f t="shared" si="44"/>
        <v>1106</v>
      </c>
      <c r="W652" s="8">
        <v>390</v>
      </c>
      <c r="X652">
        <f t="shared" si="45"/>
        <v>281</v>
      </c>
      <c r="Y652" t="s">
        <v>34</v>
      </c>
    </row>
    <row r="653" spans="1:25" x14ac:dyDescent="0.25">
      <c r="A653" t="s">
        <v>16</v>
      </c>
      <c r="B653" s="1" t="s">
        <v>34</v>
      </c>
      <c r="C653">
        <v>1</v>
      </c>
      <c r="D653" t="s">
        <v>204</v>
      </c>
      <c r="E653" s="1">
        <v>745209093</v>
      </c>
      <c r="H653" t="s">
        <v>17</v>
      </c>
      <c r="I653" t="s">
        <v>18</v>
      </c>
      <c r="J653" t="s">
        <v>19</v>
      </c>
      <c r="K653" t="s">
        <v>20</v>
      </c>
      <c r="L653" t="s">
        <v>21</v>
      </c>
      <c r="M653" t="str">
        <f>CONCATENATE(E653,"-G-C-W")</f>
        <v>745209093-G-C-W</v>
      </c>
      <c r="N653" t="str">
        <f>$I$2</f>
        <v>G - 1016 x 1016</v>
      </c>
      <c r="O653" t="str">
        <f>$C$15</f>
        <v>Canvas</v>
      </c>
      <c r="P653" t="str">
        <f>$D$16</f>
        <v xml:space="preserve">White </v>
      </c>
      <c r="Q653">
        <f>$I$16</f>
        <v>2750</v>
      </c>
      <c r="R653">
        <f t="shared" si="42"/>
        <v>1980</v>
      </c>
      <c r="S653">
        <v>2000</v>
      </c>
      <c r="T653">
        <f t="shared" si="43"/>
        <v>1440</v>
      </c>
      <c r="U653">
        <v>1250</v>
      </c>
      <c r="V653">
        <f t="shared" si="44"/>
        <v>900</v>
      </c>
      <c r="W653" s="8">
        <v>390</v>
      </c>
      <c r="X653">
        <f t="shared" si="45"/>
        <v>281</v>
      </c>
      <c r="Y653" t="s">
        <v>34</v>
      </c>
    </row>
    <row r="654" spans="1:25" x14ac:dyDescent="0.25">
      <c r="A654" t="s">
        <v>16</v>
      </c>
      <c r="B654" s="1" t="s">
        <v>34</v>
      </c>
      <c r="C654">
        <v>1</v>
      </c>
      <c r="D654" t="s">
        <v>205</v>
      </c>
      <c r="E654" s="1">
        <v>745210703</v>
      </c>
      <c r="H654" t="s">
        <v>17</v>
      </c>
      <c r="I654" t="s">
        <v>18</v>
      </c>
      <c r="J654" t="s">
        <v>19</v>
      </c>
      <c r="K654" t="s">
        <v>20</v>
      </c>
      <c r="L654" t="s">
        <v>21</v>
      </c>
      <c r="M654" t="str">
        <f>CONCATENATE(E654,"-C-P-N")</f>
        <v>745210703-C-P-N</v>
      </c>
      <c r="N654" t="str">
        <f>$E$2</f>
        <v>C - 406 x 406</v>
      </c>
      <c r="O654" t="str">
        <f>$C$3</f>
        <v>Photographic Paper</v>
      </c>
      <c r="P654" t="str">
        <f>$D$3</f>
        <v>None</v>
      </c>
      <c r="Q654">
        <f>$E$3</f>
        <v>510</v>
      </c>
      <c r="R654">
        <f t="shared" si="42"/>
        <v>368</v>
      </c>
      <c r="S654">
        <v>360</v>
      </c>
      <c r="T654">
        <f t="shared" si="43"/>
        <v>260</v>
      </c>
      <c r="U654">
        <v>230</v>
      </c>
      <c r="V654">
        <f t="shared" si="44"/>
        <v>166</v>
      </c>
      <c r="W654" s="8">
        <v>105</v>
      </c>
      <c r="X654">
        <f t="shared" si="45"/>
        <v>76</v>
      </c>
      <c r="Y654" t="s">
        <v>34</v>
      </c>
    </row>
    <row r="655" spans="1:25" x14ac:dyDescent="0.25">
      <c r="A655" t="s">
        <v>16</v>
      </c>
      <c r="B655" s="1" t="s">
        <v>34</v>
      </c>
      <c r="C655">
        <v>1</v>
      </c>
      <c r="D655" t="s">
        <v>205</v>
      </c>
      <c r="E655" s="1">
        <v>745210703</v>
      </c>
      <c r="H655" t="s">
        <v>17</v>
      </c>
      <c r="I655" t="s">
        <v>18</v>
      </c>
      <c r="J655" t="s">
        <v>19</v>
      </c>
      <c r="K655" t="s">
        <v>20</v>
      </c>
      <c r="L655" t="s">
        <v>21</v>
      </c>
      <c r="M655" t="str">
        <f>CONCATENATE(E655,"-C-P-W")</f>
        <v>745210703-C-P-W</v>
      </c>
      <c r="N655" t="str">
        <f>$E$2</f>
        <v>C - 406 x 406</v>
      </c>
      <c r="O655" t="str">
        <f>$C$3</f>
        <v>Photographic Paper</v>
      </c>
      <c r="P655" t="str">
        <f>$D$4</f>
        <v>White</v>
      </c>
      <c r="Q655">
        <f>$E$4</f>
        <v>970</v>
      </c>
      <c r="R655">
        <f t="shared" si="42"/>
        <v>699</v>
      </c>
      <c r="S655">
        <v>704</v>
      </c>
      <c r="T655">
        <f t="shared" si="43"/>
        <v>507</v>
      </c>
      <c r="U655">
        <v>440</v>
      </c>
      <c r="V655">
        <f t="shared" si="44"/>
        <v>317</v>
      </c>
      <c r="W655" s="8">
        <v>105</v>
      </c>
      <c r="X655">
        <f t="shared" si="45"/>
        <v>76</v>
      </c>
      <c r="Y655" t="s">
        <v>34</v>
      </c>
    </row>
    <row r="656" spans="1:25" x14ac:dyDescent="0.25">
      <c r="A656" t="s">
        <v>16</v>
      </c>
      <c r="B656" s="1" t="s">
        <v>34</v>
      </c>
      <c r="C656">
        <v>1</v>
      </c>
      <c r="D656" t="s">
        <v>205</v>
      </c>
      <c r="E656" s="1">
        <v>745210703</v>
      </c>
      <c r="H656" t="s">
        <v>17</v>
      </c>
      <c r="I656" t="s">
        <v>18</v>
      </c>
      <c r="J656" t="s">
        <v>19</v>
      </c>
      <c r="K656" t="s">
        <v>20</v>
      </c>
      <c r="L656" t="s">
        <v>21</v>
      </c>
      <c r="M656" t="str">
        <f>CONCATENATE(E656,"-D-P-N")</f>
        <v>745210703-D-P-N</v>
      </c>
      <c r="N656" t="str">
        <f>$F$2</f>
        <v>D - 508 x 508</v>
      </c>
      <c r="O656" t="str">
        <f>$C$3</f>
        <v>Photographic Paper</v>
      </c>
      <c r="P656" t="str">
        <f>$D$3</f>
        <v>None</v>
      </c>
      <c r="Q656">
        <f>$F$3</f>
        <v>595</v>
      </c>
      <c r="R656">
        <f t="shared" si="42"/>
        <v>429</v>
      </c>
      <c r="S656">
        <v>432</v>
      </c>
      <c r="T656">
        <f t="shared" si="43"/>
        <v>312</v>
      </c>
      <c r="U656">
        <v>270</v>
      </c>
      <c r="V656">
        <f t="shared" si="44"/>
        <v>195</v>
      </c>
      <c r="W656" s="8">
        <v>160</v>
      </c>
      <c r="X656">
        <f t="shared" si="45"/>
        <v>116</v>
      </c>
      <c r="Y656" t="s">
        <v>34</v>
      </c>
    </row>
    <row r="657" spans="1:25" x14ac:dyDescent="0.25">
      <c r="A657" t="s">
        <v>16</v>
      </c>
      <c r="B657" s="1" t="s">
        <v>34</v>
      </c>
      <c r="C657">
        <v>1</v>
      </c>
      <c r="D657" t="s">
        <v>205</v>
      </c>
      <c r="E657" s="1">
        <v>745210703</v>
      </c>
      <c r="H657" t="s">
        <v>17</v>
      </c>
      <c r="I657" t="s">
        <v>18</v>
      </c>
      <c r="J657" t="s">
        <v>19</v>
      </c>
      <c r="K657" t="s">
        <v>20</v>
      </c>
      <c r="L657" t="s">
        <v>21</v>
      </c>
      <c r="M657" t="str">
        <f>CONCATENATE(E657,"-D-C-N")</f>
        <v>745210703-D-C-N</v>
      </c>
      <c r="N657" t="str">
        <f>$F$2</f>
        <v>D - 508 x 508</v>
      </c>
      <c r="O657" t="str">
        <f>$C$15</f>
        <v>Canvas</v>
      </c>
      <c r="P657" t="str">
        <f>$D$15</f>
        <v>None</v>
      </c>
      <c r="Q657">
        <f>$F$15</f>
        <v>1220</v>
      </c>
      <c r="R657">
        <f t="shared" si="42"/>
        <v>879</v>
      </c>
      <c r="S657">
        <f>(Q657*0.9)*0.75</f>
        <v>823.5</v>
      </c>
      <c r="T657">
        <f t="shared" si="43"/>
        <v>593</v>
      </c>
      <c r="U657">
        <f>(Q657*0.9)/2</f>
        <v>549</v>
      </c>
      <c r="V657">
        <f t="shared" si="44"/>
        <v>396</v>
      </c>
      <c r="W657" s="8">
        <v>160</v>
      </c>
      <c r="X657">
        <f t="shared" si="45"/>
        <v>116</v>
      </c>
      <c r="Y657" t="s">
        <v>34</v>
      </c>
    </row>
    <row r="658" spans="1:25" x14ac:dyDescent="0.25">
      <c r="A658" t="s">
        <v>16</v>
      </c>
      <c r="B658" s="1" t="s">
        <v>34</v>
      </c>
      <c r="C658">
        <v>1</v>
      </c>
      <c r="D658" t="s">
        <v>205</v>
      </c>
      <c r="E658" s="1">
        <v>745210703</v>
      </c>
      <c r="H658" t="s">
        <v>17</v>
      </c>
      <c r="I658" t="s">
        <v>18</v>
      </c>
      <c r="J658" t="s">
        <v>19</v>
      </c>
      <c r="K658" t="s">
        <v>20</v>
      </c>
      <c r="L658" t="s">
        <v>21</v>
      </c>
      <c r="M658" t="str">
        <f>CONCATENATE(E658,"-D-P-W")</f>
        <v>745210703-D-P-W</v>
      </c>
      <c r="N658" t="str">
        <f>$F$2</f>
        <v>D - 508 x 508</v>
      </c>
      <c r="O658" t="str">
        <f>$C$3</f>
        <v>Photographic Paper</v>
      </c>
      <c r="P658" t="str">
        <f>$D$4</f>
        <v>White</v>
      </c>
      <c r="Q658">
        <f>$F$4</f>
        <v>1210</v>
      </c>
      <c r="R658">
        <f t="shared" si="42"/>
        <v>872</v>
      </c>
      <c r="S658">
        <v>880</v>
      </c>
      <c r="T658">
        <f t="shared" si="43"/>
        <v>634</v>
      </c>
      <c r="U658">
        <v>560</v>
      </c>
      <c r="V658">
        <f t="shared" si="44"/>
        <v>404</v>
      </c>
      <c r="W658" s="8">
        <v>160</v>
      </c>
      <c r="X658">
        <f t="shared" si="45"/>
        <v>116</v>
      </c>
      <c r="Y658" t="s">
        <v>34</v>
      </c>
    </row>
    <row r="659" spans="1:25" x14ac:dyDescent="0.25">
      <c r="A659" t="s">
        <v>16</v>
      </c>
      <c r="B659" s="1" t="s">
        <v>34</v>
      </c>
      <c r="C659">
        <v>1</v>
      </c>
      <c r="D659" t="s">
        <v>205</v>
      </c>
      <c r="E659" s="1">
        <v>745210703</v>
      </c>
      <c r="H659" t="s">
        <v>17</v>
      </c>
      <c r="I659" t="s">
        <v>18</v>
      </c>
      <c r="J659" t="s">
        <v>19</v>
      </c>
      <c r="K659" t="s">
        <v>20</v>
      </c>
      <c r="L659" t="s">
        <v>21</v>
      </c>
      <c r="M659" t="str">
        <f>CONCATENATE(E659,"-D-C-W")</f>
        <v>745210703-D-C-W</v>
      </c>
      <c r="N659" t="str">
        <f>$F$2</f>
        <v>D - 508 x 508</v>
      </c>
      <c r="O659" t="str">
        <f>$C$15</f>
        <v>Canvas</v>
      </c>
      <c r="P659" t="str">
        <f>$D$16</f>
        <v xml:space="preserve">White </v>
      </c>
      <c r="Q659">
        <f>$F$16</f>
        <v>1810</v>
      </c>
      <c r="R659">
        <f t="shared" si="42"/>
        <v>1304</v>
      </c>
      <c r="S659">
        <f>(Q659*0.9)*0.75</f>
        <v>1221.75</v>
      </c>
      <c r="T659">
        <f t="shared" si="43"/>
        <v>880</v>
      </c>
      <c r="U659">
        <f>(Q659*0.9)/2</f>
        <v>814.5</v>
      </c>
      <c r="V659">
        <f t="shared" si="44"/>
        <v>587</v>
      </c>
      <c r="W659" s="8">
        <v>160</v>
      </c>
      <c r="X659">
        <f t="shared" si="45"/>
        <v>116</v>
      </c>
      <c r="Y659" t="s">
        <v>34</v>
      </c>
    </row>
    <row r="660" spans="1:25" x14ac:dyDescent="0.25">
      <c r="A660" t="s">
        <v>16</v>
      </c>
      <c r="B660" s="1" t="s">
        <v>34</v>
      </c>
      <c r="C660">
        <v>1</v>
      </c>
      <c r="D660" t="s">
        <v>205</v>
      </c>
      <c r="E660" s="1">
        <v>745210703</v>
      </c>
      <c r="H660" t="s">
        <v>17</v>
      </c>
      <c r="I660" t="s">
        <v>18</v>
      </c>
      <c r="J660" t="s">
        <v>19</v>
      </c>
      <c r="K660" t="s">
        <v>20</v>
      </c>
      <c r="L660" t="s">
        <v>21</v>
      </c>
      <c r="M660" t="str">
        <f>CONCATENATE(E660,"-F-P-N")</f>
        <v>745210703-F-P-N</v>
      </c>
      <c r="N660" t="str">
        <f>$H$2</f>
        <v>F - 762 x 762</v>
      </c>
      <c r="O660" t="str">
        <f>$C$3</f>
        <v>Photographic Paper</v>
      </c>
      <c r="P660" t="str">
        <f>$D$3</f>
        <v>None</v>
      </c>
      <c r="Q660">
        <f>$H$3</f>
        <v>1300</v>
      </c>
      <c r="R660">
        <f t="shared" si="42"/>
        <v>936</v>
      </c>
      <c r="S660">
        <v>944</v>
      </c>
      <c r="T660">
        <f t="shared" si="43"/>
        <v>680</v>
      </c>
      <c r="U660">
        <v>590</v>
      </c>
      <c r="V660">
        <f t="shared" si="44"/>
        <v>425</v>
      </c>
      <c r="W660" s="8">
        <v>300</v>
      </c>
      <c r="X660">
        <f t="shared" si="45"/>
        <v>216</v>
      </c>
      <c r="Y660" t="s">
        <v>34</v>
      </c>
    </row>
    <row r="661" spans="1:25" x14ac:dyDescent="0.25">
      <c r="A661" t="s">
        <v>16</v>
      </c>
      <c r="B661" s="1" t="s">
        <v>34</v>
      </c>
      <c r="C661">
        <v>1</v>
      </c>
      <c r="D661" t="s">
        <v>205</v>
      </c>
      <c r="E661" s="1">
        <v>745210703</v>
      </c>
      <c r="H661" t="s">
        <v>17</v>
      </c>
      <c r="I661" t="s">
        <v>18</v>
      </c>
      <c r="J661" t="s">
        <v>19</v>
      </c>
      <c r="K661" t="s">
        <v>20</v>
      </c>
      <c r="L661" t="s">
        <v>21</v>
      </c>
      <c r="M661" t="str">
        <f>CONCATENATE(E661,"-F-C-N")</f>
        <v>745210703-F-C-N</v>
      </c>
      <c r="N661" t="str">
        <f>$H$2</f>
        <v>F - 762 x 762</v>
      </c>
      <c r="O661" t="str">
        <f>$C$15</f>
        <v>Canvas</v>
      </c>
      <c r="P661" t="str">
        <f>$D$15</f>
        <v>None</v>
      </c>
      <c r="Q661">
        <f>$H$15</f>
        <v>1760</v>
      </c>
      <c r="R661">
        <f t="shared" si="42"/>
        <v>1268</v>
      </c>
      <c r="S661">
        <v>1200</v>
      </c>
      <c r="T661">
        <f t="shared" si="43"/>
        <v>864</v>
      </c>
      <c r="U661">
        <v>800</v>
      </c>
      <c r="V661">
        <f t="shared" si="44"/>
        <v>576</v>
      </c>
      <c r="W661" s="8">
        <v>300</v>
      </c>
      <c r="X661">
        <f t="shared" si="45"/>
        <v>216</v>
      </c>
      <c r="Y661" t="s">
        <v>34</v>
      </c>
    </row>
    <row r="662" spans="1:25" x14ac:dyDescent="0.25">
      <c r="A662" t="s">
        <v>16</v>
      </c>
      <c r="B662" s="1" t="s">
        <v>34</v>
      </c>
      <c r="C662">
        <v>1</v>
      </c>
      <c r="D662" t="s">
        <v>205</v>
      </c>
      <c r="E662" s="1">
        <v>745210703</v>
      </c>
      <c r="H662" t="s">
        <v>17</v>
      </c>
      <c r="I662" t="s">
        <v>18</v>
      </c>
      <c r="J662" t="s">
        <v>19</v>
      </c>
      <c r="K662" t="s">
        <v>20</v>
      </c>
      <c r="L662" t="s">
        <v>21</v>
      </c>
      <c r="M662" t="str">
        <f>CONCATENATE(E662,"-F-P-W")</f>
        <v>745210703-F-P-W</v>
      </c>
      <c r="N662" t="str">
        <f>$H$2</f>
        <v>F - 762 x 762</v>
      </c>
      <c r="O662" t="str">
        <f>$C$3</f>
        <v>Photographic Paper</v>
      </c>
      <c r="P662" t="str">
        <f>$D$4</f>
        <v>White</v>
      </c>
      <c r="Q662">
        <f>$H$4</f>
        <v>2200</v>
      </c>
      <c r="R662">
        <f t="shared" si="42"/>
        <v>1584</v>
      </c>
      <c r="S662">
        <v>1510</v>
      </c>
      <c r="T662">
        <f t="shared" si="43"/>
        <v>1088</v>
      </c>
      <c r="U662">
        <v>1150</v>
      </c>
      <c r="V662">
        <f t="shared" si="44"/>
        <v>828</v>
      </c>
      <c r="W662" s="8">
        <v>300</v>
      </c>
      <c r="X662">
        <f t="shared" si="45"/>
        <v>216</v>
      </c>
      <c r="Y662" t="s">
        <v>34</v>
      </c>
    </row>
    <row r="663" spans="1:25" x14ac:dyDescent="0.25">
      <c r="A663" t="s">
        <v>16</v>
      </c>
      <c r="B663" s="1" t="s">
        <v>34</v>
      </c>
      <c r="C663">
        <v>1</v>
      </c>
      <c r="D663" t="s">
        <v>205</v>
      </c>
      <c r="E663" s="1">
        <v>745210703</v>
      </c>
      <c r="H663" t="s">
        <v>17</v>
      </c>
      <c r="I663" t="s">
        <v>18</v>
      </c>
      <c r="J663" t="s">
        <v>19</v>
      </c>
      <c r="K663" t="s">
        <v>20</v>
      </c>
      <c r="L663" t="s">
        <v>21</v>
      </c>
      <c r="M663" t="str">
        <f>CONCATENATE(E663,"-F-C-W")</f>
        <v>745210703-F-C-W</v>
      </c>
      <c r="N663" t="str">
        <f>$H$2</f>
        <v>F - 762 x 762</v>
      </c>
      <c r="O663" t="str">
        <f>$C$15</f>
        <v>Canvas</v>
      </c>
      <c r="P663" t="str">
        <f>$D$16</f>
        <v xml:space="preserve">White </v>
      </c>
      <c r="Q663">
        <f>$H$16</f>
        <v>2420</v>
      </c>
      <c r="R663">
        <f t="shared" si="42"/>
        <v>1743</v>
      </c>
      <c r="S663">
        <v>1760</v>
      </c>
      <c r="T663">
        <f t="shared" si="43"/>
        <v>1268</v>
      </c>
      <c r="U663">
        <v>1100</v>
      </c>
      <c r="V663">
        <f t="shared" si="44"/>
        <v>792</v>
      </c>
      <c r="W663" s="8">
        <v>300</v>
      </c>
      <c r="X663">
        <f t="shared" si="45"/>
        <v>216</v>
      </c>
      <c r="Y663" t="s">
        <v>34</v>
      </c>
    </row>
    <row r="664" spans="1:25" x14ac:dyDescent="0.25">
      <c r="A664" t="s">
        <v>16</v>
      </c>
      <c r="B664" s="1" t="s">
        <v>34</v>
      </c>
      <c r="C664">
        <v>1</v>
      </c>
      <c r="D664" t="s">
        <v>205</v>
      </c>
      <c r="E664" s="1">
        <v>745210703</v>
      </c>
      <c r="H664" t="s">
        <v>17</v>
      </c>
      <c r="I664" t="s">
        <v>18</v>
      </c>
      <c r="J664" t="s">
        <v>19</v>
      </c>
      <c r="K664" t="s">
        <v>20</v>
      </c>
      <c r="L664" t="s">
        <v>21</v>
      </c>
      <c r="M664" t="str">
        <f>CONCATENATE(E664,"-G-P-N")</f>
        <v>745210703-G-P-N</v>
      </c>
      <c r="N664" t="str">
        <f>$I$2</f>
        <v>G - 1016 x 1016</v>
      </c>
      <c r="O664" t="str">
        <f>$C$3</f>
        <v>Photographic Paper</v>
      </c>
      <c r="P664" t="str">
        <f>$D$3</f>
        <v>None</v>
      </c>
      <c r="Q664">
        <f>$I$3</f>
        <v>1625</v>
      </c>
      <c r="R664">
        <f t="shared" si="42"/>
        <v>1170</v>
      </c>
      <c r="S664">
        <v>1180</v>
      </c>
      <c r="T664">
        <f t="shared" si="43"/>
        <v>850</v>
      </c>
      <c r="U664">
        <v>735</v>
      </c>
      <c r="V664">
        <f t="shared" si="44"/>
        <v>530</v>
      </c>
      <c r="W664" s="8">
        <v>390</v>
      </c>
      <c r="X664">
        <f t="shared" si="45"/>
        <v>281</v>
      </c>
      <c r="Y664" t="s">
        <v>34</v>
      </c>
    </row>
    <row r="665" spans="1:25" x14ac:dyDescent="0.25">
      <c r="A665" t="s">
        <v>16</v>
      </c>
      <c r="B665" s="1" t="s">
        <v>34</v>
      </c>
      <c r="C665">
        <v>1</v>
      </c>
      <c r="D665" t="s">
        <v>205</v>
      </c>
      <c r="E665" s="1">
        <v>745210703</v>
      </c>
      <c r="H665" t="s">
        <v>17</v>
      </c>
      <c r="I665" t="s">
        <v>18</v>
      </c>
      <c r="J665" t="s">
        <v>19</v>
      </c>
      <c r="K665" t="s">
        <v>20</v>
      </c>
      <c r="L665" t="s">
        <v>21</v>
      </c>
      <c r="M665" t="str">
        <f>CONCATENATE(E665,"-G-C-N")</f>
        <v>745210703-G-C-N</v>
      </c>
      <c r="N665" t="str">
        <f>$I$2</f>
        <v>G - 1016 x 1016</v>
      </c>
      <c r="O665" t="str">
        <f>$C$15</f>
        <v>Canvas</v>
      </c>
      <c r="P665" t="str">
        <f>$D$15</f>
        <v>None</v>
      </c>
      <c r="Q665">
        <f>$I$15</f>
        <v>1870</v>
      </c>
      <c r="R665">
        <f t="shared" ref="R665:R728" si="46">ROUNDUP(Q665*$K$3,0)</f>
        <v>1347</v>
      </c>
      <c r="S665">
        <v>1275</v>
      </c>
      <c r="T665">
        <f t="shared" ref="T665:T728" si="47">ROUNDUP(S665*$K$3,0)</f>
        <v>918</v>
      </c>
      <c r="U665">
        <v>850</v>
      </c>
      <c r="V665">
        <f t="shared" ref="V665:V728" si="48">ROUNDUP(U665*$K$3,0)</f>
        <v>612</v>
      </c>
      <c r="W665" s="8">
        <v>390</v>
      </c>
      <c r="X665">
        <f t="shared" ref="X665:X728" si="49">ROUNDUP(W665*$K$3,0)</f>
        <v>281</v>
      </c>
      <c r="Y665" t="s">
        <v>34</v>
      </c>
    </row>
    <row r="666" spans="1:25" x14ac:dyDescent="0.25">
      <c r="A666" t="s">
        <v>16</v>
      </c>
      <c r="B666" s="1" t="s">
        <v>34</v>
      </c>
      <c r="C666">
        <v>1</v>
      </c>
      <c r="D666" t="s">
        <v>205</v>
      </c>
      <c r="E666" s="1">
        <v>745210703</v>
      </c>
      <c r="H666" t="s">
        <v>17</v>
      </c>
      <c r="I666" t="s">
        <v>18</v>
      </c>
      <c r="J666" t="s">
        <v>19</v>
      </c>
      <c r="K666" t="s">
        <v>20</v>
      </c>
      <c r="L666" t="s">
        <v>21</v>
      </c>
      <c r="M666" t="str">
        <f>CONCATENATE(E666,"-G-P-W")</f>
        <v>745210703-G-P-W</v>
      </c>
      <c r="N666" t="str">
        <f>$I$2</f>
        <v>G - 1016 x 1016</v>
      </c>
      <c r="O666" t="str">
        <f>$C$3</f>
        <v>Photographic Paper</v>
      </c>
      <c r="P666" t="str">
        <f>$D$4</f>
        <v>White</v>
      </c>
      <c r="Q666">
        <f>$I$4</f>
        <v>2950</v>
      </c>
      <c r="R666">
        <f t="shared" si="46"/>
        <v>2124</v>
      </c>
      <c r="S666">
        <v>2000</v>
      </c>
      <c r="T666">
        <f t="shared" si="47"/>
        <v>1440</v>
      </c>
      <c r="U666">
        <v>1535</v>
      </c>
      <c r="V666">
        <f t="shared" si="48"/>
        <v>1106</v>
      </c>
      <c r="W666" s="8">
        <v>390</v>
      </c>
      <c r="X666">
        <f t="shared" si="49"/>
        <v>281</v>
      </c>
      <c r="Y666" t="s">
        <v>34</v>
      </c>
    </row>
    <row r="667" spans="1:25" x14ac:dyDescent="0.25">
      <c r="A667" t="s">
        <v>16</v>
      </c>
      <c r="B667" s="1" t="s">
        <v>34</v>
      </c>
      <c r="C667">
        <v>1</v>
      </c>
      <c r="D667" t="s">
        <v>205</v>
      </c>
      <c r="E667" s="1">
        <v>745210703</v>
      </c>
      <c r="H667" t="s">
        <v>17</v>
      </c>
      <c r="I667" t="s">
        <v>18</v>
      </c>
      <c r="J667" t="s">
        <v>19</v>
      </c>
      <c r="K667" t="s">
        <v>20</v>
      </c>
      <c r="L667" t="s">
        <v>21</v>
      </c>
      <c r="M667" t="str">
        <f>CONCATENATE(E667,"-G-C-W")</f>
        <v>745210703-G-C-W</v>
      </c>
      <c r="N667" t="str">
        <f>$I$2</f>
        <v>G - 1016 x 1016</v>
      </c>
      <c r="O667" t="str">
        <f>$C$15</f>
        <v>Canvas</v>
      </c>
      <c r="P667" t="str">
        <f>$D$16</f>
        <v xml:space="preserve">White </v>
      </c>
      <c r="Q667">
        <f>$I$16</f>
        <v>2750</v>
      </c>
      <c r="R667">
        <f t="shared" si="46"/>
        <v>1980</v>
      </c>
      <c r="S667">
        <v>2000</v>
      </c>
      <c r="T667">
        <f t="shared" si="47"/>
        <v>1440</v>
      </c>
      <c r="U667">
        <v>1250</v>
      </c>
      <c r="V667">
        <f t="shared" si="48"/>
        <v>900</v>
      </c>
      <c r="W667" s="8">
        <v>390</v>
      </c>
      <c r="X667">
        <f t="shared" si="49"/>
        <v>281</v>
      </c>
      <c r="Y667" t="s">
        <v>34</v>
      </c>
    </row>
    <row r="668" spans="1:25" x14ac:dyDescent="0.25">
      <c r="A668" t="s">
        <v>16</v>
      </c>
      <c r="B668" s="1" t="s">
        <v>34</v>
      </c>
      <c r="C668">
        <v>1</v>
      </c>
      <c r="D668" t="s">
        <v>206</v>
      </c>
      <c r="E668" s="1">
        <v>745210707</v>
      </c>
      <c r="H668" t="s">
        <v>17</v>
      </c>
      <c r="I668" t="s">
        <v>18</v>
      </c>
      <c r="J668" t="s">
        <v>19</v>
      </c>
      <c r="K668" t="s">
        <v>20</v>
      </c>
      <c r="L668" t="s">
        <v>21</v>
      </c>
      <c r="M668" t="str">
        <f>CONCATENATE(E668,"-C-P-N")</f>
        <v>745210707-C-P-N</v>
      </c>
      <c r="N668" t="str">
        <f>$E$2</f>
        <v>C - 406 x 406</v>
      </c>
      <c r="O668" t="str">
        <f>$C$3</f>
        <v>Photographic Paper</v>
      </c>
      <c r="P668" t="str">
        <f>$D$3</f>
        <v>None</v>
      </c>
      <c r="Q668">
        <f>$E$3</f>
        <v>510</v>
      </c>
      <c r="R668">
        <f t="shared" si="46"/>
        <v>368</v>
      </c>
      <c r="S668">
        <v>360</v>
      </c>
      <c r="T668">
        <f t="shared" si="47"/>
        <v>260</v>
      </c>
      <c r="U668">
        <v>230</v>
      </c>
      <c r="V668">
        <f t="shared" si="48"/>
        <v>166</v>
      </c>
      <c r="W668" s="8">
        <v>105</v>
      </c>
      <c r="X668">
        <f t="shared" si="49"/>
        <v>76</v>
      </c>
      <c r="Y668" t="s">
        <v>34</v>
      </c>
    </row>
    <row r="669" spans="1:25" x14ac:dyDescent="0.25">
      <c r="A669" t="s">
        <v>16</v>
      </c>
      <c r="B669" s="1" t="s">
        <v>34</v>
      </c>
      <c r="C669">
        <v>1</v>
      </c>
      <c r="D669" t="s">
        <v>206</v>
      </c>
      <c r="E669" s="1">
        <v>745210707</v>
      </c>
      <c r="H669" t="s">
        <v>17</v>
      </c>
      <c r="I669" t="s">
        <v>18</v>
      </c>
      <c r="J669" t="s">
        <v>19</v>
      </c>
      <c r="K669" t="s">
        <v>20</v>
      </c>
      <c r="L669" t="s">
        <v>21</v>
      </c>
      <c r="M669" t="str">
        <f>CONCATENATE(E669,"-C-P-W")</f>
        <v>745210707-C-P-W</v>
      </c>
      <c r="N669" t="str">
        <f>$E$2</f>
        <v>C - 406 x 406</v>
      </c>
      <c r="O669" t="str">
        <f>$C$3</f>
        <v>Photographic Paper</v>
      </c>
      <c r="P669" t="str">
        <f>$D$4</f>
        <v>White</v>
      </c>
      <c r="Q669">
        <f>$E$4</f>
        <v>970</v>
      </c>
      <c r="R669">
        <f t="shared" si="46"/>
        <v>699</v>
      </c>
      <c r="S669">
        <v>704</v>
      </c>
      <c r="T669">
        <f t="shared" si="47"/>
        <v>507</v>
      </c>
      <c r="U669">
        <v>440</v>
      </c>
      <c r="V669">
        <f t="shared" si="48"/>
        <v>317</v>
      </c>
      <c r="W669" s="8">
        <v>105</v>
      </c>
      <c r="X669">
        <f t="shared" si="49"/>
        <v>76</v>
      </c>
      <c r="Y669" t="s">
        <v>34</v>
      </c>
    </row>
    <row r="670" spans="1:25" x14ac:dyDescent="0.25">
      <c r="A670" t="s">
        <v>16</v>
      </c>
      <c r="B670" s="1" t="s">
        <v>34</v>
      </c>
      <c r="C670">
        <v>1</v>
      </c>
      <c r="D670" t="s">
        <v>206</v>
      </c>
      <c r="E670" s="1">
        <v>745210707</v>
      </c>
      <c r="H670" t="s">
        <v>17</v>
      </c>
      <c r="I670" t="s">
        <v>18</v>
      </c>
      <c r="J670" t="s">
        <v>19</v>
      </c>
      <c r="K670" t="s">
        <v>20</v>
      </c>
      <c r="L670" t="s">
        <v>21</v>
      </c>
      <c r="M670" t="str">
        <f>CONCATENATE(E670,"-D-P-N")</f>
        <v>745210707-D-P-N</v>
      </c>
      <c r="N670" t="str">
        <f>$F$2</f>
        <v>D - 508 x 508</v>
      </c>
      <c r="O670" t="str">
        <f>$C$3</f>
        <v>Photographic Paper</v>
      </c>
      <c r="P670" t="str">
        <f>$D$3</f>
        <v>None</v>
      </c>
      <c r="Q670">
        <f>$F$3</f>
        <v>595</v>
      </c>
      <c r="R670">
        <f t="shared" si="46"/>
        <v>429</v>
      </c>
      <c r="S670">
        <v>432</v>
      </c>
      <c r="T670">
        <f t="shared" si="47"/>
        <v>312</v>
      </c>
      <c r="U670">
        <v>270</v>
      </c>
      <c r="V670">
        <f t="shared" si="48"/>
        <v>195</v>
      </c>
      <c r="W670" s="8">
        <v>160</v>
      </c>
      <c r="X670">
        <f t="shared" si="49"/>
        <v>116</v>
      </c>
      <c r="Y670" t="s">
        <v>34</v>
      </c>
    </row>
    <row r="671" spans="1:25" x14ac:dyDescent="0.25">
      <c r="A671" t="s">
        <v>16</v>
      </c>
      <c r="B671" s="1" t="s">
        <v>34</v>
      </c>
      <c r="C671">
        <v>1</v>
      </c>
      <c r="D671" t="s">
        <v>206</v>
      </c>
      <c r="E671" s="1">
        <v>745210707</v>
      </c>
      <c r="H671" t="s">
        <v>17</v>
      </c>
      <c r="I671" t="s">
        <v>18</v>
      </c>
      <c r="J671" t="s">
        <v>19</v>
      </c>
      <c r="K671" t="s">
        <v>20</v>
      </c>
      <c r="L671" t="s">
        <v>21</v>
      </c>
      <c r="M671" t="str">
        <f>CONCATENATE(E671,"-D-C-N")</f>
        <v>745210707-D-C-N</v>
      </c>
      <c r="N671" t="str">
        <f>$F$2</f>
        <v>D - 508 x 508</v>
      </c>
      <c r="O671" t="str">
        <f>$C$15</f>
        <v>Canvas</v>
      </c>
      <c r="P671" t="str">
        <f>$D$15</f>
        <v>None</v>
      </c>
      <c r="Q671">
        <f>$F$15</f>
        <v>1220</v>
      </c>
      <c r="R671">
        <f t="shared" si="46"/>
        <v>879</v>
      </c>
      <c r="S671">
        <f>(Q671*0.9)*0.75</f>
        <v>823.5</v>
      </c>
      <c r="T671">
        <f t="shared" si="47"/>
        <v>593</v>
      </c>
      <c r="U671">
        <f>(Q671*0.9)/2</f>
        <v>549</v>
      </c>
      <c r="V671">
        <f t="shared" si="48"/>
        <v>396</v>
      </c>
      <c r="W671" s="8">
        <v>160</v>
      </c>
      <c r="X671">
        <f t="shared" si="49"/>
        <v>116</v>
      </c>
      <c r="Y671" t="s">
        <v>34</v>
      </c>
    </row>
    <row r="672" spans="1:25" x14ac:dyDescent="0.25">
      <c r="A672" t="s">
        <v>16</v>
      </c>
      <c r="B672" s="1" t="s">
        <v>34</v>
      </c>
      <c r="C672">
        <v>1</v>
      </c>
      <c r="D672" t="s">
        <v>206</v>
      </c>
      <c r="E672" s="1">
        <v>745210707</v>
      </c>
      <c r="H672" t="s">
        <v>17</v>
      </c>
      <c r="I672" t="s">
        <v>18</v>
      </c>
      <c r="J672" t="s">
        <v>19</v>
      </c>
      <c r="K672" t="s">
        <v>20</v>
      </c>
      <c r="L672" t="s">
        <v>21</v>
      </c>
      <c r="M672" t="str">
        <f>CONCATENATE(E672,"-D-P-W")</f>
        <v>745210707-D-P-W</v>
      </c>
      <c r="N672" t="str">
        <f>$F$2</f>
        <v>D - 508 x 508</v>
      </c>
      <c r="O672" t="str">
        <f>$C$3</f>
        <v>Photographic Paper</v>
      </c>
      <c r="P672" t="str">
        <f>$D$4</f>
        <v>White</v>
      </c>
      <c r="Q672">
        <f>$F$4</f>
        <v>1210</v>
      </c>
      <c r="R672">
        <f t="shared" si="46"/>
        <v>872</v>
      </c>
      <c r="S672">
        <v>880</v>
      </c>
      <c r="T672">
        <f t="shared" si="47"/>
        <v>634</v>
      </c>
      <c r="U672">
        <v>560</v>
      </c>
      <c r="V672">
        <f t="shared" si="48"/>
        <v>404</v>
      </c>
      <c r="W672" s="8">
        <v>160</v>
      </c>
      <c r="X672">
        <f t="shared" si="49"/>
        <v>116</v>
      </c>
      <c r="Y672" t="s">
        <v>34</v>
      </c>
    </row>
    <row r="673" spans="1:25" x14ac:dyDescent="0.25">
      <c r="A673" t="s">
        <v>16</v>
      </c>
      <c r="B673" s="1" t="s">
        <v>34</v>
      </c>
      <c r="C673">
        <v>1</v>
      </c>
      <c r="D673" t="s">
        <v>206</v>
      </c>
      <c r="E673" s="1">
        <v>745210707</v>
      </c>
      <c r="H673" t="s">
        <v>17</v>
      </c>
      <c r="I673" t="s">
        <v>18</v>
      </c>
      <c r="J673" t="s">
        <v>19</v>
      </c>
      <c r="K673" t="s">
        <v>20</v>
      </c>
      <c r="L673" t="s">
        <v>21</v>
      </c>
      <c r="M673" t="str">
        <f>CONCATENATE(E673,"-D-C-W")</f>
        <v>745210707-D-C-W</v>
      </c>
      <c r="N673" t="str">
        <f>$F$2</f>
        <v>D - 508 x 508</v>
      </c>
      <c r="O673" t="str">
        <f>$C$15</f>
        <v>Canvas</v>
      </c>
      <c r="P673" t="str">
        <f>$D$16</f>
        <v xml:space="preserve">White </v>
      </c>
      <c r="Q673">
        <f>$F$16</f>
        <v>1810</v>
      </c>
      <c r="R673">
        <f t="shared" si="46"/>
        <v>1304</v>
      </c>
      <c r="S673">
        <f>(Q673*0.9)*0.75</f>
        <v>1221.75</v>
      </c>
      <c r="T673">
        <f t="shared" si="47"/>
        <v>880</v>
      </c>
      <c r="U673">
        <f>(Q673*0.9)/2</f>
        <v>814.5</v>
      </c>
      <c r="V673">
        <f t="shared" si="48"/>
        <v>587</v>
      </c>
      <c r="W673" s="8">
        <v>160</v>
      </c>
      <c r="X673">
        <f t="shared" si="49"/>
        <v>116</v>
      </c>
      <c r="Y673" t="s">
        <v>34</v>
      </c>
    </row>
    <row r="674" spans="1:25" x14ac:dyDescent="0.25">
      <c r="A674" t="s">
        <v>16</v>
      </c>
      <c r="B674" s="1" t="s">
        <v>34</v>
      </c>
      <c r="C674">
        <v>1</v>
      </c>
      <c r="D674" t="s">
        <v>206</v>
      </c>
      <c r="E674" s="1">
        <v>745210707</v>
      </c>
      <c r="H674" t="s">
        <v>17</v>
      </c>
      <c r="I674" t="s">
        <v>18</v>
      </c>
      <c r="J674" t="s">
        <v>19</v>
      </c>
      <c r="K674" t="s">
        <v>20</v>
      </c>
      <c r="L674" t="s">
        <v>21</v>
      </c>
      <c r="M674" t="str">
        <f>CONCATENATE(E674,"-F-P-N")</f>
        <v>745210707-F-P-N</v>
      </c>
      <c r="N674" t="str">
        <f>$H$2</f>
        <v>F - 762 x 762</v>
      </c>
      <c r="O674" t="str">
        <f>$C$3</f>
        <v>Photographic Paper</v>
      </c>
      <c r="P674" t="str">
        <f>$D$3</f>
        <v>None</v>
      </c>
      <c r="Q674">
        <f>$H$3</f>
        <v>1300</v>
      </c>
      <c r="R674">
        <f t="shared" si="46"/>
        <v>936</v>
      </c>
      <c r="S674">
        <v>944</v>
      </c>
      <c r="T674">
        <f t="shared" si="47"/>
        <v>680</v>
      </c>
      <c r="U674">
        <v>590</v>
      </c>
      <c r="V674">
        <f t="shared" si="48"/>
        <v>425</v>
      </c>
      <c r="W674" s="8">
        <v>300</v>
      </c>
      <c r="X674">
        <f t="shared" si="49"/>
        <v>216</v>
      </c>
      <c r="Y674" t="s">
        <v>34</v>
      </c>
    </row>
    <row r="675" spans="1:25" x14ac:dyDescent="0.25">
      <c r="A675" t="s">
        <v>16</v>
      </c>
      <c r="B675" s="1" t="s">
        <v>34</v>
      </c>
      <c r="C675">
        <v>1</v>
      </c>
      <c r="D675" t="s">
        <v>206</v>
      </c>
      <c r="E675" s="1">
        <v>745210707</v>
      </c>
      <c r="H675" t="s">
        <v>17</v>
      </c>
      <c r="I675" t="s">
        <v>18</v>
      </c>
      <c r="J675" t="s">
        <v>19</v>
      </c>
      <c r="K675" t="s">
        <v>20</v>
      </c>
      <c r="L675" t="s">
        <v>21</v>
      </c>
      <c r="M675" t="str">
        <f>CONCATENATE(E675,"-F-C-N")</f>
        <v>745210707-F-C-N</v>
      </c>
      <c r="N675" t="str">
        <f>$H$2</f>
        <v>F - 762 x 762</v>
      </c>
      <c r="O675" t="str">
        <f>$C$15</f>
        <v>Canvas</v>
      </c>
      <c r="P675" t="str">
        <f>$D$15</f>
        <v>None</v>
      </c>
      <c r="Q675">
        <f>$H$15</f>
        <v>1760</v>
      </c>
      <c r="R675">
        <f t="shared" si="46"/>
        <v>1268</v>
      </c>
      <c r="S675">
        <v>1200</v>
      </c>
      <c r="T675">
        <f t="shared" si="47"/>
        <v>864</v>
      </c>
      <c r="U675">
        <v>800</v>
      </c>
      <c r="V675">
        <f t="shared" si="48"/>
        <v>576</v>
      </c>
      <c r="W675" s="8">
        <v>300</v>
      </c>
      <c r="X675">
        <f t="shared" si="49"/>
        <v>216</v>
      </c>
      <c r="Y675" t="s">
        <v>34</v>
      </c>
    </row>
    <row r="676" spans="1:25" x14ac:dyDescent="0.25">
      <c r="A676" t="s">
        <v>16</v>
      </c>
      <c r="B676" s="1" t="s">
        <v>34</v>
      </c>
      <c r="C676">
        <v>1</v>
      </c>
      <c r="D676" t="s">
        <v>206</v>
      </c>
      <c r="E676" s="1">
        <v>745210707</v>
      </c>
      <c r="H676" t="s">
        <v>17</v>
      </c>
      <c r="I676" t="s">
        <v>18</v>
      </c>
      <c r="J676" t="s">
        <v>19</v>
      </c>
      <c r="K676" t="s">
        <v>20</v>
      </c>
      <c r="L676" t="s">
        <v>21</v>
      </c>
      <c r="M676" t="str">
        <f>CONCATENATE(E676,"-F-P-W")</f>
        <v>745210707-F-P-W</v>
      </c>
      <c r="N676" t="str">
        <f>$H$2</f>
        <v>F - 762 x 762</v>
      </c>
      <c r="O676" t="str">
        <f>$C$3</f>
        <v>Photographic Paper</v>
      </c>
      <c r="P676" t="str">
        <f>$D$4</f>
        <v>White</v>
      </c>
      <c r="Q676">
        <f>$H$4</f>
        <v>2200</v>
      </c>
      <c r="R676">
        <f t="shared" si="46"/>
        <v>1584</v>
      </c>
      <c r="S676">
        <v>1510</v>
      </c>
      <c r="T676">
        <f t="shared" si="47"/>
        <v>1088</v>
      </c>
      <c r="U676">
        <v>1150</v>
      </c>
      <c r="V676">
        <f t="shared" si="48"/>
        <v>828</v>
      </c>
      <c r="W676" s="8">
        <v>300</v>
      </c>
      <c r="X676">
        <f t="shared" si="49"/>
        <v>216</v>
      </c>
      <c r="Y676" t="s">
        <v>34</v>
      </c>
    </row>
    <row r="677" spans="1:25" x14ac:dyDescent="0.25">
      <c r="A677" t="s">
        <v>16</v>
      </c>
      <c r="B677" s="1" t="s">
        <v>34</v>
      </c>
      <c r="C677">
        <v>1</v>
      </c>
      <c r="D677" t="s">
        <v>206</v>
      </c>
      <c r="E677" s="1">
        <v>745210707</v>
      </c>
      <c r="H677" t="s">
        <v>17</v>
      </c>
      <c r="I677" t="s">
        <v>18</v>
      </c>
      <c r="J677" t="s">
        <v>19</v>
      </c>
      <c r="K677" t="s">
        <v>20</v>
      </c>
      <c r="L677" t="s">
        <v>21</v>
      </c>
      <c r="M677" t="str">
        <f>CONCATENATE(E677,"-F-C-W")</f>
        <v>745210707-F-C-W</v>
      </c>
      <c r="N677" t="str">
        <f>$H$2</f>
        <v>F - 762 x 762</v>
      </c>
      <c r="O677" t="str">
        <f>$C$15</f>
        <v>Canvas</v>
      </c>
      <c r="P677" t="str">
        <f>$D$16</f>
        <v xml:space="preserve">White </v>
      </c>
      <c r="Q677">
        <f>$H$16</f>
        <v>2420</v>
      </c>
      <c r="R677">
        <f t="shared" si="46"/>
        <v>1743</v>
      </c>
      <c r="S677">
        <v>1760</v>
      </c>
      <c r="T677">
        <f t="shared" si="47"/>
        <v>1268</v>
      </c>
      <c r="U677">
        <v>1100</v>
      </c>
      <c r="V677">
        <f t="shared" si="48"/>
        <v>792</v>
      </c>
      <c r="W677" s="8">
        <v>300</v>
      </c>
      <c r="X677">
        <f t="shared" si="49"/>
        <v>216</v>
      </c>
      <c r="Y677" t="s">
        <v>34</v>
      </c>
    </row>
    <row r="678" spans="1:25" x14ac:dyDescent="0.25">
      <c r="A678" t="s">
        <v>16</v>
      </c>
      <c r="B678" s="1" t="s">
        <v>34</v>
      </c>
      <c r="C678">
        <v>1</v>
      </c>
      <c r="D678" t="s">
        <v>206</v>
      </c>
      <c r="E678" s="1">
        <v>745210707</v>
      </c>
      <c r="H678" t="s">
        <v>17</v>
      </c>
      <c r="I678" t="s">
        <v>18</v>
      </c>
      <c r="J678" t="s">
        <v>19</v>
      </c>
      <c r="K678" t="s">
        <v>20</v>
      </c>
      <c r="L678" t="s">
        <v>21</v>
      </c>
      <c r="M678" t="str">
        <f>CONCATENATE(E678,"-G-P-N")</f>
        <v>745210707-G-P-N</v>
      </c>
      <c r="N678" t="str">
        <f>$I$2</f>
        <v>G - 1016 x 1016</v>
      </c>
      <c r="O678" t="str">
        <f>$C$3</f>
        <v>Photographic Paper</v>
      </c>
      <c r="P678" t="str">
        <f>$D$3</f>
        <v>None</v>
      </c>
      <c r="Q678">
        <f>$I$3</f>
        <v>1625</v>
      </c>
      <c r="R678">
        <f t="shared" si="46"/>
        <v>1170</v>
      </c>
      <c r="S678">
        <v>1180</v>
      </c>
      <c r="T678">
        <f t="shared" si="47"/>
        <v>850</v>
      </c>
      <c r="U678">
        <v>735</v>
      </c>
      <c r="V678">
        <f t="shared" si="48"/>
        <v>530</v>
      </c>
      <c r="W678" s="8">
        <v>390</v>
      </c>
      <c r="X678">
        <f t="shared" si="49"/>
        <v>281</v>
      </c>
      <c r="Y678" t="s">
        <v>34</v>
      </c>
    </row>
    <row r="679" spans="1:25" x14ac:dyDescent="0.25">
      <c r="A679" t="s">
        <v>16</v>
      </c>
      <c r="B679" s="1" t="s">
        <v>34</v>
      </c>
      <c r="C679">
        <v>1</v>
      </c>
      <c r="D679" t="s">
        <v>206</v>
      </c>
      <c r="E679" s="1">
        <v>745210707</v>
      </c>
      <c r="H679" t="s">
        <v>17</v>
      </c>
      <c r="I679" t="s">
        <v>18</v>
      </c>
      <c r="J679" t="s">
        <v>19</v>
      </c>
      <c r="K679" t="s">
        <v>20</v>
      </c>
      <c r="L679" t="s">
        <v>21</v>
      </c>
      <c r="M679" t="str">
        <f>CONCATENATE(E679,"-G-C-N")</f>
        <v>745210707-G-C-N</v>
      </c>
      <c r="N679" t="str">
        <f>$I$2</f>
        <v>G - 1016 x 1016</v>
      </c>
      <c r="O679" t="str">
        <f>$C$15</f>
        <v>Canvas</v>
      </c>
      <c r="P679" t="str">
        <f>$D$15</f>
        <v>None</v>
      </c>
      <c r="Q679">
        <f>$I$15</f>
        <v>1870</v>
      </c>
      <c r="R679">
        <f t="shared" si="46"/>
        <v>1347</v>
      </c>
      <c r="S679">
        <v>1275</v>
      </c>
      <c r="T679">
        <f t="shared" si="47"/>
        <v>918</v>
      </c>
      <c r="U679">
        <v>850</v>
      </c>
      <c r="V679">
        <f t="shared" si="48"/>
        <v>612</v>
      </c>
      <c r="W679" s="8">
        <v>390</v>
      </c>
      <c r="X679">
        <f t="shared" si="49"/>
        <v>281</v>
      </c>
      <c r="Y679" t="s">
        <v>34</v>
      </c>
    </row>
    <row r="680" spans="1:25" x14ac:dyDescent="0.25">
      <c r="A680" t="s">
        <v>16</v>
      </c>
      <c r="B680" s="1" t="s">
        <v>34</v>
      </c>
      <c r="C680">
        <v>1</v>
      </c>
      <c r="D680" t="s">
        <v>206</v>
      </c>
      <c r="E680" s="1">
        <v>745210707</v>
      </c>
      <c r="H680" t="s">
        <v>17</v>
      </c>
      <c r="I680" t="s">
        <v>18</v>
      </c>
      <c r="J680" t="s">
        <v>19</v>
      </c>
      <c r="K680" t="s">
        <v>20</v>
      </c>
      <c r="L680" t="s">
        <v>21</v>
      </c>
      <c r="M680" t="str">
        <f>CONCATENATE(E680,"-G-P-W")</f>
        <v>745210707-G-P-W</v>
      </c>
      <c r="N680" t="str">
        <f>$I$2</f>
        <v>G - 1016 x 1016</v>
      </c>
      <c r="O680" t="str">
        <f>$C$3</f>
        <v>Photographic Paper</v>
      </c>
      <c r="P680" t="str">
        <f>$D$4</f>
        <v>White</v>
      </c>
      <c r="Q680">
        <f>$I$4</f>
        <v>2950</v>
      </c>
      <c r="R680">
        <f t="shared" si="46"/>
        <v>2124</v>
      </c>
      <c r="S680">
        <v>2000</v>
      </c>
      <c r="T680">
        <f t="shared" si="47"/>
        <v>1440</v>
      </c>
      <c r="U680">
        <v>1535</v>
      </c>
      <c r="V680">
        <f t="shared" si="48"/>
        <v>1106</v>
      </c>
      <c r="W680" s="8">
        <v>390</v>
      </c>
      <c r="X680">
        <f t="shared" si="49"/>
        <v>281</v>
      </c>
      <c r="Y680" t="s">
        <v>34</v>
      </c>
    </row>
    <row r="681" spans="1:25" x14ac:dyDescent="0.25">
      <c r="A681" t="s">
        <v>16</v>
      </c>
      <c r="B681" s="1" t="s">
        <v>34</v>
      </c>
      <c r="C681">
        <v>1</v>
      </c>
      <c r="D681" t="s">
        <v>206</v>
      </c>
      <c r="E681" s="1">
        <v>745210707</v>
      </c>
      <c r="H681" t="s">
        <v>17</v>
      </c>
      <c r="I681" t="s">
        <v>18</v>
      </c>
      <c r="J681" t="s">
        <v>19</v>
      </c>
      <c r="K681" t="s">
        <v>20</v>
      </c>
      <c r="L681" t="s">
        <v>21</v>
      </c>
      <c r="M681" t="str">
        <f>CONCATENATE(E681,"-G-C-W")</f>
        <v>745210707-G-C-W</v>
      </c>
      <c r="N681" t="str">
        <f>$I$2</f>
        <v>G - 1016 x 1016</v>
      </c>
      <c r="O681" t="str">
        <f>$C$15</f>
        <v>Canvas</v>
      </c>
      <c r="P681" t="str">
        <f>$D$16</f>
        <v xml:space="preserve">White </v>
      </c>
      <c r="Q681">
        <f>$I$16</f>
        <v>2750</v>
      </c>
      <c r="R681">
        <f t="shared" si="46"/>
        <v>1980</v>
      </c>
      <c r="S681">
        <v>2000</v>
      </c>
      <c r="T681">
        <f t="shared" si="47"/>
        <v>1440</v>
      </c>
      <c r="U681">
        <v>1250</v>
      </c>
      <c r="V681">
        <f t="shared" si="48"/>
        <v>900</v>
      </c>
      <c r="W681" s="8">
        <v>390</v>
      </c>
      <c r="X681">
        <f t="shared" si="49"/>
        <v>281</v>
      </c>
      <c r="Y681" t="s">
        <v>34</v>
      </c>
    </row>
    <row r="682" spans="1:25" x14ac:dyDescent="0.25">
      <c r="A682" t="s">
        <v>16</v>
      </c>
      <c r="B682" s="1" t="s">
        <v>34</v>
      </c>
      <c r="C682">
        <v>1</v>
      </c>
      <c r="D682" t="s">
        <v>200</v>
      </c>
      <c r="E682" s="1">
        <v>745208845</v>
      </c>
      <c r="H682" t="s">
        <v>17</v>
      </c>
      <c r="I682" t="s">
        <v>18</v>
      </c>
      <c r="J682" t="s">
        <v>19</v>
      </c>
      <c r="K682" t="s">
        <v>20</v>
      </c>
      <c r="L682" t="s">
        <v>21</v>
      </c>
      <c r="M682" t="str">
        <f>CONCATENATE(E682,"-C-P-N")</f>
        <v>745208845-C-P-N</v>
      </c>
      <c r="N682" t="str">
        <f>$E$2</f>
        <v>C - 406 x 406</v>
      </c>
      <c r="O682" t="str">
        <f>$C$3</f>
        <v>Photographic Paper</v>
      </c>
      <c r="P682" t="str">
        <f>$D$3</f>
        <v>None</v>
      </c>
      <c r="Q682">
        <f>$E$3</f>
        <v>510</v>
      </c>
      <c r="R682">
        <f t="shared" si="46"/>
        <v>368</v>
      </c>
      <c r="S682">
        <v>360</v>
      </c>
      <c r="T682">
        <f t="shared" si="47"/>
        <v>260</v>
      </c>
      <c r="U682">
        <v>230</v>
      </c>
      <c r="V682">
        <f t="shared" si="48"/>
        <v>166</v>
      </c>
      <c r="W682" s="8">
        <v>105</v>
      </c>
      <c r="X682">
        <f t="shared" si="49"/>
        <v>76</v>
      </c>
      <c r="Y682" t="s">
        <v>34</v>
      </c>
    </row>
    <row r="683" spans="1:25" x14ac:dyDescent="0.25">
      <c r="A683" t="s">
        <v>16</v>
      </c>
      <c r="B683" s="1" t="s">
        <v>34</v>
      </c>
      <c r="C683">
        <v>1</v>
      </c>
      <c r="D683" t="s">
        <v>200</v>
      </c>
      <c r="E683" s="1">
        <v>745208845</v>
      </c>
      <c r="H683" t="s">
        <v>17</v>
      </c>
      <c r="I683" t="s">
        <v>18</v>
      </c>
      <c r="J683" t="s">
        <v>19</v>
      </c>
      <c r="K683" t="s">
        <v>20</v>
      </c>
      <c r="L683" t="s">
        <v>21</v>
      </c>
      <c r="M683" t="str">
        <f>CONCATENATE(E683,"-C-P-W")</f>
        <v>745208845-C-P-W</v>
      </c>
      <c r="N683" t="str">
        <f>$E$2</f>
        <v>C - 406 x 406</v>
      </c>
      <c r="O683" t="str">
        <f>$C$3</f>
        <v>Photographic Paper</v>
      </c>
      <c r="P683" t="str">
        <f>$D$4</f>
        <v>White</v>
      </c>
      <c r="Q683">
        <f>$E$4</f>
        <v>970</v>
      </c>
      <c r="R683">
        <f t="shared" si="46"/>
        <v>699</v>
      </c>
      <c r="S683">
        <v>704</v>
      </c>
      <c r="T683">
        <f t="shared" si="47"/>
        <v>507</v>
      </c>
      <c r="U683">
        <v>440</v>
      </c>
      <c r="V683">
        <f t="shared" si="48"/>
        <v>317</v>
      </c>
      <c r="W683" s="8">
        <v>105</v>
      </c>
      <c r="X683">
        <f t="shared" si="49"/>
        <v>76</v>
      </c>
      <c r="Y683" t="s">
        <v>34</v>
      </c>
    </row>
    <row r="684" spans="1:25" x14ac:dyDescent="0.25">
      <c r="A684" t="s">
        <v>16</v>
      </c>
      <c r="B684" s="1" t="s">
        <v>34</v>
      </c>
      <c r="C684">
        <v>1</v>
      </c>
      <c r="D684" t="s">
        <v>200</v>
      </c>
      <c r="E684" s="1">
        <v>745208845</v>
      </c>
      <c r="H684" t="s">
        <v>17</v>
      </c>
      <c r="I684" t="s">
        <v>18</v>
      </c>
      <c r="J684" t="s">
        <v>19</v>
      </c>
      <c r="K684" t="s">
        <v>20</v>
      </c>
      <c r="L684" t="s">
        <v>21</v>
      </c>
      <c r="M684" t="str">
        <f>CONCATENATE(E684,"-D-P-N")</f>
        <v>745208845-D-P-N</v>
      </c>
      <c r="N684" t="str">
        <f>$F$2</f>
        <v>D - 508 x 508</v>
      </c>
      <c r="O684" t="str">
        <f>$C$3</f>
        <v>Photographic Paper</v>
      </c>
      <c r="P684" t="str">
        <f>$D$3</f>
        <v>None</v>
      </c>
      <c r="Q684">
        <f>$F$3</f>
        <v>595</v>
      </c>
      <c r="R684">
        <f t="shared" si="46"/>
        <v>429</v>
      </c>
      <c r="S684">
        <v>432</v>
      </c>
      <c r="T684">
        <f t="shared" si="47"/>
        <v>312</v>
      </c>
      <c r="U684">
        <v>270</v>
      </c>
      <c r="V684">
        <f t="shared" si="48"/>
        <v>195</v>
      </c>
      <c r="W684" s="8">
        <v>160</v>
      </c>
      <c r="X684">
        <f t="shared" si="49"/>
        <v>116</v>
      </c>
      <c r="Y684" t="s">
        <v>34</v>
      </c>
    </row>
    <row r="685" spans="1:25" x14ac:dyDescent="0.25">
      <c r="A685" t="s">
        <v>16</v>
      </c>
      <c r="B685" s="1" t="s">
        <v>34</v>
      </c>
      <c r="C685">
        <v>1</v>
      </c>
      <c r="D685" t="s">
        <v>200</v>
      </c>
      <c r="E685" s="1">
        <v>745208845</v>
      </c>
      <c r="H685" t="s">
        <v>17</v>
      </c>
      <c r="I685" t="s">
        <v>18</v>
      </c>
      <c r="J685" t="s">
        <v>19</v>
      </c>
      <c r="K685" t="s">
        <v>20</v>
      </c>
      <c r="L685" t="s">
        <v>21</v>
      </c>
      <c r="M685" t="str">
        <f>CONCATENATE(E685,"-D-C-N")</f>
        <v>745208845-D-C-N</v>
      </c>
      <c r="N685" t="str">
        <f>$F$2</f>
        <v>D - 508 x 508</v>
      </c>
      <c r="O685" t="str">
        <f>$C$15</f>
        <v>Canvas</v>
      </c>
      <c r="P685" t="str">
        <f>$D$15</f>
        <v>None</v>
      </c>
      <c r="Q685">
        <f>$F$15</f>
        <v>1220</v>
      </c>
      <c r="R685">
        <f t="shared" si="46"/>
        <v>879</v>
      </c>
      <c r="S685">
        <f>(Q685*0.9)*0.75</f>
        <v>823.5</v>
      </c>
      <c r="T685">
        <f t="shared" si="47"/>
        <v>593</v>
      </c>
      <c r="U685">
        <f>(Q685*0.9)/2</f>
        <v>549</v>
      </c>
      <c r="V685">
        <f t="shared" si="48"/>
        <v>396</v>
      </c>
      <c r="W685" s="8">
        <v>160</v>
      </c>
      <c r="X685">
        <f t="shared" si="49"/>
        <v>116</v>
      </c>
      <c r="Y685" t="s">
        <v>34</v>
      </c>
    </row>
    <row r="686" spans="1:25" x14ac:dyDescent="0.25">
      <c r="A686" t="s">
        <v>16</v>
      </c>
      <c r="B686" s="1" t="s">
        <v>34</v>
      </c>
      <c r="C686">
        <v>1</v>
      </c>
      <c r="D686" t="s">
        <v>200</v>
      </c>
      <c r="E686" s="1">
        <v>745208845</v>
      </c>
      <c r="H686" t="s">
        <v>17</v>
      </c>
      <c r="I686" t="s">
        <v>18</v>
      </c>
      <c r="J686" t="s">
        <v>19</v>
      </c>
      <c r="K686" t="s">
        <v>20</v>
      </c>
      <c r="L686" t="s">
        <v>21</v>
      </c>
      <c r="M686" t="str">
        <f>CONCATENATE(E686,"-D-P-W")</f>
        <v>745208845-D-P-W</v>
      </c>
      <c r="N686" t="str">
        <f>$F$2</f>
        <v>D - 508 x 508</v>
      </c>
      <c r="O686" t="str">
        <f>$C$3</f>
        <v>Photographic Paper</v>
      </c>
      <c r="P686" t="str">
        <f>$D$4</f>
        <v>White</v>
      </c>
      <c r="Q686">
        <f>$F$4</f>
        <v>1210</v>
      </c>
      <c r="R686">
        <f t="shared" si="46"/>
        <v>872</v>
      </c>
      <c r="S686">
        <v>880</v>
      </c>
      <c r="T686">
        <f t="shared" si="47"/>
        <v>634</v>
      </c>
      <c r="U686">
        <v>560</v>
      </c>
      <c r="V686">
        <f t="shared" si="48"/>
        <v>404</v>
      </c>
      <c r="W686" s="8">
        <v>160</v>
      </c>
      <c r="X686">
        <f t="shared" si="49"/>
        <v>116</v>
      </c>
      <c r="Y686" t="s">
        <v>34</v>
      </c>
    </row>
    <row r="687" spans="1:25" x14ac:dyDescent="0.25">
      <c r="A687" t="s">
        <v>16</v>
      </c>
      <c r="B687" s="1" t="s">
        <v>34</v>
      </c>
      <c r="C687">
        <v>1</v>
      </c>
      <c r="D687" t="s">
        <v>200</v>
      </c>
      <c r="E687" s="1">
        <v>745208845</v>
      </c>
      <c r="H687" t="s">
        <v>17</v>
      </c>
      <c r="I687" t="s">
        <v>18</v>
      </c>
      <c r="J687" t="s">
        <v>19</v>
      </c>
      <c r="K687" t="s">
        <v>20</v>
      </c>
      <c r="L687" t="s">
        <v>21</v>
      </c>
      <c r="M687" t="str">
        <f>CONCATENATE(E687,"-D-C-W")</f>
        <v>745208845-D-C-W</v>
      </c>
      <c r="N687" t="str">
        <f>$F$2</f>
        <v>D - 508 x 508</v>
      </c>
      <c r="O687" t="str">
        <f>$C$15</f>
        <v>Canvas</v>
      </c>
      <c r="P687" t="str">
        <f>$D$16</f>
        <v xml:space="preserve">White </v>
      </c>
      <c r="Q687">
        <f>$F$16</f>
        <v>1810</v>
      </c>
      <c r="R687">
        <f t="shared" si="46"/>
        <v>1304</v>
      </c>
      <c r="S687">
        <f>(Q687*0.9)*0.75</f>
        <v>1221.75</v>
      </c>
      <c r="T687">
        <f t="shared" si="47"/>
        <v>880</v>
      </c>
      <c r="U687">
        <f>(Q687*0.9)/2</f>
        <v>814.5</v>
      </c>
      <c r="V687">
        <f t="shared" si="48"/>
        <v>587</v>
      </c>
      <c r="W687" s="8">
        <v>160</v>
      </c>
      <c r="X687">
        <f t="shared" si="49"/>
        <v>116</v>
      </c>
      <c r="Y687" t="s">
        <v>34</v>
      </c>
    </row>
    <row r="688" spans="1:25" x14ac:dyDescent="0.25">
      <c r="A688" t="s">
        <v>16</v>
      </c>
      <c r="B688" s="1" t="s">
        <v>34</v>
      </c>
      <c r="C688">
        <v>1</v>
      </c>
      <c r="D688" t="s">
        <v>200</v>
      </c>
      <c r="E688" s="1">
        <v>745208845</v>
      </c>
      <c r="H688" t="s">
        <v>17</v>
      </c>
      <c r="I688" t="s">
        <v>18</v>
      </c>
      <c r="J688" t="s">
        <v>19</v>
      </c>
      <c r="K688" t="s">
        <v>20</v>
      </c>
      <c r="L688" t="s">
        <v>21</v>
      </c>
      <c r="M688" t="str">
        <f>CONCATENATE(E688,"-F-P-N")</f>
        <v>745208845-F-P-N</v>
      </c>
      <c r="N688" t="str">
        <f>$H$2</f>
        <v>F - 762 x 762</v>
      </c>
      <c r="O688" t="str">
        <f>$C$3</f>
        <v>Photographic Paper</v>
      </c>
      <c r="P688" t="str">
        <f>$D$3</f>
        <v>None</v>
      </c>
      <c r="Q688">
        <f>$H$3</f>
        <v>1300</v>
      </c>
      <c r="R688">
        <f t="shared" si="46"/>
        <v>936</v>
      </c>
      <c r="S688">
        <v>944</v>
      </c>
      <c r="T688">
        <f t="shared" si="47"/>
        <v>680</v>
      </c>
      <c r="U688">
        <v>590</v>
      </c>
      <c r="V688">
        <f t="shared" si="48"/>
        <v>425</v>
      </c>
      <c r="W688" s="8">
        <v>300</v>
      </c>
      <c r="X688">
        <f t="shared" si="49"/>
        <v>216</v>
      </c>
      <c r="Y688" t="s">
        <v>34</v>
      </c>
    </row>
    <row r="689" spans="1:25" x14ac:dyDescent="0.25">
      <c r="A689" t="s">
        <v>16</v>
      </c>
      <c r="B689" s="1" t="s">
        <v>34</v>
      </c>
      <c r="C689">
        <v>1</v>
      </c>
      <c r="D689" t="s">
        <v>200</v>
      </c>
      <c r="E689" s="1">
        <v>745208845</v>
      </c>
      <c r="H689" t="s">
        <v>17</v>
      </c>
      <c r="I689" t="s">
        <v>18</v>
      </c>
      <c r="J689" t="s">
        <v>19</v>
      </c>
      <c r="K689" t="s">
        <v>20</v>
      </c>
      <c r="L689" t="s">
        <v>21</v>
      </c>
      <c r="M689" t="str">
        <f>CONCATENATE(E689,"-F-C-N")</f>
        <v>745208845-F-C-N</v>
      </c>
      <c r="N689" t="str">
        <f>$H$2</f>
        <v>F - 762 x 762</v>
      </c>
      <c r="O689" t="str">
        <f>$C$15</f>
        <v>Canvas</v>
      </c>
      <c r="P689" t="str">
        <f>$D$15</f>
        <v>None</v>
      </c>
      <c r="Q689">
        <f>$H$15</f>
        <v>1760</v>
      </c>
      <c r="R689">
        <f t="shared" si="46"/>
        <v>1268</v>
      </c>
      <c r="S689">
        <v>1200</v>
      </c>
      <c r="T689">
        <f t="shared" si="47"/>
        <v>864</v>
      </c>
      <c r="U689">
        <v>800</v>
      </c>
      <c r="V689">
        <f t="shared" si="48"/>
        <v>576</v>
      </c>
      <c r="W689" s="8">
        <v>300</v>
      </c>
      <c r="X689">
        <f t="shared" si="49"/>
        <v>216</v>
      </c>
      <c r="Y689" t="s">
        <v>34</v>
      </c>
    </row>
    <row r="690" spans="1:25" x14ac:dyDescent="0.25">
      <c r="A690" t="s">
        <v>16</v>
      </c>
      <c r="B690" s="1" t="s">
        <v>34</v>
      </c>
      <c r="C690">
        <v>1</v>
      </c>
      <c r="D690" t="s">
        <v>200</v>
      </c>
      <c r="E690" s="1">
        <v>745208845</v>
      </c>
      <c r="H690" t="s">
        <v>17</v>
      </c>
      <c r="I690" t="s">
        <v>18</v>
      </c>
      <c r="J690" t="s">
        <v>19</v>
      </c>
      <c r="K690" t="s">
        <v>20</v>
      </c>
      <c r="L690" t="s">
        <v>21</v>
      </c>
      <c r="M690" t="str">
        <f>CONCATENATE(E690,"-F-P-W")</f>
        <v>745208845-F-P-W</v>
      </c>
      <c r="N690" t="str">
        <f>$H$2</f>
        <v>F - 762 x 762</v>
      </c>
      <c r="O690" t="str">
        <f>$C$3</f>
        <v>Photographic Paper</v>
      </c>
      <c r="P690" t="str">
        <f>$D$4</f>
        <v>White</v>
      </c>
      <c r="Q690">
        <f>$H$4</f>
        <v>2200</v>
      </c>
      <c r="R690">
        <f t="shared" si="46"/>
        <v>1584</v>
      </c>
      <c r="S690">
        <v>1510</v>
      </c>
      <c r="T690">
        <f t="shared" si="47"/>
        <v>1088</v>
      </c>
      <c r="U690">
        <v>1150</v>
      </c>
      <c r="V690">
        <f t="shared" si="48"/>
        <v>828</v>
      </c>
      <c r="W690" s="8">
        <v>300</v>
      </c>
      <c r="X690">
        <f t="shared" si="49"/>
        <v>216</v>
      </c>
      <c r="Y690" t="s">
        <v>34</v>
      </c>
    </row>
    <row r="691" spans="1:25" x14ac:dyDescent="0.25">
      <c r="A691" t="s">
        <v>16</v>
      </c>
      <c r="B691" s="1" t="s">
        <v>34</v>
      </c>
      <c r="C691">
        <v>1</v>
      </c>
      <c r="D691" t="s">
        <v>200</v>
      </c>
      <c r="E691" s="1">
        <v>745208845</v>
      </c>
      <c r="H691" t="s">
        <v>17</v>
      </c>
      <c r="I691" t="s">
        <v>18</v>
      </c>
      <c r="J691" t="s">
        <v>19</v>
      </c>
      <c r="K691" t="s">
        <v>20</v>
      </c>
      <c r="L691" t="s">
        <v>21</v>
      </c>
      <c r="M691" t="str">
        <f>CONCATENATE(E691,"-F-C-W")</f>
        <v>745208845-F-C-W</v>
      </c>
      <c r="N691" t="str">
        <f>$H$2</f>
        <v>F - 762 x 762</v>
      </c>
      <c r="O691" t="str">
        <f>$C$15</f>
        <v>Canvas</v>
      </c>
      <c r="P691" t="str">
        <f>$D$16</f>
        <v xml:space="preserve">White </v>
      </c>
      <c r="Q691">
        <f>$H$16</f>
        <v>2420</v>
      </c>
      <c r="R691">
        <f t="shared" si="46"/>
        <v>1743</v>
      </c>
      <c r="S691">
        <v>1760</v>
      </c>
      <c r="T691">
        <f t="shared" si="47"/>
        <v>1268</v>
      </c>
      <c r="U691">
        <v>1100</v>
      </c>
      <c r="V691">
        <f t="shared" si="48"/>
        <v>792</v>
      </c>
      <c r="W691" s="8">
        <v>300</v>
      </c>
      <c r="X691">
        <f t="shared" si="49"/>
        <v>216</v>
      </c>
      <c r="Y691" t="s">
        <v>34</v>
      </c>
    </row>
    <row r="692" spans="1:25" x14ac:dyDescent="0.25">
      <c r="A692" t="s">
        <v>16</v>
      </c>
      <c r="B692" s="1" t="s">
        <v>34</v>
      </c>
      <c r="C692">
        <v>1</v>
      </c>
      <c r="D692" t="s">
        <v>200</v>
      </c>
      <c r="E692" s="1">
        <v>745208845</v>
      </c>
      <c r="H692" t="s">
        <v>17</v>
      </c>
      <c r="I692" t="s">
        <v>18</v>
      </c>
      <c r="J692" t="s">
        <v>19</v>
      </c>
      <c r="K692" t="s">
        <v>20</v>
      </c>
      <c r="L692" t="s">
        <v>21</v>
      </c>
      <c r="M692" t="str">
        <f>CONCATENATE(E692,"-G-P-N")</f>
        <v>745208845-G-P-N</v>
      </c>
      <c r="N692" t="str">
        <f>$I$2</f>
        <v>G - 1016 x 1016</v>
      </c>
      <c r="O692" t="str">
        <f>$C$3</f>
        <v>Photographic Paper</v>
      </c>
      <c r="P692" t="str">
        <f>$D$3</f>
        <v>None</v>
      </c>
      <c r="Q692">
        <f>$I$3</f>
        <v>1625</v>
      </c>
      <c r="R692">
        <f t="shared" si="46"/>
        <v>1170</v>
      </c>
      <c r="S692">
        <v>1180</v>
      </c>
      <c r="T692">
        <f t="shared" si="47"/>
        <v>850</v>
      </c>
      <c r="U692">
        <v>735</v>
      </c>
      <c r="V692">
        <f t="shared" si="48"/>
        <v>530</v>
      </c>
      <c r="W692" s="8">
        <v>390</v>
      </c>
      <c r="X692">
        <f t="shared" si="49"/>
        <v>281</v>
      </c>
      <c r="Y692" t="s">
        <v>34</v>
      </c>
    </row>
    <row r="693" spans="1:25" x14ac:dyDescent="0.25">
      <c r="A693" t="s">
        <v>16</v>
      </c>
      <c r="B693" s="1" t="s">
        <v>34</v>
      </c>
      <c r="C693">
        <v>1</v>
      </c>
      <c r="D693" t="s">
        <v>200</v>
      </c>
      <c r="E693" s="1">
        <v>745208845</v>
      </c>
      <c r="H693" t="s">
        <v>17</v>
      </c>
      <c r="I693" t="s">
        <v>18</v>
      </c>
      <c r="J693" t="s">
        <v>19</v>
      </c>
      <c r="K693" t="s">
        <v>20</v>
      </c>
      <c r="L693" t="s">
        <v>21</v>
      </c>
      <c r="M693" t="str">
        <f>CONCATENATE(E693,"-G-C-N")</f>
        <v>745208845-G-C-N</v>
      </c>
      <c r="N693" t="str">
        <f>$I$2</f>
        <v>G - 1016 x 1016</v>
      </c>
      <c r="O693" t="str">
        <f>$C$15</f>
        <v>Canvas</v>
      </c>
      <c r="P693" t="str">
        <f>$D$15</f>
        <v>None</v>
      </c>
      <c r="Q693">
        <f>$I$15</f>
        <v>1870</v>
      </c>
      <c r="R693">
        <f t="shared" si="46"/>
        <v>1347</v>
      </c>
      <c r="S693">
        <v>1275</v>
      </c>
      <c r="T693">
        <f t="shared" si="47"/>
        <v>918</v>
      </c>
      <c r="U693">
        <v>850</v>
      </c>
      <c r="V693">
        <f t="shared" si="48"/>
        <v>612</v>
      </c>
      <c r="W693" s="8">
        <v>390</v>
      </c>
      <c r="X693">
        <f t="shared" si="49"/>
        <v>281</v>
      </c>
      <c r="Y693" t="s">
        <v>34</v>
      </c>
    </row>
    <row r="694" spans="1:25" x14ac:dyDescent="0.25">
      <c r="A694" t="s">
        <v>16</v>
      </c>
      <c r="B694" s="1" t="s">
        <v>34</v>
      </c>
      <c r="C694">
        <v>1</v>
      </c>
      <c r="D694" t="s">
        <v>200</v>
      </c>
      <c r="E694" s="1">
        <v>745208845</v>
      </c>
      <c r="H694" t="s">
        <v>17</v>
      </c>
      <c r="I694" t="s">
        <v>18</v>
      </c>
      <c r="J694" t="s">
        <v>19</v>
      </c>
      <c r="K694" t="s">
        <v>20</v>
      </c>
      <c r="L694" t="s">
        <v>21</v>
      </c>
      <c r="M694" t="str">
        <f>CONCATENATE(E694,"-G-P-W")</f>
        <v>745208845-G-P-W</v>
      </c>
      <c r="N694" t="str">
        <f>$I$2</f>
        <v>G - 1016 x 1016</v>
      </c>
      <c r="O694" t="str">
        <f>$C$3</f>
        <v>Photographic Paper</v>
      </c>
      <c r="P694" t="str">
        <f>$D$4</f>
        <v>White</v>
      </c>
      <c r="Q694">
        <f>$I$4</f>
        <v>2950</v>
      </c>
      <c r="R694">
        <f t="shared" si="46"/>
        <v>2124</v>
      </c>
      <c r="S694">
        <v>2000</v>
      </c>
      <c r="T694">
        <f t="shared" si="47"/>
        <v>1440</v>
      </c>
      <c r="U694">
        <v>1535</v>
      </c>
      <c r="V694">
        <f t="shared" si="48"/>
        <v>1106</v>
      </c>
      <c r="W694" s="8">
        <v>390</v>
      </c>
      <c r="X694">
        <f t="shared" si="49"/>
        <v>281</v>
      </c>
      <c r="Y694" t="s">
        <v>34</v>
      </c>
    </row>
    <row r="695" spans="1:25" x14ac:dyDescent="0.25">
      <c r="A695" t="s">
        <v>16</v>
      </c>
      <c r="B695" s="1" t="s">
        <v>34</v>
      </c>
      <c r="C695">
        <v>1</v>
      </c>
      <c r="D695" t="s">
        <v>200</v>
      </c>
      <c r="E695" s="1">
        <v>745208845</v>
      </c>
      <c r="H695" t="s">
        <v>17</v>
      </c>
      <c r="I695" t="s">
        <v>18</v>
      </c>
      <c r="J695" t="s">
        <v>19</v>
      </c>
      <c r="K695" t="s">
        <v>20</v>
      </c>
      <c r="L695" t="s">
        <v>21</v>
      </c>
      <c r="M695" t="str">
        <f>CONCATENATE(E695,"-G-C-W")</f>
        <v>745208845-G-C-W</v>
      </c>
      <c r="N695" t="str">
        <f>$I$2</f>
        <v>G - 1016 x 1016</v>
      </c>
      <c r="O695" t="str">
        <f>$C$15</f>
        <v>Canvas</v>
      </c>
      <c r="P695" t="str">
        <f>$D$16</f>
        <v xml:space="preserve">White </v>
      </c>
      <c r="Q695">
        <f>$I$16</f>
        <v>2750</v>
      </c>
      <c r="R695">
        <f t="shared" si="46"/>
        <v>1980</v>
      </c>
      <c r="S695">
        <v>2000</v>
      </c>
      <c r="T695">
        <f t="shared" si="47"/>
        <v>1440</v>
      </c>
      <c r="U695">
        <v>1250</v>
      </c>
      <c r="V695">
        <f t="shared" si="48"/>
        <v>900</v>
      </c>
      <c r="W695" s="8">
        <v>390</v>
      </c>
      <c r="X695">
        <f t="shared" si="49"/>
        <v>281</v>
      </c>
      <c r="Y695" t="s">
        <v>34</v>
      </c>
    </row>
    <row r="696" spans="1:25" x14ac:dyDescent="0.25">
      <c r="A696" t="s">
        <v>16</v>
      </c>
      <c r="B696" s="1" t="s">
        <v>34</v>
      </c>
      <c r="C696">
        <v>1</v>
      </c>
      <c r="D696" t="s">
        <v>205</v>
      </c>
      <c r="E696" s="1">
        <v>745209091</v>
      </c>
      <c r="H696" t="s">
        <v>17</v>
      </c>
      <c r="I696" t="s">
        <v>18</v>
      </c>
      <c r="J696" t="s">
        <v>19</v>
      </c>
      <c r="K696" t="s">
        <v>20</v>
      </c>
      <c r="L696" t="s">
        <v>21</v>
      </c>
      <c r="M696" t="str">
        <f>CONCATENATE(E696,"-C-P-N")</f>
        <v>745209091-C-P-N</v>
      </c>
      <c r="N696" t="str">
        <f>$E$2</f>
        <v>C - 406 x 406</v>
      </c>
      <c r="O696" t="str">
        <f>$C$3</f>
        <v>Photographic Paper</v>
      </c>
      <c r="P696" t="str">
        <f>$D$3</f>
        <v>None</v>
      </c>
      <c r="Q696">
        <f>$E$3</f>
        <v>510</v>
      </c>
      <c r="R696">
        <f t="shared" si="46"/>
        <v>368</v>
      </c>
      <c r="S696">
        <v>360</v>
      </c>
      <c r="T696">
        <f t="shared" si="47"/>
        <v>260</v>
      </c>
      <c r="U696">
        <v>230</v>
      </c>
      <c r="V696">
        <f t="shared" si="48"/>
        <v>166</v>
      </c>
      <c r="W696" s="8">
        <v>105</v>
      </c>
      <c r="X696">
        <f t="shared" si="49"/>
        <v>76</v>
      </c>
      <c r="Y696" t="s">
        <v>34</v>
      </c>
    </row>
    <row r="697" spans="1:25" x14ac:dyDescent="0.25">
      <c r="A697" t="s">
        <v>16</v>
      </c>
      <c r="B697" s="1" t="s">
        <v>34</v>
      </c>
      <c r="C697">
        <v>1</v>
      </c>
      <c r="D697" t="s">
        <v>205</v>
      </c>
      <c r="E697" s="1">
        <v>745209091</v>
      </c>
      <c r="H697" t="s">
        <v>17</v>
      </c>
      <c r="I697" t="s">
        <v>18</v>
      </c>
      <c r="J697" t="s">
        <v>19</v>
      </c>
      <c r="K697" t="s">
        <v>20</v>
      </c>
      <c r="L697" t="s">
        <v>21</v>
      </c>
      <c r="M697" t="str">
        <f>CONCATENATE(E697,"-C-P-W")</f>
        <v>745209091-C-P-W</v>
      </c>
      <c r="N697" t="str">
        <f>$E$2</f>
        <v>C - 406 x 406</v>
      </c>
      <c r="O697" t="str">
        <f>$C$3</f>
        <v>Photographic Paper</v>
      </c>
      <c r="P697" t="str">
        <f>$D$4</f>
        <v>White</v>
      </c>
      <c r="Q697">
        <f>$E$4</f>
        <v>970</v>
      </c>
      <c r="R697">
        <f t="shared" si="46"/>
        <v>699</v>
      </c>
      <c r="S697">
        <v>704</v>
      </c>
      <c r="T697">
        <f t="shared" si="47"/>
        <v>507</v>
      </c>
      <c r="U697">
        <v>440</v>
      </c>
      <c r="V697">
        <f t="shared" si="48"/>
        <v>317</v>
      </c>
      <c r="W697" s="8">
        <v>105</v>
      </c>
      <c r="X697">
        <f t="shared" si="49"/>
        <v>76</v>
      </c>
      <c r="Y697" t="s">
        <v>34</v>
      </c>
    </row>
    <row r="698" spans="1:25" x14ac:dyDescent="0.25">
      <c r="A698" t="s">
        <v>16</v>
      </c>
      <c r="B698" s="1" t="s">
        <v>34</v>
      </c>
      <c r="C698">
        <v>1</v>
      </c>
      <c r="D698" t="s">
        <v>205</v>
      </c>
      <c r="E698" s="1">
        <v>745209091</v>
      </c>
      <c r="H698" t="s">
        <v>17</v>
      </c>
      <c r="I698" t="s">
        <v>18</v>
      </c>
      <c r="J698" t="s">
        <v>19</v>
      </c>
      <c r="K698" t="s">
        <v>20</v>
      </c>
      <c r="L698" t="s">
        <v>21</v>
      </c>
      <c r="M698" t="str">
        <f>CONCATENATE(E698,"-D-P-N")</f>
        <v>745209091-D-P-N</v>
      </c>
      <c r="N698" t="str">
        <f>$F$2</f>
        <v>D - 508 x 508</v>
      </c>
      <c r="O698" t="str">
        <f>$C$3</f>
        <v>Photographic Paper</v>
      </c>
      <c r="P698" t="str">
        <f>$D$3</f>
        <v>None</v>
      </c>
      <c r="Q698">
        <f>$F$3</f>
        <v>595</v>
      </c>
      <c r="R698">
        <f t="shared" si="46"/>
        <v>429</v>
      </c>
      <c r="S698">
        <v>432</v>
      </c>
      <c r="T698">
        <f t="shared" si="47"/>
        <v>312</v>
      </c>
      <c r="U698">
        <v>270</v>
      </c>
      <c r="V698">
        <f t="shared" si="48"/>
        <v>195</v>
      </c>
      <c r="W698" s="8">
        <v>160</v>
      </c>
      <c r="X698">
        <f t="shared" si="49"/>
        <v>116</v>
      </c>
      <c r="Y698" t="s">
        <v>34</v>
      </c>
    </row>
    <row r="699" spans="1:25" x14ac:dyDescent="0.25">
      <c r="A699" t="s">
        <v>16</v>
      </c>
      <c r="B699" s="1" t="s">
        <v>34</v>
      </c>
      <c r="C699">
        <v>1</v>
      </c>
      <c r="D699" t="s">
        <v>205</v>
      </c>
      <c r="E699" s="1">
        <v>745209091</v>
      </c>
      <c r="H699" t="s">
        <v>17</v>
      </c>
      <c r="I699" t="s">
        <v>18</v>
      </c>
      <c r="J699" t="s">
        <v>19</v>
      </c>
      <c r="K699" t="s">
        <v>20</v>
      </c>
      <c r="L699" t="s">
        <v>21</v>
      </c>
      <c r="M699" t="str">
        <f>CONCATENATE(E699,"-D-C-N")</f>
        <v>745209091-D-C-N</v>
      </c>
      <c r="N699" t="str">
        <f>$F$2</f>
        <v>D - 508 x 508</v>
      </c>
      <c r="O699" t="str">
        <f>$C$15</f>
        <v>Canvas</v>
      </c>
      <c r="P699" t="str">
        <f>$D$15</f>
        <v>None</v>
      </c>
      <c r="Q699">
        <f>$F$15</f>
        <v>1220</v>
      </c>
      <c r="R699">
        <f t="shared" si="46"/>
        <v>879</v>
      </c>
      <c r="S699">
        <f>(Q699*0.9)*0.75</f>
        <v>823.5</v>
      </c>
      <c r="T699">
        <f t="shared" si="47"/>
        <v>593</v>
      </c>
      <c r="U699">
        <f>(Q699*0.9)/2</f>
        <v>549</v>
      </c>
      <c r="V699">
        <f t="shared" si="48"/>
        <v>396</v>
      </c>
      <c r="W699" s="8">
        <v>160</v>
      </c>
      <c r="X699">
        <f t="shared" si="49"/>
        <v>116</v>
      </c>
      <c r="Y699" t="s">
        <v>34</v>
      </c>
    </row>
    <row r="700" spans="1:25" x14ac:dyDescent="0.25">
      <c r="A700" t="s">
        <v>16</v>
      </c>
      <c r="B700" s="1" t="s">
        <v>34</v>
      </c>
      <c r="C700">
        <v>1</v>
      </c>
      <c r="D700" t="s">
        <v>205</v>
      </c>
      <c r="E700" s="1">
        <v>745209091</v>
      </c>
      <c r="H700" t="s">
        <v>17</v>
      </c>
      <c r="I700" t="s">
        <v>18</v>
      </c>
      <c r="J700" t="s">
        <v>19</v>
      </c>
      <c r="K700" t="s">
        <v>20</v>
      </c>
      <c r="L700" t="s">
        <v>21</v>
      </c>
      <c r="M700" t="str">
        <f>CONCATENATE(E700,"-D-P-W")</f>
        <v>745209091-D-P-W</v>
      </c>
      <c r="N700" t="str">
        <f>$F$2</f>
        <v>D - 508 x 508</v>
      </c>
      <c r="O700" t="str">
        <f>$C$3</f>
        <v>Photographic Paper</v>
      </c>
      <c r="P700" t="str">
        <f>$D$4</f>
        <v>White</v>
      </c>
      <c r="Q700">
        <f>$F$4</f>
        <v>1210</v>
      </c>
      <c r="R700">
        <f t="shared" si="46"/>
        <v>872</v>
      </c>
      <c r="S700">
        <v>880</v>
      </c>
      <c r="T700">
        <f t="shared" si="47"/>
        <v>634</v>
      </c>
      <c r="U700">
        <v>560</v>
      </c>
      <c r="V700">
        <f t="shared" si="48"/>
        <v>404</v>
      </c>
      <c r="W700" s="8">
        <v>160</v>
      </c>
      <c r="X700">
        <f t="shared" si="49"/>
        <v>116</v>
      </c>
      <c r="Y700" t="s">
        <v>34</v>
      </c>
    </row>
    <row r="701" spans="1:25" x14ac:dyDescent="0.25">
      <c r="A701" t="s">
        <v>16</v>
      </c>
      <c r="B701" s="1" t="s">
        <v>34</v>
      </c>
      <c r="C701">
        <v>1</v>
      </c>
      <c r="D701" t="s">
        <v>205</v>
      </c>
      <c r="E701" s="1">
        <v>745209091</v>
      </c>
      <c r="H701" t="s">
        <v>17</v>
      </c>
      <c r="I701" t="s">
        <v>18</v>
      </c>
      <c r="J701" t="s">
        <v>19</v>
      </c>
      <c r="K701" t="s">
        <v>20</v>
      </c>
      <c r="L701" t="s">
        <v>21</v>
      </c>
      <c r="M701" t="str">
        <f>CONCATENATE(E701,"-D-C-W")</f>
        <v>745209091-D-C-W</v>
      </c>
      <c r="N701" t="str">
        <f>$F$2</f>
        <v>D - 508 x 508</v>
      </c>
      <c r="O701" t="str">
        <f>$C$15</f>
        <v>Canvas</v>
      </c>
      <c r="P701" t="str">
        <f>$D$16</f>
        <v xml:space="preserve">White </v>
      </c>
      <c r="Q701">
        <f>$F$16</f>
        <v>1810</v>
      </c>
      <c r="R701">
        <f t="shared" si="46"/>
        <v>1304</v>
      </c>
      <c r="S701">
        <f>(Q701*0.9)*0.75</f>
        <v>1221.75</v>
      </c>
      <c r="T701">
        <f t="shared" si="47"/>
        <v>880</v>
      </c>
      <c r="U701">
        <f>(Q701*0.9)/2</f>
        <v>814.5</v>
      </c>
      <c r="V701">
        <f t="shared" si="48"/>
        <v>587</v>
      </c>
      <c r="W701" s="8">
        <v>160</v>
      </c>
      <c r="X701">
        <f t="shared" si="49"/>
        <v>116</v>
      </c>
      <c r="Y701" t="s">
        <v>34</v>
      </c>
    </row>
    <row r="702" spans="1:25" x14ac:dyDescent="0.25">
      <c r="A702" t="s">
        <v>16</v>
      </c>
      <c r="B702" s="1" t="s">
        <v>34</v>
      </c>
      <c r="C702">
        <v>1</v>
      </c>
      <c r="D702" t="s">
        <v>205</v>
      </c>
      <c r="E702" s="1">
        <v>745209091</v>
      </c>
      <c r="H702" t="s">
        <v>17</v>
      </c>
      <c r="I702" t="s">
        <v>18</v>
      </c>
      <c r="J702" t="s">
        <v>19</v>
      </c>
      <c r="K702" t="s">
        <v>20</v>
      </c>
      <c r="L702" t="s">
        <v>21</v>
      </c>
      <c r="M702" t="str">
        <f>CONCATENATE(E702,"-F-P-N")</f>
        <v>745209091-F-P-N</v>
      </c>
      <c r="N702" t="str">
        <f>$H$2</f>
        <v>F - 762 x 762</v>
      </c>
      <c r="O702" t="str">
        <f>$C$3</f>
        <v>Photographic Paper</v>
      </c>
      <c r="P702" t="str">
        <f>$D$3</f>
        <v>None</v>
      </c>
      <c r="Q702">
        <f>$H$3</f>
        <v>1300</v>
      </c>
      <c r="R702">
        <f t="shared" si="46"/>
        <v>936</v>
      </c>
      <c r="S702">
        <v>944</v>
      </c>
      <c r="T702">
        <f t="shared" si="47"/>
        <v>680</v>
      </c>
      <c r="U702">
        <v>590</v>
      </c>
      <c r="V702">
        <f t="shared" si="48"/>
        <v>425</v>
      </c>
      <c r="W702" s="8">
        <v>300</v>
      </c>
      <c r="X702">
        <f t="shared" si="49"/>
        <v>216</v>
      </c>
      <c r="Y702" t="s">
        <v>34</v>
      </c>
    </row>
    <row r="703" spans="1:25" x14ac:dyDescent="0.25">
      <c r="A703" t="s">
        <v>16</v>
      </c>
      <c r="B703" s="1" t="s">
        <v>34</v>
      </c>
      <c r="C703">
        <v>1</v>
      </c>
      <c r="D703" t="s">
        <v>205</v>
      </c>
      <c r="E703" s="1">
        <v>745209091</v>
      </c>
      <c r="H703" t="s">
        <v>17</v>
      </c>
      <c r="I703" t="s">
        <v>18</v>
      </c>
      <c r="J703" t="s">
        <v>19</v>
      </c>
      <c r="K703" t="s">
        <v>20</v>
      </c>
      <c r="L703" t="s">
        <v>21</v>
      </c>
      <c r="M703" t="str">
        <f>CONCATENATE(E703,"-F-C-N")</f>
        <v>745209091-F-C-N</v>
      </c>
      <c r="N703" t="str">
        <f>$H$2</f>
        <v>F - 762 x 762</v>
      </c>
      <c r="O703" t="str">
        <f>$C$15</f>
        <v>Canvas</v>
      </c>
      <c r="P703" t="str">
        <f>$D$15</f>
        <v>None</v>
      </c>
      <c r="Q703">
        <f>$H$15</f>
        <v>1760</v>
      </c>
      <c r="R703">
        <f t="shared" si="46"/>
        <v>1268</v>
      </c>
      <c r="S703">
        <v>1200</v>
      </c>
      <c r="T703">
        <f t="shared" si="47"/>
        <v>864</v>
      </c>
      <c r="U703">
        <v>800</v>
      </c>
      <c r="V703">
        <f t="shared" si="48"/>
        <v>576</v>
      </c>
      <c r="W703" s="8">
        <v>300</v>
      </c>
      <c r="X703">
        <f t="shared" si="49"/>
        <v>216</v>
      </c>
      <c r="Y703" t="s">
        <v>34</v>
      </c>
    </row>
    <row r="704" spans="1:25" x14ac:dyDescent="0.25">
      <c r="A704" t="s">
        <v>16</v>
      </c>
      <c r="B704" s="1" t="s">
        <v>34</v>
      </c>
      <c r="C704">
        <v>1</v>
      </c>
      <c r="D704" t="s">
        <v>205</v>
      </c>
      <c r="E704" s="1">
        <v>745209091</v>
      </c>
      <c r="H704" t="s">
        <v>17</v>
      </c>
      <c r="I704" t="s">
        <v>18</v>
      </c>
      <c r="J704" t="s">
        <v>19</v>
      </c>
      <c r="K704" t="s">
        <v>20</v>
      </c>
      <c r="L704" t="s">
        <v>21</v>
      </c>
      <c r="M704" t="str">
        <f>CONCATENATE(E704,"-F-P-W")</f>
        <v>745209091-F-P-W</v>
      </c>
      <c r="N704" t="str">
        <f>$H$2</f>
        <v>F - 762 x 762</v>
      </c>
      <c r="O704" t="str">
        <f>$C$3</f>
        <v>Photographic Paper</v>
      </c>
      <c r="P704" t="str">
        <f>$D$4</f>
        <v>White</v>
      </c>
      <c r="Q704">
        <f>$H$4</f>
        <v>2200</v>
      </c>
      <c r="R704">
        <f t="shared" si="46"/>
        <v>1584</v>
      </c>
      <c r="S704">
        <v>1510</v>
      </c>
      <c r="T704">
        <f t="shared" si="47"/>
        <v>1088</v>
      </c>
      <c r="U704">
        <v>1150</v>
      </c>
      <c r="V704">
        <f t="shared" si="48"/>
        <v>828</v>
      </c>
      <c r="W704" s="8">
        <v>300</v>
      </c>
      <c r="X704">
        <f t="shared" si="49"/>
        <v>216</v>
      </c>
      <c r="Y704" t="s">
        <v>34</v>
      </c>
    </row>
    <row r="705" spans="1:25" x14ac:dyDescent="0.25">
      <c r="A705" t="s">
        <v>16</v>
      </c>
      <c r="B705" s="1" t="s">
        <v>34</v>
      </c>
      <c r="C705">
        <v>1</v>
      </c>
      <c r="D705" t="s">
        <v>205</v>
      </c>
      <c r="E705" s="1">
        <v>745209091</v>
      </c>
      <c r="H705" t="s">
        <v>17</v>
      </c>
      <c r="I705" t="s">
        <v>18</v>
      </c>
      <c r="J705" t="s">
        <v>19</v>
      </c>
      <c r="K705" t="s">
        <v>20</v>
      </c>
      <c r="L705" t="s">
        <v>21</v>
      </c>
      <c r="M705" t="str">
        <f>CONCATENATE(E705,"-F-C-W")</f>
        <v>745209091-F-C-W</v>
      </c>
      <c r="N705" t="str">
        <f>$H$2</f>
        <v>F - 762 x 762</v>
      </c>
      <c r="O705" t="str">
        <f>$C$15</f>
        <v>Canvas</v>
      </c>
      <c r="P705" t="str">
        <f>$D$16</f>
        <v xml:space="preserve">White </v>
      </c>
      <c r="Q705">
        <f>$H$16</f>
        <v>2420</v>
      </c>
      <c r="R705">
        <f t="shared" si="46"/>
        <v>1743</v>
      </c>
      <c r="S705">
        <v>1760</v>
      </c>
      <c r="T705">
        <f t="shared" si="47"/>
        <v>1268</v>
      </c>
      <c r="U705">
        <v>1100</v>
      </c>
      <c r="V705">
        <f t="shared" si="48"/>
        <v>792</v>
      </c>
      <c r="W705" s="8">
        <v>300</v>
      </c>
      <c r="X705">
        <f t="shared" si="49"/>
        <v>216</v>
      </c>
      <c r="Y705" t="s">
        <v>34</v>
      </c>
    </row>
    <row r="706" spans="1:25" x14ac:dyDescent="0.25">
      <c r="A706" t="s">
        <v>16</v>
      </c>
      <c r="B706" s="1" t="s">
        <v>34</v>
      </c>
      <c r="C706">
        <v>1</v>
      </c>
      <c r="D706" t="s">
        <v>205</v>
      </c>
      <c r="E706" s="1">
        <v>745209091</v>
      </c>
      <c r="H706" t="s">
        <v>17</v>
      </c>
      <c r="I706" t="s">
        <v>18</v>
      </c>
      <c r="J706" t="s">
        <v>19</v>
      </c>
      <c r="K706" t="s">
        <v>20</v>
      </c>
      <c r="L706" t="s">
        <v>21</v>
      </c>
      <c r="M706" t="str">
        <f>CONCATENATE(E706,"-G-P-N")</f>
        <v>745209091-G-P-N</v>
      </c>
      <c r="N706" t="str">
        <f>$I$2</f>
        <v>G - 1016 x 1016</v>
      </c>
      <c r="O706" t="str">
        <f>$C$3</f>
        <v>Photographic Paper</v>
      </c>
      <c r="P706" t="str">
        <f>$D$3</f>
        <v>None</v>
      </c>
      <c r="Q706">
        <f>$I$3</f>
        <v>1625</v>
      </c>
      <c r="R706">
        <f t="shared" si="46"/>
        <v>1170</v>
      </c>
      <c r="S706">
        <v>1180</v>
      </c>
      <c r="T706">
        <f t="shared" si="47"/>
        <v>850</v>
      </c>
      <c r="U706">
        <v>735</v>
      </c>
      <c r="V706">
        <f t="shared" si="48"/>
        <v>530</v>
      </c>
      <c r="W706" s="8">
        <v>390</v>
      </c>
      <c r="X706">
        <f t="shared" si="49"/>
        <v>281</v>
      </c>
      <c r="Y706" t="s">
        <v>34</v>
      </c>
    </row>
    <row r="707" spans="1:25" x14ac:dyDescent="0.25">
      <c r="A707" t="s">
        <v>16</v>
      </c>
      <c r="B707" s="1" t="s">
        <v>34</v>
      </c>
      <c r="C707">
        <v>1</v>
      </c>
      <c r="D707" t="s">
        <v>205</v>
      </c>
      <c r="E707" s="1">
        <v>745209091</v>
      </c>
      <c r="H707" t="s">
        <v>17</v>
      </c>
      <c r="I707" t="s">
        <v>18</v>
      </c>
      <c r="J707" t="s">
        <v>19</v>
      </c>
      <c r="K707" t="s">
        <v>20</v>
      </c>
      <c r="L707" t="s">
        <v>21</v>
      </c>
      <c r="M707" t="str">
        <f>CONCATENATE(E707,"-G-C-N")</f>
        <v>745209091-G-C-N</v>
      </c>
      <c r="N707" t="str">
        <f>$I$2</f>
        <v>G - 1016 x 1016</v>
      </c>
      <c r="O707" t="str">
        <f>$C$15</f>
        <v>Canvas</v>
      </c>
      <c r="P707" t="str">
        <f>$D$15</f>
        <v>None</v>
      </c>
      <c r="Q707">
        <f>$I$15</f>
        <v>1870</v>
      </c>
      <c r="R707">
        <f t="shared" si="46"/>
        <v>1347</v>
      </c>
      <c r="S707">
        <v>1275</v>
      </c>
      <c r="T707">
        <f t="shared" si="47"/>
        <v>918</v>
      </c>
      <c r="U707">
        <v>850</v>
      </c>
      <c r="V707">
        <f t="shared" si="48"/>
        <v>612</v>
      </c>
      <c r="W707" s="8">
        <v>390</v>
      </c>
      <c r="X707">
        <f t="shared" si="49"/>
        <v>281</v>
      </c>
      <c r="Y707" t="s">
        <v>34</v>
      </c>
    </row>
    <row r="708" spans="1:25" x14ac:dyDescent="0.25">
      <c r="A708" t="s">
        <v>16</v>
      </c>
      <c r="B708" s="1" t="s">
        <v>34</v>
      </c>
      <c r="C708">
        <v>1</v>
      </c>
      <c r="D708" t="s">
        <v>205</v>
      </c>
      <c r="E708" s="1">
        <v>745209091</v>
      </c>
      <c r="H708" t="s">
        <v>17</v>
      </c>
      <c r="I708" t="s">
        <v>18</v>
      </c>
      <c r="J708" t="s">
        <v>19</v>
      </c>
      <c r="K708" t="s">
        <v>20</v>
      </c>
      <c r="L708" t="s">
        <v>21</v>
      </c>
      <c r="M708" t="str">
        <f>CONCATENATE(E708,"-G-P-W")</f>
        <v>745209091-G-P-W</v>
      </c>
      <c r="N708" t="str">
        <f>$I$2</f>
        <v>G - 1016 x 1016</v>
      </c>
      <c r="O708" t="str">
        <f>$C$3</f>
        <v>Photographic Paper</v>
      </c>
      <c r="P708" t="str">
        <f>$D$4</f>
        <v>White</v>
      </c>
      <c r="Q708">
        <f>$I$4</f>
        <v>2950</v>
      </c>
      <c r="R708">
        <f t="shared" si="46"/>
        <v>2124</v>
      </c>
      <c r="S708">
        <v>2000</v>
      </c>
      <c r="T708">
        <f t="shared" si="47"/>
        <v>1440</v>
      </c>
      <c r="U708">
        <v>1535</v>
      </c>
      <c r="V708">
        <f t="shared" si="48"/>
        <v>1106</v>
      </c>
      <c r="W708" s="8">
        <v>390</v>
      </c>
      <c r="X708">
        <f t="shared" si="49"/>
        <v>281</v>
      </c>
      <c r="Y708" t="s">
        <v>34</v>
      </c>
    </row>
    <row r="709" spans="1:25" x14ac:dyDescent="0.25">
      <c r="A709" t="s">
        <v>16</v>
      </c>
      <c r="B709" s="1" t="s">
        <v>34</v>
      </c>
      <c r="C709">
        <v>1</v>
      </c>
      <c r="D709" t="s">
        <v>205</v>
      </c>
      <c r="E709" s="1">
        <v>745209091</v>
      </c>
      <c r="H709" t="s">
        <v>17</v>
      </c>
      <c r="I709" t="s">
        <v>18</v>
      </c>
      <c r="J709" t="s">
        <v>19</v>
      </c>
      <c r="K709" t="s">
        <v>20</v>
      </c>
      <c r="L709" t="s">
        <v>21</v>
      </c>
      <c r="M709" t="str">
        <f>CONCATENATE(E709,"-G-C-W")</f>
        <v>745209091-G-C-W</v>
      </c>
      <c r="N709" t="str">
        <f>$I$2</f>
        <v>G - 1016 x 1016</v>
      </c>
      <c r="O709" t="str">
        <f>$C$15</f>
        <v>Canvas</v>
      </c>
      <c r="P709" t="str">
        <f>$D$16</f>
        <v xml:space="preserve">White </v>
      </c>
      <c r="Q709">
        <f>$I$16</f>
        <v>2750</v>
      </c>
      <c r="R709">
        <f t="shared" si="46"/>
        <v>1980</v>
      </c>
      <c r="S709">
        <v>2000</v>
      </c>
      <c r="T709">
        <f t="shared" si="47"/>
        <v>1440</v>
      </c>
      <c r="U709">
        <v>1250</v>
      </c>
      <c r="V709">
        <f t="shared" si="48"/>
        <v>900</v>
      </c>
      <c r="W709" s="8">
        <v>390</v>
      </c>
      <c r="X709">
        <f t="shared" si="49"/>
        <v>281</v>
      </c>
      <c r="Y709" t="s">
        <v>34</v>
      </c>
    </row>
    <row r="710" spans="1:25" x14ac:dyDescent="0.25">
      <c r="A710" t="s">
        <v>16</v>
      </c>
      <c r="B710" s="1" t="s">
        <v>34</v>
      </c>
      <c r="C710">
        <v>1</v>
      </c>
      <c r="D710" t="s">
        <v>200</v>
      </c>
      <c r="E710" s="1">
        <v>745209097</v>
      </c>
      <c r="H710" t="s">
        <v>17</v>
      </c>
      <c r="I710" t="s">
        <v>18</v>
      </c>
      <c r="J710" t="s">
        <v>19</v>
      </c>
      <c r="K710" t="s">
        <v>20</v>
      </c>
      <c r="L710" t="s">
        <v>21</v>
      </c>
      <c r="M710" t="str">
        <f>CONCATENATE(E710,"-C-P-N")</f>
        <v>745209097-C-P-N</v>
      </c>
      <c r="N710" t="str">
        <f>$E$2</f>
        <v>C - 406 x 406</v>
      </c>
      <c r="O710" t="str">
        <f>$C$3</f>
        <v>Photographic Paper</v>
      </c>
      <c r="P710" t="str">
        <f>$D$3</f>
        <v>None</v>
      </c>
      <c r="Q710">
        <f>$E$3</f>
        <v>510</v>
      </c>
      <c r="R710">
        <f t="shared" si="46"/>
        <v>368</v>
      </c>
      <c r="S710">
        <v>360</v>
      </c>
      <c r="T710">
        <f t="shared" si="47"/>
        <v>260</v>
      </c>
      <c r="U710">
        <v>230</v>
      </c>
      <c r="V710">
        <f t="shared" si="48"/>
        <v>166</v>
      </c>
      <c r="W710" s="8">
        <v>105</v>
      </c>
      <c r="X710">
        <f t="shared" si="49"/>
        <v>76</v>
      </c>
      <c r="Y710" t="s">
        <v>34</v>
      </c>
    </row>
    <row r="711" spans="1:25" x14ac:dyDescent="0.25">
      <c r="A711" t="s">
        <v>16</v>
      </c>
      <c r="B711" s="1" t="s">
        <v>34</v>
      </c>
      <c r="C711">
        <v>1</v>
      </c>
      <c r="D711" t="s">
        <v>200</v>
      </c>
      <c r="E711" s="1">
        <v>745209097</v>
      </c>
      <c r="H711" t="s">
        <v>17</v>
      </c>
      <c r="I711" t="s">
        <v>18</v>
      </c>
      <c r="J711" t="s">
        <v>19</v>
      </c>
      <c r="K711" t="s">
        <v>20</v>
      </c>
      <c r="L711" t="s">
        <v>21</v>
      </c>
      <c r="M711" t="str">
        <f>CONCATENATE(E711,"-C-P-W")</f>
        <v>745209097-C-P-W</v>
      </c>
      <c r="N711" t="str">
        <f>$E$2</f>
        <v>C - 406 x 406</v>
      </c>
      <c r="O711" t="str">
        <f>$C$3</f>
        <v>Photographic Paper</v>
      </c>
      <c r="P711" t="str">
        <f>$D$4</f>
        <v>White</v>
      </c>
      <c r="Q711">
        <f>$E$4</f>
        <v>970</v>
      </c>
      <c r="R711">
        <f t="shared" si="46"/>
        <v>699</v>
      </c>
      <c r="S711">
        <v>704</v>
      </c>
      <c r="T711">
        <f t="shared" si="47"/>
        <v>507</v>
      </c>
      <c r="U711">
        <v>440</v>
      </c>
      <c r="V711">
        <f t="shared" si="48"/>
        <v>317</v>
      </c>
      <c r="W711" s="8">
        <v>105</v>
      </c>
      <c r="X711">
        <f t="shared" si="49"/>
        <v>76</v>
      </c>
      <c r="Y711" t="s">
        <v>34</v>
      </c>
    </row>
    <row r="712" spans="1:25" x14ac:dyDescent="0.25">
      <c r="A712" t="s">
        <v>16</v>
      </c>
      <c r="B712" s="1" t="s">
        <v>34</v>
      </c>
      <c r="C712">
        <v>1</v>
      </c>
      <c r="D712" t="s">
        <v>200</v>
      </c>
      <c r="E712" s="1">
        <v>745209097</v>
      </c>
      <c r="H712" t="s">
        <v>17</v>
      </c>
      <c r="I712" t="s">
        <v>18</v>
      </c>
      <c r="J712" t="s">
        <v>19</v>
      </c>
      <c r="K712" t="s">
        <v>20</v>
      </c>
      <c r="L712" t="s">
        <v>21</v>
      </c>
      <c r="M712" t="str">
        <f>CONCATENATE(E712,"-D-P-N")</f>
        <v>745209097-D-P-N</v>
      </c>
      <c r="N712" t="str">
        <f>$F$2</f>
        <v>D - 508 x 508</v>
      </c>
      <c r="O712" t="str">
        <f>$C$3</f>
        <v>Photographic Paper</v>
      </c>
      <c r="P712" t="str">
        <f>$D$3</f>
        <v>None</v>
      </c>
      <c r="Q712">
        <f>$F$3</f>
        <v>595</v>
      </c>
      <c r="R712">
        <f t="shared" si="46"/>
        <v>429</v>
      </c>
      <c r="S712">
        <v>432</v>
      </c>
      <c r="T712">
        <f t="shared" si="47"/>
        <v>312</v>
      </c>
      <c r="U712">
        <v>270</v>
      </c>
      <c r="V712">
        <f t="shared" si="48"/>
        <v>195</v>
      </c>
      <c r="W712" s="8">
        <v>160</v>
      </c>
      <c r="X712">
        <f t="shared" si="49"/>
        <v>116</v>
      </c>
      <c r="Y712" t="s">
        <v>34</v>
      </c>
    </row>
    <row r="713" spans="1:25" x14ac:dyDescent="0.25">
      <c r="A713" t="s">
        <v>16</v>
      </c>
      <c r="B713" s="1" t="s">
        <v>34</v>
      </c>
      <c r="C713">
        <v>1</v>
      </c>
      <c r="D713" t="s">
        <v>200</v>
      </c>
      <c r="E713" s="1">
        <v>745209097</v>
      </c>
      <c r="H713" t="s">
        <v>17</v>
      </c>
      <c r="I713" t="s">
        <v>18</v>
      </c>
      <c r="J713" t="s">
        <v>19</v>
      </c>
      <c r="K713" t="s">
        <v>20</v>
      </c>
      <c r="L713" t="s">
        <v>21</v>
      </c>
      <c r="M713" t="str">
        <f>CONCATENATE(E713,"-D-C-N")</f>
        <v>745209097-D-C-N</v>
      </c>
      <c r="N713" t="str">
        <f>$F$2</f>
        <v>D - 508 x 508</v>
      </c>
      <c r="O713" t="str">
        <f>$C$15</f>
        <v>Canvas</v>
      </c>
      <c r="P713" t="str">
        <f>$D$15</f>
        <v>None</v>
      </c>
      <c r="Q713">
        <f>$F$15</f>
        <v>1220</v>
      </c>
      <c r="R713">
        <f t="shared" si="46"/>
        <v>879</v>
      </c>
      <c r="S713">
        <f>(Q713*0.9)*0.75</f>
        <v>823.5</v>
      </c>
      <c r="T713">
        <f t="shared" si="47"/>
        <v>593</v>
      </c>
      <c r="U713">
        <f>(Q713*0.9)/2</f>
        <v>549</v>
      </c>
      <c r="V713">
        <f t="shared" si="48"/>
        <v>396</v>
      </c>
      <c r="W713" s="8">
        <v>160</v>
      </c>
      <c r="X713">
        <f t="shared" si="49"/>
        <v>116</v>
      </c>
      <c r="Y713" t="s">
        <v>34</v>
      </c>
    </row>
    <row r="714" spans="1:25" x14ac:dyDescent="0.25">
      <c r="A714" t="s">
        <v>16</v>
      </c>
      <c r="B714" s="1" t="s">
        <v>34</v>
      </c>
      <c r="C714">
        <v>1</v>
      </c>
      <c r="D714" t="s">
        <v>200</v>
      </c>
      <c r="E714" s="1">
        <v>745209097</v>
      </c>
      <c r="H714" t="s">
        <v>17</v>
      </c>
      <c r="I714" t="s">
        <v>18</v>
      </c>
      <c r="J714" t="s">
        <v>19</v>
      </c>
      <c r="K714" t="s">
        <v>20</v>
      </c>
      <c r="L714" t="s">
        <v>21</v>
      </c>
      <c r="M714" t="str">
        <f>CONCATENATE(E714,"-D-P-W")</f>
        <v>745209097-D-P-W</v>
      </c>
      <c r="N714" t="str">
        <f>$F$2</f>
        <v>D - 508 x 508</v>
      </c>
      <c r="O714" t="str">
        <f>$C$3</f>
        <v>Photographic Paper</v>
      </c>
      <c r="P714" t="str">
        <f>$D$4</f>
        <v>White</v>
      </c>
      <c r="Q714">
        <f>$F$4</f>
        <v>1210</v>
      </c>
      <c r="R714">
        <f t="shared" si="46"/>
        <v>872</v>
      </c>
      <c r="S714">
        <v>880</v>
      </c>
      <c r="T714">
        <f t="shared" si="47"/>
        <v>634</v>
      </c>
      <c r="U714">
        <v>560</v>
      </c>
      <c r="V714">
        <f t="shared" si="48"/>
        <v>404</v>
      </c>
      <c r="W714" s="8">
        <v>160</v>
      </c>
      <c r="X714">
        <f t="shared" si="49"/>
        <v>116</v>
      </c>
      <c r="Y714" t="s">
        <v>34</v>
      </c>
    </row>
    <row r="715" spans="1:25" x14ac:dyDescent="0.25">
      <c r="A715" t="s">
        <v>16</v>
      </c>
      <c r="B715" s="1" t="s">
        <v>34</v>
      </c>
      <c r="C715">
        <v>1</v>
      </c>
      <c r="D715" t="s">
        <v>200</v>
      </c>
      <c r="E715" s="1">
        <v>745209097</v>
      </c>
      <c r="H715" t="s">
        <v>17</v>
      </c>
      <c r="I715" t="s">
        <v>18</v>
      </c>
      <c r="J715" t="s">
        <v>19</v>
      </c>
      <c r="K715" t="s">
        <v>20</v>
      </c>
      <c r="L715" t="s">
        <v>21</v>
      </c>
      <c r="M715" t="str">
        <f>CONCATENATE(E715,"-D-C-W")</f>
        <v>745209097-D-C-W</v>
      </c>
      <c r="N715" t="str">
        <f>$F$2</f>
        <v>D - 508 x 508</v>
      </c>
      <c r="O715" t="str">
        <f>$C$15</f>
        <v>Canvas</v>
      </c>
      <c r="P715" t="str">
        <f>$D$16</f>
        <v xml:space="preserve">White </v>
      </c>
      <c r="Q715">
        <f>$F$16</f>
        <v>1810</v>
      </c>
      <c r="R715">
        <f t="shared" si="46"/>
        <v>1304</v>
      </c>
      <c r="S715">
        <f>(Q715*0.9)*0.75</f>
        <v>1221.75</v>
      </c>
      <c r="T715">
        <f t="shared" si="47"/>
        <v>880</v>
      </c>
      <c r="U715">
        <f>(Q715*0.9)/2</f>
        <v>814.5</v>
      </c>
      <c r="V715">
        <f t="shared" si="48"/>
        <v>587</v>
      </c>
      <c r="W715" s="8">
        <v>160</v>
      </c>
      <c r="X715">
        <f t="shared" si="49"/>
        <v>116</v>
      </c>
      <c r="Y715" t="s">
        <v>34</v>
      </c>
    </row>
    <row r="716" spans="1:25" x14ac:dyDescent="0.25">
      <c r="A716" t="s">
        <v>16</v>
      </c>
      <c r="B716" s="1" t="s">
        <v>34</v>
      </c>
      <c r="C716">
        <v>1</v>
      </c>
      <c r="D716" t="s">
        <v>200</v>
      </c>
      <c r="E716" s="1">
        <v>745209097</v>
      </c>
      <c r="H716" t="s">
        <v>17</v>
      </c>
      <c r="I716" t="s">
        <v>18</v>
      </c>
      <c r="J716" t="s">
        <v>19</v>
      </c>
      <c r="K716" t="s">
        <v>20</v>
      </c>
      <c r="L716" t="s">
        <v>21</v>
      </c>
      <c r="M716" t="str">
        <f>CONCATENATE(E716,"-F-P-N")</f>
        <v>745209097-F-P-N</v>
      </c>
      <c r="N716" t="str">
        <f>$H$2</f>
        <v>F - 762 x 762</v>
      </c>
      <c r="O716" t="str">
        <f>$C$3</f>
        <v>Photographic Paper</v>
      </c>
      <c r="P716" t="str">
        <f>$D$3</f>
        <v>None</v>
      </c>
      <c r="Q716">
        <f>$H$3</f>
        <v>1300</v>
      </c>
      <c r="R716">
        <f t="shared" si="46"/>
        <v>936</v>
      </c>
      <c r="S716">
        <v>944</v>
      </c>
      <c r="T716">
        <f t="shared" si="47"/>
        <v>680</v>
      </c>
      <c r="U716">
        <v>590</v>
      </c>
      <c r="V716">
        <f t="shared" si="48"/>
        <v>425</v>
      </c>
      <c r="W716" s="8">
        <v>300</v>
      </c>
      <c r="X716">
        <f t="shared" si="49"/>
        <v>216</v>
      </c>
      <c r="Y716" t="s">
        <v>34</v>
      </c>
    </row>
    <row r="717" spans="1:25" x14ac:dyDescent="0.25">
      <c r="A717" t="s">
        <v>16</v>
      </c>
      <c r="B717" s="1" t="s">
        <v>34</v>
      </c>
      <c r="C717">
        <v>1</v>
      </c>
      <c r="D717" t="s">
        <v>200</v>
      </c>
      <c r="E717" s="1">
        <v>745209097</v>
      </c>
      <c r="H717" t="s">
        <v>17</v>
      </c>
      <c r="I717" t="s">
        <v>18</v>
      </c>
      <c r="J717" t="s">
        <v>19</v>
      </c>
      <c r="K717" t="s">
        <v>20</v>
      </c>
      <c r="L717" t="s">
        <v>21</v>
      </c>
      <c r="M717" t="str">
        <f>CONCATENATE(E717,"-F-C-N")</f>
        <v>745209097-F-C-N</v>
      </c>
      <c r="N717" t="str">
        <f>$H$2</f>
        <v>F - 762 x 762</v>
      </c>
      <c r="O717" t="str">
        <f>$C$15</f>
        <v>Canvas</v>
      </c>
      <c r="P717" t="str">
        <f>$D$15</f>
        <v>None</v>
      </c>
      <c r="Q717">
        <f>$H$15</f>
        <v>1760</v>
      </c>
      <c r="R717">
        <f t="shared" si="46"/>
        <v>1268</v>
      </c>
      <c r="S717">
        <v>1200</v>
      </c>
      <c r="T717">
        <f t="shared" si="47"/>
        <v>864</v>
      </c>
      <c r="U717">
        <v>800</v>
      </c>
      <c r="V717">
        <f t="shared" si="48"/>
        <v>576</v>
      </c>
      <c r="W717" s="8">
        <v>300</v>
      </c>
      <c r="X717">
        <f t="shared" si="49"/>
        <v>216</v>
      </c>
      <c r="Y717" t="s">
        <v>34</v>
      </c>
    </row>
    <row r="718" spans="1:25" x14ac:dyDescent="0.25">
      <c r="A718" t="s">
        <v>16</v>
      </c>
      <c r="B718" s="1" t="s">
        <v>34</v>
      </c>
      <c r="C718">
        <v>1</v>
      </c>
      <c r="D718" t="s">
        <v>200</v>
      </c>
      <c r="E718" s="1">
        <v>745209097</v>
      </c>
      <c r="H718" t="s">
        <v>17</v>
      </c>
      <c r="I718" t="s">
        <v>18</v>
      </c>
      <c r="J718" t="s">
        <v>19</v>
      </c>
      <c r="K718" t="s">
        <v>20</v>
      </c>
      <c r="L718" t="s">
        <v>21</v>
      </c>
      <c r="M718" t="str">
        <f>CONCATENATE(E718,"-F-P-W")</f>
        <v>745209097-F-P-W</v>
      </c>
      <c r="N718" t="str">
        <f>$H$2</f>
        <v>F - 762 x 762</v>
      </c>
      <c r="O718" t="str">
        <f>$C$3</f>
        <v>Photographic Paper</v>
      </c>
      <c r="P718" t="str">
        <f>$D$4</f>
        <v>White</v>
      </c>
      <c r="Q718">
        <f>$H$4</f>
        <v>2200</v>
      </c>
      <c r="R718">
        <f t="shared" si="46"/>
        <v>1584</v>
      </c>
      <c r="S718">
        <v>1510</v>
      </c>
      <c r="T718">
        <f t="shared" si="47"/>
        <v>1088</v>
      </c>
      <c r="U718">
        <v>1150</v>
      </c>
      <c r="V718">
        <f t="shared" si="48"/>
        <v>828</v>
      </c>
      <c r="W718" s="8">
        <v>300</v>
      </c>
      <c r="X718">
        <f t="shared" si="49"/>
        <v>216</v>
      </c>
      <c r="Y718" t="s">
        <v>34</v>
      </c>
    </row>
    <row r="719" spans="1:25" x14ac:dyDescent="0.25">
      <c r="A719" t="s">
        <v>16</v>
      </c>
      <c r="B719" s="1" t="s">
        <v>34</v>
      </c>
      <c r="C719">
        <v>1</v>
      </c>
      <c r="D719" t="s">
        <v>200</v>
      </c>
      <c r="E719" s="1">
        <v>745209097</v>
      </c>
      <c r="H719" t="s">
        <v>17</v>
      </c>
      <c r="I719" t="s">
        <v>18</v>
      </c>
      <c r="J719" t="s">
        <v>19</v>
      </c>
      <c r="K719" t="s">
        <v>20</v>
      </c>
      <c r="L719" t="s">
        <v>21</v>
      </c>
      <c r="M719" t="str">
        <f>CONCATENATE(E719,"-F-C-W")</f>
        <v>745209097-F-C-W</v>
      </c>
      <c r="N719" t="str">
        <f>$H$2</f>
        <v>F - 762 x 762</v>
      </c>
      <c r="O719" t="str">
        <f>$C$15</f>
        <v>Canvas</v>
      </c>
      <c r="P719" t="str">
        <f>$D$16</f>
        <v xml:space="preserve">White </v>
      </c>
      <c r="Q719">
        <f>$H$16</f>
        <v>2420</v>
      </c>
      <c r="R719">
        <f t="shared" si="46"/>
        <v>1743</v>
      </c>
      <c r="S719">
        <v>1760</v>
      </c>
      <c r="T719">
        <f t="shared" si="47"/>
        <v>1268</v>
      </c>
      <c r="U719">
        <v>1100</v>
      </c>
      <c r="V719">
        <f t="shared" si="48"/>
        <v>792</v>
      </c>
      <c r="W719" s="8">
        <v>300</v>
      </c>
      <c r="X719">
        <f t="shared" si="49"/>
        <v>216</v>
      </c>
      <c r="Y719" t="s">
        <v>34</v>
      </c>
    </row>
    <row r="720" spans="1:25" x14ac:dyDescent="0.25">
      <c r="A720" t="s">
        <v>16</v>
      </c>
      <c r="B720" s="1" t="s">
        <v>34</v>
      </c>
      <c r="C720">
        <v>1</v>
      </c>
      <c r="D720" t="s">
        <v>200</v>
      </c>
      <c r="E720" s="1">
        <v>745209097</v>
      </c>
      <c r="H720" t="s">
        <v>17</v>
      </c>
      <c r="I720" t="s">
        <v>18</v>
      </c>
      <c r="J720" t="s">
        <v>19</v>
      </c>
      <c r="K720" t="s">
        <v>20</v>
      </c>
      <c r="L720" t="s">
        <v>21</v>
      </c>
      <c r="M720" t="str">
        <f>CONCATENATE(E720,"-G-P-N")</f>
        <v>745209097-G-P-N</v>
      </c>
      <c r="N720" t="str">
        <f>$I$2</f>
        <v>G - 1016 x 1016</v>
      </c>
      <c r="O720" t="str">
        <f>$C$3</f>
        <v>Photographic Paper</v>
      </c>
      <c r="P720" t="str">
        <f>$D$3</f>
        <v>None</v>
      </c>
      <c r="Q720">
        <f>$I$3</f>
        <v>1625</v>
      </c>
      <c r="R720">
        <f t="shared" si="46"/>
        <v>1170</v>
      </c>
      <c r="S720">
        <v>1180</v>
      </c>
      <c r="T720">
        <f t="shared" si="47"/>
        <v>850</v>
      </c>
      <c r="U720">
        <v>735</v>
      </c>
      <c r="V720">
        <f t="shared" si="48"/>
        <v>530</v>
      </c>
      <c r="W720" s="8">
        <v>390</v>
      </c>
      <c r="X720">
        <f t="shared" si="49"/>
        <v>281</v>
      </c>
      <c r="Y720" t="s">
        <v>34</v>
      </c>
    </row>
    <row r="721" spans="1:25" x14ac:dyDescent="0.25">
      <c r="A721" t="s">
        <v>16</v>
      </c>
      <c r="B721" s="1" t="s">
        <v>34</v>
      </c>
      <c r="C721">
        <v>1</v>
      </c>
      <c r="D721" t="s">
        <v>200</v>
      </c>
      <c r="E721" s="1">
        <v>745209097</v>
      </c>
      <c r="H721" t="s">
        <v>17</v>
      </c>
      <c r="I721" t="s">
        <v>18</v>
      </c>
      <c r="J721" t="s">
        <v>19</v>
      </c>
      <c r="K721" t="s">
        <v>20</v>
      </c>
      <c r="L721" t="s">
        <v>21</v>
      </c>
      <c r="M721" t="str">
        <f>CONCATENATE(E721,"-G-C-N")</f>
        <v>745209097-G-C-N</v>
      </c>
      <c r="N721" t="str">
        <f>$I$2</f>
        <v>G - 1016 x 1016</v>
      </c>
      <c r="O721" t="str">
        <f>$C$15</f>
        <v>Canvas</v>
      </c>
      <c r="P721" t="str">
        <f>$D$15</f>
        <v>None</v>
      </c>
      <c r="Q721">
        <f>$I$15</f>
        <v>1870</v>
      </c>
      <c r="R721">
        <f t="shared" si="46"/>
        <v>1347</v>
      </c>
      <c r="S721">
        <v>1275</v>
      </c>
      <c r="T721">
        <f t="shared" si="47"/>
        <v>918</v>
      </c>
      <c r="U721">
        <v>850</v>
      </c>
      <c r="V721">
        <f t="shared" si="48"/>
        <v>612</v>
      </c>
      <c r="W721" s="8">
        <v>390</v>
      </c>
      <c r="X721">
        <f t="shared" si="49"/>
        <v>281</v>
      </c>
      <c r="Y721" t="s">
        <v>34</v>
      </c>
    </row>
    <row r="722" spans="1:25" x14ac:dyDescent="0.25">
      <c r="A722" t="s">
        <v>16</v>
      </c>
      <c r="B722" s="1" t="s">
        <v>34</v>
      </c>
      <c r="C722">
        <v>1</v>
      </c>
      <c r="D722" t="s">
        <v>200</v>
      </c>
      <c r="E722" s="1">
        <v>745209097</v>
      </c>
      <c r="H722" t="s">
        <v>17</v>
      </c>
      <c r="I722" t="s">
        <v>18</v>
      </c>
      <c r="J722" t="s">
        <v>19</v>
      </c>
      <c r="K722" t="s">
        <v>20</v>
      </c>
      <c r="L722" t="s">
        <v>21</v>
      </c>
      <c r="M722" t="str">
        <f>CONCATENATE(E722,"-G-P-W")</f>
        <v>745209097-G-P-W</v>
      </c>
      <c r="N722" t="str">
        <f>$I$2</f>
        <v>G - 1016 x 1016</v>
      </c>
      <c r="O722" t="str">
        <f>$C$3</f>
        <v>Photographic Paper</v>
      </c>
      <c r="P722" t="str">
        <f>$D$4</f>
        <v>White</v>
      </c>
      <c r="Q722">
        <f>$I$4</f>
        <v>2950</v>
      </c>
      <c r="R722">
        <f t="shared" si="46"/>
        <v>2124</v>
      </c>
      <c r="S722">
        <v>2000</v>
      </c>
      <c r="T722">
        <f t="shared" si="47"/>
        <v>1440</v>
      </c>
      <c r="U722">
        <v>1535</v>
      </c>
      <c r="V722">
        <f t="shared" si="48"/>
        <v>1106</v>
      </c>
      <c r="W722" s="8">
        <v>390</v>
      </c>
      <c r="X722">
        <f t="shared" si="49"/>
        <v>281</v>
      </c>
      <c r="Y722" t="s">
        <v>34</v>
      </c>
    </row>
    <row r="723" spans="1:25" x14ac:dyDescent="0.25">
      <c r="A723" t="s">
        <v>16</v>
      </c>
      <c r="B723" s="1" t="s">
        <v>34</v>
      </c>
      <c r="C723">
        <v>1</v>
      </c>
      <c r="D723" t="s">
        <v>200</v>
      </c>
      <c r="E723" s="1">
        <v>745209097</v>
      </c>
      <c r="H723" t="s">
        <v>17</v>
      </c>
      <c r="I723" t="s">
        <v>18</v>
      </c>
      <c r="J723" t="s">
        <v>19</v>
      </c>
      <c r="K723" t="s">
        <v>20</v>
      </c>
      <c r="L723" t="s">
        <v>21</v>
      </c>
      <c r="M723" t="str">
        <f>CONCATENATE(E723,"-G-C-W")</f>
        <v>745209097-G-C-W</v>
      </c>
      <c r="N723" t="str">
        <f>$I$2</f>
        <v>G - 1016 x 1016</v>
      </c>
      <c r="O723" t="str">
        <f>$C$15</f>
        <v>Canvas</v>
      </c>
      <c r="P723" t="str">
        <f>$D$16</f>
        <v xml:space="preserve">White </v>
      </c>
      <c r="Q723">
        <f>$I$16</f>
        <v>2750</v>
      </c>
      <c r="R723">
        <f t="shared" si="46"/>
        <v>1980</v>
      </c>
      <c r="S723">
        <v>2000</v>
      </c>
      <c r="T723">
        <f t="shared" si="47"/>
        <v>1440</v>
      </c>
      <c r="U723">
        <v>1250</v>
      </c>
      <c r="V723">
        <f t="shared" si="48"/>
        <v>900</v>
      </c>
      <c r="W723" s="8">
        <v>390</v>
      </c>
      <c r="X723">
        <f t="shared" si="49"/>
        <v>281</v>
      </c>
      <c r="Y723" t="s">
        <v>34</v>
      </c>
    </row>
    <row r="724" spans="1:25" x14ac:dyDescent="0.25">
      <c r="A724" t="s">
        <v>16</v>
      </c>
      <c r="B724" s="1" t="s">
        <v>34</v>
      </c>
      <c r="C724">
        <v>1</v>
      </c>
      <c r="D724" t="s">
        <v>200</v>
      </c>
      <c r="E724" s="1">
        <v>745208853</v>
      </c>
      <c r="H724" t="s">
        <v>17</v>
      </c>
      <c r="I724" t="s">
        <v>18</v>
      </c>
      <c r="J724" t="s">
        <v>19</v>
      </c>
      <c r="K724" t="s">
        <v>20</v>
      </c>
      <c r="L724" t="s">
        <v>21</v>
      </c>
      <c r="M724" t="str">
        <f>CONCATENATE(E724,"-C-P-N")</f>
        <v>745208853-C-P-N</v>
      </c>
      <c r="N724" t="str">
        <f>$E$2</f>
        <v>C - 406 x 406</v>
      </c>
      <c r="O724" t="str">
        <f>$C$3</f>
        <v>Photographic Paper</v>
      </c>
      <c r="P724" t="str">
        <f>$D$3</f>
        <v>None</v>
      </c>
      <c r="Q724">
        <f>$E$3</f>
        <v>510</v>
      </c>
      <c r="R724">
        <f t="shared" si="46"/>
        <v>368</v>
      </c>
      <c r="S724">
        <v>360</v>
      </c>
      <c r="T724">
        <f t="shared" si="47"/>
        <v>260</v>
      </c>
      <c r="U724">
        <v>230</v>
      </c>
      <c r="V724">
        <f t="shared" si="48"/>
        <v>166</v>
      </c>
      <c r="W724" s="8">
        <v>105</v>
      </c>
      <c r="X724">
        <f t="shared" si="49"/>
        <v>76</v>
      </c>
      <c r="Y724" t="s">
        <v>34</v>
      </c>
    </row>
    <row r="725" spans="1:25" x14ac:dyDescent="0.25">
      <c r="A725" t="s">
        <v>16</v>
      </c>
      <c r="B725" s="1" t="s">
        <v>34</v>
      </c>
      <c r="C725">
        <v>1</v>
      </c>
      <c r="D725" t="s">
        <v>200</v>
      </c>
      <c r="E725" s="1">
        <v>745208853</v>
      </c>
      <c r="H725" t="s">
        <v>17</v>
      </c>
      <c r="I725" t="s">
        <v>18</v>
      </c>
      <c r="J725" t="s">
        <v>19</v>
      </c>
      <c r="K725" t="s">
        <v>20</v>
      </c>
      <c r="L725" t="s">
        <v>21</v>
      </c>
      <c r="M725" t="str">
        <f>CONCATENATE(E725,"-C-P-W")</f>
        <v>745208853-C-P-W</v>
      </c>
      <c r="N725" t="str">
        <f>$E$2</f>
        <v>C - 406 x 406</v>
      </c>
      <c r="O725" t="str">
        <f>$C$3</f>
        <v>Photographic Paper</v>
      </c>
      <c r="P725" t="str">
        <f>$D$4</f>
        <v>White</v>
      </c>
      <c r="Q725">
        <f>$E$4</f>
        <v>970</v>
      </c>
      <c r="R725">
        <f t="shared" si="46"/>
        <v>699</v>
      </c>
      <c r="S725">
        <v>704</v>
      </c>
      <c r="T725">
        <f t="shared" si="47"/>
        <v>507</v>
      </c>
      <c r="U725">
        <v>440</v>
      </c>
      <c r="V725">
        <f t="shared" si="48"/>
        <v>317</v>
      </c>
      <c r="W725" s="8">
        <v>105</v>
      </c>
      <c r="X725">
        <f t="shared" si="49"/>
        <v>76</v>
      </c>
      <c r="Y725" t="s">
        <v>34</v>
      </c>
    </row>
    <row r="726" spans="1:25" x14ac:dyDescent="0.25">
      <c r="A726" t="s">
        <v>16</v>
      </c>
      <c r="B726" s="1" t="s">
        <v>34</v>
      </c>
      <c r="C726">
        <v>1</v>
      </c>
      <c r="D726" t="s">
        <v>200</v>
      </c>
      <c r="E726" s="1">
        <v>745208853</v>
      </c>
      <c r="H726" t="s">
        <v>17</v>
      </c>
      <c r="I726" t="s">
        <v>18</v>
      </c>
      <c r="J726" t="s">
        <v>19</v>
      </c>
      <c r="K726" t="s">
        <v>20</v>
      </c>
      <c r="L726" t="s">
        <v>21</v>
      </c>
      <c r="M726" t="str">
        <f>CONCATENATE(E726,"-D-P-N")</f>
        <v>745208853-D-P-N</v>
      </c>
      <c r="N726" t="str">
        <f>$F$2</f>
        <v>D - 508 x 508</v>
      </c>
      <c r="O726" t="str">
        <f>$C$3</f>
        <v>Photographic Paper</v>
      </c>
      <c r="P726" t="str">
        <f>$D$3</f>
        <v>None</v>
      </c>
      <c r="Q726">
        <f>$F$3</f>
        <v>595</v>
      </c>
      <c r="R726">
        <f t="shared" si="46"/>
        <v>429</v>
      </c>
      <c r="S726">
        <v>432</v>
      </c>
      <c r="T726">
        <f t="shared" si="47"/>
        <v>312</v>
      </c>
      <c r="U726">
        <v>270</v>
      </c>
      <c r="V726">
        <f t="shared" si="48"/>
        <v>195</v>
      </c>
      <c r="W726" s="8">
        <v>160</v>
      </c>
      <c r="X726">
        <f t="shared" si="49"/>
        <v>116</v>
      </c>
      <c r="Y726" t="s">
        <v>34</v>
      </c>
    </row>
    <row r="727" spans="1:25" x14ac:dyDescent="0.25">
      <c r="A727" t="s">
        <v>16</v>
      </c>
      <c r="B727" s="1" t="s">
        <v>34</v>
      </c>
      <c r="C727">
        <v>1</v>
      </c>
      <c r="D727" t="s">
        <v>200</v>
      </c>
      <c r="E727" s="1">
        <v>745208853</v>
      </c>
      <c r="H727" t="s">
        <v>17</v>
      </c>
      <c r="I727" t="s">
        <v>18</v>
      </c>
      <c r="J727" t="s">
        <v>19</v>
      </c>
      <c r="K727" t="s">
        <v>20</v>
      </c>
      <c r="L727" t="s">
        <v>21</v>
      </c>
      <c r="M727" t="str">
        <f>CONCATENATE(E727,"-D-C-N")</f>
        <v>745208853-D-C-N</v>
      </c>
      <c r="N727" t="str">
        <f>$F$2</f>
        <v>D - 508 x 508</v>
      </c>
      <c r="O727" t="str">
        <f>$C$15</f>
        <v>Canvas</v>
      </c>
      <c r="P727" t="str">
        <f>$D$15</f>
        <v>None</v>
      </c>
      <c r="Q727">
        <f>$F$15</f>
        <v>1220</v>
      </c>
      <c r="R727">
        <f t="shared" si="46"/>
        <v>879</v>
      </c>
      <c r="S727">
        <f>(Q727*0.9)*0.75</f>
        <v>823.5</v>
      </c>
      <c r="T727">
        <f t="shared" si="47"/>
        <v>593</v>
      </c>
      <c r="U727">
        <f>(Q727*0.9)/2</f>
        <v>549</v>
      </c>
      <c r="V727">
        <f t="shared" si="48"/>
        <v>396</v>
      </c>
      <c r="W727" s="8">
        <v>160</v>
      </c>
      <c r="X727">
        <f t="shared" si="49"/>
        <v>116</v>
      </c>
      <c r="Y727" t="s">
        <v>34</v>
      </c>
    </row>
    <row r="728" spans="1:25" x14ac:dyDescent="0.25">
      <c r="A728" t="s">
        <v>16</v>
      </c>
      <c r="B728" s="1" t="s">
        <v>34</v>
      </c>
      <c r="C728">
        <v>1</v>
      </c>
      <c r="D728" t="s">
        <v>200</v>
      </c>
      <c r="E728" s="1">
        <v>745208853</v>
      </c>
      <c r="H728" t="s">
        <v>17</v>
      </c>
      <c r="I728" t="s">
        <v>18</v>
      </c>
      <c r="J728" t="s">
        <v>19</v>
      </c>
      <c r="K728" t="s">
        <v>20</v>
      </c>
      <c r="L728" t="s">
        <v>21</v>
      </c>
      <c r="M728" t="str">
        <f>CONCATENATE(E728,"-D-P-W")</f>
        <v>745208853-D-P-W</v>
      </c>
      <c r="N728" t="str">
        <f>$F$2</f>
        <v>D - 508 x 508</v>
      </c>
      <c r="O728" t="str">
        <f>$C$3</f>
        <v>Photographic Paper</v>
      </c>
      <c r="P728" t="str">
        <f>$D$4</f>
        <v>White</v>
      </c>
      <c r="Q728">
        <f>$F$4</f>
        <v>1210</v>
      </c>
      <c r="R728">
        <f t="shared" si="46"/>
        <v>872</v>
      </c>
      <c r="S728">
        <v>880</v>
      </c>
      <c r="T728">
        <f t="shared" si="47"/>
        <v>634</v>
      </c>
      <c r="U728">
        <v>560</v>
      </c>
      <c r="V728">
        <f t="shared" si="48"/>
        <v>404</v>
      </c>
      <c r="W728" s="8">
        <v>160</v>
      </c>
      <c r="X728">
        <f t="shared" si="49"/>
        <v>116</v>
      </c>
      <c r="Y728" t="s">
        <v>34</v>
      </c>
    </row>
    <row r="729" spans="1:25" x14ac:dyDescent="0.25">
      <c r="A729" t="s">
        <v>16</v>
      </c>
      <c r="B729" s="1" t="s">
        <v>34</v>
      </c>
      <c r="C729">
        <v>1</v>
      </c>
      <c r="D729" t="s">
        <v>200</v>
      </c>
      <c r="E729" s="1">
        <v>745208853</v>
      </c>
      <c r="H729" t="s">
        <v>17</v>
      </c>
      <c r="I729" t="s">
        <v>18</v>
      </c>
      <c r="J729" t="s">
        <v>19</v>
      </c>
      <c r="K729" t="s">
        <v>20</v>
      </c>
      <c r="L729" t="s">
        <v>21</v>
      </c>
      <c r="M729" t="str">
        <f>CONCATENATE(E729,"-D-C-W")</f>
        <v>745208853-D-C-W</v>
      </c>
      <c r="N729" t="str">
        <f>$F$2</f>
        <v>D - 508 x 508</v>
      </c>
      <c r="O729" t="str">
        <f>$C$15</f>
        <v>Canvas</v>
      </c>
      <c r="P729" t="str">
        <f>$D$16</f>
        <v xml:space="preserve">White </v>
      </c>
      <c r="Q729">
        <f>$F$16</f>
        <v>1810</v>
      </c>
      <c r="R729">
        <f t="shared" ref="R729:R792" si="50">ROUNDUP(Q729*$K$3,0)</f>
        <v>1304</v>
      </c>
      <c r="S729">
        <f>(Q729*0.9)*0.75</f>
        <v>1221.75</v>
      </c>
      <c r="T729">
        <f t="shared" ref="T729:T792" si="51">ROUNDUP(S729*$K$3,0)</f>
        <v>880</v>
      </c>
      <c r="U729">
        <f>(Q729*0.9)/2</f>
        <v>814.5</v>
      </c>
      <c r="V729">
        <f t="shared" ref="V729:V792" si="52">ROUNDUP(U729*$K$3,0)</f>
        <v>587</v>
      </c>
      <c r="W729" s="8">
        <v>160</v>
      </c>
      <c r="X729">
        <f t="shared" ref="X729:X792" si="53">ROUNDUP(W729*$K$3,0)</f>
        <v>116</v>
      </c>
      <c r="Y729" t="s">
        <v>34</v>
      </c>
    </row>
    <row r="730" spans="1:25" x14ac:dyDescent="0.25">
      <c r="A730" t="s">
        <v>16</v>
      </c>
      <c r="B730" s="1" t="s">
        <v>34</v>
      </c>
      <c r="C730">
        <v>1</v>
      </c>
      <c r="D730" t="s">
        <v>200</v>
      </c>
      <c r="E730" s="1">
        <v>745208853</v>
      </c>
      <c r="H730" t="s">
        <v>17</v>
      </c>
      <c r="I730" t="s">
        <v>18</v>
      </c>
      <c r="J730" t="s">
        <v>19</v>
      </c>
      <c r="K730" t="s">
        <v>20</v>
      </c>
      <c r="L730" t="s">
        <v>21</v>
      </c>
      <c r="M730" t="str">
        <f>CONCATENATE(E730,"-F-P-N")</f>
        <v>745208853-F-P-N</v>
      </c>
      <c r="N730" t="str">
        <f>$H$2</f>
        <v>F - 762 x 762</v>
      </c>
      <c r="O730" t="str">
        <f>$C$3</f>
        <v>Photographic Paper</v>
      </c>
      <c r="P730" t="str">
        <f>$D$3</f>
        <v>None</v>
      </c>
      <c r="Q730">
        <f>$H$3</f>
        <v>1300</v>
      </c>
      <c r="R730">
        <f t="shared" si="50"/>
        <v>936</v>
      </c>
      <c r="S730">
        <v>944</v>
      </c>
      <c r="T730">
        <f t="shared" si="51"/>
        <v>680</v>
      </c>
      <c r="U730">
        <v>590</v>
      </c>
      <c r="V730">
        <f t="shared" si="52"/>
        <v>425</v>
      </c>
      <c r="W730" s="8">
        <v>300</v>
      </c>
      <c r="X730">
        <f t="shared" si="53"/>
        <v>216</v>
      </c>
      <c r="Y730" t="s">
        <v>34</v>
      </c>
    </row>
    <row r="731" spans="1:25" x14ac:dyDescent="0.25">
      <c r="A731" t="s">
        <v>16</v>
      </c>
      <c r="B731" s="1" t="s">
        <v>34</v>
      </c>
      <c r="C731">
        <v>1</v>
      </c>
      <c r="D731" t="s">
        <v>200</v>
      </c>
      <c r="E731" s="1">
        <v>745208853</v>
      </c>
      <c r="H731" t="s">
        <v>17</v>
      </c>
      <c r="I731" t="s">
        <v>18</v>
      </c>
      <c r="J731" t="s">
        <v>19</v>
      </c>
      <c r="K731" t="s">
        <v>20</v>
      </c>
      <c r="L731" t="s">
        <v>21</v>
      </c>
      <c r="M731" t="str">
        <f>CONCATENATE(E731,"-F-C-N")</f>
        <v>745208853-F-C-N</v>
      </c>
      <c r="N731" t="str">
        <f>$H$2</f>
        <v>F - 762 x 762</v>
      </c>
      <c r="O731" t="str">
        <f>$C$15</f>
        <v>Canvas</v>
      </c>
      <c r="P731" t="str">
        <f>$D$15</f>
        <v>None</v>
      </c>
      <c r="Q731">
        <f>$H$15</f>
        <v>1760</v>
      </c>
      <c r="R731">
        <f t="shared" si="50"/>
        <v>1268</v>
      </c>
      <c r="S731">
        <v>1200</v>
      </c>
      <c r="T731">
        <f t="shared" si="51"/>
        <v>864</v>
      </c>
      <c r="U731">
        <v>800</v>
      </c>
      <c r="V731">
        <f t="shared" si="52"/>
        <v>576</v>
      </c>
      <c r="W731" s="8">
        <v>300</v>
      </c>
      <c r="X731">
        <f t="shared" si="53"/>
        <v>216</v>
      </c>
      <c r="Y731" t="s">
        <v>34</v>
      </c>
    </row>
    <row r="732" spans="1:25" x14ac:dyDescent="0.25">
      <c r="A732" t="s">
        <v>16</v>
      </c>
      <c r="B732" s="1" t="s">
        <v>34</v>
      </c>
      <c r="C732">
        <v>1</v>
      </c>
      <c r="D732" t="s">
        <v>200</v>
      </c>
      <c r="E732" s="1">
        <v>745208853</v>
      </c>
      <c r="H732" t="s">
        <v>17</v>
      </c>
      <c r="I732" t="s">
        <v>18</v>
      </c>
      <c r="J732" t="s">
        <v>19</v>
      </c>
      <c r="K732" t="s">
        <v>20</v>
      </c>
      <c r="L732" t="s">
        <v>21</v>
      </c>
      <c r="M732" t="str">
        <f>CONCATENATE(E732,"-F-P-W")</f>
        <v>745208853-F-P-W</v>
      </c>
      <c r="N732" t="str">
        <f>$H$2</f>
        <v>F - 762 x 762</v>
      </c>
      <c r="O732" t="str">
        <f>$C$3</f>
        <v>Photographic Paper</v>
      </c>
      <c r="P732" t="str">
        <f>$D$4</f>
        <v>White</v>
      </c>
      <c r="Q732">
        <f>$H$4</f>
        <v>2200</v>
      </c>
      <c r="R732">
        <f t="shared" si="50"/>
        <v>1584</v>
      </c>
      <c r="S732">
        <v>1510</v>
      </c>
      <c r="T732">
        <f t="shared" si="51"/>
        <v>1088</v>
      </c>
      <c r="U732">
        <v>1150</v>
      </c>
      <c r="V732">
        <f t="shared" si="52"/>
        <v>828</v>
      </c>
      <c r="W732" s="8">
        <v>300</v>
      </c>
      <c r="X732">
        <f t="shared" si="53"/>
        <v>216</v>
      </c>
      <c r="Y732" t="s">
        <v>34</v>
      </c>
    </row>
    <row r="733" spans="1:25" x14ac:dyDescent="0.25">
      <c r="A733" t="s">
        <v>16</v>
      </c>
      <c r="B733" s="1" t="s">
        <v>34</v>
      </c>
      <c r="C733">
        <v>1</v>
      </c>
      <c r="D733" t="s">
        <v>200</v>
      </c>
      <c r="E733" s="1">
        <v>745208853</v>
      </c>
      <c r="H733" t="s">
        <v>17</v>
      </c>
      <c r="I733" t="s">
        <v>18</v>
      </c>
      <c r="J733" t="s">
        <v>19</v>
      </c>
      <c r="K733" t="s">
        <v>20</v>
      </c>
      <c r="L733" t="s">
        <v>21</v>
      </c>
      <c r="M733" t="str">
        <f>CONCATENATE(E733,"-F-C-W")</f>
        <v>745208853-F-C-W</v>
      </c>
      <c r="N733" t="str">
        <f>$H$2</f>
        <v>F - 762 x 762</v>
      </c>
      <c r="O733" t="str">
        <f>$C$15</f>
        <v>Canvas</v>
      </c>
      <c r="P733" t="str">
        <f>$D$16</f>
        <v xml:space="preserve">White </v>
      </c>
      <c r="Q733">
        <f>$H$16</f>
        <v>2420</v>
      </c>
      <c r="R733">
        <f t="shared" si="50"/>
        <v>1743</v>
      </c>
      <c r="S733">
        <v>1760</v>
      </c>
      <c r="T733">
        <f t="shared" si="51"/>
        <v>1268</v>
      </c>
      <c r="U733">
        <v>1100</v>
      </c>
      <c r="V733">
        <f t="shared" si="52"/>
        <v>792</v>
      </c>
      <c r="W733" s="8">
        <v>300</v>
      </c>
      <c r="X733">
        <f t="shared" si="53"/>
        <v>216</v>
      </c>
      <c r="Y733" t="s">
        <v>34</v>
      </c>
    </row>
    <row r="734" spans="1:25" x14ac:dyDescent="0.25">
      <c r="A734" t="s">
        <v>16</v>
      </c>
      <c r="B734" s="1" t="s">
        <v>34</v>
      </c>
      <c r="C734">
        <v>1</v>
      </c>
      <c r="D734" t="s">
        <v>200</v>
      </c>
      <c r="E734" s="1">
        <v>745208853</v>
      </c>
      <c r="H734" t="s">
        <v>17</v>
      </c>
      <c r="I734" t="s">
        <v>18</v>
      </c>
      <c r="J734" t="s">
        <v>19</v>
      </c>
      <c r="K734" t="s">
        <v>20</v>
      </c>
      <c r="L734" t="s">
        <v>21</v>
      </c>
      <c r="M734" t="str">
        <f>CONCATENATE(E734,"-G-P-N")</f>
        <v>745208853-G-P-N</v>
      </c>
      <c r="N734" t="str">
        <f>$I$2</f>
        <v>G - 1016 x 1016</v>
      </c>
      <c r="O734" t="str">
        <f>$C$3</f>
        <v>Photographic Paper</v>
      </c>
      <c r="P734" t="str">
        <f>$D$3</f>
        <v>None</v>
      </c>
      <c r="Q734">
        <f>$I$3</f>
        <v>1625</v>
      </c>
      <c r="R734">
        <f t="shared" si="50"/>
        <v>1170</v>
      </c>
      <c r="S734">
        <v>1180</v>
      </c>
      <c r="T734">
        <f t="shared" si="51"/>
        <v>850</v>
      </c>
      <c r="U734">
        <v>735</v>
      </c>
      <c r="V734">
        <f t="shared" si="52"/>
        <v>530</v>
      </c>
      <c r="W734" s="8">
        <v>390</v>
      </c>
      <c r="X734">
        <f t="shared" si="53"/>
        <v>281</v>
      </c>
      <c r="Y734" t="s">
        <v>34</v>
      </c>
    </row>
    <row r="735" spans="1:25" x14ac:dyDescent="0.25">
      <c r="A735" t="s">
        <v>16</v>
      </c>
      <c r="B735" s="1" t="s">
        <v>34</v>
      </c>
      <c r="C735">
        <v>1</v>
      </c>
      <c r="D735" t="s">
        <v>200</v>
      </c>
      <c r="E735" s="1">
        <v>745208853</v>
      </c>
      <c r="H735" t="s">
        <v>17</v>
      </c>
      <c r="I735" t="s">
        <v>18</v>
      </c>
      <c r="J735" t="s">
        <v>19</v>
      </c>
      <c r="K735" t="s">
        <v>20</v>
      </c>
      <c r="L735" t="s">
        <v>21</v>
      </c>
      <c r="M735" t="str">
        <f>CONCATENATE(E735,"-G-C-N")</f>
        <v>745208853-G-C-N</v>
      </c>
      <c r="N735" t="str">
        <f>$I$2</f>
        <v>G - 1016 x 1016</v>
      </c>
      <c r="O735" t="str">
        <f>$C$15</f>
        <v>Canvas</v>
      </c>
      <c r="P735" t="str">
        <f>$D$15</f>
        <v>None</v>
      </c>
      <c r="Q735">
        <f>$I$15</f>
        <v>1870</v>
      </c>
      <c r="R735">
        <f t="shared" si="50"/>
        <v>1347</v>
      </c>
      <c r="S735">
        <v>1275</v>
      </c>
      <c r="T735">
        <f t="shared" si="51"/>
        <v>918</v>
      </c>
      <c r="U735">
        <v>850</v>
      </c>
      <c r="V735">
        <f t="shared" si="52"/>
        <v>612</v>
      </c>
      <c r="W735" s="8">
        <v>390</v>
      </c>
      <c r="X735">
        <f t="shared" si="53"/>
        <v>281</v>
      </c>
      <c r="Y735" t="s">
        <v>34</v>
      </c>
    </row>
    <row r="736" spans="1:25" x14ac:dyDescent="0.25">
      <c r="A736" t="s">
        <v>16</v>
      </c>
      <c r="B736" s="1" t="s">
        <v>34</v>
      </c>
      <c r="C736">
        <v>1</v>
      </c>
      <c r="D736" t="s">
        <v>200</v>
      </c>
      <c r="E736" s="1">
        <v>745208853</v>
      </c>
      <c r="H736" t="s">
        <v>17</v>
      </c>
      <c r="I736" t="s">
        <v>18</v>
      </c>
      <c r="J736" t="s">
        <v>19</v>
      </c>
      <c r="K736" t="s">
        <v>20</v>
      </c>
      <c r="L736" t="s">
        <v>21</v>
      </c>
      <c r="M736" t="str">
        <f>CONCATENATE(E736,"-G-P-W")</f>
        <v>745208853-G-P-W</v>
      </c>
      <c r="N736" t="str">
        <f>$I$2</f>
        <v>G - 1016 x 1016</v>
      </c>
      <c r="O736" t="str">
        <f>$C$3</f>
        <v>Photographic Paper</v>
      </c>
      <c r="P736" t="str">
        <f>$D$4</f>
        <v>White</v>
      </c>
      <c r="Q736">
        <f>$I$4</f>
        <v>2950</v>
      </c>
      <c r="R736">
        <f t="shared" si="50"/>
        <v>2124</v>
      </c>
      <c r="S736">
        <v>2000</v>
      </c>
      <c r="T736">
        <f t="shared" si="51"/>
        <v>1440</v>
      </c>
      <c r="U736">
        <v>1535</v>
      </c>
      <c r="V736">
        <f t="shared" si="52"/>
        <v>1106</v>
      </c>
      <c r="W736" s="8">
        <v>390</v>
      </c>
      <c r="X736">
        <f t="shared" si="53"/>
        <v>281</v>
      </c>
      <c r="Y736" t="s">
        <v>34</v>
      </c>
    </row>
    <row r="737" spans="1:25" x14ac:dyDescent="0.25">
      <c r="A737" t="s">
        <v>16</v>
      </c>
      <c r="B737" s="1" t="s">
        <v>34</v>
      </c>
      <c r="C737">
        <v>1</v>
      </c>
      <c r="D737" t="s">
        <v>200</v>
      </c>
      <c r="E737" s="1">
        <v>745208853</v>
      </c>
      <c r="H737" t="s">
        <v>17</v>
      </c>
      <c r="I737" t="s">
        <v>18</v>
      </c>
      <c r="J737" t="s">
        <v>19</v>
      </c>
      <c r="K737" t="s">
        <v>20</v>
      </c>
      <c r="L737" t="s">
        <v>21</v>
      </c>
      <c r="M737" t="str">
        <f>CONCATENATE(E737,"-G-C-W")</f>
        <v>745208853-G-C-W</v>
      </c>
      <c r="N737" t="str">
        <f>$I$2</f>
        <v>G - 1016 x 1016</v>
      </c>
      <c r="O737" t="str">
        <f>$C$15</f>
        <v>Canvas</v>
      </c>
      <c r="P737" t="str">
        <f>$D$16</f>
        <v xml:space="preserve">White </v>
      </c>
      <c r="Q737">
        <f>$I$16</f>
        <v>2750</v>
      </c>
      <c r="R737">
        <f t="shared" si="50"/>
        <v>1980</v>
      </c>
      <c r="S737">
        <v>2000</v>
      </c>
      <c r="T737">
        <f t="shared" si="51"/>
        <v>1440</v>
      </c>
      <c r="U737">
        <v>1250</v>
      </c>
      <c r="V737">
        <f t="shared" si="52"/>
        <v>900</v>
      </c>
      <c r="W737" s="8">
        <v>390</v>
      </c>
      <c r="X737">
        <f t="shared" si="53"/>
        <v>281</v>
      </c>
      <c r="Y737" t="s">
        <v>34</v>
      </c>
    </row>
    <row r="738" spans="1:25" x14ac:dyDescent="0.25">
      <c r="A738" t="s">
        <v>16</v>
      </c>
      <c r="B738" s="1" t="s">
        <v>34</v>
      </c>
      <c r="C738">
        <v>1</v>
      </c>
      <c r="D738" t="s">
        <v>247</v>
      </c>
      <c r="E738" s="1">
        <v>3097297</v>
      </c>
      <c r="F738" t="s">
        <v>248</v>
      </c>
      <c r="H738" t="s">
        <v>17</v>
      </c>
      <c r="I738" t="s">
        <v>18</v>
      </c>
      <c r="J738" t="s">
        <v>19</v>
      </c>
      <c r="K738" t="s">
        <v>20</v>
      </c>
      <c r="L738" t="s">
        <v>21</v>
      </c>
      <c r="M738" t="str">
        <f>CONCATENATE(E738,"-C-P-N")</f>
        <v>3097297-C-P-N</v>
      </c>
      <c r="N738" t="str">
        <f>$E$2</f>
        <v>C - 406 x 406</v>
      </c>
      <c r="O738" t="str">
        <f>$C$3</f>
        <v>Photographic Paper</v>
      </c>
      <c r="P738" t="str">
        <f>$D$3</f>
        <v>None</v>
      </c>
      <c r="Q738">
        <f>$E$3</f>
        <v>510</v>
      </c>
      <c r="R738">
        <f t="shared" si="50"/>
        <v>368</v>
      </c>
      <c r="S738">
        <v>360</v>
      </c>
      <c r="T738">
        <f t="shared" si="51"/>
        <v>260</v>
      </c>
      <c r="U738">
        <v>230</v>
      </c>
      <c r="V738">
        <f t="shared" si="52"/>
        <v>166</v>
      </c>
      <c r="W738" s="8">
        <v>105</v>
      </c>
      <c r="X738">
        <f t="shared" si="53"/>
        <v>76</v>
      </c>
      <c r="Y738" t="s">
        <v>34</v>
      </c>
    </row>
    <row r="739" spans="1:25" x14ac:dyDescent="0.25">
      <c r="A739" t="s">
        <v>16</v>
      </c>
      <c r="B739" s="1" t="s">
        <v>34</v>
      </c>
      <c r="C739">
        <v>1</v>
      </c>
      <c r="D739" t="s">
        <v>247</v>
      </c>
      <c r="E739" s="1">
        <v>3097297</v>
      </c>
      <c r="F739" t="s">
        <v>248</v>
      </c>
      <c r="H739" t="s">
        <v>17</v>
      </c>
      <c r="I739" t="s">
        <v>18</v>
      </c>
      <c r="J739" t="s">
        <v>19</v>
      </c>
      <c r="K739" t="s">
        <v>20</v>
      </c>
      <c r="L739" t="s">
        <v>21</v>
      </c>
      <c r="M739" t="str">
        <f>CONCATENATE(E739,"-C-P-W")</f>
        <v>3097297-C-P-W</v>
      </c>
      <c r="N739" t="str">
        <f>$E$2</f>
        <v>C - 406 x 406</v>
      </c>
      <c r="O739" t="str">
        <f>$C$3</f>
        <v>Photographic Paper</v>
      </c>
      <c r="P739" t="str">
        <f>$D$4</f>
        <v>White</v>
      </c>
      <c r="Q739">
        <f>$E$4</f>
        <v>970</v>
      </c>
      <c r="R739">
        <f t="shared" si="50"/>
        <v>699</v>
      </c>
      <c r="S739">
        <v>704</v>
      </c>
      <c r="T739">
        <f t="shared" si="51"/>
        <v>507</v>
      </c>
      <c r="U739">
        <v>440</v>
      </c>
      <c r="V739">
        <f t="shared" si="52"/>
        <v>317</v>
      </c>
      <c r="W739" s="8">
        <v>105</v>
      </c>
      <c r="X739">
        <f t="shared" si="53"/>
        <v>76</v>
      </c>
      <c r="Y739" t="s">
        <v>34</v>
      </c>
    </row>
    <row r="740" spans="1:25" x14ac:dyDescent="0.25">
      <c r="A740" t="s">
        <v>16</v>
      </c>
      <c r="B740" s="1" t="s">
        <v>34</v>
      </c>
      <c r="C740">
        <v>1</v>
      </c>
      <c r="D740" t="s">
        <v>247</v>
      </c>
      <c r="E740" s="1">
        <v>3097297</v>
      </c>
      <c r="F740" t="s">
        <v>248</v>
      </c>
      <c r="H740" t="s">
        <v>17</v>
      </c>
      <c r="I740" t="s">
        <v>18</v>
      </c>
      <c r="J740" t="s">
        <v>19</v>
      </c>
      <c r="K740" t="s">
        <v>20</v>
      </c>
      <c r="L740" t="s">
        <v>21</v>
      </c>
      <c r="M740" t="str">
        <f>CONCATENATE(E740,"-D-P-N")</f>
        <v>3097297-D-P-N</v>
      </c>
      <c r="N740" t="str">
        <f>$F$2</f>
        <v>D - 508 x 508</v>
      </c>
      <c r="O740" t="str">
        <f>$C$3</f>
        <v>Photographic Paper</v>
      </c>
      <c r="P740" t="str">
        <f>$D$3</f>
        <v>None</v>
      </c>
      <c r="Q740">
        <f>$F$3</f>
        <v>595</v>
      </c>
      <c r="R740">
        <f t="shared" si="50"/>
        <v>429</v>
      </c>
      <c r="S740">
        <v>432</v>
      </c>
      <c r="T740">
        <f t="shared" si="51"/>
        <v>312</v>
      </c>
      <c r="U740">
        <v>270</v>
      </c>
      <c r="V740">
        <f t="shared" si="52"/>
        <v>195</v>
      </c>
      <c r="W740" s="8">
        <v>160</v>
      </c>
      <c r="X740">
        <f t="shared" si="53"/>
        <v>116</v>
      </c>
      <c r="Y740" t="s">
        <v>34</v>
      </c>
    </row>
    <row r="741" spans="1:25" x14ac:dyDescent="0.25">
      <c r="A741" t="s">
        <v>16</v>
      </c>
      <c r="B741" s="1" t="s">
        <v>34</v>
      </c>
      <c r="C741">
        <v>1</v>
      </c>
      <c r="D741" t="s">
        <v>247</v>
      </c>
      <c r="E741" s="1">
        <v>3097297</v>
      </c>
      <c r="F741" t="s">
        <v>248</v>
      </c>
      <c r="H741" t="s">
        <v>17</v>
      </c>
      <c r="I741" t="s">
        <v>18</v>
      </c>
      <c r="J741" t="s">
        <v>19</v>
      </c>
      <c r="K741" t="s">
        <v>20</v>
      </c>
      <c r="L741" t="s">
        <v>21</v>
      </c>
      <c r="M741" t="str">
        <f>CONCATENATE(E741,"-D-C-N")</f>
        <v>3097297-D-C-N</v>
      </c>
      <c r="N741" t="str">
        <f>$F$2</f>
        <v>D - 508 x 508</v>
      </c>
      <c r="O741" t="str">
        <f>$C$15</f>
        <v>Canvas</v>
      </c>
      <c r="P741" t="str">
        <f>$D$15</f>
        <v>None</v>
      </c>
      <c r="Q741">
        <f>$F$15</f>
        <v>1220</v>
      </c>
      <c r="R741">
        <f t="shared" si="50"/>
        <v>879</v>
      </c>
      <c r="S741">
        <f>(Q741*0.9)*0.75</f>
        <v>823.5</v>
      </c>
      <c r="T741">
        <f t="shared" si="51"/>
        <v>593</v>
      </c>
      <c r="U741">
        <f>(Q741*0.9)/2</f>
        <v>549</v>
      </c>
      <c r="V741">
        <f t="shared" si="52"/>
        <v>396</v>
      </c>
      <c r="W741" s="8">
        <v>160</v>
      </c>
      <c r="X741">
        <f t="shared" si="53"/>
        <v>116</v>
      </c>
      <c r="Y741" t="s">
        <v>34</v>
      </c>
    </row>
    <row r="742" spans="1:25" x14ac:dyDescent="0.25">
      <c r="A742" t="s">
        <v>16</v>
      </c>
      <c r="B742" s="1" t="s">
        <v>34</v>
      </c>
      <c r="C742">
        <v>1</v>
      </c>
      <c r="D742" t="s">
        <v>247</v>
      </c>
      <c r="E742" s="1">
        <v>3097297</v>
      </c>
      <c r="F742" t="s">
        <v>248</v>
      </c>
      <c r="H742" t="s">
        <v>17</v>
      </c>
      <c r="I742" t="s">
        <v>18</v>
      </c>
      <c r="J742" t="s">
        <v>19</v>
      </c>
      <c r="K742" t="s">
        <v>20</v>
      </c>
      <c r="L742" t="s">
        <v>21</v>
      </c>
      <c r="M742" t="str">
        <f>CONCATENATE(E742,"-D-P-W")</f>
        <v>3097297-D-P-W</v>
      </c>
      <c r="N742" t="str">
        <f>$F$2</f>
        <v>D - 508 x 508</v>
      </c>
      <c r="O742" t="str">
        <f>$C$3</f>
        <v>Photographic Paper</v>
      </c>
      <c r="P742" t="str">
        <f>$D$4</f>
        <v>White</v>
      </c>
      <c r="Q742">
        <f>$F$4</f>
        <v>1210</v>
      </c>
      <c r="R742">
        <f t="shared" si="50"/>
        <v>872</v>
      </c>
      <c r="S742">
        <v>880</v>
      </c>
      <c r="T742">
        <f t="shared" si="51"/>
        <v>634</v>
      </c>
      <c r="U742">
        <v>560</v>
      </c>
      <c r="V742">
        <f t="shared" si="52"/>
        <v>404</v>
      </c>
      <c r="W742" s="8">
        <v>160</v>
      </c>
      <c r="X742">
        <f t="shared" si="53"/>
        <v>116</v>
      </c>
      <c r="Y742" t="s">
        <v>34</v>
      </c>
    </row>
    <row r="743" spans="1:25" x14ac:dyDescent="0.25">
      <c r="A743" t="s">
        <v>16</v>
      </c>
      <c r="B743" s="1" t="s">
        <v>34</v>
      </c>
      <c r="C743">
        <v>1</v>
      </c>
      <c r="D743" t="s">
        <v>247</v>
      </c>
      <c r="E743" s="1">
        <v>3097297</v>
      </c>
      <c r="F743" t="s">
        <v>248</v>
      </c>
      <c r="H743" t="s">
        <v>17</v>
      </c>
      <c r="I743" t="s">
        <v>18</v>
      </c>
      <c r="J743" t="s">
        <v>19</v>
      </c>
      <c r="K743" t="s">
        <v>20</v>
      </c>
      <c r="L743" t="s">
        <v>21</v>
      </c>
      <c r="M743" t="str">
        <f>CONCATENATE(E743,"-D-C-W")</f>
        <v>3097297-D-C-W</v>
      </c>
      <c r="N743" t="str">
        <f>$F$2</f>
        <v>D - 508 x 508</v>
      </c>
      <c r="O743" t="str">
        <f>$C$15</f>
        <v>Canvas</v>
      </c>
      <c r="P743" t="str">
        <f>$D$16</f>
        <v xml:space="preserve">White </v>
      </c>
      <c r="Q743">
        <f>$F$16</f>
        <v>1810</v>
      </c>
      <c r="R743">
        <f t="shared" si="50"/>
        <v>1304</v>
      </c>
      <c r="S743">
        <f>(Q743*0.9)*0.75</f>
        <v>1221.75</v>
      </c>
      <c r="T743">
        <f t="shared" si="51"/>
        <v>880</v>
      </c>
      <c r="U743">
        <f>(Q743*0.9)/2</f>
        <v>814.5</v>
      </c>
      <c r="V743">
        <f t="shared" si="52"/>
        <v>587</v>
      </c>
      <c r="W743" s="8">
        <v>160</v>
      </c>
      <c r="X743">
        <f t="shared" si="53"/>
        <v>116</v>
      </c>
      <c r="Y743" t="s">
        <v>34</v>
      </c>
    </row>
    <row r="744" spans="1:25" x14ac:dyDescent="0.25">
      <c r="A744" t="s">
        <v>16</v>
      </c>
      <c r="B744" s="1" t="s">
        <v>34</v>
      </c>
      <c r="C744">
        <v>1</v>
      </c>
      <c r="D744" t="s">
        <v>247</v>
      </c>
      <c r="E744" s="1">
        <v>3097297</v>
      </c>
      <c r="F744" t="s">
        <v>248</v>
      </c>
      <c r="H744" t="s">
        <v>17</v>
      </c>
      <c r="I744" t="s">
        <v>18</v>
      </c>
      <c r="J744" t="s">
        <v>19</v>
      </c>
      <c r="K744" t="s">
        <v>20</v>
      </c>
      <c r="L744" t="s">
        <v>21</v>
      </c>
      <c r="M744" t="str">
        <f>CONCATENATE(E744,"-F-P-N")</f>
        <v>3097297-F-P-N</v>
      </c>
      <c r="N744" t="str">
        <f>$H$2</f>
        <v>F - 762 x 762</v>
      </c>
      <c r="O744" t="str">
        <f>$C$3</f>
        <v>Photographic Paper</v>
      </c>
      <c r="P744" t="str">
        <f>$D$3</f>
        <v>None</v>
      </c>
      <c r="Q744">
        <f>$H$3</f>
        <v>1300</v>
      </c>
      <c r="R744">
        <f t="shared" si="50"/>
        <v>936</v>
      </c>
      <c r="S744">
        <v>944</v>
      </c>
      <c r="T744">
        <f t="shared" si="51"/>
        <v>680</v>
      </c>
      <c r="U744">
        <v>590</v>
      </c>
      <c r="V744">
        <f t="shared" si="52"/>
        <v>425</v>
      </c>
      <c r="W744" s="8">
        <v>300</v>
      </c>
      <c r="X744">
        <f t="shared" si="53"/>
        <v>216</v>
      </c>
      <c r="Y744" t="s">
        <v>34</v>
      </c>
    </row>
    <row r="745" spans="1:25" x14ac:dyDescent="0.25">
      <c r="A745" t="s">
        <v>16</v>
      </c>
      <c r="B745" s="1" t="s">
        <v>34</v>
      </c>
      <c r="C745">
        <v>1</v>
      </c>
      <c r="D745" t="s">
        <v>247</v>
      </c>
      <c r="E745" s="1">
        <v>3097297</v>
      </c>
      <c r="F745" t="s">
        <v>248</v>
      </c>
      <c r="H745" t="s">
        <v>17</v>
      </c>
      <c r="I745" t="s">
        <v>18</v>
      </c>
      <c r="J745" t="s">
        <v>19</v>
      </c>
      <c r="K745" t="s">
        <v>20</v>
      </c>
      <c r="L745" t="s">
        <v>21</v>
      </c>
      <c r="M745" t="str">
        <f>CONCATENATE(E745,"-F-C-N")</f>
        <v>3097297-F-C-N</v>
      </c>
      <c r="N745" t="str">
        <f>$H$2</f>
        <v>F - 762 x 762</v>
      </c>
      <c r="O745" t="str">
        <f>$C$15</f>
        <v>Canvas</v>
      </c>
      <c r="P745" t="str">
        <f>$D$15</f>
        <v>None</v>
      </c>
      <c r="Q745">
        <f>$H$15</f>
        <v>1760</v>
      </c>
      <c r="R745">
        <f t="shared" si="50"/>
        <v>1268</v>
      </c>
      <c r="S745">
        <v>1200</v>
      </c>
      <c r="T745">
        <f t="shared" si="51"/>
        <v>864</v>
      </c>
      <c r="U745">
        <v>800</v>
      </c>
      <c r="V745">
        <f t="shared" si="52"/>
        <v>576</v>
      </c>
      <c r="W745" s="8">
        <v>300</v>
      </c>
      <c r="X745">
        <f t="shared" si="53"/>
        <v>216</v>
      </c>
      <c r="Y745" t="s">
        <v>34</v>
      </c>
    </row>
    <row r="746" spans="1:25" x14ac:dyDescent="0.25">
      <c r="A746" t="s">
        <v>16</v>
      </c>
      <c r="B746" s="1" t="s">
        <v>34</v>
      </c>
      <c r="C746">
        <v>1</v>
      </c>
      <c r="D746" t="s">
        <v>247</v>
      </c>
      <c r="E746" s="1">
        <v>3097297</v>
      </c>
      <c r="F746" t="s">
        <v>248</v>
      </c>
      <c r="H746" t="s">
        <v>17</v>
      </c>
      <c r="I746" t="s">
        <v>18</v>
      </c>
      <c r="J746" t="s">
        <v>19</v>
      </c>
      <c r="K746" t="s">
        <v>20</v>
      </c>
      <c r="L746" t="s">
        <v>21</v>
      </c>
      <c r="M746" t="str">
        <f>CONCATENATE(E746,"-F-P-W")</f>
        <v>3097297-F-P-W</v>
      </c>
      <c r="N746" t="str">
        <f>$H$2</f>
        <v>F - 762 x 762</v>
      </c>
      <c r="O746" t="str">
        <f>$C$3</f>
        <v>Photographic Paper</v>
      </c>
      <c r="P746" t="str">
        <f>$D$4</f>
        <v>White</v>
      </c>
      <c r="Q746">
        <f>$H$4</f>
        <v>2200</v>
      </c>
      <c r="R746">
        <f t="shared" si="50"/>
        <v>1584</v>
      </c>
      <c r="S746">
        <v>1510</v>
      </c>
      <c r="T746">
        <f t="shared" si="51"/>
        <v>1088</v>
      </c>
      <c r="U746">
        <v>1150</v>
      </c>
      <c r="V746">
        <f t="shared" si="52"/>
        <v>828</v>
      </c>
      <c r="W746" s="8">
        <v>300</v>
      </c>
      <c r="X746">
        <f t="shared" si="53"/>
        <v>216</v>
      </c>
      <c r="Y746" t="s">
        <v>34</v>
      </c>
    </row>
    <row r="747" spans="1:25" x14ac:dyDescent="0.25">
      <c r="A747" t="s">
        <v>16</v>
      </c>
      <c r="B747" s="1" t="s">
        <v>34</v>
      </c>
      <c r="C747">
        <v>1</v>
      </c>
      <c r="D747" t="s">
        <v>247</v>
      </c>
      <c r="E747" s="1">
        <v>3097297</v>
      </c>
      <c r="F747" t="s">
        <v>248</v>
      </c>
      <c r="H747" t="s">
        <v>17</v>
      </c>
      <c r="I747" t="s">
        <v>18</v>
      </c>
      <c r="J747" t="s">
        <v>19</v>
      </c>
      <c r="K747" t="s">
        <v>20</v>
      </c>
      <c r="L747" t="s">
        <v>21</v>
      </c>
      <c r="M747" t="str">
        <f>CONCATENATE(E747,"-F-C-W")</f>
        <v>3097297-F-C-W</v>
      </c>
      <c r="N747" t="str">
        <f>$H$2</f>
        <v>F - 762 x 762</v>
      </c>
      <c r="O747" t="str">
        <f>$C$15</f>
        <v>Canvas</v>
      </c>
      <c r="P747" t="str">
        <f>$D$16</f>
        <v xml:space="preserve">White </v>
      </c>
      <c r="Q747">
        <f>$H$16</f>
        <v>2420</v>
      </c>
      <c r="R747">
        <f t="shared" si="50"/>
        <v>1743</v>
      </c>
      <c r="S747">
        <v>1760</v>
      </c>
      <c r="T747">
        <f t="shared" si="51"/>
        <v>1268</v>
      </c>
      <c r="U747">
        <v>1100</v>
      </c>
      <c r="V747">
        <f t="shared" si="52"/>
        <v>792</v>
      </c>
      <c r="W747" s="8">
        <v>300</v>
      </c>
      <c r="X747">
        <f t="shared" si="53"/>
        <v>216</v>
      </c>
      <c r="Y747" t="s">
        <v>34</v>
      </c>
    </row>
    <row r="748" spans="1:25" x14ac:dyDescent="0.25">
      <c r="A748" t="s">
        <v>16</v>
      </c>
      <c r="B748" s="1" t="s">
        <v>34</v>
      </c>
      <c r="C748">
        <v>1</v>
      </c>
      <c r="D748" t="s">
        <v>247</v>
      </c>
      <c r="E748" s="1">
        <v>3097297</v>
      </c>
      <c r="F748" t="s">
        <v>248</v>
      </c>
      <c r="H748" t="s">
        <v>17</v>
      </c>
      <c r="I748" t="s">
        <v>18</v>
      </c>
      <c r="J748" t="s">
        <v>19</v>
      </c>
      <c r="K748" t="s">
        <v>20</v>
      </c>
      <c r="L748" t="s">
        <v>21</v>
      </c>
      <c r="M748" t="str">
        <f>CONCATENATE(E748,"-G-P-N")</f>
        <v>3097297-G-P-N</v>
      </c>
      <c r="N748" t="str">
        <f>$I$2</f>
        <v>G - 1016 x 1016</v>
      </c>
      <c r="O748" t="str">
        <f>$C$3</f>
        <v>Photographic Paper</v>
      </c>
      <c r="P748" t="str">
        <f>$D$3</f>
        <v>None</v>
      </c>
      <c r="Q748">
        <f>$I$3</f>
        <v>1625</v>
      </c>
      <c r="R748">
        <f t="shared" si="50"/>
        <v>1170</v>
      </c>
      <c r="S748">
        <v>1180</v>
      </c>
      <c r="T748">
        <f t="shared" si="51"/>
        <v>850</v>
      </c>
      <c r="U748">
        <v>735</v>
      </c>
      <c r="V748">
        <f t="shared" si="52"/>
        <v>530</v>
      </c>
      <c r="W748" s="8">
        <v>390</v>
      </c>
      <c r="X748">
        <f t="shared" si="53"/>
        <v>281</v>
      </c>
      <c r="Y748" t="s">
        <v>34</v>
      </c>
    </row>
    <row r="749" spans="1:25" x14ac:dyDescent="0.25">
      <c r="A749" t="s">
        <v>16</v>
      </c>
      <c r="B749" s="1" t="s">
        <v>34</v>
      </c>
      <c r="C749">
        <v>1</v>
      </c>
      <c r="D749" t="s">
        <v>247</v>
      </c>
      <c r="E749" s="1">
        <v>3097297</v>
      </c>
      <c r="F749" t="s">
        <v>248</v>
      </c>
      <c r="H749" t="s">
        <v>17</v>
      </c>
      <c r="I749" t="s">
        <v>18</v>
      </c>
      <c r="J749" t="s">
        <v>19</v>
      </c>
      <c r="K749" t="s">
        <v>20</v>
      </c>
      <c r="L749" t="s">
        <v>21</v>
      </c>
      <c r="M749" t="str">
        <f>CONCATENATE(E749,"-G-C-N")</f>
        <v>3097297-G-C-N</v>
      </c>
      <c r="N749" t="str">
        <f>$I$2</f>
        <v>G - 1016 x 1016</v>
      </c>
      <c r="O749" t="str">
        <f>$C$15</f>
        <v>Canvas</v>
      </c>
      <c r="P749" t="str">
        <f>$D$15</f>
        <v>None</v>
      </c>
      <c r="Q749">
        <f>$I$15</f>
        <v>1870</v>
      </c>
      <c r="R749">
        <f t="shared" si="50"/>
        <v>1347</v>
      </c>
      <c r="S749">
        <v>1275</v>
      </c>
      <c r="T749">
        <f t="shared" si="51"/>
        <v>918</v>
      </c>
      <c r="U749">
        <v>850</v>
      </c>
      <c r="V749">
        <f t="shared" si="52"/>
        <v>612</v>
      </c>
      <c r="W749" s="8">
        <v>390</v>
      </c>
      <c r="X749">
        <f t="shared" si="53"/>
        <v>281</v>
      </c>
      <c r="Y749" t="s">
        <v>34</v>
      </c>
    </row>
    <row r="750" spans="1:25" x14ac:dyDescent="0.25">
      <c r="A750" t="s">
        <v>16</v>
      </c>
      <c r="B750" s="1" t="s">
        <v>34</v>
      </c>
      <c r="C750">
        <v>1</v>
      </c>
      <c r="D750" t="s">
        <v>247</v>
      </c>
      <c r="E750" s="1">
        <v>3097297</v>
      </c>
      <c r="F750" t="s">
        <v>248</v>
      </c>
      <c r="H750" t="s">
        <v>17</v>
      </c>
      <c r="I750" t="s">
        <v>18</v>
      </c>
      <c r="J750" t="s">
        <v>19</v>
      </c>
      <c r="K750" t="s">
        <v>20</v>
      </c>
      <c r="L750" t="s">
        <v>21</v>
      </c>
      <c r="M750" t="str">
        <f>CONCATENATE(E750,"-G-P-W")</f>
        <v>3097297-G-P-W</v>
      </c>
      <c r="N750" t="str">
        <f>$I$2</f>
        <v>G - 1016 x 1016</v>
      </c>
      <c r="O750" t="str">
        <f>$C$3</f>
        <v>Photographic Paper</v>
      </c>
      <c r="P750" t="str">
        <f>$D$4</f>
        <v>White</v>
      </c>
      <c r="Q750">
        <f>$I$4</f>
        <v>2950</v>
      </c>
      <c r="R750">
        <f t="shared" si="50"/>
        <v>2124</v>
      </c>
      <c r="S750">
        <v>2000</v>
      </c>
      <c r="T750">
        <f t="shared" si="51"/>
        <v>1440</v>
      </c>
      <c r="U750">
        <v>1535</v>
      </c>
      <c r="V750">
        <f t="shared" si="52"/>
        <v>1106</v>
      </c>
      <c r="W750" s="8">
        <v>390</v>
      </c>
      <c r="X750">
        <f t="shared" si="53"/>
        <v>281</v>
      </c>
      <c r="Y750" t="s">
        <v>34</v>
      </c>
    </row>
    <row r="751" spans="1:25" x14ac:dyDescent="0.25">
      <c r="A751" t="s">
        <v>16</v>
      </c>
      <c r="B751" s="1" t="s">
        <v>34</v>
      </c>
      <c r="C751">
        <v>1</v>
      </c>
      <c r="D751" t="s">
        <v>247</v>
      </c>
      <c r="E751" s="1">
        <v>3097297</v>
      </c>
      <c r="F751" t="s">
        <v>248</v>
      </c>
      <c r="H751" t="s">
        <v>17</v>
      </c>
      <c r="I751" t="s">
        <v>18</v>
      </c>
      <c r="J751" t="s">
        <v>19</v>
      </c>
      <c r="K751" t="s">
        <v>20</v>
      </c>
      <c r="L751" t="s">
        <v>21</v>
      </c>
      <c r="M751" t="str">
        <f>CONCATENATE(E751,"-G-C-W")</f>
        <v>3097297-G-C-W</v>
      </c>
      <c r="N751" t="str">
        <f>$I$2</f>
        <v>G - 1016 x 1016</v>
      </c>
      <c r="O751" t="str">
        <f>$C$15</f>
        <v>Canvas</v>
      </c>
      <c r="P751" t="str">
        <f>$D$16</f>
        <v xml:space="preserve">White </v>
      </c>
      <c r="Q751">
        <f>$I$16</f>
        <v>2750</v>
      </c>
      <c r="R751">
        <f t="shared" si="50"/>
        <v>1980</v>
      </c>
      <c r="S751">
        <v>2000</v>
      </c>
      <c r="T751">
        <f t="shared" si="51"/>
        <v>1440</v>
      </c>
      <c r="U751">
        <v>1250</v>
      </c>
      <c r="V751">
        <f t="shared" si="52"/>
        <v>900</v>
      </c>
      <c r="W751" s="8">
        <v>390</v>
      </c>
      <c r="X751">
        <f t="shared" si="53"/>
        <v>281</v>
      </c>
      <c r="Y751" t="s">
        <v>34</v>
      </c>
    </row>
    <row r="752" spans="1:25" x14ac:dyDescent="0.25">
      <c r="A752" t="s">
        <v>16</v>
      </c>
      <c r="B752" s="1" t="s">
        <v>34</v>
      </c>
      <c r="C752">
        <v>1</v>
      </c>
      <c r="D752" t="s">
        <v>250</v>
      </c>
      <c r="E752" s="1">
        <v>3230501</v>
      </c>
      <c r="F752" t="s">
        <v>249</v>
      </c>
      <c r="H752" t="s">
        <v>17</v>
      </c>
      <c r="I752" t="s">
        <v>18</v>
      </c>
      <c r="J752" t="s">
        <v>19</v>
      </c>
      <c r="K752" t="s">
        <v>20</v>
      </c>
      <c r="L752" t="s">
        <v>21</v>
      </c>
      <c r="M752" t="str">
        <f>CONCATENATE(E752,"-C-P-N")</f>
        <v>3230501-C-P-N</v>
      </c>
      <c r="N752" t="str">
        <f>$E$2</f>
        <v>C - 406 x 406</v>
      </c>
      <c r="O752" t="str">
        <f>$C$3</f>
        <v>Photographic Paper</v>
      </c>
      <c r="P752" t="str">
        <f>$D$3</f>
        <v>None</v>
      </c>
      <c r="Q752">
        <f>$E$3</f>
        <v>510</v>
      </c>
      <c r="R752">
        <f t="shared" si="50"/>
        <v>368</v>
      </c>
      <c r="S752">
        <v>360</v>
      </c>
      <c r="T752">
        <f t="shared" si="51"/>
        <v>260</v>
      </c>
      <c r="U752">
        <v>230</v>
      </c>
      <c r="V752">
        <f t="shared" si="52"/>
        <v>166</v>
      </c>
      <c r="W752" s="8">
        <v>105</v>
      </c>
      <c r="X752">
        <f t="shared" si="53"/>
        <v>76</v>
      </c>
      <c r="Y752" t="s">
        <v>34</v>
      </c>
    </row>
    <row r="753" spans="1:25" x14ac:dyDescent="0.25">
      <c r="A753" t="s">
        <v>16</v>
      </c>
      <c r="B753" s="1" t="s">
        <v>34</v>
      </c>
      <c r="C753">
        <v>1</v>
      </c>
      <c r="D753" t="s">
        <v>250</v>
      </c>
      <c r="E753" s="1">
        <v>3230501</v>
      </c>
      <c r="F753" t="s">
        <v>248</v>
      </c>
      <c r="H753" t="s">
        <v>17</v>
      </c>
      <c r="I753" t="s">
        <v>18</v>
      </c>
      <c r="J753" t="s">
        <v>19</v>
      </c>
      <c r="K753" t="s">
        <v>20</v>
      </c>
      <c r="L753" t="s">
        <v>21</v>
      </c>
      <c r="M753" t="str">
        <f>CONCATENATE(E753,"-C-P-W")</f>
        <v>3230501-C-P-W</v>
      </c>
      <c r="N753" t="str">
        <f>$E$2</f>
        <v>C - 406 x 406</v>
      </c>
      <c r="O753" t="str">
        <f>$C$3</f>
        <v>Photographic Paper</v>
      </c>
      <c r="P753" t="str">
        <f>$D$4</f>
        <v>White</v>
      </c>
      <c r="Q753">
        <f>$E$4</f>
        <v>970</v>
      </c>
      <c r="R753">
        <f t="shared" si="50"/>
        <v>699</v>
      </c>
      <c r="S753">
        <v>704</v>
      </c>
      <c r="T753">
        <f t="shared" si="51"/>
        <v>507</v>
      </c>
      <c r="U753">
        <v>440</v>
      </c>
      <c r="V753">
        <f t="shared" si="52"/>
        <v>317</v>
      </c>
      <c r="W753" s="8">
        <v>105</v>
      </c>
      <c r="X753">
        <f t="shared" si="53"/>
        <v>76</v>
      </c>
      <c r="Y753" t="s">
        <v>34</v>
      </c>
    </row>
    <row r="754" spans="1:25" x14ac:dyDescent="0.25">
      <c r="A754" t="s">
        <v>16</v>
      </c>
      <c r="B754" s="1" t="s">
        <v>34</v>
      </c>
      <c r="C754">
        <v>1</v>
      </c>
      <c r="D754" t="s">
        <v>250</v>
      </c>
      <c r="E754" s="1">
        <v>3230501</v>
      </c>
      <c r="F754" t="s">
        <v>248</v>
      </c>
      <c r="H754" t="s">
        <v>17</v>
      </c>
      <c r="I754" t="s">
        <v>18</v>
      </c>
      <c r="J754" t="s">
        <v>19</v>
      </c>
      <c r="K754" t="s">
        <v>20</v>
      </c>
      <c r="L754" t="s">
        <v>21</v>
      </c>
      <c r="M754" t="str">
        <f>CONCATENATE(E754,"-D-P-N")</f>
        <v>3230501-D-P-N</v>
      </c>
      <c r="N754" t="str">
        <f>$F$2</f>
        <v>D - 508 x 508</v>
      </c>
      <c r="O754" t="str">
        <f>$C$3</f>
        <v>Photographic Paper</v>
      </c>
      <c r="P754" t="str">
        <f>$D$3</f>
        <v>None</v>
      </c>
      <c r="Q754">
        <f>$F$3</f>
        <v>595</v>
      </c>
      <c r="R754">
        <f t="shared" si="50"/>
        <v>429</v>
      </c>
      <c r="S754">
        <v>432</v>
      </c>
      <c r="T754">
        <f t="shared" si="51"/>
        <v>312</v>
      </c>
      <c r="U754">
        <v>270</v>
      </c>
      <c r="V754">
        <f t="shared" si="52"/>
        <v>195</v>
      </c>
      <c r="W754" s="8">
        <v>160</v>
      </c>
      <c r="X754">
        <f t="shared" si="53"/>
        <v>116</v>
      </c>
      <c r="Y754" t="s">
        <v>34</v>
      </c>
    </row>
    <row r="755" spans="1:25" x14ac:dyDescent="0.25">
      <c r="A755" t="s">
        <v>16</v>
      </c>
      <c r="B755" s="1" t="s">
        <v>34</v>
      </c>
      <c r="C755">
        <v>1</v>
      </c>
      <c r="D755" t="s">
        <v>250</v>
      </c>
      <c r="E755" s="1">
        <v>3230501</v>
      </c>
      <c r="F755" t="s">
        <v>248</v>
      </c>
      <c r="H755" t="s">
        <v>17</v>
      </c>
      <c r="I755" t="s">
        <v>18</v>
      </c>
      <c r="J755" t="s">
        <v>19</v>
      </c>
      <c r="K755" t="s">
        <v>20</v>
      </c>
      <c r="L755" t="s">
        <v>21</v>
      </c>
      <c r="M755" t="str">
        <f>CONCATENATE(E755,"-D-C-N")</f>
        <v>3230501-D-C-N</v>
      </c>
      <c r="N755" t="str">
        <f>$F$2</f>
        <v>D - 508 x 508</v>
      </c>
      <c r="O755" t="str">
        <f>$C$15</f>
        <v>Canvas</v>
      </c>
      <c r="P755" t="str">
        <f>$D$15</f>
        <v>None</v>
      </c>
      <c r="Q755">
        <f>$F$15</f>
        <v>1220</v>
      </c>
      <c r="R755">
        <f t="shared" si="50"/>
        <v>879</v>
      </c>
      <c r="S755">
        <f>(Q755*0.9)*0.75</f>
        <v>823.5</v>
      </c>
      <c r="T755">
        <f t="shared" si="51"/>
        <v>593</v>
      </c>
      <c r="U755">
        <f>(Q755*0.9)/2</f>
        <v>549</v>
      </c>
      <c r="V755">
        <f t="shared" si="52"/>
        <v>396</v>
      </c>
      <c r="W755" s="8">
        <v>160</v>
      </c>
      <c r="X755">
        <f t="shared" si="53"/>
        <v>116</v>
      </c>
      <c r="Y755" t="s">
        <v>34</v>
      </c>
    </row>
    <row r="756" spans="1:25" x14ac:dyDescent="0.25">
      <c r="A756" t="s">
        <v>16</v>
      </c>
      <c r="B756" s="1" t="s">
        <v>34</v>
      </c>
      <c r="C756">
        <v>1</v>
      </c>
      <c r="D756" t="s">
        <v>250</v>
      </c>
      <c r="E756" s="1">
        <v>3230501</v>
      </c>
      <c r="F756" t="s">
        <v>248</v>
      </c>
      <c r="H756" t="s">
        <v>17</v>
      </c>
      <c r="I756" t="s">
        <v>18</v>
      </c>
      <c r="J756" t="s">
        <v>19</v>
      </c>
      <c r="K756" t="s">
        <v>20</v>
      </c>
      <c r="L756" t="s">
        <v>21</v>
      </c>
      <c r="M756" t="str">
        <f>CONCATENATE(E756,"-D-P-W")</f>
        <v>3230501-D-P-W</v>
      </c>
      <c r="N756" t="str">
        <f>$F$2</f>
        <v>D - 508 x 508</v>
      </c>
      <c r="O756" t="str">
        <f>$C$3</f>
        <v>Photographic Paper</v>
      </c>
      <c r="P756" t="str">
        <f>$D$4</f>
        <v>White</v>
      </c>
      <c r="Q756">
        <f>$F$4</f>
        <v>1210</v>
      </c>
      <c r="R756">
        <f t="shared" si="50"/>
        <v>872</v>
      </c>
      <c r="S756">
        <v>880</v>
      </c>
      <c r="T756">
        <f t="shared" si="51"/>
        <v>634</v>
      </c>
      <c r="U756">
        <v>560</v>
      </c>
      <c r="V756">
        <f t="shared" si="52"/>
        <v>404</v>
      </c>
      <c r="W756" s="8">
        <v>160</v>
      </c>
      <c r="X756">
        <f t="shared" si="53"/>
        <v>116</v>
      </c>
      <c r="Y756" t="s">
        <v>34</v>
      </c>
    </row>
    <row r="757" spans="1:25" x14ac:dyDescent="0.25">
      <c r="A757" t="s">
        <v>16</v>
      </c>
      <c r="B757" s="1" t="s">
        <v>34</v>
      </c>
      <c r="C757">
        <v>1</v>
      </c>
      <c r="D757" t="s">
        <v>250</v>
      </c>
      <c r="E757" s="1">
        <v>3230501</v>
      </c>
      <c r="F757" t="s">
        <v>248</v>
      </c>
      <c r="H757" t="s">
        <v>17</v>
      </c>
      <c r="I757" t="s">
        <v>18</v>
      </c>
      <c r="J757" t="s">
        <v>19</v>
      </c>
      <c r="K757" t="s">
        <v>20</v>
      </c>
      <c r="L757" t="s">
        <v>21</v>
      </c>
      <c r="M757" t="str">
        <f>CONCATENATE(E757,"-D-C-W")</f>
        <v>3230501-D-C-W</v>
      </c>
      <c r="N757" t="str">
        <f>$F$2</f>
        <v>D - 508 x 508</v>
      </c>
      <c r="O757" t="str">
        <f>$C$15</f>
        <v>Canvas</v>
      </c>
      <c r="P757" t="str">
        <f>$D$16</f>
        <v xml:space="preserve">White </v>
      </c>
      <c r="Q757">
        <f>$F$16</f>
        <v>1810</v>
      </c>
      <c r="R757">
        <f t="shared" si="50"/>
        <v>1304</v>
      </c>
      <c r="S757">
        <f>(Q757*0.9)*0.75</f>
        <v>1221.75</v>
      </c>
      <c r="T757">
        <f t="shared" si="51"/>
        <v>880</v>
      </c>
      <c r="U757">
        <f>(Q757*0.9)/2</f>
        <v>814.5</v>
      </c>
      <c r="V757">
        <f t="shared" si="52"/>
        <v>587</v>
      </c>
      <c r="W757" s="8">
        <v>160</v>
      </c>
      <c r="X757">
        <f t="shared" si="53"/>
        <v>116</v>
      </c>
      <c r="Y757" t="s">
        <v>34</v>
      </c>
    </row>
    <row r="758" spans="1:25" x14ac:dyDescent="0.25">
      <c r="A758" t="s">
        <v>16</v>
      </c>
      <c r="B758" s="1" t="s">
        <v>34</v>
      </c>
      <c r="C758">
        <v>1</v>
      </c>
      <c r="D758" t="s">
        <v>250</v>
      </c>
      <c r="E758" s="1">
        <v>3230501</v>
      </c>
      <c r="F758" t="s">
        <v>248</v>
      </c>
      <c r="H758" t="s">
        <v>17</v>
      </c>
      <c r="I758" t="s">
        <v>18</v>
      </c>
      <c r="J758" t="s">
        <v>19</v>
      </c>
      <c r="K758" t="s">
        <v>20</v>
      </c>
      <c r="L758" t="s">
        <v>21</v>
      </c>
      <c r="M758" t="str">
        <f>CONCATENATE(E758,"-F-P-N")</f>
        <v>3230501-F-P-N</v>
      </c>
      <c r="N758" t="str">
        <f>$H$2</f>
        <v>F - 762 x 762</v>
      </c>
      <c r="O758" t="str">
        <f>$C$3</f>
        <v>Photographic Paper</v>
      </c>
      <c r="P758" t="str">
        <f>$D$3</f>
        <v>None</v>
      </c>
      <c r="Q758">
        <f>$H$3</f>
        <v>1300</v>
      </c>
      <c r="R758">
        <f t="shared" si="50"/>
        <v>936</v>
      </c>
      <c r="S758">
        <v>944</v>
      </c>
      <c r="T758">
        <f t="shared" si="51"/>
        <v>680</v>
      </c>
      <c r="U758">
        <v>590</v>
      </c>
      <c r="V758">
        <f t="shared" si="52"/>
        <v>425</v>
      </c>
      <c r="W758" s="8">
        <v>300</v>
      </c>
      <c r="X758">
        <f t="shared" si="53"/>
        <v>216</v>
      </c>
      <c r="Y758" t="s">
        <v>34</v>
      </c>
    </row>
    <row r="759" spans="1:25" x14ac:dyDescent="0.25">
      <c r="A759" t="s">
        <v>16</v>
      </c>
      <c r="B759" s="1" t="s">
        <v>34</v>
      </c>
      <c r="C759">
        <v>1</v>
      </c>
      <c r="D759" t="s">
        <v>250</v>
      </c>
      <c r="E759" s="1">
        <v>3230501</v>
      </c>
      <c r="F759" t="s">
        <v>248</v>
      </c>
      <c r="H759" t="s">
        <v>17</v>
      </c>
      <c r="I759" t="s">
        <v>18</v>
      </c>
      <c r="J759" t="s">
        <v>19</v>
      </c>
      <c r="K759" t="s">
        <v>20</v>
      </c>
      <c r="L759" t="s">
        <v>21</v>
      </c>
      <c r="M759" t="str">
        <f>CONCATENATE(E759,"-F-C-N")</f>
        <v>3230501-F-C-N</v>
      </c>
      <c r="N759" t="str">
        <f>$H$2</f>
        <v>F - 762 x 762</v>
      </c>
      <c r="O759" t="str">
        <f>$C$15</f>
        <v>Canvas</v>
      </c>
      <c r="P759" t="str">
        <f>$D$15</f>
        <v>None</v>
      </c>
      <c r="Q759">
        <f>$H$15</f>
        <v>1760</v>
      </c>
      <c r="R759">
        <f t="shared" si="50"/>
        <v>1268</v>
      </c>
      <c r="S759">
        <v>1200</v>
      </c>
      <c r="T759">
        <f t="shared" si="51"/>
        <v>864</v>
      </c>
      <c r="U759">
        <v>800</v>
      </c>
      <c r="V759">
        <f t="shared" si="52"/>
        <v>576</v>
      </c>
      <c r="W759" s="8">
        <v>300</v>
      </c>
      <c r="X759">
        <f t="shared" si="53"/>
        <v>216</v>
      </c>
      <c r="Y759" t="s">
        <v>34</v>
      </c>
    </row>
    <row r="760" spans="1:25" x14ac:dyDescent="0.25">
      <c r="A760" t="s">
        <v>16</v>
      </c>
      <c r="B760" s="1" t="s">
        <v>34</v>
      </c>
      <c r="C760">
        <v>1</v>
      </c>
      <c r="D760" t="s">
        <v>250</v>
      </c>
      <c r="E760" s="1">
        <v>3230501</v>
      </c>
      <c r="F760" t="s">
        <v>248</v>
      </c>
      <c r="H760" t="s">
        <v>17</v>
      </c>
      <c r="I760" t="s">
        <v>18</v>
      </c>
      <c r="J760" t="s">
        <v>19</v>
      </c>
      <c r="K760" t="s">
        <v>20</v>
      </c>
      <c r="L760" t="s">
        <v>21</v>
      </c>
      <c r="M760" t="str">
        <f>CONCATENATE(E760,"-F-P-W")</f>
        <v>3230501-F-P-W</v>
      </c>
      <c r="N760" t="str">
        <f>$H$2</f>
        <v>F - 762 x 762</v>
      </c>
      <c r="O760" t="str">
        <f>$C$3</f>
        <v>Photographic Paper</v>
      </c>
      <c r="P760" t="str">
        <f>$D$4</f>
        <v>White</v>
      </c>
      <c r="Q760">
        <f>$H$4</f>
        <v>2200</v>
      </c>
      <c r="R760">
        <f t="shared" si="50"/>
        <v>1584</v>
      </c>
      <c r="S760">
        <v>1510</v>
      </c>
      <c r="T760">
        <f t="shared" si="51"/>
        <v>1088</v>
      </c>
      <c r="U760">
        <v>1150</v>
      </c>
      <c r="V760">
        <f t="shared" si="52"/>
        <v>828</v>
      </c>
      <c r="W760" s="8">
        <v>300</v>
      </c>
      <c r="X760">
        <f t="shared" si="53"/>
        <v>216</v>
      </c>
      <c r="Y760" t="s">
        <v>34</v>
      </c>
    </row>
    <row r="761" spans="1:25" x14ac:dyDescent="0.25">
      <c r="A761" t="s">
        <v>16</v>
      </c>
      <c r="B761" s="1" t="s">
        <v>34</v>
      </c>
      <c r="C761">
        <v>1</v>
      </c>
      <c r="D761" t="s">
        <v>250</v>
      </c>
      <c r="E761" s="1">
        <v>3230501</v>
      </c>
      <c r="F761" t="s">
        <v>248</v>
      </c>
      <c r="H761" t="s">
        <v>17</v>
      </c>
      <c r="I761" t="s">
        <v>18</v>
      </c>
      <c r="J761" t="s">
        <v>19</v>
      </c>
      <c r="K761" t="s">
        <v>20</v>
      </c>
      <c r="L761" t="s">
        <v>21</v>
      </c>
      <c r="M761" t="str">
        <f>CONCATENATE(E761,"-F-C-W")</f>
        <v>3230501-F-C-W</v>
      </c>
      <c r="N761" t="str">
        <f>$H$2</f>
        <v>F - 762 x 762</v>
      </c>
      <c r="O761" t="str">
        <f>$C$15</f>
        <v>Canvas</v>
      </c>
      <c r="P761" t="str">
        <f>$D$16</f>
        <v xml:space="preserve">White </v>
      </c>
      <c r="Q761">
        <f>$H$16</f>
        <v>2420</v>
      </c>
      <c r="R761">
        <f t="shared" si="50"/>
        <v>1743</v>
      </c>
      <c r="S761">
        <v>1760</v>
      </c>
      <c r="T761">
        <f t="shared" si="51"/>
        <v>1268</v>
      </c>
      <c r="U761">
        <v>1100</v>
      </c>
      <c r="V761">
        <f t="shared" si="52"/>
        <v>792</v>
      </c>
      <c r="W761" s="8">
        <v>300</v>
      </c>
      <c r="X761">
        <f t="shared" si="53"/>
        <v>216</v>
      </c>
      <c r="Y761" t="s">
        <v>34</v>
      </c>
    </row>
    <row r="762" spans="1:25" x14ac:dyDescent="0.25">
      <c r="A762" t="s">
        <v>16</v>
      </c>
      <c r="B762" s="1" t="s">
        <v>34</v>
      </c>
      <c r="C762">
        <v>1</v>
      </c>
      <c r="D762" t="s">
        <v>250</v>
      </c>
      <c r="E762" s="1">
        <v>3230501</v>
      </c>
      <c r="F762" t="s">
        <v>248</v>
      </c>
      <c r="H762" t="s">
        <v>17</v>
      </c>
      <c r="I762" t="s">
        <v>18</v>
      </c>
      <c r="J762" t="s">
        <v>19</v>
      </c>
      <c r="K762" t="s">
        <v>20</v>
      </c>
      <c r="L762" t="s">
        <v>21</v>
      </c>
      <c r="M762" t="str">
        <f>CONCATENATE(E762,"-G-P-N")</f>
        <v>3230501-G-P-N</v>
      </c>
      <c r="N762" t="str">
        <f>$I$2</f>
        <v>G - 1016 x 1016</v>
      </c>
      <c r="O762" t="str">
        <f>$C$3</f>
        <v>Photographic Paper</v>
      </c>
      <c r="P762" t="str">
        <f>$D$3</f>
        <v>None</v>
      </c>
      <c r="Q762">
        <f>$I$3</f>
        <v>1625</v>
      </c>
      <c r="R762">
        <f t="shared" si="50"/>
        <v>1170</v>
      </c>
      <c r="S762">
        <v>1180</v>
      </c>
      <c r="T762">
        <f t="shared" si="51"/>
        <v>850</v>
      </c>
      <c r="U762">
        <v>735</v>
      </c>
      <c r="V762">
        <f t="shared" si="52"/>
        <v>530</v>
      </c>
      <c r="W762" s="8">
        <v>390</v>
      </c>
      <c r="X762">
        <f t="shared" si="53"/>
        <v>281</v>
      </c>
      <c r="Y762" t="s">
        <v>34</v>
      </c>
    </row>
    <row r="763" spans="1:25" x14ac:dyDescent="0.25">
      <c r="A763" t="s">
        <v>16</v>
      </c>
      <c r="B763" s="1" t="s">
        <v>34</v>
      </c>
      <c r="C763">
        <v>1</v>
      </c>
      <c r="D763" t="s">
        <v>250</v>
      </c>
      <c r="E763" s="1">
        <v>3230501</v>
      </c>
      <c r="F763" t="s">
        <v>248</v>
      </c>
      <c r="H763" t="s">
        <v>17</v>
      </c>
      <c r="I763" t="s">
        <v>18</v>
      </c>
      <c r="J763" t="s">
        <v>19</v>
      </c>
      <c r="K763" t="s">
        <v>20</v>
      </c>
      <c r="L763" t="s">
        <v>21</v>
      </c>
      <c r="M763" t="str">
        <f>CONCATENATE(E763,"-G-C-N")</f>
        <v>3230501-G-C-N</v>
      </c>
      <c r="N763" t="str">
        <f>$I$2</f>
        <v>G - 1016 x 1016</v>
      </c>
      <c r="O763" t="str">
        <f>$C$15</f>
        <v>Canvas</v>
      </c>
      <c r="P763" t="str">
        <f>$D$15</f>
        <v>None</v>
      </c>
      <c r="Q763">
        <f>$I$15</f>
        <v>1870</v>
      </c>
      <c r="R763">
        <f t="shared" si="50"/>
        <v>1347</v>
      </c>
      <c r="S763">
        <v>1275</v>
      </c>
      <c r="T763">
        <f t="shared" si="51"/>
        <v>918</v>
      </c>
      <c r="U763">
        <v>850</v>
      </c>
      <c r="V763">
        <f t="shared" si="52"/>
        <v>612</v>
      </c>
      <c r="W763" s="8">
        <v>390</v>
      </c>
      <c r="X763">
        <f t="shared" si="53"/>
        <v>281</v>
      </c>
      <c r="Y763" t="s">
        <v>34</v>
      </c>
    </row>
    <row r="764" spans="1:25" x14ac:dyDescent="0.25">
      <c r="A764" t="s">
        <v>16</v>
      </c>
      <c r="B764" s="1" t="s">
        <v>34</v>
      </c>
      <c r="C764">
        <v>1</v>
      </c>
      <c r="D764" t="s">
        <v>250</v>
      </c>
      <c r="E764" s="1">
        <v>3230501</v>
      </c>
      <c r="F764" t="s">
        <v>248</v>
      </c>
      <c r="H764" t="s">
        <v>17</v>
      </c>
      <c r="I764" t="s">
        <v>18</v>
      </c>
      <c r="J764" t="s">
        <v>19</v>
      </c>
      <c r="K764" t="s">
        <v>20</v>
      </c>
      <c r="L764" t="s">
        <v>21</v>
      </c>
      <c r="M764" t="str">
        <f>CONCATENATE(E764,"-G-P-W")</f>
        <v>3230501-G-P-W</v>
      </c>
      <c r="N764" t="str">
        <f>$I$2</f>
        <v>G - 1016 x 1016</v>
      </c>
      <c r="O764" t="str">
        <f>$C$3</f>
        <v>Photographic Paper</v>
      </c>
      <c r="P764" t="str">
        <f>$D$4</f>
        <v>White</v>
      </c>
      <c r="Q764">
        <f>$I$4</f>
        <v>2950</v>
      </c>
      <c r="R764">
        <f t="shared" si="50"/>
        <v>2124</v>
      </c>
      <c r="S764">
        <v>2000</v>
      </c>
      <c r="T764">
        <f t="shared" si="51"/>
        <v>1440</v>
      </c>
      <c r="U764">
        <v>1535</v>
      </c>
      <c r="V764">
        <f t="shared" si="52"/>
        <v>1106</v>
      </c>
      <c r="W764" s="8">
        <v>390</v>
      </c>
      <c r="X764">
        <f t="shared" si="53"/>
        <v>281</v>
      </c>
      <c r="Y764" t="s">
        <v>34</v>
      </c>
    </row>
    <row r="765" spans="1:25" x14ac:dyDescent="0.25">
      <c r="A765" t="s">
        <v>16</v>
      </c>
      <c r="B765" s="1" t="s">
        <v>34</v>
      </c>
      <c r="C765">
        <v>1</v>
      </c>
      <c r="D765" t="s">
        <v>250</v>
      </c>
      <c r="E765" s="1">
        <v>3230501</v>
      </c>
      <c r="F765" t="s">
        <v>248</v>
      </c>
      <c r="H765" t="s">
        <v>17</v>
      </c>
      <c r="I765" t="s">
        <v>18</v>
      </c>
      <c r="J765" t="s">
        <v>19</v>
      </c>
      <c r="K765" t="s">
        <v>20</v>
      </c>
      <c r="L765" t="s">
        <v>21</v>
      </c>
      <c r="M765" t="str">
        <f>CONCATENATE(E765,"-G-C-W")</f>
        <v>3230501-G-C-W</v>
      </c>
      <c r="N765" t="str">
        <f>$I$2</f>
        <v>G - 1016 x 1016</v>
      </c>
      <c r="O765" t="str">
        <f>$C$15</f>
        <v>Canvas</v>
      </c>
      <c r="P765" t="str">
        <f>$D$16</f>
        <v xml:space="preserve">White </v>
      </c>
      <c r="Q765">
        <f>$I$16</f>
        <v>2750</v>
      </c>
      <c r="R765">
        <f t="shared" si="50"/>
        <v>1980</v>
      </c>
      <c r="S765">
        <v>2000</v>
      </c>
      <c r="T765">
        <f t="shared" si="51"/>
        <v>1440</v>
      </c>
      <c r="U765">
        <v>1250</v>
      </c>
      <c r="V765">
        <f t="shared" si="52"/>
        <v>900</v>
      </c>
      <c r="W765" s="8">
        <v>390</v>
      </c>
      <c r="X765">
        <f t="shared" si="53"/>
        <v>281</v>
      </c>
      <c r="Y765" t="s">
        <v>34</v>
      </c>
    </row>
    <row r="766" spans="1:25" x14ac:dyDescent="0.25">
      <c r="A766" t="s">
        <v>16</v>
      </c>
      <c r="B766" s="1" t="s">
        <v>34</v>
      </c>
      <c r="C766">
        <v>1</v>
      </c>
      <c r="D766" t="s">
        <v>217</v>
      </c>
      <c r="E766" s="1">
        <v>51246706</v>
      </c>
      <c r="F766" t="s">
        <v>218</v>
      </c>
      <c r="H766" t="s">
        <v>17</v>
      </c>
      <c r="I766" t="s">
        <v>18</v>
      </c>
      <c r="J766" t="s">
        <v>19</v>
      </c>
      <c r="K766" t="s">
        <v>20</v>
      </c>
      <c r="L766" t="s">
        <v>21</v>
      </c>
      <c r="M766" t="str">
        <f>CONCATENATE(E766,"-C-P-N")</f>
        <v>51246706-C-P-N</v>
      </c>
      <c r="N766" t="str">
        <f>$E$2</f>
        <v>C - 406 x 406</v>
      </c>
      <c r="O766" t="str">
        <f>$C$3</f>
        <v>Photographic Paper</v>
      </c>
      <c r="P766" t="str">
        <f>$D$3</f>
        <v>None</v>
      </c>
      <c r="Q766">
        <f>$E$3</f>
        <v>510</v>
      </c>
      <c r="R766">
        <f t="shared" si="50"/>
        <v>368</v>
      </c>
      <c r="S766">
        <v>360</v>
      </c>
      <c r="T766">
        <f t="shared" si="51"/>
        <v>260</v>
      </c>
      <c r="U766">
        <v>230</v>
      </c>
      <c r="V766">
        <f t="shared" si="52"/>
        <v>166</v>
      </c>
      <c r="W766" s="8">
        <v>105</v>
      </c>
      <c r="X766">
        <f t="shared" si="53"/>
        <v>76</v>
      </c>
      <c r="Y766" t="s">
        <v>34</v>
      </c>
    </row>
    <row r="767" spans="1:25" x14ac:dyDescent="0.25">
      <c r="A767" t="s">
        <v>16</v>
      </c>
      <c r="B767" s="1" t="s">
        <v>34</v>
      </c>
      <c r="C767">
        <v>1</v>
      </c>
      <c r="D767" t="s">
        <v>217</v>
      </c>
      <c r="E767" s="1">
        <v>51246706</v>
      </c>
      <c r="F767" t="s">
        <v>218</v>
      </c>
      <c r="H767" t="s">
        <v>17</v>
      </c>
      <c r="I767" t="s">
        <v>18</v>
      </c>
      <c r="J767" t="s">
        <v>19</v>
      </c>
      <c r="K767" t="s">
        <v>20</v>
      </c>
      <c r="L767" t="s">
        <v>21</v>
      </c>
      <c r="M767" t="str">
        <f>CONCATENATE(E767,"-C-P-W")</f>
        <v>51246706-C-P-W</v>
      </c>
      <c r="N767" t="str">
        <f>$E$2</f>
        <v>C - 406 x 406</v>
      </c>
      <c r="O767" t="str">
        <f>$C$3</f>
        <v>Photographic Paper</v>
      </c>
      <c r="P767" t="str">
        <f>$D$4</f>
        <v>White</v>
      </c>
      <c r="Q767">
        <f>$E$4</f>
        <v>970</v>
      </c>
      <c r="R767">
        <f t="shared" si="50"/>
        <v>699</v>
      </c>
      <c r="S767">
        <v>704</v>
      </c>
      <c r="T767">
        <f t="shared" si="51"/>
        <v>507</v>
      </c>
      <c r="U767">
        <v>440</v>
      </c>
      <c r="V767">
        <f t="shared" si="52"/>
        <v>317</v>
      </c>
      <c r="W767" s="8">
        <v>105</v>
      </c>
      <c r="X767">
        <f t="shared" si="53"/>
        <v>76</v>
      </c>
      <c r="Y767" t="s">
        <v>34</v>
      </c>
    </row>
    <row r="768" spans="1:25" x14ac:dyDescent="0.25">
      <c r="A768" t="s">
        <v>16</v>
      </c>
      <c r="B768" s="1" t="s">
        <v>34</v>
      </c>
      <c r="C768">
        <v>1</v>
      </c>
      <c r="D768" t="s">
        <v>217</v>
      </c>
      <c r="E768" s="1">
        <v>51246706</v>
      </c>
      <c r="F768" t="s">
        <v>218</v>
      </c>
      <c r="H768" t="s">
        <v>17</v>
      </c>
      <c r="I768" t="s">
        <v>18</v>
      </c>
      <c r="J768" t="s">
        <v>19</v>
      </c>
      <c r="K768" t="s">
        <v>20</v>
      </c>
      <c r="L768" t="s">
        <v>21</v>
      </c>
      <c r="M768" t="str">
        <f>CONCATENATE(E768,"-D-P-N")</f>
        <v>51246706-D-P-N</v>
      </c>
      <c r="N768" t="str">
        <f>$F$2</f>
        <v>D - 508 x 508</v>
      </c>
      <c r="O768" t="str">
        <f>$C$3</f>
        <v>Photographic Paper</v>
      </c>
      <c r="P768" t="str">
        <f>$D$3</f>
        <v>None</v>
      </c>
      <c r="Q768">
        <f>$F$3</f>
        <v>595</v>
      </c>
      <c r="R768">
        <f t="shared" si="50"/>
        <v>429</v>
      </c>
      <c r="S768">
        <v>432</v>
      </c>
      <c r="T768">
        <f t="shared" si="51"/>
        <v>312</v>
      </c>
      <c r="U768">
        <v>270</v>
      </c>
      <c r="V768">
        <f t="shared" si="52"/>
        <v>195</v>
      </c>
      <c r="W768" s="8">
        <v>160</v>
      </c>
      <c r="X768">
        <f t="shared" si="53"/>
        <v>116</v>
      </c>
      <c r="Y768" t="s">
        <v>34</v>
      </c>
    </row>
    <row r="769" spans="1:25" x14ac:dyDescent="0.25">
      <c r="A769" t="s">
        <v>16</v>
      </c>
      <c r="B769" s="1" t="s">
        <v>34</v>
      </c>
      <c r="C769">
        <v>1</v>
      </c>
      <c r="D769" t="s">
        <v>217</v>
      </c>
      <c r="E769" s="1">
        <v>51246706</v>
      </c>
      <c r="F769" t="s">
        <v>218</v>
      </c>
      <c r="H769" t="s">
        <v>17</v>
      </c>
      <c r="I769" t="s">
        <v>18</v>
      </c>
      <c r="J769" t="s">
        <v>19</v>
      </c>
      <c r="K769" t="s">
        <v>20</v>
      </c>
      <c r="L769" t="s">
        <v>21</v>
      </c>
      <c r="M769" t="str">
        <f>CONCATENATE(E769,"-D-C-N")</f>
        <v>51246706-D-C-N</v>
      </c>
      <c r="N769" t="str">
        <f>$F$2</f>
        <v>D - 508 x 508</v>
      </c>
      <c r="O769" t="str">
        <f>$C$15</f>
        <v>Canvas</v>
      </c>
      <c r="P769" t="str">
        <f>$D$15</f>
        <v>None</v>
      </c>
      <c r="Q769">
        <f>$F$15</f>
        <v>1220</v>
      </c>
      <c r="R769">
        <f t="shared" si="50"/>
        <v>879</v>
      </c>
      <c r="S769">
        <f>(Q769*0.9)*0.75</f>
        <v>823.5</v>
      </c>
      <c r="T769">
        <f t="shared" si="51"/>
        <v>593</v>
      </c>
      <c r="U769">
        <f>(Q769*0.9)/2</f>
        <v>549</v>
      </c>
      <c r="V769">
        <f t="shared" si="52"/>
        <v>396</v>
      </c>
      <c r="W769" s="8">
        <v>160</v>
      </c>
      <c r="X769">
        <f t="shared" si="53"/>
        <v>116</v>
      </c>
      <c r="Y769" t="s">
        <v>34</v>
      </c>
    </row>
    <row r="770" spans="1:25" x14ac:dyDescent="0.25">
      <c r="A770" t="s">
        <v>16</v>
      </c>
      <c r="B770" s="1" t="s">
        <v>34</v>
      </c>
      <c r="C770">
        <v>1</v>
      </c>
      <c r="D770" t="s">
        <v>217</v>
      </c>
      <c r="E770" s="1">
        <v>51246706</v>
      </c>
      <c r="F770" t="s">
        <v>218</v>
      </c>
      <c r="H770" t="s">
        <v>17</v>
      </c>
      <c r="I770" t="s">
        <v>18</v>
      </c>
      <c r="J770" t="s">
        <v>19</v>
      </c>
      <c r="K770" t="s">
        <v>20</v>
      </c>
      <c r="L770" t="s">
        <v>21</v>
      </c>
      <c r="M770" t="str">
        <f>CONCATENATE(E770,"-D-P-W")</f>
        <v>51246706-D-P-W</v>
      </c>
      <c r="N770" t="str">
        <f>$F$2</f>
        <v>D - 508 x 508</v>
      </c>
      <c r="O770" t="str">
        <f>$C$3</f>
        <v>Photographic Paper</v>
      </c>
      <c r="P770" t="str">
        <f>$D$4</f>
        <v>White</v>
      </c>
      <c r="Q770">
        <f>$F$4</f>
        <v>1210</v>
      </c>
      <c r="R770">
        <f t="shared" si="50"/>
        <v>872</v>
      </c>
      <c r="S770">
        <v>880</v>
      </c>
      <c r="T770">
        <f t="shared" si="51"/>
        <v>634</v>
      </c>
      <c r="U770">
        <v>560</v>
      </c>
      <c r="V770">
        <f t="shared" si="52"/>
        <v>404</v>
      </c>
      <c r="W770" s="8">
        <v>160</v>
      </c>
      <c r="X770">
        <f t="shared" si="53"/>
        <v>116</v>
      </c>
      <c r="Y770" t="s">
        <v>34</v>
      </c>
    </row>
    <row r="771" spans="1:25" x14ac:dyDescent="0.25">
      <c r="A771" t="s">
        <v>16</v>
      </c>
      <c r="B771" s="1" t="s">
        <v>34</v>
      </c>
      <c r="C771">
        <v>1</v>
      </c>
      <c r="D771" t="s">
        <v>217</v>
      </c>
      <c r="E771" s="1">
        <v>51246706</v>
      </c>
      <c r="F771" t="s">
        <v>218</v>
      </c>
      <c r="H771" t="s">
        <v>17</v>
      </c>
      <c r="I771" t="s">
        <v>18</v>
      </c>
      <c r="J771" t="s">
        <v>19</v>
      </c>
      <c r="K771" t="s">
        <v>20</v>
      </c>
      <c r="L771" t="s">
        <v>21</v>
      </c>
      <c r="M771" t="str">
        <f>CONCATENATE(E771,"-D-C-W")</f>
        <v>51246706-D-C-W</v>
      </c>
      <c r="N771" t="str">
        <f>$F$2</f>
        <v>D - 508 x 508</v>
      </c>
      <c r="O771" t="str">
        <f>$C$15</f>
        <v>Canvas</v>
      </c>
      <c r="P771" t="str">
        <f>$D$16</f>
        <v xml:space="preserve">White </v>
      </c>
      <c r="Q771">
        <f>$F$16</f>
        <v>1810</v>
      </c>
      <c r="R771">
        <f t="shared" si="50"/>
        <v>1304</v>
      </c>
      <c r="S771">
        <f>(Q771*0.9)*0.75</f>
        <v>1221.75</v>
      </c>
      <c r="T771">
        <f t="shared" si="51"/>
        <v>880</v>
      </c>
      <c r="U771">
        <f>(Q771*0.9)/2</f>
        <v>814.5</v>
      </c>
      <c r="V771">
        <f t="shared" si="52"/>
        <v>587</v>
      </c>
      <c r="W771" s="8">
        <v>160</v>
      </c>
      <c r="X771">
        <f t="shared" si="53"/>
        <v>116</v>
      </c>
      <c r="Y771" t="s">
        <v>34</v>
      </c>
    </row>
    <row r="772" spans="1:25" x14ac:dyDescent="0.25">
      <c r="A772" t="s">
        <v>16</v>
      </c>
      <c r="B772" s="1" t="s">
        <v>34</v>
      </c>
      <c r="C772">
        <v>1</v>
      </c>
      <c r="D772" t="s">
        <v>217</v>
      </c>
      <c r="E772" s="1">
        <v>51246706</v>
      </c>
      <c r="F772" t="s">
        <v>218</v>
      </c>
      <c r="H772" t="s">
        <v>17</v>
      </c>
      <c r="I772" t="s">
        <v>18</v>
      </c>
      <c r="J772" t="s">
        <v>19</v>
      </c>
      <c r="K772" t="s">
        <v>20</v>
      </c>
      <c r="L772" t="s">
        <v>21</v>
      </c>
      <c r="M772" t="str">
        <f>CONCATENATE(E772,"-F-P-N")</f>
        <v>51246706-F-P-N</v>
      </c>
      <c r="N772" t="str">
        <f>$H$2</f>
        <v>F - 762 x 762</v>
      </c>
      <c r="O772" t="str">
        <f>$C$3</f>
        <v>Photographic Paper</v>
      </c>
      <c r="P772" t="str">
        <f>$D$3</f>
        <v>None</v>
      </c>
      <c r="Q772">
        <f>$H$3</f>
        <v>1300</v>
      </c>
      <c r="R772">
        <f t="shared" si="50"/>
        <v>936</v>
      </c>
      <c r="S772">
        <v>944</v>
      </c>
      <c r="T772">
        <f t="shared" si="51"/>
        <v>680</v>
      </c>
      <c r="U772">
        <v>590</v>
      </c>
      <c r="V772">
        <f t="shared" si="52"/>
        <v>425</v>
      </c>
      <c r="W772" s="8">
        <v>300</v>
      </c>
      <c r="X772">
        <f t="shared" si="53"/>
        <v>216</v>
      </c>
      <c r="Y772" t="s">
        <v>34</v>
      </c>
    </row>
    <row r="773" spans="1:25" x14ac:dyDescent="0.25">
      <c r="A773" t="s">
        <v>16</v>
      </c>
      <c r="B773" s="1" t="s">
        <v>34</v>
      </c>
      <c r="C773">
        <v>1</v>
      </c>
      <c r="D773" t="s">
        <v>217</v>
      </c>
      <c r="E773" s="1">
        <v>51246706</v>
      </c>
      <c r="F773" t="s">
        <v>218</v>
      </c>
      <c r="H773" t="s">
        <v>17</v>
      </c>
      <c r="I773" t="s">
        <v>18</v>
      </c>
      <c r="J773" t="s">
        <v>19</v>
      </c>
      <c r="K773" t="s">
        <v>20</v>
      </c>
      <c r="L773" t="s">
        <v>21</v>
      </c>
      <c r="M773" t="str">
        <f>CONCATENATE(E773,"-F-C-N")</f>
        <v>51246706-F-C-N</v>
      </c>
      <c r="N773" t="str">
        <f>$H$2</f>
        <v>F - 762 x 762</v>
      </c>
      <c r="O773" t="str">
        <f>$C$15</f>
        <v>Canvas</v>
      </c>
      <c r="P773" t="str">
        <f>$D$15</f>
        <v>None</v>
      </c>
      <c r="Q773">
        <f>$H$15</f>
        <v>1760</v>
      </c>
      <c r="R773">
        <f t="shared" si="50"/>
        <v>1268</v>
      </c>
      <c r="S773">
        <v>1200</v>
      </c>
      <c r="T773">
        <f t="shared" si="51"/>
        <v>864</v>
      </c>
      <c r="U773">
        <v>800</v>
      </c>
      <c r="V773">
        <f t="shared" si="52"/>
        <v>576</v>
      </c>
      <c r="W773" s="8">
        <v>300</v>
      </c>
      <c r="X773">
        <f t="shared" si="53"/>
        <v>216</v>
      </c>
      <c r="Y773" t="s">
        <v>34</v>
      </c>
    </row>
    <row r="774" spans="1:25" x14ac:dyDescent="0.25">
      <c r="A774" t="s">
        <v>16</v>
      </c>
      <c r="B774" s="1" t="s">
        <v>34</v>
      </c>
      <c r="C774">
        <v>1</v>
      </c>
      <c r="D774" t="s">
        <v>217</v>
      </c>
      <c r="E774" s="1">
        <v>51246706</v>
      </c>
      <c r="F774" t="s">
        <v>218</v>
      </c>
      <c r="H774" t="s">
        <v>17</v>
      </c>
      <c r="I774" t="s">
        <v>18</v>
      </c>
      <c r="J774" t="s">
        <v>19</v>
      </c>
      <c r="K774" t="s">
        <v>20</v>
      </c>
      <c r="L774" t="s">
        <v>21</v>
      </c>
      <c r="M774" t="str">
        <f>CONCATENATE(E774,"-F-P-W")</f>
        <v>51246706-F-P-W</v>
      </c>
      <c r="N774" t="str">
        <f>$H$2</f>
        <v>F - 762 x 762</v>
      </c>
      <c r="O774" t="str">
        <f>$C$3</f>
        <v>Photographic Paper</v>
      </c>
      <c r="P774" t="str">
        <f>$D$4</f>
        <v>White</v>
      </c>
      <c r="Q774">
        <f>$H$4</f>
        <v>2200</v>
      </c>
      <c r="R774">
        <f t="shared" si="50"/>
        <v>1584</v>
      </c>
      <c r="S774">
        <v>1510</v>
      </c>
      <c r="T774">
        <f t="shared" si="51"/>
        <v>1088</v>
      </c>
      <c r="U774">
        <v>1150</v>
      </c>
      <c r="V774">
        <f t="shared" si="52"/>
        <v>828</v>
      </c>
      <c r="W774" s="8">
        <v>300</v>
      </c>
      <c r="X774">
        <f t="shared" si="53"/>
        <v>216</v>
      </c>
      <c r="Y774" t="s">
        <v>34</v>
      </c>
    </row>
    <row r="775" spans="1:25" x14ac:dyDescent="0.25">
      <c r="A775" t="s">
        <v>16</v>
      </c>
      <c r="B775" s="1" t="s">
        <v>34</v>
      </c>
      <c r="C775">
        <v>1</v>
      </c>
      <c r="D775" t="s">
        <v>217</v>
      </c>
      <c r="E775" s="1">
        <v>51246706</v>
      </c>
      <c r="F775" t="s">
        <v>218</v>
      </c>
      <c r="H775" t="s">
        <v>17</v>
      </c>
      <c r="I775" t="s">
        <v>18</v>
      </c>
      <c r="J775" t="s">
        <v>19</v>
      </c>
      <c r="K775" t="s">
        <v>20</v>
      </c>
      <c r="L775" t="s">
        <v>21</v>
      </c>
      <c r="M775" t="str">
        <f>CONCATENATE(E775,"-F-C-W")</f>
        <v>51246706-F-C-W</v>
      </c>
      <c r="N775" t="str">
        <f>$H$2</f>
        <v>F - 762 x 762</v>
      </c>
      <c r="O775" t="str">
        <f>$C$15</f>
        <v>Canvas</v>
      </c>
      <c r="P775" t="str">
        <f>$D$16</f>
        <v xml:space="preserve">White </v>
      </c>
      <c r="Q775">
        <f>$H$16</f>
        <v>2420</v>
      </c>
      <c r="R775">
        <f t="shared" si="50"/>
        <v>1743</v>
      </c>
      <c r="S775">
        <v>1760</v>
      </c>
      <c r="T775">
        <f t="shared" si="51"/>
        <v>1268</v>
      </c>
      <c r="U775">
        <v>1100</v>
      </c>
      <c r="V775">
        <f t="shared" si="52"/>
        <v>792</v>
      </c>
      <c r="W775" s="8">
        <v>300</v>
      </c>
      <c r="X775">
        <f t="shared" si="53"/>
        <v>216</v>
      </c>
      <c r="Y775" t="s">
        <v>34</v>
      </c>
    </row>
    <row r="776" spans="1:25" x14ac:dyDescent="0.25">
      <c r="A776" t="s">
        <v>16</v>
      </c>
      <c r="B776" s="1" t="s">
        <v>34</v>
      </c>
      <c r="C776">
        <v>1</v>
      </c>
      <c r="D776" t="s">
        <v>217</v>
      </c>
      <c r="E776" s="1">
        <v>51246706</v>
      </c>
      <c r="F776" t="s">
        <v>218</v>
      </c>
      <c r="H776" t="s">
        <v>17</v>
      </c>
      <c r="I776" t="s">
        <v>18</v>
      </c>
      <c r="J776" t="s">
        <v>19</v>
      </c>
      <c r="K776" t="s">
        <v>20</v>
      </c>
      <c r="L776" t="s">
        <v>21</v>
      </c>
      <c r="M776" t="str">
        <f>CONCATENATE(E776,"-G-P-N")</f>
        <v>51246706-G-P-N</v>
      </c>
      <c r="N776" t="str">
        <f>$I$2</f>
        <v>G - 1016 x 1016</v>
      </c>
      <c r="O776" t="str">
        <f>$C$3</f>
        <v>Photographic Paper</v>
      </c>
      <c r="P776" t="str">
        <f>$D$3</f>
        <v>None</v>
      </c>
      <c r="Q776">
        <f>$I$3</f>
        <v>1625</v>
      </c>
      <c r="R776">
        <f t="shared" si="50"/>
        <v>1170</v>
      </c>
      <c r="S776">
        <v>1180</v>
      </c>
      <c r="T776">
        <f t="shared" si="51"/>
        <v>850</v>
      </c>
      <c r="U776">
        <v>735</v>
      </c>
      <c r="V776">
        <f t="shared" si="52"/>
        <v>530</v>
      </c>
      <c r="W776" s="8">
        <v>390</v>
      </c>
      <c r="X776">
        <f t="shared" si="53"/>
        <v>281</v>
      </c>
      <c r="Y776" t="s">
        <v>34</v>
      </c>
    </row>
    <row r="777" spans="1:25" x14ac:dyDescent="0.25">
      <c r="A777" t="s">
        <v>16</v>
      </c>
      <c r="B777" s="1" t="s">
        <v>34</v>
      </c>
      <c r="C777">
        <v>1</v>
      </c>
      <c r="D777" t="s">
        <v>217</v>
      </c>
      <c r="E777" s="1">
        <v>51246706</v>
      </c>
      <c r="F777" t="s">
        <v>218</v>
      </c>
      <c r="H777" t="s">
        <v>17</v>
      </c>
      <c r="I777" t="s">
        <v>18</v>
      </c>
      <c r="J777" t="s">
        <v>19</v>
      </c>
      <c r="K777" t="s">
        <v>20</v>
      </c>
      <c r="L777" t="s">
        <v>21</v>
      </c>
      <c r="M777" t="str">
        <f>CONCATENATE(E777,"-G-C-N")</f>
        <v>51246706-G-C-N</v>
      </c>
      <c r="N777" t="str">
        <f>$I$2</f>
        <v>G - 1016 x 1016</v>
      </c>
      <c r="O777" t="str">
        <f>$C$15</f>
        <v>Canvas</v>
      </c>
      <c r="P777" t="str">
        <f>$D$15</f>
        <v>None</v>
      </c>
      <c r="Q777">
        <f>$I$15</f>
        <v>1870</v>
      </c>
      <c r="R777">
        <f t="shared" si="50"/>
        <v>1347</v>
      </c>
      <c r="S777">
        <v>1275</v>
      </c>
      <c r="T777">
        <f t="shared" si="51"/>
        <v>918</v>
      </c>
      <c r="U777">
        <v>850</v>
      </c>
      <c r="V777">
        <f t="shared" si="52"/>
        <v>612</v>
      </c>
      <c r="W777" s="8">
        <v>390</v>
      </c>
      <c r="X777">
        <f t="shared" si="53"/>
        <v>281</v>
      </c>
      <c r="Y777" t="s">
        <v>34</v>
      </c>
    </row>
    <row r="778" spans="1:25" x14ac:dyDescent="0.25">
      <c r="A778" t="s">
        <v>16</v>
      </c>
      <c r="B778" s="1" t="s">
        <v>34</v>
      </c>
      <c r="C778">
        <v>1</v>
      </c>
      <c r="D778" t="s">
        <v>217</v>
      </c>
      <c r="E778" s="1">
        <v>51246706</v>
      </c>
      <c r="F778" t="s">
        <v>218</v>
      </c>
      <c r="H778" t="s">
        <v>17</v>
      </c>
      <c r="I778" t="s">
        <v>18</v>
      </c>
      <c r="J778" t="s">
        <v>19</v>
      </c>
      <c r="K778" t="s">
        <v>20</v>
      </c>
      <c r="L778" t="s">
        <v>21</v>
      </c>
      <c r="M778" t="str">
        <f>CONCATENATE(E778,"-G-P-W")</f>
        <v>51246706-G-P-W</v>
      </c>
      <c r="N778" t="str">
        <f>$I$2</f>
        <v>G - 1016 x 1016</v>
      </c>
      <c r="O778" t="str">
        <f>$C$3</f>
        <v>Photographic Paper</v>
      </c>
      <c r="P778" t="str">
        <f>$D$4</f>
        <v>White</v>
      </c>
      <c r="Q778">
        <f>$I$4</f>
        <v>2950</v>
      </c>
      <c r="R778">
        <f t="shared" si="50"/>
        <v>2124</v>
      </c>
      <c r="S778">
        <v>2000</v>
      </c>
      <c r="T778">
        <f t="shared" si="51"/>
        <v>1440</v>
      </c>
      <c r="U778">
        <v>1535</v>
      </c>
      <c r="V778">
        <f t="shared" si="52"/>
        <v>1106</v>
      </c>
      <c r="W778" s="8">
        <v>390</v>
      </c>
      <c r="X778">
        <f t="shared" si="53"/>
        <v>281</v>
      </c>
      <c r="Y778" t="s">
        <v>34</v>
      </c>
    </row>
    <row r="779" spans="1:25" x14ac:dyDescent="0.25">
      <c r="A779" t="s">
        <v>16</v>
      </c>
      <c r="B779" s="1" t="s">
        <v>34</v>
      </c>
      <c r="C779">
        <v>1</v>
      </c>
      <c r="D779" t="s">
        <v>217</v>
      </c>
      <c r="E779" s="1">
        <v>51246706</v>
      </c>
      <c r="F779" t="s">
        <v>218</v>
      </c>
      <c r="H779" t="s">
        <v>17</v>
      </c>
      <c r="I779" t="s">
        <v>18</v>
      </c>
      <c r="J779" t="s">
        <v>19</v>
      </c>
      <c r="K779" t="s">
        <v>20</v>
      </c>
      <c r="L779" t="s">
        <v>21</v>
      </c>
      <c r="M779" t="str">
        <f>CONCATENATE(E779,"-G-C-W")</f>
        <v>51246706-G-C-W</v>
      </c>
      <c r="N779" t="str">
        <f>$I$2</f>
        <v>G - 1016 x 1016</v>
      </c>
      <c r="O779" t="str">
        <f>$C$15</f>
        <v>Canvas</v>
      </c>
      <c r="P779" t="str">
        <f>$D$16</f>
        <v xml:space="preserve">White </v>
      </c>
      <c r="Q779">
        <f>$I$16</f>
        <v>2750</v>
      </c>
      <c r="R779">
        <f t="shared" si="50"/>
        <v>1980</v>
      </c>
      <c r="S779">
        <v>2000</v>
      </c>
      <c r="T779">
        <f t="shared" si="51"/>
        <v>1440</v>
      </c>
      <c r="U779">
        <v>1250</v>
      </c>
      <c r="V779">
        <f t="shared" si="52"/>
        <v>900</v>
      </c>
      <c r="W779" s="8">
        <v>390</v>
      </c>
      <c r="X779">
        <f t="shared" si="53"/>
        <v>281</v>
      </c>
      <c r="Y779" t="s">
        <v>34</v>
      </c>
    </row>
    <row r="780" spans="1:25" x14ac:dyDescent="0.25">
      <c r="A780" t="s">
        <v>16</v>
      </c>
      <c r="B780" s="1" t="s">
        <v>34</v>
      </c>
      <c r="C780">
        <v>1</v>
      </c>
      <c r="D780" t="s">
        <v>251</v>
      </c>
      <c r="E780" s="1">
        <v>52043465</v>
      </c>
      <c r="F780" t="s">
        <v>252</v>
      </c>
      <c r="H780" t="s">
        <v>17</v>
      </c>
      <c r="I780" t="s">
        <v>18</v>
      </c>
      <c r="J780" t="s">
        <v>19</v>
      </c>
      <c r="K780" t="s">
        <v>20</v>
      </c>
      <c r="L780" t="s">
        <v>21</v>
      </c>
      <c r="M780" t="str">
        <f>CONCATENATE(E780,"-C-P-N")</f>
        <v>52043465-C-P-N</v>
      </c>
      <c r="N780" t="str">
        <f>$E$2</f>
        <v>C - 406 x 406</v>
      </c>
      <c r="O780" t="str">
        <f>$C$3</f>
        <v>Photographic Paper</v>
      </c>
      <c r="P780" t="str">
        <f>$D$3</f>
        <v>None</v>
      </c>
      <c r="Q780">
        <f>$E$3</f>
        <v>510</v>
      </c>
      <c r="R780">
        <f t="shared" si="50"/>
        <v>368</v>
      </c>
      <c r="S780">
        <v>360</v>
      </c>
      <c r="T780">
        <f t="shared" si="51"/>
        <v>260</v>
      </c>
      <c r="U780">
        <v>230</v>
      </c>
      <c r="V780">
        <f t="shared" si="52"/>
        <v>166</v>
      </c>
      <c r="W780" s="8">
        <v>105</v>
      </c>
      <c r="X780">
        <f t="shared" si="53"/>
        <v>76</v>
      </c>
      <c r="Y780" t="s">
        <v>34</v>
      </c>
    </row>
    <row r="781" spans="1:25" x14ac:dyDescent="0.25">
      <c r="A781" t="s">
        <v>16</v>
      </c>
      <c r="B781" s="1" t="s">
        <v>34</v>
      </c>
      <c r="C781">
        <v>1</v>
      </c>
      <c r="D781" t="s">
        <v>251</v>
      </c>
      <c r="E781" s="1">
        <v>52043465</v>
      </c>
      <c r="F781" t="s">
        <v>252</v>
      </c>
      <c r="H781" t="s">
        <v>17</v>
      </c>
      <c r="I781" t="s">
        <v>18</v>
      </c>
      <c r="J781" t="s">
        <v>19</v>
      </c>
      <c r="K781" t="s">
        <v>20</v>
      </c>
      <c r="L781" t="s">
        <v>21</v>
      </c>
      <c r="M781" t="str">
        <f>CONCATENATE(E781,"-C-P-W")</f>
        <v>52043465-C-P-W</v>
      </c>
      <c r="N781" t="str">
        <f>$E$2</f>
        <v>C - 406 x 406</v>
      </c>
      <c r="O781" t="str">
        <f>$C$3</f>
        <v>Photographic Paper</v>
      </c>
      <c r="P781" t="str">
        <f>$D$4</f>
        <v>White</v>
      </c>
      <c r="Q781">
        <f>$E$4</f>
        <v>970</v>
      </c>
      <c r="R781">
        <f t="shared" si="50"/>
        <v>699</v>
      </c>
      <c r="S781">
        <v>704</v>
      </c>
      <c r="T781">
        <f t="shared" si="51"/>
        <v>507</v>
      </c>
      <c r="U781">
        <v>440</v>
      </c>
      <c r="V781">
        <f t="shared" si="52"/>
        <v>317</v>
      </c>
      <c r="W781" s="8">
        <v>105</v>
      </c>
      <c r="X781">
        <f t="shared" si="53"/>
        <v>76</v>
      </c>
      <c r="Y781" t="s">
        <v>34</v>
      </c>
    </row>
    <row r="782" spans="1:25" x14ac:dyDescent="0.25">
      <c r="A782" t="s">
        <v>16</v>
      </c>
      <c r="B782" s="1" t="s">
        <v>34</v>
      </c>
      <c r="C782">
        <v>1</v>
      </c>
      <c r="D782" t="s">
        <v>251</v>
      </c>
      <c r="E782" s="1">
        <v>52043465</v>
      </c>
      <c r="F782" t="s">
        <v>252</v>
      </c>
      <c r="H782" t="s">
        <v>17</v>
      </c>
      <c r="I782" t="s">
        <v>18</v>
      </c>
      <c r="J782" t="s">
        <v>19</v>
      </c>
      <c r="K782" t="s">
        <v>20</v>
      </c>
      <c r="L782" t="s">
        <v>21</v>
      </c>
      <c r="M782" t="str">
        <f>CONCATENATE(E782,"-D-P-N")</f>
        <v>52043465-D-P-N</v>
      </c>
      <c r="N782" t="str">
        <f>$F$2</f>
        <v>D - 508 x 508</v>
      </c>
      <c r="O782" t="str">
        <f>$C$3</f>
        <v>Photographic Paper</v>
      </c>
      <c r="P782" t="str">
        <f>$D$3</f>
        <v>None</v>
      </c>
      <c r="Q782">
        <f>$F$3</f>
        <v>595</v>
      </c>
      <c r="R782">
        <f t="shared" si="50"/>
        <v>429</v>
      </c>
      <c r="S782">
        <v>432</v>
      </c>
      <c r="T782">
        <f t="shared" si="51"/>
        <v>312</v>
      </c>
      <c r="U782">
        <v>270</v>
      </c>
      <c r="V782">
        <f t="shared" si="52"/>
        <v>195</v>
      </c>
      <c r="W782" s="8">
        <v>160</v>
      </c>
      <c r="X782">
        <f t="shared" si="53"/>
        <v>116</v>
      </c>
      <c r="Y782" t="s">
        <v>34</v>
      </c>
    </row>
    <row r="783" spans="1:25" x14ac:dyDescent="0.25">
      <c r="A783" t="s">
        <v>16</v>
      </c>
      <c r="B783" s="1" t="s">
        <v>34</v>
      </c>
      <c r="C783">
        <v>1</v>
      </c>
      <c r="D783" t="s">
        <v>251</v>
      </c>
      <c r="E783" s="1">
        <v>52043465</v>
      </c>
      <c r="F783" t="s">
        <v>252</v>
      </c>
      <c r="H783" t="s">
        <v>17</v>
      </c>
      <c r="I783" t="s">
        <v>18</v>
      </c>
      <c r="J783" t="s">
        <v>19</v>
      </c>
      <c r="K783" t="s">
        <v>20</v>
      </c>
      <c r="L783" t="s">
        <v>21</v>
      </c>
      <c r="M783" t="str">
        <f>CONCATENATE(E783,"-D-C-N")</f>
        <v>52043465-D-C-N</v>
      </c>
      <c r="N783" t="str">
        <f>$F$2</f>
        <v>D - 508 x 508</v>
      </c>
      <c r="O783" t="str">
        <f>$C$15</f>
        <v>Canvas</v>
      </c>
      <c r="P783" t="str">
        <f>$D$15</f>
        <v>None</v>
      </c>
      <c r="Q783">
        <f>$F$15</f>
        <v>1220</v>
      </c>
      <c r="R783">
        <f t="shared" si="50"/>
        <v>879</v>
      </c>
      <c r="S783">
        <f>(Q783*0.9)*0.75</f>
        <v>823.5</v>
      </c>
      <c r="T783">
        <f t="shared" si="51"/>
        <v>593</v>
      </c>
      <c r="U783">
        <f>(Q783*0.9)/2</f>
        <v>549</v>
      </c>
      <c r="V783">
        <f t="shared" si="52"/>
        <v>396</v>
      </c>
      <c r="W783" s="8">
        <v>160</v>
      </c>
      <c r="X783">
        <f t="shared" si="53"/>
        <v>116</v>
      </c>
      <c r="Y783" t="s">
        <v>34</v>
      </c>
    </row>
    <row r="784" spans="1:25" x14ac:dyDescent="0.25">
      <c r="A784" t="s">
        <v>16</v>
      </c>
      <c r="B784" s="1" t="s">
        <v>34</v>
      </c>
      <c r="C784">
        <v>1</v>
      </c>
      <c r="D784" t="s">
        <v>251</v>
      </c>
      <c r="E784" s="1">
        <v>52043465</v>
      </c>
      <c r="F784" t="s">
        <v>252</v>
      </c>
      <c r="H784" t="s">
        <v>17</v>
      </c>
      <c r="I784" t="s">
        <v>18</v>
      </c>
      <c r="J784" t="s">
        <v>19</v>
      </c>
      <c r="K784" t="s">
        <v>20</v>
      </c>
      <c r="L784" t="s">
        <v>21</v>
      </c>
      <c r="M784" t="str">
        <f>CONCATENATE(E784,"-D-P-W")</f>
        <v>52043465-D-P-W</v>
      </c>
      <c r="N784" t="str">
        <f>$F$2</f>
        <v>D - 508 x 508</v>
      </c>
      <c r="O784" t="str">
        <f>$C$3</f>
        <v>Photographic Paper</v>
      </c>
      <c r="P784" t="str">
        <f>$D$4</f>
        <v>White</v>
      </c>
      <c r="Q784">
        <f>$F$4</f>
        <v>1210</v>
      </c>
      <c r="R784">
        <f t="shared" si="50"/>
        <v>872</v>
      </c>
      <c r="S784">
        <v>880</v>
      </c>
      <c r="T784">
        <f t="shared" si="51"/>
        <v>634</v>
      </c>
      <c r="U784">
        <v>560</v>
      </c>
      <c r="V784">
        <f t="shared" si="52"/>
        <v>404</v>
      </c>
      <c r="W784" s="8">
        <v>160</v>
      </c>
      <c r="X784">
        <f t="shared" si="53"/>
        <v>116</v>
      </c>
      <c r="Y784" t="s">
        <v>34</v>
      </c>
    </row>
    <row r="785" spans="1:25" x14ac:dyDescent="0.25">
      <c r="A785" t="s">
        <v>16</v>
      </c>
      <c r="B785" s="1" t="s">
        <v>34</v>
      </c>
      <c r="C785">
        <v>1</v>
      </c>
      <c r="D785" t="s">
        <v>251</v>
      </c>
      <c r="E785" s="1">
        <v>52043465</v>
      </c>
      <c r="F785" t="s">
        <v>252</v>
      </c>
      <c r="H785" t="s">
        <v>17</v>
      </c>
      <c r="I785" t="s">
        <v>18</v>
      </c>
      <c r="J785" t="s">
        <v>19</v>
      </c>
      <c r="K785" t="s">
        <v>20</v>
      </c>
      <c r="L785" t="s">
        <v>21</v>
      </c>
      <c r="M785" t="str">
        <f>CONCATENATE(E785,"-D-C-W")</f>
        <v>52043465-D-C-W</v>
      </c>
      <c r="N785" t="str">
        <f>$F$2</f>
        <v>D - 508 x 508</v>
      </c>
      <c r="O785" t="str">
        <f>$C$15</f>
        <v>Canvas</v>
      </c>
      <c r="P785" t="str">
        <f>$D$16</f>
        <v xml:space="preserve">White </v>
      </c>
      <c r="Q785">
        <f>$F$16</f>
        <v>1810</v>
      </c>
      <c r="R785">
        <f t="shared" si="50"/>
        <v>1304</v>
      </c>
      <c r="S785">
        <f>(Q785*0.9)*0.75</f>
        <v>1221.75</v>
      </c>
      <c r="T785">
        <f t="shared" si="51"/>
        <v>880</v>
      </c>
      <c r="U785">
        <f>(Q785*0.9)/2</f>
        <v>814.5</v>
      </c>
      <c r="V785">
        <f t="shared" si="52"/>
        <v>587</v>
      </c>
      <c r="W785" s="8">
        <v>160</v>
      </c>
      <c r="X785">
        <f t="shared" si="53"/>
        <v>116</v>
      </c>
      <c r="Y785" t="s">
        <v>34</v>
      </c>
    </row>
    <row r="786" spans="1:25" x14ac:dyDescent="0.25">
      <c r="A786" t="s">
        <v>16</v>
      </c>
      <c r="B786" s="1" t="s">
        <v>34</v>
      </c>
      <c r="C786">
        <v>1</v>
      </c>
      <c r="D786" t="s">
        <v>251</v>
      </c>
      <c r="E786" s="1">
        <v>52043465</v>
      </c>
      <c r="F786" t="s">
        <v>252</v>
      </c>
      <c r="H786" t="s">
        <v>17</v>
      </c>
      <c r="I786" t="s">
        <v>18</v>
      </c>
      <c r="J786" t="s">
        <v>19</v>
      </c>
      <c r="K786" t="s">
        <v>20</v>
      </c>
      <c r="L786" t="s">
        <v>21</v>
      </c>
      <c r="M786" t="str">
        <f>CONCATENATE(E786,"-F-P-N")</f>
        <v>52043465-F-P-N</v>
      </c>
      <c r="N786" t="str">
        <f>$H$2</f>
        <v>F - 762 x 762</v>
      </c>
      <c r="O786" t="str">
        <f>$C$3</f>
        <v>Photographic Paper</v>
      </c>
      <c r="P786" t="str">
        <f>$D$3</f>
        <v>None</v>
      </c>
      <c r="Q786">
        <f>$H$3</f>
        <v>1300</v>
      </c>
      <c r="R786">
        <f t="shared" si="50"/>
        <v>936</v>
      </c>
      <c r="S786">
        <v>944</v>
      </c>
      <c r="T786">
        <f t="shared" si="51"/>
        <v>680</v>
      </c>
      <c r="U786">
        <v>590</v>
      </c>
      <c r="V786">
        <f t="shared" si="52"/>
        <v>425</v>
      </c>
      <c r="W786" s="8">
        <v>300</v>
      </c>
      <c r="X786">
        <f t="shared" si="53"/>
        <v>216</v>
      </c>
      <c r="Y786" t="s">
        <v>34</v>
      </c>
    </row>
    <row r="787" spans="1:25" x14ac:dyDescent="0.25">
      <c r="A787" t="s">
        <v>16</v>
      </c>
      <c r="B787" s="1" t="s">
        <v>34</v>
      </c>
      <c r="C787">
        <v>1</v>
      </c>
      <c r="D787" t="s">
        <v>251</v>
      </c>
      <c r="E787" s="1">
        <v>52043465</v>
      </c>
      <c r="F787" t="s">
        <v>252</v>
      </c>
      <c r="H787" t="s">
        <v>17</v>
      </c>
      <c r="I787" t="s">
        <v>18</v>
      </c>
      <c r="J787" t="s">
        <v>19</v>
      </c>
      <c r="K787" t="s">
        <v>20</v>
      </c>
      <c r="L787" t="s">
        <v>21</v>
      </c>
      <c r="M787" t="str">
        <f>CONCATENATE(E787,"-F-C-N")</f>
        <v>52043465-F-C-N</v>
      </c>
      <c r="N787" t="str">
        <f>$H$2</f>
        <v>F - 762 x 762</v>
      </c>
      <c r="O787" t="str">
        <f>$C$15</f>
        <v>Canvas</v>
      </c>
      <c r="P787" t="str">
        <f>$D$15</f>
        <v>None</v>
      </c>
      <c r="Q787">
        <f>$H$15</f>
        <v>1760</v>
      </c>
      <c r="R787">
        <f t="shared" si="50"/>
        <v>1268</v>
      </c>
      <c r="S787">
        <v>1200</v>
      </c>
      <c r="T787">
        <f t="shared" si="51"/>
        <v>864</v>
      </c>
      <c r="U787">
        <v>800</v>
      </c>
      <c r="V787">
        <f t="shared" si="52"/>
        <v>576</v>
      </c>
      <c r="W787" s="8">
        <v>300</v>
      </c>
      <c r="X787">
        <f t="shared" si="53"/>
        <v>216</v>
      </c>
      <c r="Y787" t="s">
        <v>34</v>
      </c>
    </row>
    <row r="788" spans="1:25" x14ac:dyDescent="0.25">
      <c r="A788" t="s">
        <v>16</v>
      </c>
      <c r="B788" s="1" t="s">
        <v>34</v>
      </c>
      <c r="C788">
        <v>1</v>
      </c>
      <c r="D788" t="s">
        <v>251</v>
      </c>
      <c r="E788" s="1">
        <v>52043465</v>
      </c>
      <c r="F788" t="s">
        <v>252</v>
      </c>
      <c r="H788" t="s">
        <v>17</v>
      </c>
      <c r="I788" t="s">
        <v>18</v>
      </c>
      <c r="J788" t="s">
        <v>19</v>
      </c>
      <c r="K788" t="s">
        <v>20</v>
      </c>
      <c r="L788" t="s">
        <v>21</v>
      </c>
      <c r="M788" t="str">
        <f>CONCATENATE(E788,"-F-P-W")</f>
        <v>52043465-F-P-W</v>
      </c>
      <c r="N788" t="str">
        <f>$H$2</f>
        <v>F - 762 x 762</v>
      </c>
      <c r="O788" t="str">
        <f>$C$3</f>
        <v>Photographic Paper</v>
      </c>
      <c r="P788" t="str">
        <f>$D$4</f>
        <v>White</v>
      </c>
      <c r="Q788">
        <f>$H$4</f>
        <v>2200</v>
      </c>
      <c r="R788">
        <f t="shared" si="50"/>
        <v>1584</v>
      </c>
      <c r="S788">
        <v>1510</v>
      </c>
      <c r="T788">
        <f t="shared" si="51"/>
        <v>1088</v>
      </c>
      <c r="U788">
        <v>1150</v>
      </c>
      <c r="V788">
        <f t="shared" si="52"/>
        <v>828</v>
      </c>
      <c r="W788" s="8">
        <v>300</v>
      </c>
      <c r="X788">
        <f t="shared" si="53"/>
        <v>216</v>
      </c>
      <c r="Y788" t="s">
        <v>34</v>
      </c>
    </row>
    <row r="789" spans="1:25" x14ac:dyDescent="0.25">
      <c r="A789" t="s">
        <v>16</v>
      </c>
      <c r="B789" s="1" t="s">
        <v>34</v>
      </c>
      <c r="C789">
        <v>1</v>
      </c>
      <c r="D789" t="s">
        <v>251</v>
      </c>
      <c r="E789" s="1">
        <v>52043465</v>
      </c>
      <c r="F789" t="s">
        <v>252</v>
      </c>
      <c r="H789" t="s">
        <v>17</v>
      </c>
      <c r="I789" t="s">
        <v>18</v>
      </c>
      <c r="J789" t="s">
        <v>19</v>
      </c>
      <c r="K789" t="s">
        <v>20</v>
      </c>
      <c r="L789" t="s">
        <v>21</v>
      </c>
      <c r="M789" t="str">
        <f>CONCATENATE(E789,"-F-C-W")</f>
        <v>52043465-F-C-W</v>
      </c>
      <c r="N789" t="str">
        <f>$H$2</f>
        <v>F - 762 x 762</v>
      </c>
      <c r="O789" t="str">
        <f>$C$15</f>
        <v>Canvas</v>
      </c>
      <c r="P789" t="str">
        <f>$D$16</f>
        <v xml:space="preserve">White </v>
      </c>
      <c r="Q789">
        <f>$H$16</f>
        <v>2420</v>
      </c>
      <c r="R789">
        <f t="shared" si="50"/>
        <v>1743</v>
      </c>
      <c r="S789">
        <v>1760</v>
      </c>
      <c r="T789">
        <f t="shared" si="51"/>
        <v>1268</v>
      </c>
      <c r="U789">
        <v>1100</v>
      </c>
      <c r="V789">
        <f t="shared" si="52"/>
        <v>792</v>
      </c>
      <c r="W789" s="8">
        <v>300</v>
      </c>
      <c r="X789">
        <f t="shared" si="53"/>
        <v>216</v>
      </c>
      <c r="Y789" t="s">
        <v>34</v>
      </c>
    </row>
    <row r="790" spans="1:25" x14ac:dyDescent="0.25">
      <c r="A790" t="s">
        <v>16</v>
      </c>
      <c r="B790" s="1" t="s">
        <v>34</v>
      </c>
      <c r="C790">
        <v>1</v>
      </c>
      <c r="D790" t="s">
        <v>251</v>
      </c>
      <c r="E790" s="1">
        <v>52043465</v>
      </c>
      <c r="F790" t="s">
        <v>252</v>
      </c>
      <c r="H790" t="s">
        <v>17</v>
      </c>
      <c r="I790" t="s">
        <v>18</v>
      </c>
      <c r="J790" t="s">
        <v>19</v>
      </c>
      <c r="K790" t="s">
        <v>20</v>
      </c>
      <c r="L790" t="s">
        <v>21</v>
      </c>
      <c r="M790" t="str">
        <f>CONCATENATE(E790,"-G-P-N")</f>
        <v>52043465-G-P-N</v>
      </c>
      <c r="N790" t="str">
        <f>$I$2</f>
        <v>G - 1016 x 1016</v>
      </c>
      <c r="O790" t="str">
        <f>$C$3</f>
        <v>Photographic Paper</v>
      </c>
      <c r="P790" t="str">
        <f>$D$3</f>
        <v>None</v>
      </c>
      <c r="Q790">
        <f>$I$3</f>
        <v>1625</v>
      </c>
      <c r="R790">
        <f t="shared" si="50"/>
        <v>1170</v>
      </c>
      <c r="S790">
        <v>1180</v>
      </c>
      <c r="T790">
        <f t="shared" si="51"/>
        <v>850</v>
      </c>
      <c r="U790">
        <v>735</v>
      </c>
      <c r="V790">
        <f t="shared" si="52"/>
        <v>530</v>
      </c>
      <c r="W790" s="8">
        <v>390</v>
      </c>
      <c r="X790">
        <f t="shared" si="53"/>
        <v>281</v>
      </c>
      <c r="Y790" t="s">
        <v>34</v>
      </c>
    </row>
    <row r="791" spans="1:25" x14ac:dyDescent="0.25">
      <c r="A791" t="s">
        <v>16</v>
      </c>
      <c r="B791" s="1" t="s">
        <v>34</v>
      </c>
      <c r="C791">
        <v>1</v>
      </c>
      <c r="D791" t="s">
        <v>251</v>
      </c>
      <c r="E791" s="1">
        <v>52043465</v>
      </c>
      <c r="F791" t="s">
        <v>252</v>
      </c>
      <c r="H791" t="s">
        <v>17</v>
      </c>
      <c r="I791" t="s">
        <v>18</v>
      </c>
      <c r="J791" t="s">
        <v>19</v>
      </c>
      <c r="K791" t="s">
        <v>20</v>
      </c>
      <c r="L791" t="s">
        <v>21</v>
      </c>
      <c r="M791" t="str">
        <f>CONCATENATE(E791,"-G-C-N")</f>
        <v>52043465-G-C-N</v>
      </c>
      <c r="N791" t="str">
        <f>$I$2</f>
        <v>G - 1016 x 1016</v>
      </c>
      <c r="O791" t="str">
        <f>$C$15</f>
        <v>Canvas</v>
      </c>
      <c r="P791" t="str">
        <f>$D$15</f>
        <v>None</v>
      </c>
      <c r="Q791">
        <f>$I$15</f>
        <v>1870</v>
      </c>
      <c r="R791">
        <f t="shared" si="50"/>
        <v>1347</v>
      </c>
      <c r="S791">
        <v>1275</v>
      </c>
      <c r="T791">
        <f t="shared" si="51"/>
        <v>918</v>
      </c>
      <c r="U791">
        <v>850</v>
      </c>
      <c r="V791">
        <f t="shared" si="52"/>
        <v>612</v>
      </c>
      <c r="W791" s="8">
        <v>390</v>
      </c>
      <c r="X791">
        <f t="shared" si="53"/>
        <v>281</v>
      </c>
      <c r="Y791" t="s">
        <v>34</v>
      </c>
    </row>
    <row r="792" spans="1:25" x14ac:dyDescent="0.25">
      <c r="A792" t="s">
        <v>16</v>
      </c>
      <c r="B792" s="1" t="s">
        <v>34</v>
      </c>
      <c r="C792">
        <v>1</v>
      </c>
      <c r="D792" t="s">
        <v>251</v>
      </c>
      <c r="E792" s="1">
        <v>52043465</v>
      </c>
      <c r="F792" t="s">
        <v>252</v>
      </c>
      <c r="H792" t="s">
        <v>17</v>
      </c>
      <c r="I792" t="s">
        <v>18</v>
      </c>
      <c r="J792" t="s">
        <v>19</v>
      </c>
      <c r="K792" t="s">
        <v>20</v>
      </c>
      <c r="L792" t="s">
        <v>21</v>
      </c>
      <c r="M792" t="str">
        <f>CONCATENATE(E792,"-G-P-W")</f>
        <v>52043465-G-P-W</v>
      </c>
      <c r="N792" t="str">
        <f>$I$2</f>
        <v>G - 1016 x 1016</v>
      </c>
      <c r="O792" t="str">
        <f>$C$3</f>
        <v>Photographic Paper</v>
      </c>
      <c r="P792" t="str">
        <f>$D$4</f>
        <v>White</v>
      </c>
      <c r="Q792">
        <f>$I$4</f>
        <v>2950</v>
      </c>
      <c r="R792">
        <f t="shared" si="50"/>
        <v>2124</v>
      </c>
      <c r="S792">
        <v>2000</v>
      </c>
      <c r="T792">
        <f t="shared" si="51"/>
        <v>1440</v>
      </c>
      <c r="U792">
        <v>1535</v>
      </c>
      <c r="V792">
        <f t="shared" si="52"/>
        <v>1106</v>
      </c>
      <c r="W792" s="8">
        <v>390</v>
      </c>
      <c r="X792">
        <f t="shared" si="53"/>
        <v>281</v>
      </c>
      <c r="Y792" t="s">
        <v>34</v>
      </c>
    </row>
    <row r="793" spans="1:25" x14ac:dyDescent="0.25">
      <c r="A793" t="s">
        <v>16</v>
      </c>
      <c r="B793" s="1" t="s">
        <v>34</v>
      </c>
      <c r="C793">
        <v>1</v>
      </c>
      <c r="D793" t="s">
        <v>251</v>
      </c>
      <c r="E793" s="1">
        <v>52043465</v>
      </c>
      <c r="F793" t="s">
        <v>252</v>
      </c>
      <c r="H793" t="s">
        <v>17</v>
      </c>
      <c r="I793" t="s">
        <v>18</v>
      </c>
      <c r="J793" t="s">
        <v>19</v>
      </c>
      <c r="K793" t="s">
        <v>20</v>
      </c>
      <c r="L793" t="s">
        <v>21</v>
      </c>
      <c r="M793" t="str">
        <f>CONCATENATE(E793,"-G-C-W")</f>
        <v>52043465-G-C-W</v>
      </c>
      <c r="N793" t="str">
        <f>$I$2</f>
        <v>G - 1016 x 1016</v>
      </c>
      <c r="O793" t="str">
        <f>$C$15</f>
        <v>Canvas</v>
      </c>
      <c r="P793" t="str">
        <f>$D$16</f>
        <v xml:space="preserve">White </v>
      </c>
      <c r="Q793">
        <f>$I$16</f>
        <v>2750</v>
      </c>
      <c r="R793">
        <f t="shared" ref="R793:R856" si="54">ROUNDUP(Q793*$K$3,0)</f>
        <v>1980</v>
      </c>
      <c r="S793">
        <v>2000</v>
      </c>
      <c r="T793">
        <f t="shared" ref="T793:T856" si="55">ROUNDUP(S793*$K$3,0)</f>
        <v>1440</v>
      </c>
      <c r="U793">
        <v>1250</v>
      </c>
      <c r="V793">
        <f t="shared" ref="V793:V856" si="56">ROUNDUP(U793*$K$3,0)</f>
        <v>900</v>
      </c>
      <c r="W793" s="8">
        <v>390</v>
      </c>
      <c r="X793">
        <f t="shared" ref="X793:X856" si="57">ROUNDUP(W793*$K$3,0)</f>
        <v>281</v>
      </c>
      <c r="Y793" t="s">
        <v>34</v>
      </c>
    </row>
    <row r="794" spans="1:25" x14ac:dyDescent="0.25">
      <c r="A794" t="s">
        <v>16</v>
      </c>
      <c r="B794" s="1" t="s">
        <v>34</v>
      </c>
      <c r="C794">
        <v>1</v>
      </c>
      <c r="D794" t="s">
        <v>253</v>
      </c>
      <c r="E794" s="1">
        <v>53438294</v>
      </c>
      <c r="F794" t="s">
        <v>254</v>
      </c>
      <c r="H794" t="s">
        <v>17</v>
      </c>
      <c r="I794" t="s">
        <v>18</v>
      </c>
      <c r="J794" t="s">
        <v>19</v>
      </c>
      <c r="K794" t="s">
        <v>20</v>
      </c>
      <c r="L794" t="s">
        <v>21</v>
      </c>
      <c r="M794" t="str">
        <f>CONCATENATE(E794,"-C-P-N")</f>
        <v>53438294-C-P-N</v>
      </c>
      <c r="N794" t="str">
        <f>$E$2</f>
        <v>C - 406 x 406</v>
      </c>
      <c r="O794" t="str">
        <f>$C$3</f>
        <v>Photographic Paper</v>
      </c>
      <c r="P794" t="str">
        <f>$D$3</f>
        <v>None</v>
      </c>
      <c r="Q794">
        <f>$E$3</f>
        <v>510</v>
      </c>
      <c r="R794">
        <f t="shared" si="54"/>
        <v>368</v>
      </c>
      <c r="S794">
        <v>360</v>
      </c>
      <c r="T794">
        <f t="shared" si="55"/>
        <v>260</v>
      </c>
      <c r="U794">
        <v>230</v>
      </c>
      <c r="V794">
        <f t="shared" si="56"/>
        <v>166</v>
      </c>
      <c r="W794" s="8">
        <v>105</v>
      </c>
      <c r="X794">
        <f t="shared" si="57"/>
        <v>76</v>
      </c>
      <c r="Y794" t="s">
        <v>34</v>
      </c>
    </row>
    <row r="795" spans="1:25" x14ac:dyDescent="0.25">
      <c r="A795" t="s">
        <v>16</v>
      </c>
      <c r="B795" s="1" t="s">
        <v>34</v>
      </c>
      <c r="C795">
        <v>1</v>
      </c>
      <c r="D795" t="s">
        <v>253</v>
      </c>
      <c r="E795" s="1">
        <v>53438294</v>
      </c>
      <c r="F795" t="s">
        <v>254</v>
      </c>
      <c r="H795" t="s">
        <v>17</v>
      </c>
      <c r="I795" t="s">
        <v>18</v>
      </c>
      <c r="J795" t="s">
        <v>19</v>
      </c>
      <c r="K795" t="s">
        <v>20</v>
      </c>
      <c r="L795" t="s">
        <v>21</v>
      </c>
      <c r="M795" t="str">
        <f>CONCATENATE(E795,"-C-P-W")</f>
        <v>53438294-C-P-W</v>
      </c>
      <c r="N795" t="str">
        <f>$E$2</f>
        <v>C - 406 x 406</v>
      </c>
      <c r="O795" t="str">
        <f>$C$3</f>
        <v>Photographic Paper</v>
      </c>
      <c r="P795" t="str">
        <f>$D$4</f>
        <v>White</v>
      </c>
      <c r="Q795">
        <f>$E$4</f>
        <v>970</v>
      </c>
      <c r="R795">
        <f t="shared" si="54"/>
        <v>699</v>
      </c>
      <c r="S795">
        <v>704</v>
      </c>
      <c r="T795">
        <f t="shared" si="55"/>
        <v>507</v>
      </c>
      <c r="U795">
        <v>440</v>
      </c>
      <c r="V795">
        <f t="shared" si="56"/>
        <v>317</v>
      </c>
      <c r="W795" s="8">
        <v>105</v>
      </c>
      <c r="X795">
        <f t="shared" si="57"/>
        <v>76</v>
      </c>
      <c r="Y795" t="s">
        <v>34</v>
      </c>
    </row>
    <row r="796" spans="1:25" x14ac:dyDescent="0.25">
      <c r="A796" t="s">
        <v>16</v>
      </c>
      <c r="B796" s="1" t="s">
        <v>34</v>
      </c>
      <c r="C796">
        <v>1</v>
      </c>
      <c r="D796" t="s">
        <v>253</v>
      </c>
      <c r="E796" s="1">
        <v>53438294</v>
      </c>
      <c r="F796" t="s">
        <v>254</v>
      </c>
      <c r="H796" t="s">
        <v>17</v>
      </c>
      <c r="I796" t="s">
        <v>18</v>
      </c>
      <c r="J796" t="s">
        <v>19</v>
      </c>
      <c r="K796" t="s">
        <v>20</v>
      </c>
      <c r="L796" t="s">
        <v>21</v>
      </c>
      <c r="M796" t="str">
        <f>CONCATENATE(E796,"-D-P-N")</f>
        <v>53438294-D-P-N</v>
      </c>
      <c r="N796" t="str">
        <f>$F$2</f>
        <v>D - 508 x 508</v>
      </c>
      <c r="O796" t="str">
        <f>$C$3</f>
        <v>Photographic Paper</v>
      </c>
      <c r="P796" t="str">
        <f>$D$3</f>
        <v>None</v>
      </c>
      <c r="Q796">
        <f>$F$3</f>
        <v>595</v>
      </c>
      <c r="R796">
        <f t="shared" si="54"/>
        <v>429</v>
      </c>
      <c r="S796">
        <v>432</v>
      </c>
      <c r="T796">
        <f t="shared" si="55"/>
        <v>312</v>
      </c>
      <c r="U796">
        <v>270</v>
      </c>
      <c r="V796">
        <f t="shared" si="56"/>
        <v>195</v>
      </c>
      <c r="W796" s="8">
        <v>160</v>
      </c>
      <c r="X796">
        <f t="shared" si="57"/>
        <v>116</v>
      </c>
      <c r="Y796" t="s">
        <v>34</v>
      </c>
    </row>
    <row r="797" spans="1:25" x14ac:dyDescent="0.25">
      <c r="A797" t="s">
        <v>16</v>
      </c>
      <c r="B797" s="1" t="s">
        <v>34</v>
      </c>
      <c r="C797">
        <v>1</v>
      </c>
      <c r="D797" t="s">
        <v>253</v>
      </c>
      <c r="E797" s="1">
        <v>53438294</v>
      </c>
      <c r="F797" t="s">
        <v>254</v>
      </c>
      <c r="H797" t="s">
        <v>17</v>
      </c>
      <c r="I797" t="s">
        <v>18</v>
      </c>
      <c r="J797" t="s">
        <v>19</v>
      </c>
      <c r="K797" t="s">
        <v>20</v>
      </c>
      <c r="L797" t="s">
        <v>21</v>
      </c>
      <c r="M797" t="str">
        <f>CONCATENATE(E797,"-D-C-N")</f>
        <v>53438294-D-C-N</v>
      </c>
      <c r="N797" t="str">
        <f>$F$2</f>
        <v>D - 508 x 508</v>
      </c>
      <c r="O797" t="str">
        <f>$C$15</f>
        <v>Canvas</v>
      </c>
      <c r="P797" t="str">
        <f>$D$15</f>
        <v>None</v>
      </c>
      <c r="Q797">
        <f>$F$15</f>
        <v>1220</v>
      </c>
      <c r="R797">
        <f t="shared" si="54"/>
        <v>879</v>
      </c>
      <c r="S797">
        <f>(Q797*0.9)*0.75</f>
        <v>823.5</v>
      </c>
      <c r="T797">
        <f t="shared" si="55"/>
        <v>593</v>
      </c>
      <c r="U797">
        <f>(Q797*0.9)/2</f>
        <v>549</v>
      </c>
      <c r="V797">
        <f t="shared" si="56"/>
        <v>396</v>
      </c>
      <c r="W797" s="8">
        <v>160</v>
      </c>
      <c r="X797">
        <f t="shared" si="57"/>
        <v>116</v>
      </c>
      <c r="Y797" t="s">
        <v>34</v>
      </c>
    </row>
    <row r="798" spans="1:25" x14ac:dyDescent="0.25">
      <c r="A798" t="s">
        <v>16</v>
      </c>
      <c r="B798" s="1" t="s">
        <v>34</v>
      </c>
      <c r="C798">
        <v>1</v>
      </c>
      <c r="D798" t="s">
        <v>253</v>
      </c>
      <c r="E798" s="1">
        <v>53438294</v>
      </c>
      <c r="F798" t="s">
        <v>254</v>
      </c>
      <c r="H798" t="s">
        <v>17</v>
      </c>
      <c r="I798" t="s">
        <v>18</v>
      </c>
      <c r="J798" t="s">
        <v>19</v>
      </c>
      <c r="K798" t="s">
        <v>20</v>
      </c>
      <c r="L798" t="s">
        <v>21</v>
      </c>
      <c r="M798" t="str">
        <f>CONCATENATE(E798,"-D-P-W")</f>
        <v>53438294-D-P-W</v>
      </c>
      <c r="N798" t="str">
        <f>$F$2</f>
        <v>D - 508 x 508</v>
      </c>
      <c r="O798" t="str">
        <f>$C$3</f>
        <v>Photographic Paper</v>
      </c>
      <c r="P798" t="str">
        <f>$D$4</f>
        <v>White</v>
      </c>
      <c r="Q798">
        <f>$F$4</f>
        <v>1210</v>
      </c>
      <c r="R798">
        <f t="shared" si="54"/>
        <v>872</v>
      </c>
      <c r="S798">
        <v>880</v>
      </c>
      <c r="T798">
        <f t="shared" si="55"/>
        <v>634</v>
      </c>
      <c r="U798">
        <v>560</v>
      </c>
      <c r="V798">
        <f t="shared" si="56"/>
        <v>404</v>
      </c>
      <c r="W798" s="8">
        <v>160</v>
      </c>
      <c r="X798">
        <f t="shared" si="57"/>
        <v>116</v>
      </c>
      <c r="Y798" t="s">
        <v>34</v>
      </c>
    </row>
    <row r="799" spans="1:25" x14ac:dyDescent="0.25">
      <c r="A799" t="s">
        <v>16</v>
      </c>
      <c r="B799" s="1" t="s">
        <v>34</v>
      </c>
      <c r="C799">
        <v>1</v>
      </c>
      <c r="D799" t="s">
        <v>253</v>
      </c>
      <c r="E799" s="1">
        <v>53438294</v>
      </c>
      <c r="F799" t="s">
        <v>254</v>
      </c>
      <c r="H799" t="s">
        <v>17</v>
      </c>
      <c r="I799" t="s">
        <v>18</v>
      </c>
      <c r="J799" t="s">
        <v>19</v>
      </c>
      <c r="K799" t="s">
        <v>20</v>
      </c>
      <c r="L799" t="s">
        <v>21</v>
      </c>
      <c r="M799" t="str">
        <f>CONCATENATE(E799,"-D-C-W")</f>
        <v>53438294-D-C-W</v>
      </c>
      <c r="N799" t="str">
        <f>$F$2</f>
        <v>D - 508 x 508</v>
      </c>
      <c r="O799" t="str">
        <f>$C$15</f>
        <v>Canvas</v>
      </c>
      <c r="P799" t="str">
        <f>$D$16</f>
        <v xml:space="preserve">White </v>
      </c>
      <c r="Q799">
        <f>$F$16</f>
        <v>1810</v>
      </c>
      <c r="R799">
        <f t="shared" si="54"/>
        <v>1304</v>
      </c>
      <c r="S799">
        <f>(Q799*0.9)*0.75</f>
        <v>1221.75</v>
      </c>
      <c r="T799">
        <f t="shared" si="55"/>
        <v>880</v>
      </c>
      <c r="U799">
        <f>(Q799*0.9)/2</f>
        <v>814.5</v>
      </c>
      <c r="V799">
        <f t="shared" si="56"/>
        <v>587</v>
      </c>
      <c r="W799" s="8">
        <v>160</v>
      </c>
      <c r="X799">
        <f t="shared" si="57"/>
        <v>116</v>
      </c>
      <c r="Y799" t="s">
        <v>34</v>
      </c>
    </row>
    <row r="800" spans="1:25" x14ac:dyDescent="0.25">
      <c r="A800" t="s">
        <v>16</v>
      </c>
      <c r="B800" s="1" t="s">
        <v>34</v>
      </c>
      <c r="C800">
        <v>1</v>
      </c>
      <c r="D800" t="s">
        <v>253</v>
      </c>
      <c r="E800" s="1">
        <v>53438294</v>
      </c>
      <c r="F800" t="s">
        <v>254</v>
      </c>
      <c r="H800" t="s">
        <v>17</v>
      </c>
      <c r="I800" t="s">
        <v>18</v>
      </c>
      <c r="J800" t="s">
        <v>19</v>
      </c>
      <c r="K800" t="s">
        <v>20</v>
      </c>
      <c r="L800" t="s">
        <v>21</v>
      </c>
      <c r="M800" t="str">
        <f>CONCATENATE(E800,"-F-P-N")</f>
        <v>53438294-F-P-N</v>
      </c>
      <c r="N800" t="str">
        <f>$H$2</f>
        <v>F - 762 x 762</v>
      </c>
      <c r="O800" t="str">
        <f>$C$3</f>
        <v>Photographic Paper</v>
      </c>
      <c r="P800" t="str">
        <f>$D$3</f>
        <v>None</v>
      </c>
      <c r="Q800">
        <f>$H$3</f>
        <v>1300</v>
      </c>
      <c r="R800">
        <f t="shared" si="54"/>
        <v>936</v>
      </c>
      <c r="S800">
        <v>944</v>
      </c>
      <c r="T800">
        <f t="shared" si="55"/>
        <v>680</v>
      </c>
      <c r="U800">
        <v>590</v>
      </c>
      <c r="V800">
        <f t="shared" si="56"/>
        <v>425</v>
      </c>
      <c r="W800" s="8">
        <v>300</v>
      </c>
      <c r="X800">
        <f t="shared" si="57"/>
        <v>216</v>
      </c>
      <c r="Y800" t="s">
        <v>34</v>
      </c>
    </row>
    <row r="801" spans="1:25" x14ac:dyDescent="0.25">
      <c r="A801" t="s">
        <v>16</v>
      </c>
      <c r="B801" s="1" t="s">
        <v>34</v>
      </c>
      <c r="C801">
        <v>1</v>
      </c>
      <c r="D801" t="s">
        <v>253</v>
      </c>
      <c r="E801" s="1">
        <v>53438294</v>
      </c>
      <c r="F801" t="s">
        <v>254</v>
      </c>
      <c r="H801" t="s">
        <v>17</v>
      </c>
      <c r="I801" t="s">
        <v>18</v>
      </c>
      <c r="J801" t="s">
        <v>19</v>
      </c>
      <c r="K801" t="s">
        <v>20</v>
      </c>
      <c r="L801" t="s">
        <v>21</v>
      </c>
      <c r="M801" t="str">
        <f>CONCATENATE(E801,"-F-C-N")</f>
        <v>53438294-F-C-N</v>
      </c>
      <c r="N801" t="str">
        <f>$H$2</f>
        <v>F - 762 x 762</v>
      </c>
      <c r="O801" t="str">
        <f>$C$15</f>
        <v>Canvas</v>
      </c>
      <c r="P801" t="str">
        <f>$D$15</f>
        <v>None</v>
      </c>
      <c r="Q801">
        <f>$H$15</f>
        <v>1760</v>
      </c>
      <c r="R801">
        <f t="shared" si="54"/>
        <v>1268</v>
      </c>
      <c r="S801">
        <v>1200</v>
      </c>
      <c r="T801">
        <f t="shared" si="55"/>
        <v>864</v>
      </c>
      <c r="U801">
        <v>800</v>
      </c>
      <c r="V801">
        <f t="shared" si="56"/>
        <v>576</v>
      </c>
      <c r="W801" s="8">
        <v>300</v>
      </c>
      <c r="X801">
        <f t="shared" si="57"/>
        <v>216</v>
      </c>
      <c r="Y801" t="s">
        <v>34</v>
      </c>
    </row>
    <row r="802" spans="1:25" x14ac:dyDescent="0.25">
      <c r="A802" t="s">
        <v>16</v>
      </c>
      <c r="B802" s="1" t="s">
        <v>34</v>
      </c>
      <c r="C802">
        <v>1</v>
      </c>
      <c r="D802" t="s">
        <v>253</v>
      </c>
      <c r="E802" s="1">
        <v>53438294</v>
      </c>
      <c r="F802" t="s">
        <v>254</v>
      </c>
      <c r="H802" t="s">
        <v>17</v>
      </c>
      <c r="I802" t="s">
        <v>18</v>
      </c>
      <c r="J802" t="s">
        <v>19</v>
      </c>
      <c r="K802" t="s">
        <v>20</v>
      </c>
      <c r="L802" t="s">
        <v>21</v>
      </c>
      <c r="M802" t="str">
        <f>CONCATENATE(E802,"-F-P-W")</f>
        <v>53438294-F-P-W</v>
      </c>
      <c r="N802" t="str">
        <f>$H$2</f>
        <v>F - 762 x 762</v>
      </c>
      <c r="O802" t="str">
        <f>$C$3</f>
        <v>Photographic Paper</v>
      </c>
      <c r="P802" t="str">
        <f>$D$4</f>
        <v>White</v>
      </c>
      <c r="Q802">
        <f>$H$4</f>
        <v>2200</v>
      </c>
      <c r="R802">
        <f t="shared" si="54"/>
        <v>1584</v>
      </c>
      <c r="S802">
        <v>1510</v>
      </c>
      <c r="T802">
        <f t="shared" si="55"/>
        <v>1088</v>
      </c>
      <c r="U802">
        <v>1150</v>
      </c>
      <c r="V802">
        <f t="shared" si="56"/>
        <v>828</v>
      </c>
      <c r="W802" s="8">
        <v>300</v>
      </c>
      <c r="X802">
        <f t="shared" si="57"/>
        <v>216</v>
      </c>
      <c r="Y802" t="s">
        <v>34</v>
      </c>
    </row>
    <row r="803" spans="1:25" x14ac:dyDescent="0.25">
      <c r="A803" t="s">
        <v>16</v>
      </c>
      <c r="B803" s="1" t="s">
        <v>34</v>
      </c>
      <c r="C803">
        <v>1</v>
      </c>
      <c r="D803" t="s">
        <v>253</v>
      </c>
      <c r="E803" s="1">
        <v>53438294</v>
      </c>
      <c r="F803" t="s">
        <v>254</v>
      </c>
      <c r="H803" t="s">
        <v>17</v>
      </c>
      <c r="I803" t="s">
        <v>18</v>
      </c>
      <c r="J803" t="s">
        <v>19</v>
      </c>
      <c r="K803" t="s">
        <v>20</v>
      </c>
      <c r="L803" t="s">
        <v>21</v>
      </c>
      <c r="M803" t="str">
        <f>CONCATENATE(E803,"-F-C-W")</f>
        <v>53438294-F-C-W</v>
      </c>
      <c r="N803" t="str">
        <f>$H$2</f>
        <v>F - 762 x 762</v>
      </c>
      <c r="O803" t="str">
        <f>$C$15</f>
        <v>Canvas</v>
      </c>
      <c r="P803" t="str">
        <f>$D$16</f>
        <v xml:space="preserve">White </v>
      </c>
      <c r="Q803">
        <f>$H$16</f>
        <v>2420</v>
      </c>
      <c r="R803">
        <f t="shared" si="54"/>
        <v>1743</v>
      </c>
      <c r="S803">
        <v>1760</v>
      </c>
      <c r="T803">
        <f t="shared" si="55"/>
        <v>1268</v>
      </c>
      <c r="U803">
        <v>1100</v>
      </c>
      <c r="V803">
        <f t="shared" si="56"/>
        <v>792</v>
      </c>
      <c r="W803" s="8">
        <v>300</v>
      </c>
      <c r="X803">
        <f t="shared" si="57"/>
        <v>216</v>
      </c>
      <c r="Y803" t="s">
        <v>34</v>
      </c>
    </row>
    <row r="804" spans="1:25" x14ac:dyDescent="0.25">
      <c r="A804" t="s">
        <v>16</v>
      </c>
      <c r="B804" s="1" t="s">
        <v>34</v>
      </c>
      <c r="C804">
        <v>1</v>
      </c>
      <c r="D804" t="s">
        <v>253</v>
      </c>
      <c r="E804" s="1">
        <v>53438294</v>
      </c>
      <c r="F804" t="s">
        <v>254</v>
      </c>
      <c r="H804" t="s">
        <v>17</v>
      </c>
      <c r="I804" t="s">
        <v>18</v>
      </c>
      <c r="J804" t="s">
        <v>19</v>
      </c>
      <c r="K804" t="s">
        <v>20</v>
      </c>
      <c r="L804" t="s">
        <v>21</v>
      </c>
      <c r="M804" t="str">
        <f>CONCATENATE(E804,"-G-P-N")</f>
        <v>53438294-G-P-N</v>
      </c>
      <c r="N804" t="str">
        <f>$I$2</f>
        <v>G - 1016 x 1016</v>
      </c>
      <c r="O804" t="str">
        <f>$C$3</f>
        <v>Photographic Paper</v>
      </c>
      <c r="P804" t="str">
        <f>$D$3</f>
        <v>None</v>
      </c>
      <c r="Q804">
        <f>$I$3</f>
        <v>1625</v>
      </c>
      <c r="R804">
        <f t="shared" si="54"/>
        <v>1170</v>
      </c>
      <c r="S804">
        <v>1180</v>
      </c>
      <c r="T804">
        <f t="shared" si="55"/>
        <v>850</v>
      </c>
      <c r="U804">
        <v>735</v>
      </c>
      <c r="V804">
        <f t="shared" si="56"/>
        <v>530</v>
      </c>
      <c r="W804" s="8">
        <v>390</v>
      </c>
      <c r="X804">
        <f t="shared" si="57"/>
        <v>281</v>
      </c>
      <c r="Y804" t="s">
        <v>34</v>
      </c>
    </row>
    <row r="805" spans="1:25" x14ac:dyDescent="0.25">
      <c r="A805" t="s">
        <v>16</v>
      </c>
      <c r="B805" s="1" t="s">
        <v>34</v>
      </c>
      <c r="C805">
        <v>1</v>
      </c>
      <c r="D805" t="s">
        <v>253</v>
      </c>
      <c r="E805" s="1">
        <v>53438294</v>
      </c>
      <c r="F805" t="s">
        <v>254</v>
      </c>
      <c r="H805" t="s">
        <v>17</v>
      </c>
      <c r="I805" t="s">
        <v>18</v>
      </c>
      <c r="J805" t="s">
        <v>19</v>
      </c>
      <c r="K805" t="s">
        <v>20</v>
      </c>
      <c r="L805" t="s">
        <v>21</v>
      </c>
      <c r="M805" t="str">
        <f>CONCATENATE(E805,"-G-C-N")</f>
        <v>53438294-G-C-N</v>
      </c>
      <c r="N805" t="str">
        <f>$I$2</f>
        <v>G - 1016 x 1016</v>
      </c>
      <c r="O805" t="str">
        <f>$C$15</f>
        <v>Canvas</v>
      </c>
      <c r="P805" t="str">
        <f>$D$15</f>
        <v>None</v>
      </c>
      <c r="Q805">
        <f>$I$15</f>
        <v>1870</v>
      </c>
      <c r="R805">
        <f t="shared" si="54"/>
        <v>1347</v>
      </c>
      <c r="S805">
        <v>1275</v>
      </c>
      <c r="T805">
        <f t="shared" si="55"/>
        <v>918</v>
      </c>
      <c r="U805">
        <v>850</v>
      </c>
      <c r="V805">
        <f t="shared" si="56"/>
        <v>612</v>
      </c>
      <c r="W805" s="8">
        <v>390</v>
      </c>
      <c r="X805">
        <f t="shared" si="57"/>
        <v>281</v>
      </c>
      <c r="Y805" t="s">
        <v>34</v>
      </c>
    </row>
    <row r="806" spans="1:25" x14ac:dyDescent="0.25">
      <c r="A806" t="s">
        <v>16</v>
      </c>
      <c r="B806" s="1" t="s">
        <v>34</v>
      </c>
      <c r="C806">
        <v>1</v>
      </c>
      <c r="D806" t="s">
        <v>253</v>
      </c>
      <c r="E806" s="1">
        <v>53438294</v>
      </c>
      <c r="F806" t="s">
        <v>254</v>
      </c>
      <c r="H806" t="s">
        <v>17</v>
      </c>
      <c r="I806" t="s">
        <v>18</v>
      </c>
      <c r="J806" t="s">
        <v>19</v>
      </c>
      <c r="K806" t="s">
        <v>20</v>
      </c>
      <c r="L806" t="s">
        <v>21</v>
      </c>
      <c r="M806" t="str">
        <f>CONCATENATE(E806,"-G-P-W")</f>
        <v>53438294-G-P-W</v>
      </c>
      <c r="N806" t="str">
        <f>$I$2</f>
        <v>G - 1016 x 1016</v>
      </c>
      <c r="O806" t="str">
        <f>$C$3</f>
        <v>Photographic Paper</v>
      </c>
      <c r="P806" t="str">
        <f>$D$4</f>
        <v>White</v>
      </c>
      <c r="Q806">
        <f>$I$4</f>
        <v>2950</v>
      </c>
      <c r="R806">
        <f t="shared" si="54"/>
        <v>2124</v>
      </c>
      <c r="S806">
        <v>2000</v>
      </c>
      <c r="T806">
        <f t="shared" si="55"/>
        <v>1440</v>
      </c>
      <c r="U806">
        <v>1535</v>
      </c>
      <c r="V806">
        <f t="shared" si="56"/>
        <v>1106</v>
      </c>
      <c r="W806" s="8">
        <v>390</v>
      </c>
      <c r="X806">
        <f t="shared" si="57"/>
        <v>281</v>
      </c>
      <c r="Y806" t="s">
        <v>34</v>
      </c>
    </row>
    <row r="807" spans="1:25" x14ac:dyDescent="0.25">
      <c r="A807" t="s">
        <v>16</v>
      </c>
      <c r="B807" s="1" t="s">
        <v>34</v>
      </c>
      <c r="C807">
        <v>1</v>
      </c>
      <c r="D807" t="s">
        <v>253</v>
      </c>
      <c r="E807" s="1">
        <v>53438294</v>
      </c>
      <c r="F807" t="s">
        <v>254</v>
      </c>
      <c r="H807" t="s">
        <v>17</v>
      </c>
      <c r="I807" t="s">
        <v>18</v>
      </c>
      <c r="J807" t="s">
        <v>19</v>
      </c>
      <c r="K807" t="s">
        <v>20</v>
      </c>
      <c r="L807" t="s">
        <v>21</v>
      </c>
      <c r="M807" t="str">
        <f>CONCATENATE(E807,"-G-C-W")</f>
        <v>53438294-G-C-W</v>
      </c>
      <c r="N807" t="str">
        <f>$I$2</f>
        <v>G - 1016 x 1016</v>
      </c>
      <c r="O807" t="str">
        <f>$C$15</f>
        <v>Canvas</v>
      </c>
      <c r="P807" t="str">
        <f>$D$16</f>
        <v xml:space="preserve">White </v>
      </c>
      <c r="Q807">
        <f>$I$16</f>
        <v>2750</v>
      </c>
      <c r="R807">
        <f t="shared" si="54"/>
        <v>1980</v>
      </c>
      <c r="S807">
        <v>2000</v>
      </c>
      <c r="T807">
        <f t="shared" si="55"/>
        <v>1440</v>
      </c>
      <c r="U807">
        <v>1250</v>
      </c>
      <c r="V807">
        <f t="shared" si="56"/>
        <v>900</v>
      </c>
      <c r="W807" s="8">
        <v>390</v>
      </c>
      <c r="X807">
        <f t="shared" si="57"/>
        <v>281</v>
      </c>
      <c r="Y807" t="s">
        <v>34</v>
      </c>
    </row>
    <row r="808" spans="1:25" x14ac:dyDescent="0.25">
      <c r="A808" t="s">
        <v>16</v>
      </c>
      <c r="B808" s="1" t="s">
        <v>34</v>
      </c>
      <c r="C808">
        <v>1</v>
      </c>
      <c r="D808" t="s">
        <v>255</v>
      </c>
      <c r="E808" s="1">
        <v>605351897</v>
      </c>
      <c r="F808" t="s">
        <v>256</v>
      </c>
      <c r="H808" t="s">
        <v>17</v>
      </c>
      <c r="I808" t="s">
        <v>18</v>
      </c>
      <c r="J808" t="s">
        <v>19</v>
      </c>
      <c r="K808" t="s">
        <v>20</v>
      </c>
      <c r="L808" t="s">
        <v>21</v>
      </c>
      <c r="M808" t="str">
        <f>CONCATENATE(E808,"-C-P-N")</f>
        <v>605351897-C-P-N</v>
      </c>
      <c r="N808" t="str">
        <f>$E$2</f>
        <v>C - 406 x 406</v>
      </c>
      <c r="O808" t="str">
        <f>$C$3</f>
        <v>Photographic Paper</v>
      </c>
      <c r="P808" t="str">
        <f>$D$3</f>
        <v>None</v>
      </c>
      <c r="Q808">
        <f>$E$3</f>
        <v>510</v>
      </c>
      <c r="R808">
        <f t="shared" si="54"/>
        <v>368</v>
      </c>
      <c r="S808">
        <v>360</v>
      </c>
      <c r="T808">
        <f t="shared" si="55"/>
        <v>260</v>
      </c>
      <c r="U808">
        <v>230</v>
      </c>
      <c r="V808">
        <f t="shared" si="56"/>
        <v>166</v>
      </c>
      <c r="W808" s="8">
        <v>105</v>
      </c>
      <c r="X808">
        <f t="shared" si="57"/>
        <v>76</v>
      </c>
      <c r="Y808" t="s">
        <v>34</v>
      </c>
    </row>
    <row r="809" spans="1:25" x14ac:dyDescent="0.25">
      <c r="A809" t="s">
        <v>16</v>
      </c>
      <c r="B809" s="1" t="s">
        <v>34</v>
      </c>
      <c r="C809">
        <v>1</v>
      </c>
      <c r="D809" t="s">
        <v>255</v>
      </c>
      <c r="E809" s="1">
        <v>605351897</v>
      </c>
      <c r="F809" t="s">
        <v>256</v>
      </c>
      <c r="H809" t="s">
        <v>17</v>
      </c>
      <c r="I809" t="s">
        <v>18</v>
      </c>
      <c r="J809" t="s">
        <v>19</v>
      </c>
      <c r="K809" t="s">
        <v>20</v>
      </c>
      <c r="L809" t="s">
        <v>21</v>
      </c>
      <c r="M809" t="str">
        <f>CONCATENATE(E809,"-C-P-W")</f>
        <v>605351897-C-P-W</v>
      </c>
      <c r="N809" t="str">
        <f>$E$2</f>
        <v>C - 406 x 406</v>
      </c>
      <c r="O809" t="str">
        <f>$C$3</f>
        <v>Photographic Paper</v>
      </c>
      <c r="P809" t="str">
        <f>$D$4</f>
        <v>White</v>
      </c>
      <c r="Q809">
        <f>$E$4</f>
        <v>970</v>
      </c>
      <c r="R809">
        <f t="shared" si="54"/>
        <v>699</v>
      </c>
      <c r="S809">
        <v>704</v>
      </c>
      <c r="T809">
        <f t="shared" si="55"/>
        <v>507</v>
      </c>
      <c r="U809">
        <v>440</v>
      </c>
      <c r="V809">
        <f t="shared" si="56"/>
        <v>317</v>
      </c>
      <c r="W809" s="8">
        <v>105</v>
      </c>
      <c r="X809">
        <f t="shared" si="57"/>
        <v>76</v>
      </c>
      <c r="Y809" t="s">
        <v>34</v>
      </c>
    </row>
    <row r="810" spans="1:25" x14ac:dyDescent="0.25">
      <c r="A810" t="s">
        <v>16</v>
      </c>
      <c r="B810" s="1" t="s">
        <v>34</v>
      </c>
      <c r="C810">
        <v>1</v>
      </c>
      <c r="D810" t="s">
        <v>255</v>
      </c>
      <c r="E810" s="1">
        <v>605351897</v>
      </c>
      <c r="F810" t="s">
        <v>256</v>
      </c>
      <c r="H810" t="s">
        <v>17</v>
      </c>
      <c r="I810" t="s">
        <v>18</v>
      </c>
      <c r="J810" t="s">
        <v>19</v>
      </c>
      <c r="K810" t="s">
        <v>20</v>
      </c>
      <c r="L810" t="s">
        <v>21</v>
      </c>
      <c r="M810" t="str">
        <f>CONCATENATE(E810,"-D-P-N")</f>
        <v>605351897-D-P-N</v>
      </c>
      <c r="N810" t="str">
        <f>$F$2</f>
        <v>D - 508 x 508</v>
      </c>
      <c r="O810" t="str">
        <f>$C$3</f>
        <v>Photographic Paper</v>
      </c>
      <c r="P810" t="str">
        <f>$D$3</f>
        <v>None</v>
      </c>
      <c r="Q810">
        <f>$F$3</f>
        <v>595</v>
      </c>
      <c r="R810">
        <f t="shared" si="54"/>
        <v>429</v>
      </c>
      <c r="S810">
        <v>432</v>
      </c>
      <c r="T810">
        <f t="shared" si="55"/>
        <v>312</v>
      </c>
      <c r="U810">
        <v>270</v>
      </c>
      <c r="V810">
        <f t="shared" si="56"/>
        <v>195</v>
      </c>
      <c r="W810" s="8">
        <v>160</v>
      </c>
      <c r="X810">
        <f t="shared" si="57"/>
        <v>116</v>
      </c>
      <c r="Y810" t="s">
        <v>34</v>
      </c>
    </row>
    <row r="811" spans="1:25" x14ac:dyDescent="0.25">
      <c r="A811" t="s">
        <v>16</v>
      </c>
      <c r="B811" s="1" t="s">
        <v>34</v>
      </c>
      <c r="C811">
        <v>1</v>
      </c>
      <c r="D811" t="s">
        <v>255</v>
      </c>
      <c r="E811" s="1">
        <v>605351897</v>
      </c>
      <c r="F811" t="s">
        <v>256</v>
      </c>
      <c r="H811" t="s">
        <v>17</v>
      </c>
      <c r="I811" t="s">
        <v>18</v>
      </c>
      <c r="J811" t="s">
        <v>19</v>
      </c>
      <c r="K811" t="s">
        <v>20</v>
      </c>
      <c r="L811" t="s">
        <v>21</v>
      </c>
      <c r="M811" t="str">
        <f>CONCATENATE(E811,"-D-C-N")</f>
        <v>605351897-D-C-N</v>
      </c>
      <c r="N811" t="str">
        <f>$F$2</f>
        <v>D - 508 x 508</v>
      </c>
      <c r="O811" t="str">
        <f>$C$15</f>
        <v>Canvas</v>
      </c>
      <c r="P811" t="str">
        <f>$D$15</f>
        <v>None</v>
      </c>
      <c r="Q811">
        <f>$F$15</f>
        <v>1220</v>
      </c>
      <c r="R811">
        <f t="shared" si="54"/>
        <v>879</v>
      </c>
      <c r="S811">
        <f>(Q811*0.9)*0.75</f>
        <v>823.5</v>
      </c>
      <c r="T811">
        <f t="shared" si="55"/>
        <v>593</v>
      </c>
      <c r="U811">
        <f>(Q811*0.9)/2</f>
        <v>549</v>
      </c>
      <c r="V811">
        <f t="shared" si="56"/>
        <v>396</v>
      </c>
      <c r="W811" s="8">
        <v>160</v>
      </c>
      <c r="X811">
        <f t="shared" si="57"/>
        <v>116</v>
      </c>
      <c r="Y811" t="s">
        <v>34</v>
      </c>
    </row>
    <row r="812" spans="1:25" x14ac:dyDescent="0.25">
      <c r="A812" t="s">
        <v>16</v>
      </c>
      <c r="B812" s="1" t="s">
        <v>34</v>
      </c>
      <c r="C812">
        <v>1</v>
      </c>
      <c r="D812" t="s">
        <v>255</v>
      </c>
      <c r="E812" s="1">
        <v>605351897</v>
      </c>
      <c r="F812" t="s">
        <v>256</v>
      </c>
      <c r="H812" t="s">
        <v>17</v>
      </c>
      <c r="I812" t="s">
        <v>18</v>
      </c>
      <c r="J812" t="s">
        <v>19</v>
      </c>
      <c r="K812" t="s">
        <v>20</v>
      </c>
      <c r="L812" t="s">
        <v>21</v>
      </c>
      <c r="M812" t="str">
        <f>CONCATENATE(E812,"-D-P-W")</f>
        <v>605351897-D-P-W</v>
      </c>
      <c r="N812" t="str">
        <f>$F$2</f>
        <v>D - 508 x 508</v>
      </c>
      <c r="O812" t="str">
        <f>$C$3</f>
        <v>Photographic Paper</v>
      </c>
      <c r="P812" t="str">
        <f>$D$4</f>
        <v>White</v>
      </c>
      <c r="Q812">
        <f>$F$4</f>
        <v>1210</v>
      </c>
      <c r="R812">
        <f t="shared" si="54"/>
        <v>872</v>
      </c>
      <c r="S812">
        <v>880</v>
      </c>
      <c r="T812">
        <f t="shared" si="55"/>
        <v>634</v>
      </c>
      <c r="U812">
        <v>560</v>
      </c>
      <c r="V812">
        <f t="shared" si="56"/>
        <v>404</v>
      </c>
      <c r="W812" s="8">
        <v>160</v>
      </c>
      <c r="X812">
        <f t="shared" si="57"/>
        <v>116</v>
      </c>
      <c r="Y812" t="s">
        <v>34</v>
      </c>
    </row>
    <row r="813" spans="1:25" x14ac:dyDescent="0.25">
      <c r="A813" t="s">
        <v>16</v>
      </c>
      <c r="B813" s="1" t="s">
        <v>34</v>
      </c>
      <c r="C813">
        <v>1</v>
      </c>
      <c r="D813" t="s">
        <v>255</v>
      </c>
      <c r="E813" s="1">
        <v>605351897</v>
      </c>
      <c r="F813" t="s">
        <v>256</v>
      </c>
      <c r="H813" t="s">
        <v>17</v>
      </c>
      <c r="I813" t="s">
        <v>18</v>
      </c>
      <c r="J813" t="s">
        <v>19</v>
      </c>
      <c r="K813" t="s">
        <v>20</v>
      </c>
      <c r="L813" t="s">
        <v>21</v>
      </c>
      <c r="M813" t="str">
        <f>CONCATENATE(E813,"-D-C-W")</f>
        <v>605351897-D-C-W</v>
      </c>
      <c r="N813" t="str">
        <f>$F$2</f>
        <v>D - 508 x 508</v>
      </c>
      <c r="O813" t="str">
        <f>$C$15</f>
        <v>Canvas</v>
      </c>
      <c r="P813" t="str">
        <f>$D$16</f>
        <v xml:space="preserve">White </v>
      </c>
      <c r="Q813">
        <f>$F$16</f>
        <v>1810</v>
      </c>
      <c r="R813">
        <f t="shared" si="54"/>
        <v>1304</v>
      </c>
      <c r="S813">
        <f>(Q813*0.9)*0.75</f>
        <v>1221.75</v>
      </c>
      <c r="T813">
        <f t="shared" si="55"/>
        <v>880</v>
      </c>
      <c r="U813">
        <f>(Q813*0.9)/2</f>
        <v>814.5</v>
      </c>
      <c r="V813">
        <f t="shared" si="56"/>
        <v>587</v>
      </c>
      <c r="W813" s="8">
        <v>160</v>
      </c>
      <c r="X813">
        <f t="shared" si="57"/>
        <v>116</v>
      </c>
      <c r="Y813" t="s">
        <v>34</v>
      </c>
    </row>
    <row r="814" spans="1:25" x14ac:dyDescent="0.25">
      <c r="A814" t="s">
        <v>16</v>
      </c>
      <c r="B814" s="1" t="s">
        <v>34</v>
      </c>
      <c r="C814">
        <v>1</v>
      </c>
      <c r="D814" t="s">
        <v>255</v>
      </c>
      <c r="E814" s="1">
        <v>605351897</v>
      </c>
      <c r="F814" t="s">
        <v>256</v>
      </c>
      <c r="H814" t="s">
        <v>17</v>
      </c>
      <c r="I814" t="s">
        <v>18</v>
      </c>
      <c r="J814" t="s">
        <v>19</v>
      </c>
      <c r="K814" t="s">
        <v>20</v>
      </c>
      <c r="L814" t="s">
        <v>21</v>
      </c>
      <c r="M814" t="str">
        <f>CONCATENATE(E814,"-F-P-N")</f>
        <v>605351897-F-P-N</v>
      </c>
      <c r="N814" t="str">
        <f>$H$2</f>
        <v>F - 762 x 762</v>
      </c>
      <c r="O814" t="str">
        <f>$C$3</f>
        <v>Photographic Paper</v>
      </c>
      <c r="P814" t="str">
        <f>$D$3</f>
        <v>None</v>
      </c>
      <c r="Q814">
        <f>$H$3</f>
        <v>1300</v>
      </c>
      <c r="R814">
        <f t="shared" si="54"/>
        <v>936</v>
      </c>
      <c r="S814">
        <v>944</v>
      </c>
      <c r="T814">
        <f t="shared" si="55"/>
        <v>680</v>
      </c>
      <c r="U814">
        <v>590</v>
      </c>
      <c r="V814">
        <f t="shared" si="56"/>
        <v>425</v>
      </c>
      <c r="W814" s="8">
        <v>300</v>
      </c>
      <c r="X814">
        <f t="shared" si="57"/>
        <v>216</v>
      </c>
      <c r="Y814" t="s">
        <v>34</v>
      </c>
    </row>
    <row r="815" spans="1:25" x14ac:dyDescent="0.25">
      <c r="A815" t="s">
        <v>16</v>
      </c>
      <c r="B815" s="1" t="s">
        <v>34</v>
      </c>
      <c r="C815">
        <v>1</v>
      </c>
      <c r="D815" t="s">
        <v>255</v>
      </c>
      <c r="E815" s="1">
        <v>605351897</v>
      </c>
      <c r="F815" t="s">
        <v>256</v>
      </c>
      <c r="H815" t="s">
        <v>17</v>
      </c>
      <c r="I815" t="s">
        <v>18</v>
      </c>
      <c r="J815" t="s">
        <v>19</v>
      </c>
      <c r="K815" t="s">
        <v>20</v>
      </c>
      <c r="L815" t="s">
        <v>21</v>
      </c>
      <c r="M815" t="str">
        <f>CONCATENATE(E815,"-F-C-N")</f>
        <v>605351897-F-C-N</v>
      </c>
      <c r="N815" t="str">
        <f>$H$2</f>
        <v>F - 762 x 762</v>
      </c>
      <c r="O815" t="str">
        <f>$C$15</f>
        <v>Canvas</v>
      </c>
      <c r="P815" t="str">
        <f>$D$15</f>
        <v>None</v>
      </c>
      <c r="Q815">
        <f>$H$15</f>
        <v>1760</v>
      </c>
      <c r="R815">
        <f t="shared" si="54"/>
        <v>1268</v>
      </c>
      <c r="S815">
        <v>1200</v>
      </c>
      <c r="T815">
        <f t="shared" si="55"/>
        <v>864</v>
      </c>
      <c r="U815">
        <v>800</v>
      </c>
      <c r="V815">
        <f t="shared" si="56"/>
        <v>576</v>
      </c>
      <c r="W815" s="8">
        <v>300</v>
      </c>
      <c r="X815">
        <f t="shared" si="57"/>
        <v>216</v>
      </c>
      <c r="Y815" t="s">
        <v>34</v>
      </c>
    </row>
    <row r="816" spans="1:25" x14ac:dyDescent="0.25">
      <c r="A816" t="s">
        <v>16</v>
      </c>
      <c r="B816" s="1" t="s">
        <v>34</v>
      </c>
      <c r="C816">
        <v>1</v>
      </c>
      <c r="D816" t="s">
        <v>255</v>
      </c>
      <c r="E816" s="1">
        <v>605351897</v>
      </c>
      <c r="F816" t="s">
        <v>256</v>
      </c>
      <c r="H816" t="s">
        <v>17</v>
      </c>
      <c r="I816" t="s">
        <v>18</v>
      </c>
      <c r="J816" t="s">
        <v>19</v>
      </c>
      <c r="K816" t="s">
        <v>20</v>
      </c>
      <c r="L816" t="s">
        <v>21</v>
      </c>
      <c r="M816" t="str">
        <f>CONCATENATE(E816,"-F-P-W")</f>
        <v>605351897-F-P-W</v>
      </c>
      <c r="N816" t="str">
        <f>$H$2</f>
        <v>F - 762 x 762</v>
      </c>
      <c r="O816" t="str">
        <f>$C$3</f>
        <v>Photographic Paper</v>
      </c>
      <c r="P816" t="str">
        <f>$D$4</f>
        <v>White</v>
      </c>
      <c r="Q816">
        <f>$H$4</f>
        <v>2200</v>
      </c>
      <c r="R816">
        <f t="shared" si="54"/>
        <v>1584</v>
      </c>
      <c r="S816">
        <v>1510</v>
      </c>
      <c r="T816">
        <f t="shared" si="55"/>
        <v>1088</v>
      </c>
      <c r="U816">
        <v>1150</v>
      </c>
      <c r="V816">
        <f t="shared" si="56"/>
        <v>828</v>
      </c>
      <c r="W816" s="8">
        <v>300</v>
      </c>
      <c r="X816">
        <f t="shared" si="57"/>
        <v>216</v>
      </c>
      <c r="Y816" t="s">
        <v>34</v>
      </c>
    </row>
    <row r="817" spans="1:25" x14ac:dyDescent="0.25">
      <c r="A817" t="s">
        <v>16</v>
      </c>
      <c r="B817" s="1" t="s">
        <v>34</v>
      </c>
      <c r="C817">
        <v>1</v>
      </c>
      <c r="D817" t="s">
        <v>255</v>
      </c>
      <c r="E817" s="1">
        <v>605351897</v>
      </c>
      <c r="F817" t="s">
        <v>256</v>
      </c>
      <c r="H817" t="s">
        <v>17</v>
      </c>
      <c r="I817" t="s">
        <v>18</v>
      </c>
      <c r="J817" t="s">
        <v>19</v>
      </c>
      <c r="K817" t="s">
        <v>20</v>
      </c>
      <c r="L817" t="s">
        <v>21</v>
      </c>
      <c r="M817" t="str">
        <f>CONCATENATE(E817,"-F-C-W")</f>
        <v>605351897-F-C-W</v>
      </c>
      <c r="N817" t="str">
        <f>$H$2</f>
        <v>F - 762 x 762</v>
      </c>
      <c r="O817" t="str">
        <f>$C$15</f>
        <v>Canvas</v>
      </c>
      <c r="P817" t="str">
        <f>$D$16</f>
        <v xml:space="preserve">White </v>
      </c>
      <c r="Q817">
        <f>$H$16</f>
        <v>2420</v>
      </c>
      <c r="R817">
        <f t="shared" si="54"/>
        <v>1743</v>
      </c>
      <c r="S817">
        <v>1760</v>
      </c>
      <c r="T817">
        <f t="shared" si="55"/>
        <v>1268</v>
      </c>
      <c r="U817">
        <v>1100</v>
      </c>
      <c r="V817">
        <f t="shared" si="56"/>
        <v>792</v>
      </c>
      <c r="W817" s="8">
        <v>300</v>
      </c>
      <c r="X817">
        <f t="shared" si="57"/>
        <v>216</v>
      </c>
      <c r="Y817" t="s">
        <v>34</v>
      </c>
    </row>
    <row r="818" spans="1:25" x14ac:dyDescent="0.25">
      <c r="A818" t="s">
        <v>16</v>
      </c>
      <c r="B818" s="1" t="s">
        <v>34</v>
      </c>
      <c r="C818">
        <v>1</v>
      </c>
      <c r="D818" t="s">
        <v>255</v>
      </c>
      <c r="E818" s="1">
        <v>605351897</v>
      </c>
      <c r="F818" t="s">
        <v>256</v>
      </c>
      <c r="H818" t="s">
        <v>17</v>
      </c>
      <c r="I818" t="s">
        <v>18</v>
      </c>
      <c r="J818" t="s">
        <v>19</v>
      </c>
      <c r="K818" t="s">
        <v>20</v>
      </c>
      <c r="L818" t="s">
        <v>21</v>
      </c>
      <c r="M818" t="str">
        <f>CONCATENATE(E818,"-G-P-N")</f>
        <v>605351897-G-P-N</v>
      </c>
      <c r="N818" t="str">
        <f>$I$2</f>
        <v>G - 1016 x 1016</v>
      </c>
      <c r="O818" t="str">
        <f>$C$3</f>
        <v>Photographic Paper</v>
      </c>
      <c r="P818" t="str">
        <f>$D$3</f>
        <v>None</v>
      </c>
      <c r="Q818">
        <f>$I$3</f>
        <v>1625</v>
      </c>
      <c r="R818">
        <f t="shared" si="54"/>
        <v>1170</v>
      </c>
      <c r="S818">
        <v>1180</v>
      </c>
      <c r="T818">
        <f t="shared" si="55"/>
        <v>850</v>
      </c>
      <c r="U818">
        <v>735</v>
      </c>
      <c r="V818">
        <f t="shared" si="56"/>
        <v>530</v>
      </c>
      <c r="W818" s="8">
        <v>390</v>
      </c>
      <c r="X818">
        <f t="shared" si="57"/>
        <v>281</v>
      </c>
      <c r="Y818" t="s">
        <v>34</v>
      </c>
    </row>
    <row r="819" spans="1:25" x14ac:dyDescent="0.25">
      <c r="A819" t="s">
        <v>16</v>
      </c>
      <c r="B819" s="1" t="s">
        <v>34</v>
      </c>
      <c r="C819">
        <v>1</v>
      </c>
      <c r="D819" t="s">
        <v>255</v>
      </c>
      <c r="E819" s="1">
        <v>605351897</v>
      </c>
      <c r="F819" t="s">
        <v>256</v>
      </c>
      <c r="H819" t="s">
        <v>17</v>
      </c>
      <c r="I819" t="s">
        <v>18</v>
      </c>
      <c r="J819" t="s">
        <v>19</v>
      </c>
      <c r="K819" t="s">
        <v>20</v>
      </c>
      <c r="L819" t="s">
        <v>21</v>
      </c>
      <c r="M819" t="str">
        <f>CONCATENATE(E819,"-G-C-N")</f>
        <v>605351897-G-C-N</v>
      </c>
      <c r="N819" t="str">
        <f>$I$2</f>
        <v>G - 1016 x 1016</v>
      </c>
      <c r="O819" t="str">
        <f>$C$15</f>
        <v>Canvas</v>
      </c>
      <c r="P819" t="str">
        <f>$D$15</f>
        <v>None</v>
      </c>
      <c r="Q819">
        <f>$I$15</f>
        <v>1870</v>
      </c>
      <c r="R819">
        <f t="shared" si="54"/>
        <v>1347</v>
      </c>
      <c r="S819">
        <v>1275</v>
      </c>
      <c r="T819">
        <f t="shared" si="55"/>
        <v>918</v>
      </c>
      <c r="U819">
        <v>850</v>
      </c>
      <c r="V819">
        <f t="shared" si="56"/>
        <v>612</v>
      </c>
      <c r="W819" s="8">
        <v>390</v>
      </c>
      <c r="X819">
        <f t="shared" si="57"/>
        <v>281</v>
      </c>
      <c r="Y819" t="s">
        <v>34</v>
      </c>
    </row>
    <row r="820" spans="1:25" x14ac:dyDescent="0.25">
      <c r="A820" t="s">
        <v>16</v>
      </c>
      <c r="B820" s="1" t="s">
        <v>34</v>
      </c>
      <c r="C820">
        <v>1</v>
      </c>
      <c r="D820" t="s">
        <v>255</v>
      </c>
      <c r="E820" s="1">
        <v>605351897</v>
      </c>
      <c r="F820" t="s">
        <v>256</v>
      </c>
      <c r="H820" t="s">
        <v>17</v>
      </c>
      <c r="I820" t="s">
        <v>18</v>
      </c>
      <c r="J820" t="s">
        <v>19</v>
      </c>
      <c r="K820" t="s">
        <v>20</v>
      </c>
      <c r="L820" t="s">
        <v>21</v>
      </c>
      <c r="M820" t="str">
        <f>CONCATENATE(E820,"-G-P-W")</f>
        <v>605351897-G-P-W</v>
      </c>
      <c r="N820" t="str">
        <f>$I$2</f>
        <v>G - 1016 x 1016</v>
      </c>
      <c r="O820" t="str">
        <f>$C$3</f>
        <v>Photographic Paper</v>
      </c>
      <c r="P820" t="str">
        <f>$D$4</f>
        <v>White</v>
      </c>
      <c r="Q820">
        <f>$I$4</f>
        <v>2950</v>
      </c>
      <c r="R820">
        <f t="shared" si="54"/>
        <v>2124</v>
      </c>
      <c r="S820">
        <v>2000</v>
      </c>
      <c r="T820">
        <f t="shared" si="55"/>
        <v>1440</v>
      </c>
      <c r="U820">
        <v>1535</v>
      </c>
      <c r="V820">
        <f t="shared" si="56"/>
        <v>1106</v>
      </c>
      <c r="W820" s="8">
        <v>390</v>
      </c>
      <c r="X820">
        <f t="shared" si="57"/>
        <v>281</v>
      </c>
      <c r="Y820" t="s">
        <v>34</v>
      </c>
    </row>
    <row r="821" spans="1:25" x14ac:dyDescent="0.25">
      <c r="A821" t="s">
        <v>16</v>
      </c>
      <c r="B821" s="1" t="s">
        <v>34</v>
      </c>
      <c r="C821">
        <v>1</v>
      </c>
      <c r="D821" t="s">
        <v>255</v>
      </c>
      <c r="E821" s="1">
        <v>605351897</v>
      </c>
      <c r="F821" t="s">
        <v>256</v>
      </c>
      <c r="H821" t="s">
        <v>17</v>
      </c>
      <c r="I821" t="s">
        <v>18</v>
      </c>
      <c r="J821" t="s">
        <v>19</v>
      </c>
      <c r="K821" t="s">
        <v>20</v>
      </c>
      <c r="L821" t="s">
        <v>21</v>
      </c>
      <c r="M821" t="str">
        <f>CONCATENATE(E821,"-G-C-W")</f>
        <v>605351897-G-C-W</v>
      </c>
      <c r="N821" t="str">
        <f>$I$2</f>
        <v>G - 1016 x 1016</v>
      </c>
      <c r="O821" t="str">
        <f>$C$15</f>
        <v>Canvas</v>
      </c>
      <c r="P821" t="str">
        <f>$D$16</f>
        <v xml:space="preserve">White </v>
      </c>
      <c r="Q821">
        <f>$I$16</f>
        <v>2750</v>
      </c>
      <c r="R821">
        <f t="shared" si="54"/>
        <v>1980</v>
      </c>
      <c r="S821">
        <v>2000</v>
      </c>
      <c r="T821">
        <f t="shared" si="55"/>
        <v>1440</v>
      </c>
      <c r="U821">
        <v>1250</v>
      </c>
      <c r="V821">
        <f t="shared" si="56"/>
        <v>900</v>
      </c>
      <c r="W821" s="8">
        <v>390</v>
      </c>
      <c r="X821">
        <f t="shared" si="57"/>
        <v>281</v>
      </c>
      <c r="Y821" t="s">
        <v>34</v>
      </c>
    </row>
    <row r="822" spans="1:25" x14ac:dyDescent="0.25">
      <c r="A822" t="s">
        <v>16</v>
      </c>
      <c r="B822" s="1" t="s">
        <v>34</v>
      </c>
      <c r="C822">
        <v>1</v>
      </c>
      <c r="D822" t="s">
        <v>259</v>
      </c>
      <c r="E822" s="1">
        <v>745209357</v>
      </c>
      <c r="F822" t="s">
        <v>256</v>
      </c>
      <c r="H822" t="s">
        <v>17</v>
      </c>
      <c r="I822" t="s">
        <v>18</v>
      </c>
      <c r="J822" t="s">
        <v>19</v>
      </c>
      <c r="K822" t="s">
        <v>20</v>
      </c>
      <c r="L822" t="s">
        <v>21</v>
      </c>
      <c r="M822" t="str">
        <f>CONCATENATE(E822,"-C-P-N")</f>
        <v>745209357-C-P-N</v>
      </c>
      <c r="N822" t="str">
        <f>$E$2</f>
        <v>C - 406 x 406</v>
      </c>
      <c r="O822" t="str">
        <f>$C$3</f>
        <v>Photographic Paper</v>
      </c>
      <c r="P822" t="str">
        <f>$D$3</f>
        <v>None</v>
      </c>
      <c r="Q822">
        <f>$E$3</f>
        <v>510</v>
      </c>
      <c r="R822">
        <f t="shared" si="54"/>
        <v>368</v>
      </c>
      <c r="S822">
        <v>360</v>
      </c>
      <c r="T822">
        <f t="shared" si="55"/>
        <v>260</v>
      </c>
      <c r="U822">
        <v>230</v>
      </c>
      <c r="V822">
        <f t="shared" si="56"/>
        <v>166</v>
      </c>
      <c r="W822" s="8">
        <v>105</v>
      </c>
      <c r="X822">
        <f t="shared" si="57"/>
        <v>76</v>
      </c>
      <c r="Y822" t="s">
        <v>34</v>
      </c>
    </row>
    <row r="823" spans="1:25" x14ac:dyDescent="0.25">
      <c r="A823" t="s">
        <v>16</v>
      </c>
      <c r="B823" s="1" t="s">
        <v>34</v>
      </c>
      <c r="C823">
        <v>1</v>
      </c>
      <c r="D823" t="s">
        <v>259</v>
      </c>
      <c r="E823" s="1">
        <v>745209357</v>
      </c>
      <c r="F823" t="s">
        <v>256</v>
      </c>
      <c r="H823" t="s">
        <v>17</v>
      </c>
      <c r="I823" t="s">
        <v>18</v>
      </c>
      <c r="J823" t="s">
        <v>19</v>
      </c>
      <c r="K823" t="s">
        <v>20</v>
      </c>
      <c r="L823" t="s">
        <v>21</v>
      </c>
      <c r="M823" t="str">
        <f>CONCATENATE(E823,"-C-P-W")</f>
        <v>745209357-C-P-W</v>
      </c>
      <c r="N823" t="str">
        <f>$E$2</f>
        <v>C - 406 x 406</v>
      </c>
      <c r="O823" t="str">
        <f>$C$3</f>
        <v>Photographic Paper</v>
      </c>
      <c r="P823" t="str">
        <f>$D$4</f>
        <v>White</v>
      </c>
      <c r="Q823">
        <f>$E$4</f>
        <v>970</v>
      </c>
      <c r="R823">
        <f t="shared" si="54"/>
        <v>699</v>
      </c>
      <c r="S823">
        <v>704</v>
      </c>
      <c r="T823">
        <f t="shared" si="55"/>
        <v>507</v>
      </c>
      <c r="U823">
        <v>440</v>
      </c>
      <c r="V823">
        <f t="shared" si="56"/>
        <v>317</v>
      </c>
      <c r="W823" s="8">
        <v>105</v>
      </c>
      <c r="X823">
        <f t="shared" si="57"/>
        <v>76</v>
      </c>
      <c r="Y823" t="s">
        <v>34</v>
      </c>
    </row>
    <row r="824" spans="1:25" x14ac:dyDescent="0.25">
      <c r="A824" t="s">
        <v>16</v>
      </c>
      <c r="B824" s="1" t="s">
        <v>34</v>
      </c>
      <c r="C824">
        <v>1</v>
      </c>
      <c r="D824" t="s">
        <v>259</v>
      </c>
      <c r="E824" s="1">
        <v>745209357</v>
      </c>
      <c r="F824" t="s">
        <v>256</v>
      </c>
      <c r="H824" t="s">
        <v>17</v>
      </c>
      <c r="I824" t="s">
        <v>18</v>
      </c>
      <c r="J824" t="s">
        <v>19</v>
      </c>
      <c r="K824" t="s">
        <v>20</v>
      </c>
      <c r="L824" t="s">
        <v>21</v>
      </c>
      <c r="M824" t="str">
        <f>CONCATENATE(E824,"-D-P-N")</f>
        <v>745209357-D-P-N</v>
      </c>
      <c r="N824" t="str">
        <f>$F$2</f>
        <v>D - 508 x 508</v>
      </c>
      <c r="O824" t="str">
        <f>$C$3</f>
        <v>Photographic Paper</v>
      </c>
      <c r="P824" t="str">
        <f>$D$3</f>
        <v>None</v>
      </c>
      <c r="Q824">
        <f>$F$3</f>
        <v>595</v>
      </c>
      <c r="R824">
        <f t="shared" si="54"/>
        <v>429</v>
      </c>
      <c r="S824">
        <v>432</v>
      </c>
      <c r="T824">
        <f t="shared" si="55"/>
        <v>312</v>
      </c>
      <c r="U824">
        <v>270</v>
      </c>
      <c r="V824">
        <f t="shared" si="56"/>
        <v>195</v>
      </c>
      <c r="W824" s="8">
        <v>160</v>
      </c>
      <c r="X824">
        <f t="shared" si="57"/>
        <v>116</v>
      </c>
      <c r="Y824" t="s">
        <v>34</v>
      </c>
    </row>
    <row r="825" spans="1:25" x14ac:dyDescent="0.25">
      <c r="A825" t="s">
        <v>16</v>
      </c>
      <c r="B825" s="1" t="s">
        <v>34</v>
      </c>
      <c r="C825">
        <v>1</v>
      </c>
      <c r="D825" t="s">
        <v>259</v>
      </c>
      <c r="E825" s="1">
        <v>745209357</v>
      </c>
      <c r="F825" t="s">
        <v>256</v>
      </c>
      <c r="H825" t="s">
        <v>17</v>
      </c>
      <c r="I825" t="s">
        <v>18</v>
      </c>
      <c r="J825" t="s">
        <v>19</v>
      </c>
      <c r="K825" t="s">
        <v>20</v>
      </c>
      <c r="L825" t="s">
        <v>21</v>
      </c>
      <c r="M825" t="str">
        <f>CONCATENATE(E825,"-D-C-N")</f>
        <v>745209357-D-C-N</v>
      </c>
      <c r="N825" t="str">
        <f>$F$2</f>
        <v>D - 508 x 508</v>
      </c>
      <c r="O825" t="str">
        <f>$C$15</f>
        <v>Canvas</v>
      </c>
      <c r="P825" t="str">
        <f>$D$15</f>
        <v>None</v>
      </c>
      <c r="Q825">
        <f>$F$15</f>
        <v>1220</v>
      </c>
      <c r="R825">
        <f t="shared" si="54"/>
        <v>879</v>
      </c>
      <c r="S825">
        <f>(Q825*0.9)*0.75</f>
        <v>823.5</v>
      </c>
      <c r="T825">
        <f t="shared" si="55"/>
        <v>593</v>
      </c>
      <c r="U825">
        <f>(Q825*0.9)/2</f>
        <v>549</v>
      </c>
      <c r="V825">
        <f t="shared" si="56"/>
        <v>396</v>
      </c>
      <c r="W825" s="8">
        <v>160</v>
      </c>
      <c r="X825">
        <f t="shared" si="57"/>
        <v>116</v>
      </c>
      <c r="Y825" t="s">
        <v>34</v>
      </c>
    </row>
    <row r="826" spans="1:25" x14ac:dyDescent="0.25">
      <c r="A826" t="s">
        <v>16</v>
      </c>
      <c r="B826" s="1" t="s">
        <v>34</v>
      </c>
      <c r="C826">
        <v>1</v>
      </c>
      <c r="D826" t="s">
        <v>259</v>
      </c>
      <c r="E826" s="1">
        <v>745209357</v>
      </c>
      <c r="F826" t="s">
        <v>256</v>
      </c>
      <c r="H826" t="s">
        <v>17</v>
      </c>
      <c r="I826" t="s">
        <v>18</v>
      </c>
      <c r="J826" t="s">
        <v>19</v>
      </c>
      <c r="K826" t="s">
        <v>20</v>
      </c>
      <c r="L826" t="s">
        <v>21</v>
      </c>
      <c r="M826" t="str">
        <f>CONCATENATE(E826,"-D-P-W")</f>
        <v>745209357-D-P-W</v>
      </c>
      <c r="N826" t="str">
        <f>$F$2</f>
        <v>D - 508 x 508</v>
      </c>
      <c r="O826" t="str">
        <f>$C$3</f>
        <v>Photographic Paper</v>
      </c>
      <c r="P826" t="str">
        <f>$D$4</f>
        <v>White</v>
      </c>
      <c r="Q826">
        <f>$F$4</f>
        <v>1210</v>
      </c>
      <c r="R826">
        <f t="shared" si="54"/>
        <v>872</v>
      </c>
      <c r="S826">
        <v>880</v>
      </c>
      <c r="T826">
        <f t="shared" si="55"/>
        <v>634</v>
      </c>
      <c r="U826">
        <v>560</v>
      </c>
      <c r="V826">
        <f t="shared" si="56"/>
        <v>404</v>
      </c>
      <c r="W826" s="8">
        <v>160</v>
      </c>
      <c r="X826">
        <f t="shared" si="57"/>
        <v>116</v>
      </c>
      <c r="Y826" t="s">
        <v>34</v>
      </c>
    </row>
    <row r="827" spans="1:25" x14ac:dyDescent="0.25">
      <c r="A827" t="s">
        <v>16</v>
      </c>
      <c r="B827" s="1" t="s">
        <v>34</v>
      </c>
      <c r="C827">
        <v>1</v>
      </c>
      <c r="D827" t="s">
        <v>259</v>
      </c>
      <c r="E827" s="1">
        <v>745209357</v>
      </c>
      <c r="F827" t="s">
        <v>256</v>
      </c>
      <c r="H827" t="s">
        <v>17</v>
      </c>
      <c r="I827" t="s">
        <v>18</v>
      </c>
      <c r="J827" t="s">
        <v>19</v>
      </c>
      <c r="K827" t="s">
        <v>20</v>
      </c>
      <c r="L827" t="s">
        <v>21</v>
      </c>
      <c r="M827" t="str">
        <f>CONCATENATE(E827,"-D-C-W")</f>
        <v>745209357-D-C-W</v>
      </c>
      <c r="N827" t="str">
        <f>$F$2</f>
        <v>D - 508 x 508</v>
      </c>
      <c r="O827" t="str">
        <f>$C$15</f>
        <v>Canvas</v>
      </c>
      <c r="P827" t="str">
        <f>$D$16</f>
        <v xml:space="preserve">White </v>
      </c>
      <c r="Q827">
        <f>$F$16</f>
        <v>1810</v>
      </c>
      <c r="R827">
        <f t="shared" si="54"/>
        <v>1304</v>
      </c>
      <c r="S827">
        <f>(Q827*0.9)*0.75</f>
        <v>1221.75</v>
      </c>
      <c r="T827">
        <f t="shared" si="55"/>
        <v>880</v>
      </c>
      <c r="U827">
        <f>(Q827*0.9)/2</f>
        <v>814.5</v>
      </c>
      <c r="V827">
        <f t="shared" si="56"/>
        <v>587</v>
      </c>
      <c r="W827" s="8">
        <v>160</v>
      </c>
      <c r="X827">
        <f t="shared" si="57"/>
        <v>116</v>
      </c>
      <c r="Y827" t="s">
        <v>34</v>
      </c>
    </row>
    <row r="828" spans="1:25" x14ac:dyDescent="0.25">
      <c r="A828" t="s">
        <v>16</v>
      </c>
      <c r="B828" s="1" t="s">
        <v>34</v>
      </c>
      <c r="C828">
        <v>1</v>
      </c>
      <c r="D828" t="s">
        <v>259</v>
      </c>
      <c r="E828" s="1">
        <v>745209357</v>
      </c>
      <c r="F828" t="s">
        <v>256</v>
      </c>
      <c r="H828" t="s">
        <v>17</v>
      </c>
      <c r="I828" t="s">
        <v>18</v>
      </c>
      <c r="J828" t="s">
        <v>19</v>
      </c>
      <c r="K828" t="s">
        <v>20</v>
      </c>
      <c r="L828" t="s">
        <v>21</v>
      </c>
      <c r="M828" t="str">
        <f>CONCATENATE(E828,"-F-P-N")</f>
        <v>745209357-F-P-N</v>
      </c>
      <c r="N828" t="str">
        <f>$H$2</f>
        <v>F - 762 x 762</v>
      </c>
      <c r="O828" t="str">
        <f>$C$3</f>
        <v>Photographic Paper</v>
      </c>
      <c r="P828" t="str">
        <f>$D$3</f>
        <v>None</v>
      </c>
      <c r="Q828">
        <f>$H$3</f>
        <v>1300</v>
      </c>
      <c r="R828">
        <f t="shared" si="54"/>
        <v>936</v>
      </c>
      <c r="S828">
        <v>944</v>
      </c>
      <c r="T828">
        <f t="shared" si="55"/>
        <v>680</v>
      </c>
      <c r="U828">
        <v>590</v>
      </c>
      <c r="V828">
        <f t="shared" si="56"/>
        <v>425</v>
      </c>
      <c r="W828" s="8">
        <v>300</v>
      </c>
      <c r="X828">
        <f t="shared" si="57"/>
        <v>216</v>
      </c>
      <c r="Y828" t="s">
        <v>34</v>
      </c>
    </row>
    <row r="829" spans="1:25" x14ac:dyDescent="0.25">
      <c r="A829" t="s">
        <v>16</v>
      </c>
      <c r="B829" s="1" t="s">
        <v>34</v>
      </c>
      <c r="C829">
        <v>1</v>
      </c>
      <c r="D829" t="s">
        <v>259</v>
      </c>
      <c r="E829" s="1">
        <v>745209357</v>
      </c>
      <c r="F829" t="s">
        <v>256</v>
      </c>
      <c r="H829" t="s">
        <v>17</v>
      </c>
      <c r="I829" t="s">
        <v>18</v>
      </c>
      <c r="J829" t="s">
        <v>19</v>
      </c>
      <c r="K829" t="s">
        <v>20</v>
      </c>
      <c r="L829" t="s">
        <v>21</v>
      </c>
      <c r="M829" t="str">
        <f>CONCATENATE(E829,"-F-C-N")</f>
        <v>745209357-F-C-N</v>
      </c>
      <c r="N829" t="str">
        <f>$H$2</f>
        <v>F - 762 x 762</v>
      </c>
      <c r="O829" t="str">
        <f>$C$15</f>
        <v>Canvas</v>
      </c>
      <c r="P829" t="str">
        <f>$D$15</f>
        <v>None</v>
      </c>
      <c r="Q829">
        <f>$H$15</f>
        <v>1760</v>
      </c>
      <c r="R829">
        <f t="shared" si="54"/>
        <v>1268</v>
      </c>
      <c r="S829">
        <v>1200</v>
      </c>
      <c r="T829">
        <f t="shared" si="55"/>
        <v>864</v>
      </c>
      <c r="U829">
        <v>800</v>
      </c>
      <c r="V829">
        <f t="shared" si="56"/>
        <v>576</v>
      </c>
      <c r="W829" s="8">
        <v>300</v>
      </c>
      <c r="X829">
        <f t="shared" si="57"/>
        <v>216</v>
      </c>
      <c r="Y829" t="s">
        <v>34</v>
      </c>
    </row>
    <row r="830" spans="1:25" x14ac:dyDescent="0.25">
      <c r="A830" t="s">
        <v>16</v>
      </c>
      <c r="B830" s="1" t="s">
        <v>34</v>
      </c>
      <c r="C830">
        <v>1</v>
      </c>
      <c r="D830" t="s">
        <v>259</v>
      </c>
      <c r="E830" s="1">
        <v>745209357</v>
      </c>
      <c r="F830" t="s">
        <v>256</v>
      </c>
      <c r="H830" t="s">
        <v>17</v>
      </c>
      <c r="I830" t="s">
        <v>18</v>
      </c>
      <c r="J830" t="s">
        <v>19</v>
      </c>
      <c r="K830" t="s">
        <v>20</v>
      </c>
      <c r="L830" t="s">
        <v>21</v>
      </c>
      <c r="M830" t="str">
        <f>CONCATENATE(E830,"-F-P-W")</f>
        <v>745209357-F-P-W</v>
      </c>
      <c r="N830" t="str">
        <f>$H$2</f>
        <v>F - 762 x 762</v>
      </c>
      <c r="O830" t="str">
        <f>$C$3</f>
        <v>Photographic Paper</v>
      </c>
      <c r="P830" t="str">
        <f>$D$4</f>
        <v>White</v>
      </c>
      <c r="Q830">
        <f>$H$4</f>
        <v>2200</v>
      </c>
      <c r="R830">
        <f t="shared" si="54"/>
        <v>1584</v>
      </c>
      <c r="S830">
        <v>1510</v>
      </c>
      <c r="T830">
        <f t="shared" si="55"/>
        <v>1088</v>
      </c>
      <c r="U830">
        <v>1150</v>
      </c>
      <c r="V830">
        <f t="shared" si="56"/>
        <v>828</v>
      </c>
      <c r="W830" s="8">
        <v>300</v>
      </c>
      <c r="X830">
        <f t="shared" si="57"/>
        <v>216</v>
      </c>
      <c r="Y830" t="s">
        <v>34</v>
      </c>
    </row>
    <row r="831" spans="1:25" x14ac:dyDescent="0.25">
      <c r="A831" t="s">
        <v>16</v>
      </c>
      <c r="B831" s="1" t="s">
        <v>34</v>
      </c>
      <c r="C831">
        <v>1</v>
      </c>
      <c r="D831" t="s">
        <v>259</v>
      </c>
      <c r="E831" s="1">
        <v>745209357</v>
      </c>
      <c r="F831" t="s">
        <v>256</v>
      </c>
      <c r="H831" t="s">
        <v>17</v>
      </c>
      <c r="I831" t="s">
        <v>18</v>
      </c>
      <c r="J831" t="s">
        <v>19</v>
      </c>
      <c r="K831" t="s">
        <v>20</v>
      </c>
      <c r="L831" t="s">
        <v>21</v>
      </c>
      <c r="M831" t="str">
        <f>CONCATENATE(E831,"-F-C-W")</f>
        <v>745209357-F-C-W</v>
      </c>
      <c r="N831" t="str">
        <f>$H$2</f>
        <v>F - 762 x 762</v>
      </c>
      <c r="O831" t="str">
        <f>$C$15</f>
        <v>Canvas</v>
      </c>
      <c r="P831" t="str">
        <f>$D$16</f>
        <v xml:space="preserve">White </v>
      </c>
      <c r="Q831">
        <f>$H$16</f>
        <v>2420</v>
      </c>
      <c r="R831">
        <f t="shared" si="54"/>
        <v>1743</v>
      </c>
      <c r="S831">
        <v>1760</v>
      </c>
      <c r="T831">
        <f t="shared" si="55"/>
        <v>1268</v>
      </c>
      <c r="U831">
        <v>1100</v>
      </c>
      <c r="V831">
        <f t="shared" si="56"/>
        <v>792</v>
      </c>
      <c r="W831" s="8">
        <v>300</v>
      </c>
      <c r="X831">
        <f t="shared" si="57"/>
        <v>216</v>
      </c>
      <c r="Y831" t="s">
        <v>34</v>
      </c>
    </row>
    <row r="832" spans="1:25" x14ac:dyDescent="0.25">
      <c r="A832" t="s">
        <v>16</v>
      </c>
      <c r="B832" s="1" t="s">
        <v>34</v>
      </c>
      <c r="C832">
        <v>1</v>
      </c>
      <c r="D832" t="s">
        <v>259</v>
      </c>
      <c r="E832" s="1">
        <v>745209357</v>
      </c>
      <c r="F832" t="s">
        <v>256</v>
      </c>
      <c r="H832" t="s">
        <v>17</v>
      </c>
      <c r="I832" t="s">
        <v>18</v>
      </c>
      <c r="J832" t="s">
        <v>19</v>
      </c>
      <c r="K832" t="s">
        <v>20</v>
      </c>
      <c r="L832" t="s">
        <v>21</v>
      </c>
      <c r="M832" t="str">
        <f>CONCATENATE(E832,"-G-P-N")</f>
        <v>745209357-G-P-N</v>
      </c>
      <c r="N832" t="str">
        <f>$I$2</f>
        <v>G - 1016 x 1016</v>
      </c>
      <c r="O832" t="str">
        <f>$C$3</f>
        <v>Photographic Paper</v>
      </c>
      <c r="P832" t="str">
        <f>$D$3</f>
        <v>None</v>
      </c>
      <c r="Q832">
        <f>$I$3</f>
        <v>1625</v>
      </c>
      <c r="R832">
        <f t="shared" si="54"/>
        <v>1170</v>
      </c>
      <c r="S832">
        <v>1180</v>
      </c>
      <c r="T832">
        <f t="shared" si="55"/>
        <v>850</v>
      </c>
      <c r="U832">
        <v>735</v>
      </c>
      <c r="V832">
        <f t="shared" si="56"/>
        <v>530</v>
      </c>
      <c r="W832" s="8">
        <v>390</v>
      </c>
      <c r="X832">
        <f t="shared" si="57"/>
        <v>281</v>
      </c>
      <c r="Y832" t="s">
        <v>34</v>
      </c>
    </row>
    <row r="833" spans="1:25" x14ac:dyDescent="0.25">
      <c r="A833" t="s">
        <v>16</v>
      </c>
      <c r="B833" s="1" t="s">
        <v>34</v>
      </c>
      <c r="C833">
        <v>1</v>
      </c>
      <c r="D833" t="s">
        <v>259</v>
      </c>
      <c r="E833" s="1">
        <v>745209357</v>
      </c>
      <c r="F833" t="s">
        <v>256</v>
      </c>
      <c r="H833" t="s">
        <v>17</v>
      </c>
      <c r="I833" t="s">
        <v>18</v>
      </c>
      <c r="J833" t="s">
        <v>19</v>
      </c>
      <c r="K833" t="s">
        <v>20</v>
      </c>
      <c r="L833" t="s">
        <v>21</v>
      </c>
      <c r="M833" t="str">
        <f>CONCATENATE(E833,"-G-C-N")</f>
        <v>745209357-G-C-N</v>
      </c>
      <c r="N833" t="str">
        <f>$I$2</f>
        <v>G - 1016 x 1016</v>
      </c>
      <c r="O833" t="str">
        <f>$C$15</f>
        <v>Canvas</v>
      </c>
      <c r="P833" t="str">
        <f>$D$15</f>
        <v>None</v>
      </c>
      <c r="Q833">
        <f>$I$15</f>
        <v>1870</v>
      </c>
      <c r="R833">
        <f t="shared" si="54"/>
        <v>1347</v>
      </c>
      <c r="S833">
        <v>1275</v>
      </c>
      <c r="T833">
        <f t="shared" si="55"/>
        <v>918</v>
      </c>
      <c r="U833">
        <v>850</v>
      </c>
      <c r="V833">
        <f t="shared" si="56"/>
        <v>612</v>
      </c>
      <c r="W833" s="8">
        <v>390</v>
      </c>
      <c r="X833">
        <f t="shared" si="57"/>
        <v>281</v>
      </c>
      <c r="Y833" t="s">
        <v>34</v>
      </c>
    </row>
    <row r="834" spans="1:25" x14ac:dyDescent="0.25">
      <c r="A834" t="s">
        <v>16</v>
      </c>
      <c r="B834" s="1" t="s">
        <v>34</v>
      </c>
      <c r="C834">
        <v>1</v>
      </c>
      <c r="D834" t="s">
        <v>259</v>
      </c>
      <c r="E834" s="1">
        <v>745209357</v>
      </c>
      <c r="F834" t="s">
        <v>256</v>
      </c>
      <c r="H834" t="s">
        <v>17</v>
      </c>
      <c r="I834" t="s">
        <v>18</v>
      </c>
      <c r="J834" t="s">
        <v>19</v>
      </c>
      <c r="K834" t="s">
        <v>20</v>
      </c>
      <c r="L834" t="s">
        <v>21</v>
      </c>
      <c r="M834" t="str">
        <f>CONCATENATE(E834,"-G-P-W")</f>
        <v>745209357-G-P-W</v>
      </c>
      <c r="N834" t="str">
        <f>$I$2</f>
        <v>G - 1016 x 1016</v>
      </c>
      <c r="O834" t="str">
        <f>$C$3</f>
        <v>Photographic Paper</v>
      </c>
      <c r="P834" t="str">
        <f>$D$4</f>
        <v>White</v>
      </c>
      <c r="Q834">
        <f>$I$4</f>
        <v>2950</v>
      </c>
      <c r="R834">
        <f t="shared" si="54"/>
        <v>2124</v>
      </c>
      <c r="S834">
        <v>2000</v>
      </c>
      <c r="T834">
        <f t="shared" si="55"/>
        <v>1440</v>
      </c>
      <c r="U834">
        <v>1535</v>
      </c>
      <c r="V834">
        <f t="shared" si="56"/>
        <v>1106</v>
      </c>
      <c r="W834" s="8">
        <v>390</v>
      </c>
      <c r="X834">
        <f t="shared" si="57"/>
        <v>281</v>
      </c>
      <c r="Y834" t="s">
        <v>34</v>
      </c>
    </row>
    <row r="835" spans="1:25" x14ac:dyDescent="0.25">
      <c r="A835" t="s">
        <v>16</v>
      </c>
      <c r="B835" s="1" t="s">
        <v>34</v>
      </c>
      <c r="C835">
        <v>1</v>
      </c>
      <c r="D835" t="s">
        <v>259</v>
      </c>
      <c r="E835" s="1">
        <v>745209357</v>
      </c>
      <c r="F835" t="s">
        <v>256</v>
      </c>
      <c r="H835" t="s">
        <v>17</v>
      </c>
      <c r="I835" t="s">
        <v>18</v>
      </c>
      <c r="J835" t="s">
        <v>19</v>
      </c>
      <c r="K835" t="s">
        <v>20</v>
      </c>
      <c r="L835" t="s">
        <v>21</v>
      </c>
      <c r="M835" t="str">
        <f>CONCATENATE(E835,"-G-C-W")</f>
        <v>745209357-G-C-W</v>
      </c>
      <c r="N835" t="str">
        <f>$I$2</f>
        <v>G - 1016 x 1016</v>
      </c>
      <c r="O835" t="str">
        <f>$C$15</f>
        <v>Canvas</v>
      </c>
      <c r="P835" t="str">
        <f>$D$16</f>
        <v xml:space="preserve">White </v>
      </c>
      <c r="Q835">
        <f>$I$16</f>
        <v>2750</v>
      </c>
      <c r="R835">
        <f t="shared" si="54"/>
        <v>1980</v>
      </c>
      <c r="S835">
        <v>2000</v>
      </c>
      <c r="T835">
        <f t="shared" si="55"/>
        <v>1440</v>
      </c>
      <c r="U835">
        <v>1250</v>
      </c>
      <c r="V835">
        <f t="shared" si="56"/>
        <v>900</v>
      </c>
      <c r="W835" s="8">
        <v>390</v>
      </c>
      <c r="X835">
        <f t="shared" si="57"/>
        <v>281</v>
      </c>
      <c r="Y835" t="s">
        <v>34</v>
      </c>
    </row>
    <row r="836" spans="1:25" x14ac:dyDescent="0.25">
      <c r="A836" t="s">
        <v>16</v>
      </c>
      <c r="B836" s="1" t="s">
        <v>34</v>
      </c>
      <c r="C836">
        <v>1</v>
      </c>
      <c r="D836" t="s">
        <v>310</v>
      </c>
      <c r="E836" s="1">
        <v>2183637</v>
      </c>
      <c r="F836" t="s">
        <v>311</v>
      </c>
      <c r="H836" t="s">
        <v>17</v>
      </c>
      <c r="I836" t="s">
        <v>18</v>
      </c>
      <c r="J836" t="s">
        <v>19</v>
      </c>
      <c r="K836" t="s">
        <v>20</v>
      </c>
      <c r="L836" t="s">
        <v>21</v>
      </c>
      <c r="M836" t="str">
        <f>CONCATENATE(E836,"-C-P-N")</f>
        <v>2183637-C-P-N</v>
      </c>
      <c r="N836" t="str">
        <f>$E$2</f>
        <v>C - 406 x 406</v>
      </c>
      <c r="O836" t="str">
        <f>$C$3</f>
        <v>Photographic Paper</v>
      </c>
      <c r="P836" t="str">
        <f>$D$3</f>
        <v>None</v>
      </c>
      <c r="Q836">
        <f>$E$3</f>
        <v>510</v>
      </c>
      <c r="R836">
        <f t="shared" si="54"/>
        <v>368</v>
      </c>
      <c r="S836">
        <v>360</v>
      </c>
      <c r="T836">
        <f t="shared" si="55"/>
        <v>260</v>
      </c>
      <c r="U836">
        <v>230</v>
      </c>
      <c r="V836">
        <f t="shared" si="56"/>
        <v>166</v>
      </c>
      <c r="W836" s="8">
        <v>105</v>
      </c>
      <c r="X836">
        <f t="shared" si="57"/>
        <v>76</v>
      </c>
      <c r="Y836" t="s">
        <v>34</v>
      </c>
    </row>
    <row r="837" spans="1:25" x14ac:dyDescent="0.25">
      <c r="A837" t="s">
        <v>16</v>
      </c>
      <c r="B837" s="1" t="s">
        <v>34</v>
      </c>
      <c r="C837">
        <v>1</v>
      </c>
      <c r="D837" t="s">
        <v>310</v>
      </c>
      <c r="E837" s="1">
        <v>2183637</v>
      </c>
      <c r="F837" t="s">
        <v>311</v>
      </c>
      <c r="H837" t="s">
        <v>17</v>
      </c>
      <c r="I837" t="s">
        <v>18</v>
      </c>
      <c r="J837" t="s">
        <v>19</v>
      </c>
      <c r="K837" t="s">
        <v>20</v>
      </c>
      <c r="L837" t="s">
        <v>21</v>
      </c>
      <c r="M837" t="str">
        <f>CONCATENATE(E837,"-C-P-W")</f>
        <v>2183637-C-P-W</v>
      </c>
      <c r="N837" t="str">
        <f>$E$2</f>
        <v>C - 406 x 406</v>
      </c>
      <c r="O837" t="str">
        <f>$C$3</f>
        <v>Photographic Paper</v>
      </c>
      <c r="P837" t="str">
        <f>$D$4</f>
        <v>White</v>
      </c>
      <c r="Q837">
        <f>$E$4</f>
        <v>970</v>
      </c>
      <c r="R837">
        <f t="shared" si="54"/>
        <v>699</v>
      </c>
      <c r="S837">
        <v>704</v>
      </c>
      <c r="T837">
        <f t="shared" si="55"/>
        <v>507</v>
      </c>
      <c r="U837">
        <v>440</v>
      </c>
      <c r="V837">
        <f t="shared" si="56"/>
        <v>317</v>
      </c>
      <c r="W837" s="8">
        <v>105</v>
      </c>
      <c r="X837">
        <f t="shared" si="57"/>
        <v>76</v>
      </c>
      <c r="Y837" t="s">
        <v>34</v>
      </c>
    </row>
    <row r="838" spans="1:25" x14ac:dyDescent="0.25">
      <c r="A838" t="s">
        <v>16</v>
      </c>
      <c r="B838" s="1" t="s">
        <v>34</v>
      </c>
      <c r="C838">
        <v>1</v>
      </c>
      <c r="D838" t="s">
        <v>310</v>
      </c>
      <c r="E838" s="1">
        <v>2183637</v>
      </c>
      <c r="F838" t="s">
        <v>311</v>
      </c>
      <c r="H838" t="s">
        <v>17</v>
      </c>
      <c r="I838" t="s">
        <v>18</v>
      </c>
      <c r="J838" t="s">
        <v>19</v>
      </c>
      <c r="K838" t="s">
        <v>20</v>
      </c>
      <c r="L838" t="s">
        <v>21</v>
      </c>
      <c r="M838" t="str">
        <f>CONCATENATE(E838,"-D-P-N")</f>
        <v>2183637-D-P-N</v>
      </c>
      <c r="N838" t="str">
        <f>$F$2</f>
        <v>D - 508 x 508</v>
      </c>
      <c r="O838" t="str">
        <f>$C$3</f>
        <v>Photographic Paper</v>
      </c>
      <c r="P838" t="str">
        <f>$D$3</f>
        <v>None</v>
      </c>
      <c r="Q838">
        <f>$F$3</f>
        <v>595</v>
      </c>
      <c r="R838">
        <f t="shared" si="54"/>
        <v>429</v>
      </c>
      <c r="S838">
        <v>432</v>
      </c>
      <c r="T838">
        <f t="shared" si="55"/>
        <v>312</v>
      </c>
      <c r="U838">
        <v>270</v>
      </c>
      <c r="V838">
        <f t="shared" si="56"/>
        <v>195</v>
      </c>
      <c r="W838" s="8">
        <v>160</v>
      </c>
      <c r="X838">
        <f t="shared" si="57"/>
        <v>116</v>
      </c>
      <c r="Y838" t="s">
        <v>34</v>
      </c>
    </row>
    <row r="839" spans="1:25" x14ac:dyDescent="0.25">
      <c r="A839" t="s">
        <v>16</v>
      </c>
      <c r="B839" s="1" t="s">
        <v>34</v>
      </c>
      <c r="C839">
        <v>1</v>
      </c>
      <c r="D839" t="s">
        <v>310</v>
      </c>
      <c r="E839" s="1">
        <v>2183637</v>
      </c>
      <c r="F839" t="s">
        <v>311</v>
      </c>
      <c r="H839" t="s">
        <v>17</v>
      </c>
      <c r="I839" t="s">
        <v>18</v>
      </c>
      <c r="J839" t="s">
        <v>19</v>
      </c>
      <c r="K839" t="s">
        <v>20</v>
      </c>
      <c r="L839" t="s">
        <v>21</v>
      </c>
      <c r="M839" t="str">
        <f>CONCATENATE(E839,"-D-C-N")</f>
        <v>2183637-D-C-N</v>
      </c>
      <c r="N839" t="str">
        <f>$F$2</f>
        <v>D - 508 x 508</v>
      </c>
      <c r="O839" t="str">
        <f>$C$15</f>
        <v>Canvas</v>
      </c>
      <c r="P839" t="str">
        <f>$D$15</f>
        <v>None</v>
      </c>
      <c r="Q839">
        <f>$F$15</f>
        <v>1220</v>
      </c>
      <c r="R839">
        <f t="shared" si="54"/>
        <v>879</v>
      </c>
      <c r="S839">
        <f>(Q839*0.9)*0.75</f>
        <v>823.5</v>
      </c>
      <c r="T839">
        <f t="shared" si="55"/>
        <v>593</v>
      </c>
      <c r="U839">
        <f>(Q839*0.9)/2</f>
        <v>549</v>
      </c>
      <c r="V839">
        <f t="shared" si="56"/>
        <v>396</v>
      </c>
      <c r="W839" s="8">
        <v>160</v>
      </c>
      <c r="X839">
        <f t="shared" si="57"/>
        <v>116</v>
      </c>
      <c r="Y839" t="s">
        <v>34</v>
      </c>
    </row>
    <row r="840" spans="1:25" x14ac:dyDescent="0.25">
      <c r="A840" t="s">
        <v>16</v>
      </c>
      <c r="B840" s="1" t="s">
        <v>34</v>
      </c>
      <c r="C840">
        <v>1</v>
      </c>
      <c r="D840" t="s">
        <v>310</v>
      </c>
      <c r="E840" s="1">
        <v>2183637</v>
      </c>
      <c r="F840" t="s">
        <v>311</v>
      </c>
      <c r="H840" t="s">
        <v>17</v>
      </c>
      <c r="I840" t="s">
        <v>18</v>
      </c>
      <c r="J840" t="s">
        <v>19</v>
      </c>
      <c r="K840" t="s">
        <v>20</v>
      </c>
      <c r="L840" t="s">
        <v>21</v>
      </c>
      <c r="M840" t="str">
        <f>CONCATENATE(E840,"-D-P-W")</f>
        <v>2183637-D-P-W</v>
      </c>
      <c r="N840" t="str">
        <f>$F$2</f>
        <v>D - 508 x 508</v>
      </c>
      <c r="O840" t="str">
        <f>$C$3</f>
        <v>Photographic Paper</v>
      </c>
      <c r="P840" t="str">
        <f>$D$4</f>
        <v>White</v>
      </c>
      <c r="Q840">
        <f>$F$4</f>
        <v>1210</v>
      </c>
      <c r="R840">
        <f t="shared" si="54"/>
        <v>872</v>
      </c>
      <c r="S840">
        <v>880</v>
      </c>
      <c r="T840">
        <f t="shared" si="55"/>
        <v>634</v>
      </c>
      <c r="U840">
        <v>560</v>
      </c>
      <c r="V840">
        <f t="shared" si="56"/>
        <v>404</v>
      </c>
      <c r="W840" s="8">
        <v>160</v>
      </c>
      <c r="X840">
        <f t="shared" si="57"/>
        <v>116</v>
      </c>
      <c r="Y840" t="s">
        <v>34</v>
      </c>
    </row>
    <row r="841" spans="1:25" x14ac:dyDescent="0.25">
      <c r="A841" t="s">
        <v>16</v>
      </c>
      <c r="B841" s="1" t="s">
        <v>34</v>
      </c>
      <c r="C841">
        <v>1</v>
      </c>
      <c r="D841" t="s">
        <v>310</v>
      </c>
      <c r="E841" s="1">
        <v>2183637</v>
      </c>
      <c r="F841" t="s">
        <v>311</v>
      </c>
      <c r="H841" t="s">
        <v>17</v>
      </c>
      <c r="I841" t="s">
        <v>18</v>
      </c>
      <c r="J841" t="s">
        <v>19</v>
      </c>
      <c r="K841" t="s">
        <v>20</v>
      </c>
      <c r="L841" t="s">
        <v>21</v>
      </c>
      <c r="M841" t="str">
        <f>CONCATENATE(E841,"-D-C-W")</f>
        <v>2183637-D-C-W</v>
      </c>
      <c r="N841" t="str">
        <f>$F$2</f>
        <v>D - 508 x 508</v>
      </c>
      <c r="O841" t="str">
        <f>$C$15</f>
        <v>Canvas</v>
      </c>
      <c r="P841" t="str">
        <f>$D$16</f>
        <v xml:space="preserve">White </v>
      </c>
      <c r="Q841">
        <f>$F$16</f>
        <v>1810</v>
      </c>
      <c r="R841">
        <f t="shared" si="54"/>
        <v>1304</v>
      </c>
      <c r="S841">
        <f>(Q841*0.9)*0.75</f>
        <v>1221.75</v>
      </c>
      <c r="T841">
        <f t="shared" si="55"/>
        <v>880</v>
      </c>
      <c r="U841">
        <f>(Q841*0.9)/2</f>
        <v>814.5</v>
      </c>
      <c r="V841">
        <f t="shared" si="56"/>
        <v>587</v>
      </c>
      <c r="W841" s="8">
        <v>160</v>
      </c>
      <c r="X841">
        <f t="shared" si="57"/>
        <v>116</v>
      </c>
      <c r="Y841" t="s">
        <v>34</v>
      </c>
    </row>
    <row r="842" spans="1:25" x14ac:dyDescent="0.25">
      <c r="A842" t="s">
        <v>16</v>
      </c>
      <c r="B842" s="1" t="s">
        <v>34</v>
      </c>
      <c r="C842">
        <v>1</v>
      </c>
      <c r="D842" t="s">
        <v>310</v>
      </c>
      <c r="E842" s="1">
        <v>2183637</v>
      </c>
      <c r="F842" t="s">
        <v>311</v>
      </c>
      <c r="H842" t="s">
        <v>17</v>
      </c>
      <c r="I842" t="s">
        <v>18</v>
      </c>
      <c r="J842" t="s">
        <v>19</v>
      </c>
      <c r="K842" t="s">
        <v>20</v>
      </c>
      <c r="L842" t="s">
        <v>21</v>
      </c>
      <c r="M842" t="str">
        <f>CONCATENATE(E842,"-F-P-N")</f>
        <v>2183637-F-P-N</v>
      </c>
      <c r="N842" t="str">
        <f>$H$2</f>
        <v>F - 762 x 762</v>
      </c>
      <c r="O842" t="str">
        <f>$C$3</f>
        <v>Photographic Paper</v>
      </c>
      <c r="P842" t="str">
        <f>$D$3</f>
        <v>None</v>
      </c>
      <c r="Q842">
        <f>$H$3</f>
        <v>1300</v>
      </c>
      <c r="R842">
        <f t="shared" si="54"/>
        <v>936</v>
      </c>
      <c r="S842">
        <v>944</v>
      </c>
      <c r="T842">
        <f t="shared" si="55"/>
        <v>680</v>
      </c>
      <c r="U842">
        <v>590</v>
      </c>
      <c r="V842">
        <f t="shared" si="56"/>
        <v>425</v>
      </c>
      <c r="W842" s="8">
        <v>300</v>
      </c>
      <c r="X842">
        <f t="shared" si="57"/>
        <v>216</v>
      </c>
      <c r="Y842" t="s">
        <v>34</v>
      </c>
    </row>
    <row r="843" spans="1:25" x14ac:dyDescent="0.25">
      <c r="A843" t="s">
        <v>16</v>
      </c>
      <c r="B843" s="1" t="s">
        <v>34</v>
      </c>
      <c r="C843">
        <v>1</v>
      </c>
      <c r="D843" t="s">
        <v>310</v>
      </c>
      <c r="E843" s="1">
        <v>2183637</v>
      </c>
      <c r="F843" t="s">
        <v>311</v>
      </c>
      <c r="H843" t="s">
        <v>17</v>
      </c>
      <c r="I843" t="s">
        <v>18</v>
      </c>
      <c r="J843" t="s">
        <v>19</v>
      </c>
      <c r="K843" t="s">
        <v>20</v>
      </c>
      <c r="L843" t="s">
        <v>21</v>
      </c>
      <c r="M843" t="str">
        <f>CONCATENATE(E843,"-F-C-N")</f>
        <v>2183637-F-C-N</v>
      </c>
      <c r="N843" t="str">
        <f>$H$2</f>
        <v>F - 762 x 762</v>
      </c>
      <c r="O843" t="str">
        <f>$C$15</f>
        <v>Canvas</v>
      </c>
      <c r="P843" t="str">
        <f>$D$15</f>
        <v>None</v>
      </c>
      <c r="Q843">
        <f>$H$15</f>
        <v>1760</v>
      </c>
      <c r="R843">
        <f t="shared" si="54"/>
        <v>1268</v>
      </c>
      <c r="S843">
        <v>1200</v>
      </c>
      <c r="T843">
        <f t="shared" si="55"/>
        <v>864</v>
      </c>
      <c r="U843">
        <v>800</v>
      </c>
      <c r="V843">
        <f t="shared" si="56"/>
        <v>576</v>
      </c>
      <c r="W843" s="8">
        <v>300</v>
      </c>
      <c r="X843">
        <f t="shared" si="57"/>
        <v>216</v>
      </c>
      <c r="Y843" t="s">
        <v>34</v>
      </c>
    </row>
    <row r="844" spans="1:25" x14ac:dyDescent="0.25">
      <c r="A844" t="s">
        <v>16</v>
      </c>
      <c r="B844" s="1" t="s">
        <v>34</v>
      </c>
      <c r="C844">
        <v>1</v>
      </c>
      <c r="D844" t="s">
        <v>310</v>
      </c>
      <c r="E844" s="1">
        <v>2183637</v>
      </c>
      <c r="F844" t="s">
        <v>311</v>
      </c>
      <c r="H844" t="s">
        <v>17</v>
      </c>
      <c r="I844" t="s">
        <v>18</v>
      </c>
      <c r="J844" t="s">
        <v>19</v>
      </c>
      <c r="K844" t="s">
        <v>20</v>
      </c>
      <c r="L844" t="s">
        <v>21</v>
      </c>
      <c r="M844" t="str">
        <f>CONCATENATE(E844,"-F-P-W")</f>
        <v>2183637-F-P-W</v>
      </c>
      <c r="N844" t="str">
        <f>$H$2</f>
        <v>F - 762 x 762</v>
      </c>
      <c r="O844" t="str">
        <f>$C$3</f>
        <v>Photographic Paper</v>
      </c>
      <c r="P844" t="str">
        <f>$D$4</f>
        <v>White</v>
      </c>
      <c r="Q844">
        <f>$H$4</f>
        <v>2200</v>
      </c>
      <c r="R844">
        <f t="shared" si="54"/>
        <v>1584</v>
      </c>
      <c r="S844">
        <v>1510</v>
      </c>
      <c r="T844">
        <f t="shared" si="55"/>
        <v>1088</v>
      </c>
      <c r="U844">
        <v>1150</v>
      </c>
      <c r="V844">
        <f t="shared" si="56"/>
        <v>828</v>
      </c>
      <c r="W844" s="8">
        <v>300</v>
      </c>
      <c r="X844">
        <f t="shared" si="57"/>
        <v>216</v>
      </c>
      <c r="Y844" t="s">
        <v>34</v>
      </c>
    </row>
    <row r="845" spans="1:25" x14ac:dyDescent="0.25">
      <c r="A845" t="s">
        <v>16</v>
      </c>
      <c r="B845" s="1" t="s">
        <v>34</v>
      </c>
      <c r="C845">
        <v>1</v>
      </c>
      <c r="D845" t="s">
        <v>310</v>
      </c>
      <c r="E845" s="1">
        <v>2183637</v>
      </c>
      <c r="F845" t="s">
        <v>311</v>
      </c>
      <c r="H845" t="s">
        <v>17</v>
      </c>
      <c r="I845" t="s">
        <v>18</v>
      </c>
      <c r="J845" t="s">
        <v>19</v>
      </c>
      <c r="K845" t="s">
        <v>20</v>
      </c>
      <c r="L845" t="s">
        <v>21</v>
      </c>
      <c r="M845" t="str">
        <f>CONCATENATE(E845,"-F-C-W")</f>
        <v>2183637-F-C-W</v>
      </c>
      <c r="N845" t="str">
        <f>$H$2</f>
        <v>F - 762 x 762</v>
      </c>
      <c r="O845" t="str">
        <f>$C$15</f>
        <v>Canvas</v>
      </c>
      <c r="P845" t="str">
        <f>$D$16</f>
        <v xml:space="preserve">White </v>
      </c>
      <c r="Q845">
        <f>$H$16</f>
        <v>2420</v>
      </c>
      <c r="R845">
        <f t="shared" si="54"/>
        <v>1743</v>
      </c>
      <c r="S845">
        <v>1760</v>
      </c>
      <c r="T845">
        <f t="shared" si="55"/>
        <v>1268</v>
      </c>
      <c r="U845">
        <v>1100</v>
      </c>
      <c r="V845">
        <f t="shared" si="56"/>
        <v>792</v>
      </c>
      <c r="W845" s="8">
        <v>300</v>
      </c>
      <c r="X845">
        <f t="shared" si="57"/>
        <v>216</v>
      </c>
      <c r="Y845" t="s">
        <v>34</v>
      </c>
    </row>
    <row r="846" spans="1:25" x14ac:dyDescent="0.25">
      <c r="A846" t="s">
        <v>16</v>
      </c>
      <c r="B846" s="1" t="s">
        <v>34</v>
      </c>
      <c r="C846">
        <v>1</v>
      </c>
      <c r="D846" t="s">
        <v>310</v>
      </c>
      <c r="E846" s="1">
        <v>2183637</v>
      </c>
      <c r="F846" t="s">
        <v>311</v>
      </c>
      <c r="H846" t="s">
        <v>17</v>
      </c>
      <c r="I846" t="s">
        <v>18</v>
      </c>
      <c r="J846" t="s">
        <v>19</v>
      </c>
      <c r="K846" t="s">
        <v>20</v>
      </c>
      <c r="L846" t="s">
        <v>21</v>
      </c>
      <c r="M846" t="str">
        <f>CONCATENATE(E846,"-G-P-N")</f>
        <v>2183637-G-P-N</v>
      </c>
      <c r="N846" t="str">
        <f>$I$2</f>
        <v>G - 1016 x 1016</v>
      </c>
      <c r="O846" t="str">
        <f>$C$3</f>
        <v>Photographic Paper</v>
      </c>
      <c r="P846" t="str">
        <f>$D$3</f>
        <v>None</v>
      </c>
      <c r="Q846">
        <f>$I$3</f>
        <v>1625</v>
      </c>
      <c r="R846">
        <f t="shared" si="54"/>
        <v>1170</v>
      </c>
      <c r="S846">
        <v>1180</v>
      </c>
      <c r="T846">
        <f t="shared" si="55"/>
        <v>850</v>
      </c>
      <c r="U846">
        <v>735</v>
      </c>
      <c r="V846">
        <f t="shared" si="56"/>
        <v>530</v>
      </c>
      <c r="W846" s="8">
        <v>390</v>
      </c>
      <c r="X846">
        <f t="shared" si="57"/>
        <v>281</v>
      </c>
      <c r="Y846" t="s">
        <v>34</v>
      </c>
    </row>
    <row r="847" spans="1:25" x14ac:dyDescent="0.25">
      <c r="A847" t="s">
        <v>16</v>
      </c>
      <c r="B847" s="1" t="s">
        <v>34</v>
      </c>
      <c r="C847">
        <v>1</v>
      </c>
      <c r="D847" t="s">
        <v>310</v>
      </c>
      <c r="E847" s="1">
        <v>2183637</v>
      </c>
      <c r="F847" t="s">
        <v>311</v>
      </c>
      <c r="H847" t="s">
        <v>17</v>
      </c>
      <c r="I847" t="s">
        <v>18</v>
      </c>
      <c r="J847" t="s">
        <v>19</v>
      </c>
      <c r="K847" t="s">
        <v>20</v>
      </c>
      <c r="L847" t="s">
        <v>21</v>
      </c>
      <c r="M847" t="str">
        <f>CONCATENATE(E847,"-G-C-N")</f>
        <v>2183637-G-C-N</v>
      </c>
      <c r="N847" t="str">
        <f>$I$2</f>
        <v>G - 1016 x 1016</v>
      </c>
      <c r="O847" t="str">
        <f>$C$15</f>
        <v>Canvas</v>
      </c>
      <c r="P847" t="str">
        <f>$D$15</f>
        <v>None</v>
      </c>
      <c r="Q847">
        <f>$I$15</f>
        <v>1870</v>
      </c>
      <c r="R847">
        <f t="shared" si="54"/>
        <v>1347</v>
      </c>
      <c r="S847">
        <v>1275</v>
      </c>
      <c r="T847">
        <f t="shared" si="55"/>
        <v>918</v>
      </c>
      <c r="U847">
        <v>850</v>
      </c>
      <c r="V847">
        <f t="shared" si="56"/>
        <v>612</v>
      </c>
      <c r="W847" s="8">
        <v>390</v>
      </c>
      <c r="X847">
        <f t="shared" si="57"/>
        <v>281</v>
      </c>
      <c r="Y847" t="s">
        <v>34</v>
      </c>
    </row>
    <row r="848" spans="1:25" x14ac:dyDescent="0.25">
      <c r="A848" t="s">
        <v>16</v>
      </c>
      <c r="B848" s="1" t="s">
        <v>34</v>
      </c>
      <c r="C848">
        <v>1</v>
      </c>
      <c r="D848" t="s">
        <v>310</v>
      </c>
      <c r="E848" s="1">
        <v>2183637</v>
      </c>
      <c r="F848" t="s">
        <v>311</v>
      </c>
      <c r="H848" t="s">
        <v>17</v>
      </c>
      <c r="I848" t="s">
        <v>18</v>
      </c>
      <c r="J848" t="s">
        <v>19</v>
      </c>
      <c r="K848" t="s">
        <v>20</v>
      </c>
      <c r="L848" t="s">
        <v>21</v>
      </c>
      <c r="M848" t="str">
        <f>CONCATENATE(E848,"-G-P-W")</f>
        <v>2183637-G-P-W</v>
      </c>
      <c r="N848" t="str">
        <f>$I$2</f>
        <v>G - 1016 x 1016</v>
      </c>
      <c r="O848" t="str">
        <f>$C$3</f>
        <v>Photographic Paper</v>
      </c>
      <c r="P848" t="str">
        <f>$D$4</f>
        <v>White</v>
      </c>
      <c r="Q848">
        <f>$I$4</f>
        <v>2950</v>
      </c>
      <c r="R848">
        <f t="shared" si="54"/>
        <v>2124</v>
      </c>
      <c r="S848">
        <v>2000</v>
      </c>
      <c r="T848">
        <f t="shared" si="55"/>
        <v>1440</v>
      </c>
      <c r="U848">
        <v>1535</v>
      </c>
      <c r="V848">
        <f t="shared" si="56"/>
        <v>1106</v>
      </c>
      <c r="W848" s="8">
        <v>390</v>
      </c>
      <c r="X848">
        <f t="shared" si="57"/>
        <v>281</v>
      </c>
      <c r="Y848" t="s">
        <v>34</v>
      </c>
    </row>
    <row r="849" spans="1:25" x14ac:dyDescent="0.25">
      <c r="A849" t="s">
        <v>16</v>
      </c>
      <c r="B849" s="1" t="s">
        <v>34</v>
      </c>
      <c r="C849">
        <v>1</v>
      </c>
      <c r="D849" t="s">
        <v>310</v>
      </c>
      <c r="E849" s="1">
        <v>2183637</v>
      </c>
      <c r="F849" t="s">
        <v>311</v>
      </c>
      <c r="H849" t="s">
        <v>17</v>
      </c>
      <c r="I849" t="s">
        <v>18</v>
      </c>
      <c r="J849" t="s">
        <v>19</v>
      </c>
      <c r="K849" t="s">
        <v>20</v>
      </c>
      <c r="L849" t="s">
        <v>21</v>
      </c>
      <c r="M849" t="str">
        <f>CONCATENATE(E849,"-G-C-W")</f>
        <v>2183637-G-C-W</v>
      </c>
      <c r="N849" t="str">
        <f>$I$2</f>
        <v>G - 1016 x 1016</v>
      </c>
      <c r="O849" t="str">
        <f>$C$15</f>
        <v>Canvas</v>
      </c>
      <c r="P849" t="str">
        <f>$D$16</f>
        <v xml:space="preserve">White </v>
      </c>
      <c r="Q849">
        <f>$I$16</f>
        <v>2750</v>
      </c>
      <c r="R849">
        <f t="shared" si="54"/>
        <v>1980</v>
      </c>
      <c r="S849">
        <v>2000</v>
      </c>
      <c r="T849">
        <f t="shared" si="55"/>
        <v>1440</v>
      </c>
      <c r="U849">
        <v>1250</v>
      </c>
      <c r="V849">
        <f t="shared" si="56"/>
        <v>900</v>
      </c>
      <c r="W849" s="8">
        <v>390</v>
      </c>
      <c r="X849">
        <f t="shared" si="57"/>
        <v>281</v>
      </c>
      <c r="Y849" t="s">
        <v>34</v>
      </c>
    </row>
    <row r="850" spans="1:25" x14ac:dyDescent="0.25">
      <c r="A850" t="s">
        <v>16</v>
      </c>
      <c r="B850" s="1" t="s">
        <v>34</v>
      </c>
      <c r="C850">
        <v>1</v>
      </c>
      <c r="D850" t="s">
        <v>312</v>
      </c>
      <c r="E850" s="2">
        <v>2183681</v>
      </c>
      <c r="F850" t="s">
        <v>313</v>
      </c>
      <c r="H850" t="s">
        <v>17</v>
      </c>
      <c r="I850" t="s">
        <v>18</v>
      </c>
      <c r="J850" t="s">
        <v>19</v>
      </c>
      <c r="K850" t="s">
        <v>20</v>
      </c>
      <c r="L850" t="s">
        <v>21</v>
      </c>
      <c r="M850" t="str">
        <f>CONCATENATE(E850,"-C-P-N")</f>
        <v>2183681-C-P-N</v>
      </c>
      <c r="N850" t="str">
        <f>$E$2</f>
        <v>C - 406 x 406</v>
      </c>
      <c r="O850" t="str">
        <f>$C$3</f>
        <v>Photographic Paper</v>
      </c>
      <c r="P850" t="str">
        <f>$D$3</f>
        <v>None</v>
      </c>
      <c r="Q850">
        <f>$E$3</f>
        <v>510</v>
      </c>
      <c r="R850">
        <f t="shared" si="54"/>
        <v>368</v>
      </c>
      <c r="S850">
        <v>360</v>
      </c>
      <c r="T850">
        <f t="shared" si="55"/>
        <v>260</v>
      </c>
      <c r="U850">
        <v>230</v>
      </c>
      <c r="V850">
        <f t="shared" si="56"/>
        <v>166</v>
      </c>
      <c r="W850" s="8">
        <v>105</v>
      </c>
      <c r="X850">
        <f t="shared" si="57"/>
        <v>76</v>
      </c>
      <c r="Y850" t="s">
        <v>34</v>
      </c>
    </row>
    <row r="851" spans="1:25" x14ac:dyDescent="0.25">
      <c r="A851" t="s">
        <v>16</v>
      </c>
      <c r="B851" s="1" t="s">
        <v>34</v>
      </c>
      <c r="C851">
        <v>1</v>
      </c>
      <c r="D851" t="s">
        <v>312</v>
      </c>
      <c r="E851" s="2">
        <v>2183681</v>
      </c>
      <c r="F851" t="s">
        <v>313</v>
      </c>
      <c r="H851" t="s">
        <v>17</v>
      </c>
      <c r="I851" t="s">
        <v>18</v>
      </c>
      <c r="J851" t="s">
        <v>19</v>
      </c>
      <c r="K851" t="s">
        <v>20</v>
      </c>
      <c r="L851" t="s">
        <v>21</v>
      </c>
      <c r="M851" t="str">
        <f>CONCATENATE(E851,"-C-P-W")</f>
        <v>2183681-C-P-W</v>
      </c>
      <c r="N851" t="str">
        <f>$E$2</f>
        <v>C - 406 x 406</v>
      </c>
      <c r="O851" t="str">
        <f>$C$3</f>
        <v>Photographic Paper</v>
      </c>
      <c r="P851" t="str">
        <f>$D$4</f>
        <v>White</v>
      </c>
      <c r="Q851">
        <f>$E$4</f>
        <v>970</v>
      </c>
      <c r="R851">
        <f t="shared" si="54"/>
        <v>699</v>
      </c>
      <c r="S851">
        <v>704</v>
      </c>
      <c r="T851">
        <f t="shared" si="55"/>
        <v>507</v>
      </c>
      <c r="U851">
        <v>440</v>
      </c>
      <c r="V851">
        <f t="shared" si="56"/>
        <v>317</v>
      </c>
      <c r="W851" s="8">
        <v>105</v>
      </c>
      <c r="X851">
        <f t="shared" si="57"/>
        <v>76</v>
      </c>
      <c r="Y851" t="s">
        <v>34</v>
      </c>
    </row>
    <row r="852" spans="1:25" x14ac:dyDescent="0.25">
      <c r="A852" t="s">
        <v>16</v>
      </c>
      <c r="B852" s="1" t="s">
        <v>34</v>
      </c>
      <c r="C852">
        <v>1</v>
      </c>
      <c r="D852" t="s">
        <v>312</v>
      </c>
      <c r="E852" s="2">
        <v>2183681</v>
      </c>
      <c r="F852" t="s">
        <v>313</v>
      </c>
      <c r="H852" t="s">
        <v>17</v>
      </c>
      <c r="I852" t="s">
        <v>18</v>
      </c>
      <c r="J852" t="s">
        <v>19</v>
      </c>
      <c r="K852" t="s">
        <v>20</v>
      </c>
      <c r="L852" t="s">
        <v>21</v>
      </c>
      <c r="M852" t="str">
        <f>CONCATENATE(E852,"-D-P-N")</f>
        <v>2183681-D-P-N</v>
      </c>
      <c r="N852" t="str">
        <f>$F$2</f>
        <v>D - 508 x 508</v>
      </c>
      <c r="O852" t="str">
        <f>$C$3</f>
        <v>Photographic Paper</v>
      </c>
      <c r="P852" t="str">
        <f>$D$3</f>
        <v>None</v>
      </c>
      <c r="Q852">
        <f>$F$3</f>
        <v>595</v>
      </c>
      <c r="R852">
        <f t="shared" si="54"/>
        <v>429</v>
      </c>
      <c r="S852">
        <v>432</v>
      </c>
      <c r="T852">
        <f t="shared" si="55"/>
        <v>312</v>
      </c>
      <c r="U852">
        <v>270</v>
      </c>
      <c r="V852">
        <f t="shared" si="56"/>
        <v>195</v>
      </c>
      <c r="W852" s="8">
        <v>160</v>
      </c>
      <c r="X852">
        <f t="shared" si="57"/>
        <v>116</v>
      </c>
      <c r="Y852" t="s">
        <v>34</v>
      </c>
    </row>
    <row r="853" spans="1:25" x14ac:dyDescent="0.25">
      <c r="A853" t="s">
        <v>16</v>
      </c>
      <c r="B853" s="1" t="s">
        <v>34</v>
      </c>
      <c r="C853">
        <v>1</v>
      </c>
      <c r="D853" t="s">
        <v>312</v>
      </c>
      <c r="E853" s="2">
        <v>2183681</v>
      </c>
      <c r="F853" t="s">
        <v>313</v>
      </c>
      <c r="H853" t="s">
        <v>17</v>
      </c>
      <c r="I853" t="s">
        <v>18</v>
      </c>
      <c r="J853" t="s">
        <v>19</v>
      </c>
      <c r="K853" t="s">
        <v>20</v>
      </c>
      <c r="L853" t="s">
        <v>21</v>
      </c>
      <c r="M853" t="str">
        <f>CONCATENATE(E853,"-D-C-N")</f>
        <v>2183681-D-C-N</v>
      </c>
      <c r="N853" t="str">
        <f>$F$2</f>
        <v>D - 508 x 508</v>
      </c>
      <c r="O853" t="str">
        <f>$C$15</f>
        <v>Canvas</v>
      </c>
      <c r="P853" t="str">
        <f>$D$15</f>
        <v>None</v>
      </c>
      <c r="Q853">
        <f>$F$15</f>
        <v>1220</v>
      </c>
      <c r="R853">
        <f t="shared" si="54"/>
        <v>879</v>
      </c>
      <c r="S853">
        <f>(Q853*0.9)*0.75</f>
        <v>823.5</v>
      </c>
      <c r="T853">
        <f t="shared" si="55"/>
        <v>593</v>
      </c>
      <c r="U853">
        <f>(Q853*0.9)/2</f>
        <v>549</v>
      </c>
      <c r="V853">
        <f t="shared" si="56"/>
        <v>396</v>
      </c>
      <c r="W853" s="8">
        <v>160</v>
      </c>
      <c r="X853">
        <f t="shared" si="57"/>
        <v>116</v>
      </c>
      <c r="Y853" t="s">
        <v>34</v>
      </c>
    </row>
    <row r="854" spans="1:25" x14ac:dyDescent="0.25">
      <c r="A854" t="s">
        <v>16</v>
      </c>
      <c r="B854" s="1" t="s">
        <v>34</v>
      </c>
      <c r="C854">
        <v>1</v>
      </c>
      <c r="D854" t="s">
        <v>312</v>
      </c>
      <c r="E854" s="2">
        <v>2183681</v>
      </c>
      <c r="F854" t="s">
        <v>313</v>
      </c>
      <c r="H854" t="s">
        <v>17</v>
      </c>
      <c r="I854" t="s">
        <v>18</v>
      </c>
      <c r="J854" t="s">
        <v>19</v>
      </c>
      <c r="K854" t="s">
        <v>20</v>
      </c>
      <c r="L854" t="s">
        <v>21</v>
      </c>
      <c r="M854" t="str">
        <f>CONCATENATE(E854,"-D-P-W")</f>
        <v>2183681-D-P-W</v>
      </c>
      <c r="N854" t="str">
        <f>$F$2</f>
        <v>D - 508 x 508</v>
      </c>
      <c r="O854" t="str">
        <f>$C$3</f>
        <v>Photographic Paper</v>
      </c>
      <c r="P854" t="str">
        <f>$D$4</f>
        <v>White</v>
      </c>
      <c r="Q854">
        <f>$F$4</f>
        <v>1210</v>
      </c>
      <c r="R854">
        <f t="shared" si="54"/>
        <v>872</v>
      </c>
      <c r="S854">
        <v>880</v>
      </c>
      <c r="T854">
        <f t="shared" si="55"/>
        <v>634</v>
      </c>
      <c r="U854">
        <v>560</v>
      </c>
      <c r="V854">
        <f t="shared" si="56"/>
        <v>404</v>
      </c>
      <c r="W854" s="8">
        <v>160</v>
      </c>
      <c r="X854">
        <f t="shared" si="57"/>
        <v>116</v>
      </c>
      <c r="Y854" t="s">
        <v>34</v>
      </c>
    </row>
    <row r="855" spans="1:25" x14ac:dyDescent="0.25">
      <c r="A855" t="s">
        <v>16</v>
      </c>
      <c r="B855" s="1" t="s">
        <v>34</v>
      </c>
      <c r="C855">
        <v>1</v>
      </c>
      <c r="D855" t="s">
        <v>312</v>
      </c>
      <c r="E855" s="2">
        <v>2183681</v>
      </c>
      <c r="F855" t="s">
        <v>313</v>
      </c>
      <c r="H855" t="s">
        <v>17</v>
      </c>
      <c r="I855" t="s">
        <v>18</v>
      </c>
      <c r="J855" t="s">
        <v>19</v>
      </c>
      <c r="K855" t="s">
        <v>20</v>
      </c>
      <c r="L855" t="s">
        <v>21</v>
      </c>
      <c r="M855" t="str">
        <f>CONCATENATE(E855,"-D-C-W")</f>
        <v>2183681-D-C-W</v>
      </c>
      <c r="N855" t="str">
        <f>$F$2</f>
        <v>D - 508 x 508</v>
      </c>
      <c r="O855" t="str">
        <f>$C$15</f>
        <v>Canvas</v>
      </c>
      <c r="P855" t="str">
        <f>$D$16</f>
        <v xml:space="preserve">White </v>
      </c>
      <c r="Q855">
        <f>$F$16</f>
        <v>1810</v>
      </c>
      <c r="R855">
        <f t="shared" si="54"/>
        <v>1304</v>
      </c>
      <c r="S855">
        <f>(Q855*0.9)*0.75</f>
        <v>1221.75</v>
      </c>
      <c r="T855">
        <f t="shared" si="55"/>
        <v>880</v>
      </c>
      <c r="U855">
        <f>(Q855*0.9)/2</f>
        <v>814.5</v>
      </c>
      <c r="V855">
        <f t="shared" si="56"/>
        <v>587</v>
      </c>
      <c r="W855" s="8">
        <v>160</v>
      </c>
      <c r="X855">
        <f t="shared" si="57"/>
        <v>116</v>
      </c>
      <c r="Y855" t="s">
        <v>34</v>
      </c>
    </row>
    <row r="856" spans="1:25" x14ac:dyDescent="0.25">
      <c r="A856" t="s">
        <v>16</v>
      </c>
      <c r="B856" s="1" t="s">
        <v>34</v>
      </c>
      <c r="C856">
        <v>1</v>
      </c>
      <c r="D856" t="s">
        <v>312</v>
      </c>
      <c r="E856" s="2">
        <v>2183681</v>
      </c>
      <c r="F856" t="s">
        <v>313</v>
      </c>
      <c r="H856" t="s">
        <v>17</v>
      </c>
      <c r="I856" t="s">
        <v>18</v>
      </c>
      <c r="J856" t="s">
        <v>19</v>
      </c>
      <c r="K856" t="s">
        <v>20</v>
      </c>
      <c r="L856" t="s">
        <v>21</v>
      </c>
      <c r="M856" t="str">
        <f>CONCATENATE(E856,"-F-P-N")</f>
        <v>2183681-F-P-N</v>
      </c>
      <c r="N856" t="str">
        <f>$H$2</f>
        <v>F - 762 x 762</v>
      </c>
      <c r="O856" t="str">
        <f>$C$3</f>
        <v>Photographic Paper</v>
      </c>
      <c r="P856" t="str">
        <f>$D$3</f>
        <v>None</v>
      </c>
      <c r="Q856">
        <f>$H$3</f>
        <v>1300</v>
      </c>
      <c r="R856">
        <f t="shared" si="54"/>
        <v>936</v>
      </c>
      <c r="S856">
        <v>944</v>
      </c>
      <c r="T856">
        <f t="shared" si="55"/>
        <v>680</v>
      </c>
      <c r="U856">
        <v>590</v>
      </c>
      <c r="V856">
        <f t="shared" si="56"/>
        <v>425</v>
      </c>
      <c r="W856" s="8">
        <v>300</v>
      </c>
      <c r="X856">
        <f t="shared" si="57"/>
        <v>216</v>
      </c>
      <c r="Y856" t="s">
        <v>34</v>
      </c>
    </row>
    <row r="857" spans="1:25" x14ac:dyDescent="0.25">
      <c r="A857" t="s">
        <v>16</v>
      </c>
      <c r="B857" s="1" t="s">
        <v>34</v>
      </c>
      <c r="C857">
        <v>1</v>
      </c>
      <c r="D857" t="s">
        <v>312</v>
      </c>
      <c r="E857" s="2">
        <v>2183681</v>
      </c>
      <c r="F857" t="s">
        <v>313</v>
      </c>
      <c r="H857" t="s">
        <v>17</v>
      </c>
      <c r="I857" t="s">
        <v>18</v>
      </c>
      <c r="J857" t="s">
        <v>19</v>
      </c>
      <c r="K857" t="s">
        <v>20</v>
      </c>
      <c r="L857" t="s">
        <v>21</v>
      </c>
      <c r="M857" t="str">
        <f>CONCATENATE(E857,"-F-C-N")</f>
        <v>2183681-F-C-N</v>
      </c>
      <c r="N857" t="str">
        <f>$H$2</f>
        <v>F - 762 x 762</v>
      </c>
      <c r="O857" t="str">
        <f>$C$15</f>
        <v>Canvas</v>
      </c>
      <c r="P857" t="str">
        <f>$D$15</f>
        <v>None</v>
      </c>
      <c r="Q857">
        <f>$H$15</f>
        <v>1760</v>
      </c>
      <c r="R857">
        <f t="shared" ref="R857:R920" si="58">ROUNDUP(Q857*$K$3,0)</f>
        <v>1268</v>
      </c>
      <c r="S857">
        <v>1200</v>
      </c>
      <c r="T857">
        <f t="shared" ref="T857:T920" si="59">ROUNDUP(S857*$K$3,0)</f>
        <v>864</v>
      </c>
      <c r="U857">
        <v>800</v>
      </c>
      <c r="V857">
        <f t="shared" ref="V857:V920" si="60">ROUNDUP(U857*$K$3,0)</f>
        <v>576</v>
      </c>
      <c r="W857" s="8">
        <v>300</v>
      </c>
      <c r="X857">
        <f t="shared" ref="X857:X920" si="61">ROUNDUP(W857*$K$3,0)</f>
        <v>216</v>
      </c>
      <c r="Y857" t="s">
        <v>34</v>
      </c>
    </row>
    <row r="858" spans="1:25" x14ac:dyDescent="0.25">
      <c r="A858" t="s">
        <v>16</v>
      </c>
      <c r="B858" s="1" t="s">
        <v>34</v>
      </c>
      <c r="C858">
        <v>1</v>
      </c>
      <c r="D858" t="s">
        <v>312</v>
      </c>
      <c r="E858" s="2">
        <v>2183681</v>
      </c>
      <c r="F858" t="s">
        <v>313</v>
      </c>
      <c r="H858" t="s">
        <v>17</v>
      </c>
      <c r="I858" t="s">
        <v>18</v>
      </c>
      <c r="J858" t="s">
        <v>19</v>
      </c>
      <c r="K858" t="s">
        <v>20</v>
      </c>
      <c r="L858" t="s">
        <v>21</v>
      </c>
      <c r="M858" t="str">
        <f>CONCATENATE(E858,"-F-P-W")</f>
        <v>2183681-F-P-W</v>
      </c>
      <c r="N858" t="str">
        <f>$H$2</f>
        <v>F - 762 x 762</v>
      </c>
      <c r="O858" t="str">
        <f>$C$3</f>
        <v>Photographic Paper</v>
      </c>
      <c r="P858" t="str">
        <f>$D$4</f>
        <v>White</v>
      </c>
      <c r="Q858">
        <f>$H$4</f>
        <v>2200</v>
      </c>
      <c r="R858">
        <f t="shared" si="58"/>
        <v>1584</v>
      </c>
      <c r="S858">
        <v>1510</v>
      </c>
      <c r="T858">
        <f t="shared" si="59"/>
        <v>1088</v>
      </c>
      <c r="U858">
        <v>1150</v>
      </c>
      <c r="V858">
        <f t="shared" si="60"/>
        <v>828</v>
      </c>
      <c r="W858" s="8">
        <v>300</v>
      </c>
      <c r="X858">
        <f t="shared" si="61"/>
        <v>216</v>
      </c>
      <c r="Y858" t="s">
        <v>34</v>
      </c>
    </row>
    <row r="859" spans="1:25" x14ac:dyDescent="0.25">
      <c r="A859" t="s">
        <v>16</v>
      </c>
      <c r="B859" s="1" t="s">
        <v>34</v>
      </c>
      <c r="C859">
        <v>1</v>
      </c>
      <c r="D859" t="s">
        <v>312</v>
      </c>
      <c r="E859" s="2">
        <v>2183681</v>
      </c>
      <c r="F859" t="s">
        <v>313</v>
      </c>
      <c r="H859" t="s">
        <v>17</v>
      </c>
      <c r="I859" t="s">
        <v>18</v>
      </c>
      <c r="J859" t="s">
        <v>19</v>
      </c>
      <c r="K859" t="s">
        <v>20</v>
      </c>
      <c r="L859" t="s">
        <v>21</v>
      </c>
      <c r="M859" t="str">
        <f>CONCATENATE(E859,"-F-C-W")</f>
        <v>2183681-F-C-W</v>
      </c>
      <c r="N859" t="str">
        <f>$H$2</f>
        <v>F - 762 x 762</v>
      </c>
      <c r="O859" t="str">
        <f>$C$15</f>
        <v>Canvas</v>
      </c>
      <c r="P859" t="str">
        <f>$D$16</f>
        <v xml:space="preserve">White </v>
      </c>
      <c r="Q859">
        <f>$H$16</f>
        <v>2420</v>
      </c>
      <c r="R859">
        <f t="shared" si="58"/>
        <v>1743</v>
      </c>
      <c r="S859">
        <v>1760</v>
      </c>
      <c r="T859">
        <f t="shared" si="59"/>
        <v>1268</v>
      </c>
      <c r="U859">
        <v>1100</v>
      </c>
      <c r="V859">
        <f t="shared" si="60"/>
        <v>792</v>
      </c>
      <c r="W859" s="8">
        <v>300</v>
      </c>
      <c r="X859">
        <f t="shared" si="61"/>
        <v>216</v>
      </c>
      <c r="Y859" t="s">
        <v>34</v>
      </c>
    </row>
    <row r="860" spans="1:25" x14ac:dyDescent="0.25">
      <c r="A860" t="s">
        <v>16</v>
      </c>
      <c r="B860" s="1" t="s">
        <v>34</v>
      </c>
      <c r="C860">
        <v>1</v>
      </c>
      <c r="D860" t="s">
        <v>312</v>
      </c>
      <c r="E860" s="2">
        <v>2183681</v>
      </c>
      <c r="F860" t="s">
        <v>313</v>
      </c>
      <c r="H860" t="s">
        <v>17</v>
      </c>
      <c r="I860" t="s">
        <v>18</v>
      </c>
      <c r="J860" t="s">
        <v>19</v>
      </c>
      <c r="K860" t="s">
        <v>20</v>
      </c>
      <c r="L860" t="s">
        <v>21</v>
      </c>
      <c r="M860" t="str">
        <f>CONCATENATE(E860,"-G-P-N")</f>
        <v>2183681-G-P-N</v>
      </c>
      <c r="N860" t="str">
        <f>$I$2</f>
        <v>G - 1016 x 1016</v>
      </c>
      <c r="O860" t="str">
        <f>$C$3</f>
        <v>Photographic Paper</v>
      </c>
      <c r="P860" t="str">
        <f>$D$3</f>
        <v>None</v>
      </c>
      <c r="Q860">
        <f>$I$3</f>
        <v>1625</v>
      </c>
      <c r="R860">
        <f t="shared" si="58"/>
        <v>1170</v>
      </c>
      <c r="S860">
        <v>1180</v>
      </c>
      <c r="T860">
        <f t="shared" si="59"/>
        <v>850</v>
      </c>
      <c r="U860">
        <v>735</v>
      </c>
      <c r="V860">
        <f t="shared" si="60"/>
        <v>530</v>
      </c>
      <c r="W860" s="8">
        <v>390</v>
      </c>
      <c r="X860">
        <f t="shared" si="61"/>
        <v>281</v>
      </c>
      <c r="Y860" t="s">
        <v>34</v>
      </c>
    </row>
    <row r="861" spans="1:25" x14ac:dyDescent="0.25">
      <c r="A861" t="s">
        <v>16</v>
      </c>
      <c r="B861" s="1" t="s">
        <v>34</v>
      </c>
      <c r="C861">
        <v>1</v>
      </c>
      <c r="D861" t="s">
        <v>312</v>
      </c>
      <c r="E861" s="2">
        <v>2183681</v>
      </c>
      <c r="F861" t="s">
        <v>313</v>
      </c>
      <c r="H861" t="s">
        <v>17</v>
      </c>
      <c r="I861" t="s">
        <v>18</v>
      </c>
      <c r="J861" t="s">
        <v>19</v>
      </c>
      <c r="K861" t="s">
        <v>20</v>
      </c>
      <c r="L861" t="s">
        <v>21</v>
      </c>
      <c r="M861" t="str">
        <f>CONCATENATE(E861,"-G-C-N")</f>
        <v>2183681-G-C-N</v>
      </c>
      <c r="N861" t="str">
        <f>$I$2</f>
        <v>G - 1016 x 1016</v>
      </c>
      <c r="O861" t="str">
        <f>$C$15</f>
        <v>Canvas</v>
      </c>
      <c r="P861" t="str">
        <f>$D$15</f>
        <v>None</v>
      </c>
      <c r="Q861">
        <f>$I$15</f>
        <v>1870</v>
      </c>
      <c r="R861">
        <f t="shared" si="58"/>
        <v>1347</v>
      </c>
      <c r="S861">
        <v>1275</v>
      </c>
      <c r="T861">
        <f t="shared" si="59"/>
        <v>918</v>
      </c>
      <c r="U861">
        <v>850</v>
      </c>
      <c r="V861">
        <f t="shared" si="60"/>
        <v>612</v>
      </c>
      <c r="W861" s="8">
        <v>390</v>
      </c>
      <c r="X861">
        <f t="shared" si="61"/>
        <v>281</v>
      </c>
      <c r="Y861" t="s">
        <v>34</v>
      </c>
    </row>
    <row r="862" spans="1:25" x14ac:dyDescent="0.25">
      <c r="A862" t="s">
        <v>16</v>
      </c>
      <c r="B862" s="1" t="s">
        <v>34</v>
      </c>
      <c r="C862">
        <v>1</v>
      </c>
      <c r="D862" t="s">
        <v>312</v>
      </c>
      <c r="E862" s="2">
        <v>2183681</v>
      </c>
      <c r="F862" t="s">
        <v>313</v>
      </c>
      <c r="H862" t="s">
        <v>17</v>
      </c>
      <c r="I862" t="s">
        <v>18</v>
      </c>
      <c r="J862" t="s">
        <v>19</v>
      </c>
      <c r="K862" t="s">
        <v>20</v>
      </c>
      <c r="L862" t="s">
        <v>21</v>
      </c>
      <c r="M862" t="str">
        <f>CONCATENATE(E862,"-G-P-W")</f>
        <v>2183681-G-P-W</v>
      </c>
      <c r="N862" t="str">
        <f>$I$2</f>
        <v>G - 1016 x 1016</v>
      </c>
      <c r="O862" t="str">
        <f>$C$3</f>
        <v>Photographic Paper</v>
      </c>
      <c r="P862" t="str">
        <f>$D$4</f>
        <v>White</v>
      </c>
      <c r="Q862">
        <f>$I$4</f>
        <v>2950</v>
      </c>
      <c r="R862">
        <f t="shared" si="58"/>
        <v>2124</v>
      </c>
      <c r="S862">
        <v>2000</v>
      </c>
      <c r="T862">
        <f t="shared" si="59"/>
        <v>1440</v>
      </c>
      <c r="U862">
        <v>1535</v>
      </c>
      <c r="V862">
        <f t="shared" si="60"/>
        <v>1106</v>
      </c>
      <c r="W862" s="8">
        <v>390</v>
      </c>
      <c r="X862">
        <f t="shared" si="61"/>
        <v>281</v>
      </c>
      <c r="Y862" t="s">
        <v>34</v>
      </c>
    </row>
    <row r="863" spans="1:25" x14ac:dyDescent="0.25">
      <c r="A863" t="s">
        <v>16</v>
      </c>
      <c r="B863" s="1" t="s">
        <v>34</v>
      </c>
      <c r="C863">
        <v>1</v>
      </c>
      <c r="D863" t="s">
        <v>312</v>
      </c>
      <c r="E863" s="2">
        <v>2183681</v>
      </c>
      <c r="F863" t="s">
        <v>313</v>
      </c>
      <c r="H863" t="s">
        <v>17</v>
      </c>
      <c r="I863" t="s">
        <v>18</v>
      </c>
      <c r="J863" t="s">
        <v>19</v>
      </c>
      <c r="K863" t="s">
        <v>20</v>
      </c>
      <c r="L863" t="s">
        <v>21</v>
      </c>
      <c r="M863" t="str">
        <f>CONCATENATE(E863,"-G-C-W")</f>
        <v>2183681-G-C-W</v>
      </c>
      <c r="N863" t="str">
        <f>$I$2</f>
        <v>G - 1016 x 1016</v>
      </c>
      <c r="O863" t="str">
        <f>$C$15</f>
        <v>Canvas</v>
      </c>
      <c r="P863" t="str">
        <f>$D$16</f>
        <v xml:space="preserve">White </v>
      </c>
      <c r="Q863">
        <f>$I$16</f>
        <v>2750</v>
      </c>
      <c r="R863">
        <f t="shared" si="58"/>
        <v>1980</v>
      </c>
      <c r="S863">
        <v>2000</v>
      </c>
      <c r="T863">
        <f t="shared" si="59"/>
        <v>1440</v>
      </c>
      <c r="U863">
        <v>1250</v>
      </c>
      <c r="V863">
        <f t="shared" si="60"/>
        <v>900</v>
      </c>
      <c r="W863" s="8">
        <v>390</v>
      </c>
      <c r="X863">
        <f t="shared" si="61"/>
        <v>281</v>
      </c>
      <c r="Y863" t="s">
        <v>34</v>
      </c>
    </row>
    <row r="864" spans="1:25" x14ac:dyDescent="0.25">
      <c r="A864" t="s">
        <v>16</v>
      </c>
      <c r="B864" s="1" t="s">
        <v>34</v>
      </c>
      <c r="C864">
        <v>1</v>
      </c>
      <c r="D864" t="s">
        <v>314</v>
      </c>
      <c r="E864" s="2">
        <v>2672836</v>
      </c>
      <c r="F864" t="s">
        <v>315</v>
      </c>
      <c r="H864" t="s">
        <v>17</v>
      </c>
      <c r="I864" t="s">
        <v>18</v>
      </c>
      <c r="J864" t="s">
        <v>19</v>
      </c>
      <c r="K864" t="s">
        <v>20</v>
      </c>
      <c r="L864" t="s">
        <v>21</v>
      </c>
      <c r="M864" t="str">
        <f>CONCATENATE(E864,"-C-P-N")</f>
        <v>2672836-C-P-N</v>
      </c>
      <c r="N864" t="str">
        <f>$E$2</f>
        <v>C - 406 x 406</v>
      </c>
      <c r="O864" t="str">
        <f>$C$3</f>
        <v>Photographic Paper</v>
      </c>
      <c r="P864" t="str">
        <f>$D$3</f>
        <v>None</v>
      </c>
      <c r="Q864">
        <f>$E$3</f>
        <v>510</v>
      </c>
      <c r="R864">
        <f t="shared" si="58"/>
        <v>368</v>
      </c>
      <c r="S864">
        <v>360</v>
      </c>
      <c r="T864">
        <f t="shared" si="59"/>
        <v>260</v>
      </c>
      <c r="U864">
        <v>230</v>
      </c>
      <c r="V864">
        <f t="shared" si="60"/>
        <v>166</v>
      </c>
      <c r="W864" s="8">
        <v>105</v>
      </c>
      <c r="X864">
        <f t="shared" si="61"/>
        <v>76</v>
      </c>
      <c r="Y864" t="s">
        <v>34</v>
      </c>
    </row>
    <row r="865" spans="1:25" x14ac:dyDescent="0.25">
      <c r="A865" t="s">
        <v>16</v>
      </c>
      <c r="B865" s="1" t="s">
        <v>34</v>
      </c>
      <c r="C865">
        <v>1</v>
      </c>
      <c r="D865" t="s">
        <v>314</v>
      </c>
      <c r="E865" s="2">
        <v>2672836</v>
      </c>
      <c r="F865" t="s">
        <v>315</v>
      </c>
      <c r="H865" t="s">
        <v>17</v>
      </c>
      <c r="I865" t="s">
        <v>18</v>
      </c>
      <c r="J865" t="s">
        <v>19</v>
      </c>
      <c r="K865" t="s">
        <v>20</v>
      </c>
      <c r="L865" t="s">
        <v>21</v>
      </c>
      <c r="M865" t="str">
        <f>CONCATENATE(E865,"-C-P-W")</f>
        <v>2672836-C-P-W</v>
      </c>
      <c r="N865" t="str">
        <f>$E$2</f>
        <v>C - 406 x 406</v>
      </c>
      <c r="O865" t="str">
        <f>$C$3</f>
        <v>Photographic Paper</v>
      </c>
      <c r="P865" t="str">
        <f>$D$4</f>
        <v>White</v>
      </c>
      <c r="Q865">
        <f>$E$4</f>
        <v>970</v>
      </c>
      <c r="R865">
        <f t="shared" si="58"/>
        <v>699</v>
      </c>
      <c r="S865">
        <v>704</v>
      </c>
      <c r="T865">
        <f t="shared" si="59"/>
        <v>507</v>
      </c>
      <c r="U865">
        <v>440</v>
      </c>
      <c r="V865">
        <f t="shared" si="60"/>
        <v>317</v>
      </c>
      <c r="W865" s="8">
        <v>105</v>
      </c>
      <c r="X865">
        <f t="shared" si="61"/>
        <v>76</v>
      </c>
      <c r="Y865" t="s">
        <v>34</v>
      </c>
    </row>
    <row r="866" spans="1:25" x14ac:dyDescent="0.25">
      <c r="A866" t="s">
        <v>16</v>
      </c>
      <c r="B866" s="1" t="s">
        <v>34</v>
      </c>
      <c r="C866">
        <v>1</v>
      </c>
      <c r="D866" t="s">
        <v>314</v>
      </c>
      <c r="E866" s="2">
        <v>2672836</v>
      </c>
      <c r="F866" t="s">
        <v>315</v>
      </c>
      <c r="H866" t="s">
        <v>17</v>
      </c>
      <c r="I866" t="s">
        <v>18</v>
      </c>
      <c r="J866" t="s">
        <v>19</v>
      </c>
      <c r="K866" t="s">
        <v>20</v>
      </c>
      <c r="L866" t="s">
        <v>21</v>
      </c>
      <c r="M866" t="str">
        <f>CONCATENATE(E866,"-D-P-N")</f>
        <v>2672836-D-P-N</v>
      </c>
      <c r="N866" t="str">
        <f>$F$2</f>
        <v>D - 508 x 508</v>
      </c>
      <c r="O866" t="str">
        <f>$C$3</f>
        <v>Photographic Paper</v>
      </c>
      <c r="P866" t="str">
        <f>$D$3</f>
        <v>None</v>
      </c>
      <c r="Q866">
        <f>$F$3</f>
        <v>595</v>
      </c>
      <c r="R866">
        <f t="shared" si="58"/>
        <v>429</v>
      </c>
      <c r="S866">
        <v>432</v>
      </c>
      <c r="T866">
        <f t="shared" si="59"/>
        <v>312</v>
      </c>
      <c r="U866">
        <v>270</v>
      </c>
      <c r="V866">
        <f t="shared" si="60"/>
        <v>195</v>
      </c>
      <c r="W866" s="8">
        <v>160</v>
      </c>
      <c r="X866">
        <f t="shared" si="61"/>
        <v>116</v>
      </c>
      <c r="Y866" t="s">
        <v>34</v>
      </c>
    </row>
    <row r="867" spans="1:25" x14ac:dyDescent="0.25">
      <c r="A867" t="s">
        <v>16</v>
      </c>
      <c r="B867" s="1" t="s">
        <v>34</v>
      </c>
      <c r="C867">
        <v>1</v>
      </c>
      <c r="D867" t="s">
        <v>314</v>
      </c>
      <c r="E867" s="2">
        <v>2672836</v>
      </c>
      <c r="F867" t="s">
        <v>315</v>
      </c>
      <c r="H867" t="s">
        <v>17</v>
      </c>
      <c r="I867" t="s">
        <v>18</v>
      </c>
      <c r="J867" t="s">
        <v>19</v>
      </c>
      <c r="K867" t="s">
        <v>20</v>
      </c>
      <c r="L867" t="s">
        <v>21</v>
      </c>
      <c r="M867" t="str">
        <f>CONCATENATE(E867,"-D-C-N")</f>
        <v>2672836-D-C-N</v>
      </c>
      <c r="N867" t="str">
        <f>$F$2</f>
        <v>D - 508 x 508</v>
      </c>
      <c r="O867" t="str">
        <f>$C$15</f>
        <v>Canvas</v>
      </c>
      <c r="P867" t="str">
        <f>$D$15</f>
        <v>None</v>
      </c>
      <c r="Q867">
        <f>$F$15</f>
        <v>1220</v>
      </c>
      <c r="R867">
        <f t="shared" si="58"/>
        <v>879</v>
      </c>
      <c r="S867">
        <f>(Q867*0.9)*0.75</f>
        <v>823.5</v>
      </c>
      <c r="T867">
        <f t="shared" si="59"/>
        <v>593</v>
      </c>
      <c r="U867">
        <f>(Q867*0.9)/2</f>
        <v>549</v>
      </c>
      <c r="V867">
        <f t="shared" si="60"/>
        <v>396</v>
      </c>
      <c r="W867" s="8">
        <v>160</v>
      </c>
      <c r="X867">
        <f t="shared" si="61"/>
        <v>116</v>
      </c>
      <c r="Y867" t="s">
        <v>34</v>
      </c>
    </row>
    <row r="868" spans="1:25" x14ac:dyDescent="0.25">
      <c r="A868" t="s">
        <v>16</v>
      </c>
      <c r="B868" s="1" t="s">
        <v>34</v>
      </c>
      <c r="C868">
        <v>1</v>
      </c>
      <c r="D868" t="s">
        <v>314</v>
      </c>
      <c r="E868" s="2">
        <v>2672836</v>
      </c>
      <c r="F868" t="s">
        <v>315</v>
      </c>
      <c r="H868" t="s">
        <v>17</v>
      </c>
      <c r="I868" t="s">
        <v>18</v>
      </c>
      <c r="J868" t="s">
        <v>19</v>
      </c>
      <c r="K868" t="s">
        <v>20</v>
      </c>
      <c r="L868" t="s">
        <v>21</v>
      </c>
      <c r="M868" t="str">
        <f>CONCATENATE(E868,"-D-P-W")</f>
        <v>2672836-D-P-W</v>
      </c>
      <c r="N868" t="str">
        <f>$F$2</f>
        <v>D - 508 x 508</v>
      </c>
      <c r="O868" t="str">
        <f>$C$3</f>
        <v>Photographic Paper</v>
      </c>
      <c r="P868" t="str">
        <f>$D$4</f>
        <v>White</v>
      </c>
      <c r="Q868">
        <f>$F$4</f>
        <v>1210</v>
      </c>
      <c r="R868">
        <f t="shared" si="58"/>
        <v>872</v>
      </c>
      <c r="S868">
        <v>880</v>
      </c>
      <c r="T868">
        <f t="shared" si="59"/>
        <v>634</v>
      </c>
      <c r="U868">
        <v>560</v>
      </c>
      <c r="V868">
        <f t="shared" si="60"/>
        <v>404</v>
      </c>
      <c r="W868" s="8">
        <v>160</v>
      </c>
      <c r="X868">
        <f t="shared" si="61"/>
        <v>116</v>
      </c>
      <c r="Y868" t="s">
        <v>34</v>
      </c>
    </row>
    <row r="869" spans="1:25" x14ac:dyDescent="0.25">
      <c r="A869" t="s">
        <v>16</v>
      </c>
      <c r="B869" s="1" t="s">
        <v>34</v>
      </c>
      <c r="C869">
        <v>1</v>
      </c>
      <c r="D869" t="s">
        <v>314</v>
      </c>
      <c r="E869" s="2">
        <v>2672836</v>
      </c>
      <c r="F869" t="s">
        <v>315</v>
      </c>
      <c r="H869" t="s">
        <v>17</v>
      </c>
      <c r="I869" t="s">
        <v>18</v>
      </c>
      <c r="J869" t="s">
        <v>19</v>
      </c>
      <c r="K869" t="s">
        <v>20</v>
      </c>
      <c r="L869" t="s">
        <v>21</v>
      </c>
      <c r="M869" t="str">
        <f>CONCATENATE(E869,"-D-C-W")</f>
        <v>2672836-D-C-W</v>
      </c>
      <c r="N869" t="str">
        <f>$F$2</f>
        <v>D - 508 x 508</v>
      </c>
      <c r="O869" t="str">
        <f>$C$15</f>
        <v>Canvas</v>
      </c>
      <c r="P869" t="str">
        <f>$D$16</f>
        <v xml:space="preserve">White </v>
      </c>
      <c r="Q869">
        <f>$F$16</f>
        <v>1810</v>
      </c>
      <c r="R869">
        <f t="shared" si="58"/>
        <v>1304</v>
      </c>
      <c r="S869">
        <f>(Q869*0.9)*0.75</f>
        <v>1221.75</v>
      </c>
      <c r="T869">
        <f t="shared" si="59"/>
        <v>880</v>
      </c>
      <c r="U869">
        <f>(Q869*0.9)/2</f>
        <v>814.5</v>
      </c>
      <c r="V869">
        <f t="shared" si="60"/>
        <v>587</v>
      </c>
      <c r="W869" s="8">
        <v>160</v>
      </c>
      <c r="X869">
        <f t="shared" si="61"/>
        <v>116</v>
      </c>
      <c r="Y869" t="s">
        <v>34</v>
      </c>
    </row>
    <row r="870" spans="1:25" x14ac:dyDescent="0.25">
      <c r="A870" t="s">
        <v>16</v>
      </c>
      <c r="B870" s="1" t="s">
        <v>34</v>
      </c>
      <c r="C870">
        <v>1</v>
      </c>
      <c r="D870" t="s">
        <v>314</v>
      </c>
      <c r="E870" s="2">
        <v>2672836</v>
      </c>
      <c r="F870" t="s">
        <v>315</v>
      </c>
      <c r="H870" t="s">
        <v>17</v>
      </c>
      <c r="I870" t="s">
        <v>18</v>
      </c>
      <c r="J870" t="s">
        <v>19</v>
      </c>
      <c r="K870" t="s">
        <v>20</v>
      </c>
      <c r="L870" t="s">
        <v>21</v>
      </c>
      <c r="M870" t="str">
        <f>CONCATENATE(E870,"-F-P-N")</f>
        <v>2672836-F-P-N</v>
      </c>
      <c r="N870" t="str">
        <f>$H$2</f>
        <v>F - 762 x 762</v>
      </c>
      <c r="O870" t="str">
        <f>$C$3</f>
        <v>Photographic Paper</v>
      </c>
      <c r="P870" t="str">
        <f>$D$3</f>
        <v>None</v>
      </c>
      <c r="Q870">
        <f>$H$3</f>
        <v>1300</v>
      </c>
      <c r="R870">
        <f t="shared" si="58"/>
        <v>936</v>
      </c>
      <c r="S870">
        <v>944</v>
      </c>
      <c r="T870">
        <f t="shared" si="59"/>
        <v>680</v>
      </c>
      <c r="U870">
        <v>590</v>
      </c>
      <c r="V870">
        <f t="shared" si="60"/>
        <v>425</v>
      </c>
      <c r="W870" s="8">
        <v>300</v>
      </c>
      <c r="X870">
        <f t="shared" si="61"/>
        <v>216</v>
      </c>
      <c r="Y870" t="s">
        <v>34</v>
      </c>
    </row>
    <row r="871" spans="1:25" x14ac:dyDescent="0.25">
      <c r="A871" t="s">
        <v>16</v>
      </c>
      <c r="B871" s="1" t="s">
        <v>34</v>
      </c>
      <c r="C871">
        <v>1</v>
      </c>
      <c r="D871" t="s">
        <v>314</v>
      </c>
      <c r="E871" s="2">
        <v>2672836</v>
      </c>
      <c r="F871" t="s">
        <v>315</v>
      </c>
      <c r="H871" t="s">
        <v>17</v>
      </c>
      <c r="I871" t="s">
        <v>18</v>
      </c>
      <c r="J871" t="s">
        <v>19</v>
      </c>
      <c r="K871" t="s">
        <v>20</v>
      </c>
      <c r="L871" t="s">
        <v>21</v>
      </c>
      <c r="M871" t="str">
        <f>CONCATENATE(E871,"-F-C-N")</f>
        <v>2672836-F-C-N</v>
      </c>
      <c r="N871" t="str">
        <f>$H$2</f>
        <v>F - 762 x 762</v>
      </c>
      <c r="O871" t="str">
        <f>$C$15</f>
        <v>Canvas</v>
      </c>
      <c r="P871" t="str">
        <f>$D$15</f>
        <v>None</v>
      </c>
      <c r="Q871">
        <f>$H$15</f>
        <v>1760</v>
      </c>
      <c r="R871">
        <f t="shared" si="58"/>
        <v>1268</v>
      </c>
      <c r="S871">
        <v>1200</v>
      </c>
      <c r="T871">
        <f t="shared" si="59"/>
        <v>864</v>
      </c>
      <c r="U871">
        <v>800</v>
      </c>
      <c r="V871">
        <f t="shared" si="60"/>
        <v>576</v>
      </c>
      <c r="W871" s="8">
        <v>300</v>
      </c>
      <c r="X871">
        <f t="shared" si="61"/>
        <v>216</v>
      </c>
      <c r="Y871" t="s">
        <v>34</v>
      </c>
    </row>
    <row r="872" spans="1:25" x14ac:dyDescent="0.25">
      <c r="A872" t="s">
        <v>16</v>
      </c>
      <c r="B872" s="1" t="s">
        <v>34</v>
      </c>
      <c r="C872">
        <v>1</v>
      </c>
      <c r="D872" t="s">
        <v>314</v>
      </c>
      <c r="E872" s="2">
        <v>2672836</v>
      </c>
      <c r="F872" t="s">
        <v>315</v>
      </c>
      <c r="H872" t="s">
        <v>17</v>
      </c>
      <c r="I872" t="s">
        <v>18</v>
      </c>
      <c r="J872" t="s">
        <v>19</v>
      </c>
      <c r="K872" t="s">
        <v>20</v>
      </c>
      <c r="L872" t="s">
        <v>21</v>
      </c>
      <c r="M872" t="str">
        <f>CONCATENATE(E872,"-F-P-W")</f>
        <v>2672836-F-P-W</v>
      </c>
      <c r="N872" t="str">
        <f>$H$2</f>
        <v>F - 762 x 762</v>
      </c>
      <c r="O872" t="str">
        <f>$C$3</f>
        <v>Photographic Paper</v>
      </c>
      <c r="P872" t="str">
        <f>$D$4</f>
        <v>White</v>
      </c>
      <c r="Q872">
        <f>$H$4</f>
        <v>2200</v>
      </c>
      <c r="R872">
        <f t="shared" si="58"/>
        <v>1584</v>
      </c>
      <c r="S872">
        <v>1510</v>
      </c>
      <c r="T872">
        <f t="shared" si="59"/>
        <v>1088</v>
      </c>
      <c r="U872">
        <v>1150</v>
      </c>
      <c r="V872">
        <f t="shared" si="60"/>
        <v>828</v>
      </c>
      <c r="W872" s="8">
        <v>300</v>
      </c>
      <c r="X872">
        <f t="shared" si="61"/>
        <v>216</v>
      </c>
      <c r="Y872" t="s">
        <v>34</v>
      </c>
    </row>
    <row r="873" spans="1:25" x14ac:dyDescent="0.25">
      <c r="A873" t="s">
        <v>16</v>
      </c>
      <c r="B873" s="1" t="s">
        <v>34</v>
      </c>
      <c r="C873">
        <v>1</v>
      </c>
      <c r="D873" t="s">
        <v>314</v>
      </c>
      <c r="E873" s="2">
        <v>2672836</v>
      </c>
      <c r="F873" t="s">
        <v>315</v>
      </c>
      <c r="H873" t="s">
        <v>17</v>
      </c>
      <c r="I873" t="s">
        <v>18</v>
      </c>
      <c r="J873" t="s">
        <v>19</v>
      </c>
      <c r="K873" t="s">
        <v>20</v>
      </c>
      <c r="L873" t="s">
        <v>21</v>
      </c>
      <c r="M873" t="str">
        <f>CONCATENATE(E873,"-F-C-W")</f>
        <v>2672836-F-C-W</v>
      </c>
      <c r="N873" t="str">
        <f>$H$2</f>
        <v>F - 762 x 762</v>
      </c>
      <c r="O873" t="str">
        <f>$C$15</f>
        <v>Canvas</v>
      </c>
      <c r="P873" t="str">
        <f>$D$16</f>
        <v xml:space="preserve">White </v>
      </c>
      <c r="Q873">
        <f>$H$16</f>
        <v>2420</v>
      </c>
      <c r="R873">
        <f t="shared" si="58"/>
        <v>1743</v>
      </c>
      <c r="S873">
        <v>1760</v>
      </c>
      <c r="T873">
        <f t="shared" si="59"/>
        <v>1268</v>
      </c>
      <c r="U873">
        <v>1100</v>
      </c>
      <c r="V873">
        <f t="shared" si="60"/>
        <v>792</v>
      </c>
      <c r="W873" s="8">
        <v>300</v>
      </c>
      <c r="X873">
        <f t="shared" si="61"/>
        <v>216</v>
      </c>
      <c r="Y873" t="s">
        <v>34</v>
      </c>
    </row>
    <row r="874" spans="1:25" x14ac:dyDescent="0.25">
      <c r="A874" t="s">
        <v>16</v>
      </c>
      <c r="B874" s="1" t="s">
        <v>34</v>
      </c>
      <c r="C874">
        <v>1</v>
      </c>
      <c r="D874" t="s">
        <v>314</v>
      </c>
      <c r="E874" s="2">
        <v>2672836</v>
      </c>
      <c r="F874" t="s">
        <v>315</v>
      </c>
      <c r="H874" t="s">
        <v>17</v>
      </c>
      <c r="I874" t="s">
        <v>18</v>
      </c>
      <c r="J874" t="s">
        <v>19</v>
      </c>
      <c r="K874" t="s">
        <v>20</v>
      </c>
      <c r="L874" t="s">
        <v>21</v>
      </c>
      <c r="M874" t="str">
        <f>CONCATENATE(E874,"-G-P-N")</f>
        <v>2672836-G-P-N</v>
      </c>
      <c r="N874" t="str">
        <f>$I$2</f>
        <v>G - 1016 x 1016</v>
      </c>
      <c r="O874" t="str">
        <f>$C$3</f>
        <v>Photographic Paper</v>
      </c>
      <c r="P874" t="str">
        <f>$D$3</f>
        <v>None</v>
      </c>
      <c r="Q874">
        <f>$I$3</f>
        <v>1625</v>
      </c>
      <c r="R874">
        <f t="shared" si="58"/>
        <v>1170</v>
      </c>
      <c r="S874">
        <v>1180</v>
      </c>
      <c r="T874">
        <f t="shared" si="59"/>
        <v>850</v>
      </c>
      <c r="U874">
        <v>735</v>
      </c>
      <c r="V874">
        <f t="shared" si="60"/>
        <v>530</v>
      </c>
      <c r="W874" s="8">
        <v>390</v>
      </c>
      <c r="X874">
        <f t="shared" si="61"/>
        <v>281</v>
      </c>
      <c r="Y874" t="s">
        <v>34</v>
      </c>
    </row>
    <row r="875" spans="1:25" x14ac:dyDescent="0.25">
      <c r="A875" t="s">
        <v>16</v>
      </c>
      <c r="B875" s="1" t="s">
        <v>34</v>
      </c>
      <c r="C875">
        <v>1</v>
      </c>
      <c r="D875" t="s">
        <v>314</v>
      </c>
      <c r="E875" s="2">
        <v>2672836</v>
      </c>
      <c r="F875" t="s">
        <v>315</v>
      </c>
      <c r="H875" t="s">
        <v>17</v>
      </c>
      <c r="I875" t="s">
        <v>18</v>
      </c>
      <c r="J875" t="s">
        <v>19</v>
      </c>
      <c r="K875" t="s">
        <v>20</v>
      </c>
      <c r="L875" t="s">
        <v>21</v>
      </c>
      <c r="M875" t="str">
        <f>CONCATENATE(E875,"-G-C-N")</f>
        <v>2672836-G-C-N</v>
      </c>
      <c r="N875" t="str">
        <f>$I$2</f>
        <v>G - 1016 x 1016</v>
      </c>
      <c r="O875" t="str">
        <f>$C$15</f>
        <v>Canvas</v>
      </c>
      <c r="P875" t="str">
        <f>$D$15</f>
        <v>None</v>
      </c>
      <c r="Q875">
        <f>$I$15</f>
        <v>1870</v>
      </c>
      <c r="R875">
        <f t="shared" si="58"/>
        <v>1347</v>
      </c>
      <c r="S875">
        <v>1275</v>
      </c>
      <c r="T875">
        <f t="shared" si="59"/>
        <v>918</v>
      </c>
      <c r="U875">
        <v>850</v>
      </c>
      <c r="V875">
        <f t="shared" si="60"/>
        <v>612</v>
      </c>
      <c r="W875" s="8">
        <v>390</v>
      </c>
      <c r="X875">
        <f t="shared" si="61"/>
        <v>281</v>
      </c>
      <c r="Y875" t="s">
        <v>34</v>
      </c>
    </row>
    <row r="876" spans="1:25" x14ac:dyDescent="0.25">
      <c r="A876" t="s">
        <v>16</v>
      </c>
      <c r="B876" s="1" t="s">
        <v>34</v>
      </c>
      <c r="C876">
        <v>1</v>
      </c>
      <c r="D876" t="s">
        <v>314</v>
      </c>
      <c r="E876" s="2">
        <v>2672836</v>
      </c>
      <c r="F876" t="s">
        <v>315</v>
      </c>
      <c r="H876" t="s">
        <v>17</v>
      </c>
      <c r="I876" t="s">
        <v>18</v>
      </c>
      <c r="J876" t="s">
        <v>19</v>
      </c>
      <c r="K876" t="s">
        <v>20</v>
      </c>
      <c r="L876" t="s">
        <v>21</v>
      </c>
      <c r="M876" t="str">
        <f>CONCATENATE(E876,"-G-P-W")</f>
        <v>2672836-G-P-W</v>
      </c>
      <c r="N876" t="str">
        <f>$I$2</f>
        <v>G - 1016 x 1016</v>
      </c>
      <c r="O876" t="str">
        <f>$C$3</f>
        <v>Photographic Paper</v>
      </c>
      <c r="P876" t="str">
        <f>$D$4</f>
        <v>White</v>
      </c>
      <c r="Q876">
        <f>$I$4</f>
        <v>2950</v>
      </c>
      <c r="R876">
        <f t="shared" si="58"/>
        <v>2124</v>
      </c>
      <c r="S876">
        <v>2000</v>
      </c>
      <c r="T876">
        <f t="shared" si="59"/>
        <v>1440</v>
      </c>
      <c r="U876">
        <v>1535</v>
      </c>
      <c r="V876">
        <f t="shared" si="60"/>
        <v>1106</v>
      </c>
      <c r="W876" s="8">
        <v>390</v>
      </c>
      <c r="X876">
        <f t="shared" si="61"/>
        <v>281</v>
      </c>
      <c r="Y876" t="s">
        <v>34</v>
      </c>
    </row>
    <row r="877" spans="1:25" x14ac:dyDescent="0.25">
      <c r="A877" t="s">
        <v>16</v>
      </c>
      <c r="B877" s="1" t="s">
        <v>34</v>
      </c>
      <c r="C877">
        <v>1</v>
      </c>
      <c r="D877" t="s">
        <v>314</v>
      </c>
      <c r="E877" s="2">
        <v>2672836</v>
      </c>
      <c r="F877" t="s">
        <v>315</v>
      </c>
      <c r="H877" t="s">
        <v>17</v>
      </c>
      <c r="I877" t="s">
        <v>18</v>
      </c>
      <c r="J877" t="s">
        <v>19</v>
      </c>
      <c r="K877" t="s">
        <v>20</v>
      </c>
      <c r="L877" t="s">
        <v>21</v>
      </c>
      <c r="M877" t="str">
        <f>CONCATENATE(E877,"-G-C-W")</f>
        <v>2672836-G-C-W</v>
      </c>
      <c r="N877" t="str">
        <f>$I$2</f>
        <v>G - 1016 x 1016</v>
      </c>
      <c r="O877" t="str">
        <f>$C$15</f>
        <v>Canvas</v>
      </c>
      <c r="P877" t="str">
        <f>$D$16</f>
        <v xml:space="preserve">White </v>
      </c>
      <c r="Q877">
        <f>$I$16</f>
        <v>2750</v>
      </c>
      <c r="R877">
        <f t="shared" si="58"/>
        <v>1980</v>
      </c>
      <c r="S877">
        <v>2000</v>
      </c>
      <c r="T877">
        <f t="shared" si="59"/>
        <v>1440</v>
      </c>
      <c r="U877">
        <v>1250</v>
      </c>
      <c r="V877">
        <f t="shared" si="60"/>
        <v>900</v>
      </c>
      <c r="W877" s="8">
        <v>390</v>
      </c>
      <c r="X877">
        <f t="shared" si="61"/>
        <v>281</v>
      </c>
      <c r="Y877" t="s">
        <v>34</v>
      </c>
    </row>
    <row r="878" spans="1:25" x14ac:dyDescent="0.25">
      <c r="A878" t="s">
        <v>16</v>
      </c>
      <c r="B878" s="1" t="s">
        <v>34</v>
      </c>
      <c r="C878">
        <v>1</v>
      </c>
      <c r="D878" t="s">
        <v>316</v>
      </c>
      <c r="E878" s="2">
        <v>3058124</v>
      </c>
      <c r="F878" t="s">
        <v>317</v>
      </c>
      <c r="H878" t="s">
        <v>17</v>
      </c>
      <c r="I878" t="s">
        <v>18</v>
      </c>
      <c r="J878" t="s">
        <v>19</v>
      </c>
      <c r="K878" t="s">
        <v>20</v>
      </c>
      <c r="L878" t="s">
        <v>21</v>
      </c>
      <c r="M878" t="str">
        <f>CONCATENATE(E878,"-C-P-N")</f>
        <v>3058124-C-P-N</v>
      </c>
      <c r="N878" t="str">
        <f>$E$2</f>
        <v>C - 406 x 406</v>
      </c>
      <c r="O878" t="str">
        <f>$C$3</f>
        <v>Photographic Paper</v>
      </c>
      <c r="P878" t="str">
        <f>$D$3</f>
        <v>None</v>
      </c>
      <c r="Q878">
        <f>$E$3</f>
        <v>510</v>
      </c>
      <c r="R878">
        <f t="shared" si="58"/>
        <v>368</v>
      </c>
      <c r="S878">
        <v>360</v>
      </c>
      <c r="T878">
        <f t="shared" si="59"/>
        <v>260</v>
      </c>
      <c r="U878">
        <v>230</v>
      </c>
      <c r="V878">
        <f t="shared" si="60"/>
        <v>166</v>
      </c>
      <c r="W878" s="8">
        <v>105</v>
      </c>
      <c r="X878">
        <f t="shared" si="61"/>
        <v>76</v>
      </c>
      <c r="Y878" t="s">
        <v>34</v>
      </c>
    </row>
    <row r="879" spans="1:25" x14ac:dyDescent="0.25">
      <c r="A879" t="s">
        <v>16</v>
      </c>
      <c r="B879" s="1" t="s">
        <v>34</v>
      </c>
      <c r="C879">
        <v>1</v>
      </c>
      <c r="D879" t="s">
        <v>316</v>
      </c>
      <c r="E879" s="2">
        <v>3058124</v>
      </c>
      <c r="F879" t="s">
        <v>317</v>
      </c>
      <c r="H879" t="s">
        <v>17</v>
      </c>
      <c r="I879" t="s">
        <v>18</v>
      </c>
      <c r="J879" t="s">
        <v>19</v>
      </c>
      <c r="K879" t="s">
        <v>20</v>
      </c>
      <c r="L879" t="s">
        <v>21</v>
      </c>
      <c r="M879" t="str">
        <f>CONCATENATE(E879,"-C-P-W")</f>
        <v>3058124-C-P-W</v>
      </c>
      <c r="N879" t="str">
        <f>$E$2</f>
        <v>C - 406 x 406</v>
      </c>
      <c r="O879" t="str">
        <f>$C$3</f>
        <v>Photographic Paper</v>
      </c>
      <c r="P879" t="str">
        <f>$D$4</f>
        <v>White</v>
      </c>
      <c r="Q879">
        <f>$E$4</f>
        <v>970</v>
      </c>
      <c r="R879">
        <f t="shared" si="58"/>
        <v>699</v>
      </c>
      <c r="S879">
        <v>704</v>
      </c>
      <c r="T879">
        <f t="shared" si="59"/>
        <v>507</v>
      </c>
      <c r="U879">
        <v>440</v>
      </c>
      <c r="V879">
        <f t="shared" si="60"/>
        <v>317</v>
      </c>
      <c r="W879" s="8">
        <v>105</v>
      </c>
      <c r="X879">
        <f t="shared" si="61"/>
        <v>76</v>
      </c>
      <c r="Y879" t="s">
        <v>34</v>
      </c>
    </row>
    <row r="880" spans="1:25" x14ac:dyDescent="0.25">
      <c r="A880" t="s">
        <v>16</v>
      </c>
      <c r="B880" s="1" t="s">
        <v>34</v>
      </c>
      <c r="C880">
        <v>1</v>
      </c>
      <c r="D880" t="s">
        <v>316</v>
      </c>
      <c r="E880" s="2">
        <v>3058124</v>
      </c>
      <c r="F880" t="s">
        <v>317</v>
      </c>
      <c r="H880" t="s">
        <v>17</v>
      </c>
      <c r="I880" t="s">
        <v>18</v>
      </c>
      <c r="J880" t="s">
        <v>19</v>
      </c>
      <c r="K880" t="s">
        <v>20</v>
      </c>
      <c r="L880" t="s">
        <v>21</v>
      </c>
      <c r="M880" t="str">
        <f>CONCATENATE(E880,"-D-P-N")</f>
        <v>3058124-D-P-N</v>
      </c>
      <c r="N880" t="str">
        <f>$F$2</f>
        <v>D - 508 x 508</v>
      </c>
      <c r="O880" t="str">
        <f>$C$3</f>
        <v>Photographic Paper</v>
      </c>
      <c r="P880" t="str">
        <f>$D$3</f>
        <v>None</v>
      </c>
      <c r="Q880">
        <f>$F$3</f>
        <v>595</v>
      </c>
      <c r="R880">
        <f t="shared" si="58"/>
        <v>429</v>
      </c>
      <c r="S880">
        <v>432</v>
      </c>
      <c r="T880">
        <f t="shared" si="59"/>
        <v>312</v>
      </c>
      <c r="U880">
        <v>270</v>
      </c>
      <c r="V880">
        <f t="shared" si="60"/>
        <v>195</v>
      </c>
      <c r="W880" s="8">
        <v>160</v>
      </c>
      <c r="X880">
        <f t="shared" si="61"/>
        <v>116</v>
      </c>
      <c r="Y880" t="s">
        <v>34</v>
      </c>
    </row>
    <row r="881" spans="1:25" x14ac:dyDescent="0.25">
      <c r="A881" t="s">
        <v>16</v>
      </c>
      <c r="B881" s="1" t="s">
        <v>34</v>
      </c>
      <c r="C881">
        <v>1</v>
      </c>
      <c r="D881" t="s">
        <v>316</v>
      </c>
      <c r="E881" s="2">
        <v>3058124</v>
      </c>
      <c r="F881" t="s">
        <v>317</v>
      </c>
      <c r="H881" t="s">
        <v>17</v>
      </c>
      <c r="I881" t="s">
        <v>18</v>
      </c>
      <c r="J881" t="s">
        <v>19</v>
      </c>
      <c r="K881" t="s">
        <v>20</v>
      </c>
      <c r="L881" t="s">
        <v>21</v>
      </c>
      <c r="M881" t="str">
        <f>CONCATENATE(E881,"-D-C-N")</f>
        <v>3058124-D-C-N</v>
      </c>
      <c r="N881" t="str">
        <f>$F$2</f>
        <v>D - 508 x 508</v>
      </c>
      <c r="O881" t="str">
        <f>$C$15</f>
        <v>Canvas</v>
      </c>
      <c r="P881" t="str">
        <f>$D$15</f>
        <v>None</v>
      </c>
      <c r="Q881">
        <f>$F$15</f>
        <v>1220</v>
      </c>
      <c r="R881">
        <f t="shared" si="58"/>
        <v>879</v>
      </c>
      <c r="S881">
        <f>(Q881*0.9)*0.75</f>
        <v>823.5</v>
      </c>
      <c r="T881">
        <f t="shared" si="59"/>
        <v>593</v>
      </c>
      <c r="U881">
        <f>(Q881*0.9)/2</f>
        <v>549</v>
      </c>
      <c r="V881">
        <f t="shared" si="60"/>
        <v>396</v>
      </c>
      <c r="W881" s="8">
        <v>160</v>
      </c>
      <c r="X881">
        <f t="shared" si="61"/>
        <v>116</v>
      </c>
      <c r="Y881" t="s">
        <v>34</v>
      </c>
    </row>
    <row r="882" spans="1:25" x14ac:dyDescent="0.25">
      <c r="A882" t="s">
        <v>16</v>
      </c>
      <c r="B882" s="1" t="s">
        <v>34</v>
      </c>
      <c r="C882">
        <v>1</v>
      </c>
      <c r="D882" t="s">
        <v>316</v>
      </c>
      <c r="E882" s="2">
        <v>3058124</v>
      </c>
      <c r="F882" t="s">
        <v>317</v>
      </c>
      <c r="H882" t="s">
        <v>17</v>
      </c>
      <c r="I882" t="s">
        <v>18</v>
      </c>
      <c r="J882" t="s">
        <v>19</v>
      </c>
      <c r="K882" t="s">
        <v>20</v>
      </c>
      <c r="L882" t="s">
        <v>21</v>
      </c>
      <c r="M882" t="str">
        <f>CONCATENATE(E882,"-D-P-W")</f>
        <v>3058124-D-P-W</v>
      </c>
      <c r="N882" t="str">
        <f>$F$2</f>
        <v>D - 508 x 508</v>
      </c>
      <c r="O882" t="str">
        <f>$C$3</f>
        <v>Photographic Paper</v>
      </c>
      <c r="P882" t="str">
        <f>$D$4</f>
        <v>White</v>
      </c>
      <c r="Q882">
        <f>$F$4</f>
        <v>1210</v>
      </c>
      <c r="R882">
        <f t="shared" si="58"/>
        <v>872</v>
      </c>
      <c r="S882">
        <v>880</v>
      </c>
      <c r="T882">
        <f t="shared" si="59"/>
        <v>634</v>
      </c>
      <c r="U882">
        <v>560</v>
      </c>
      <c r="V882">
        <f t="shared" si="60"/>
        <v>404</v>
      </c>
      <c r="W882" s="8">
        <v>160</v>
      </c>
      <c r="X882">
        <f t="shared" si="61"/>
        <v>116</v>
      </c>
      <c r="Y882" t="s">
        <v>34</v>
      </c>
    </row>
    <row r="883" spans="1:25" x14ac:dyDescent="0.25">
      <c r="A883" t="s">
        <v>16</v>
      </c>
      <c r="B883" s="1" t="s">
        <v>34</v>
      </c>
      <c r="C883">
        <v>1</v>
      </c>
      <c r="D883" t="s">
        <v>316</v>
      </c>
      <c r="E883" s="2">
        <v>3058124</v>
      </c>
      <c r="F883" t="s">
        <v>317</v>
      </c>
      <c r="H883" t="s">
        <v>17</v>
      </c>
      <c r="I883" t="s">
        <v>18</v>
      </c>
      <c r="J883" t="s">
        <v>19</v>
      </c>
      <c r="K883" t="s">
        <v>20</v>
      </c>
      <c r="L883" t="s">
        <v>21</v>
      </c>
      <c r="M883" t="str">
        <f>CONCATENATE(E883,"-D-C-W")</f>
        <v>3058124-D-C-W</v>
      </c>
      <c r="N883" t="str">
        <f>$F$2</f>
        <v>D - 508 x 508</v>
      </c>
      <c r="O883" t="str">
        <f>$C$15</f>
        <v>Canvas</v>
      </c>
      <c r="P883" t="str">
        <f>$D$16</f>
        <v xml:space="preserve">White </v>
      </c>
      <c r="Q883">
        <f>$F$16</f>
        <v>1810</v>
      </c>
      <c r="R883">
        <f t="shared" si="58"/>
        <v>1304</v>
      </c>
      <c r="S883">
        <f>(Q883*0.9)*0.75</f>
        <v>1221.75</v>
      </c>
      <c r="T883">
        <f t="shared" si="59"/>
        <v>880</v>
      </c>
      <c r="U883">
        <f>(Q883*0.9)/2</f>
        <v>814.5</v>
      </c>
      <c r="V883">
        <f t="shared" si="60"/>
        <v>587</v>
      </c>
      <c r="W883" s="8">
        <v>160</v>
      </c>
      <c r="X883">
        <f t="shared" si="61"/>
        <v>116</v>
      </c>
      <c r="Y883" t="s">
        <v>34</v>
      </c>
    </row>
    <row r="884" spans="1:25" x14ac:dyDescent="0.25">
      <c r="A884" t="s">
        <v>16</v>
      </c>
      <c r="B884" s="1" t="s">
        <v>34</v>
      </c>
      <c r="C884">
        <v>1</v>
      </c>
      <c r="D884" t="s">
        <v>316</v>
      </c>
      <c r="E884" s="2">
        <v>3058124</v>
      </c>
      <c r="F884" t="s">
        <v>317</v>
      </c>
      <c r="H884" t="s">
        <v>17</v>
      </c>
      <c r="I884" t="s">
        <v>18</v>
      </c>
      <c r="J884" t="s">
        <v>19</v>
      </c>
      <c r="K884" t="s">
        <v>20</v>
      </c>
      <c r="L884" t="s">
        <v>21</v>
      </c>
      <c r="M884" t="str">
        <f>CONCATENATE(E884,"-F-P-N")</f>
        <v>3058124-F-P-N</v>
      </c>
      <c r="N884" t="str">
        <f>$H$2</f>
        <v>F - 762 x 762</v>
      </c>
      <c r="O884" t="str">
        <f>$C$3</f>
        <v>Photographic Paper</v>
      </c>
      <c r="P884" t="str">
        <f>$D$3</f>
        <v>None</v>
      </c>
      <c r="Q884">
        <f>$H$3</f>
        <v>1300</v>
      </c>
      <c r="R884">
        <f t="shared" si="58"/>
        <v>936</v>
      </c>
      <c r="S884">
        <v>944</v>
      </c>
      <c r="T884">
        <f t="shared" si="59"/>
        <v>680</v>
      </c>
      <c r="U884">
        <v>590</v>
      </c>
      <c r="V884">
        <f t="shared" si="60"/>
        <v>425</v>
      </c>
      <c r="W884" s="8">
        <v>300</v>
      </c>
      <c r="X884">
        <f t="shared" si="61"/>
        <v>216</v>
      </c>
      <c r="Y884" t="s">
        <v>34</v>
      </c>
    </row>
    <row r="885" spans="1:25" x14ac:dyDescent="0.25">
      <c r="A885" t="s">
        <v>16</v>
      </c>
      <c r="B885" s="1" t="s">
        <v>34</v>
      </c>
      <c r="C885">
        <v>1</v>
      </c>
      <c r="D885" t="s">
        <v>316</v>
      </c>
      <c r="E885" s="2">
        <v>3058124</v>
      </c>
      <c r="F885" t="s">
        <v>317</v>
      </c>
      <c r="H885" t="s">
        <v>17</v>
      </c>
      <c r="I885" t="s">
        <v>18</v>
      </c>
      <c r="J885" t="s">
        <v>19</v>
      </c>
      <c r="K885" t="s">
        <v>20</v>
      </c>
      <c r="L885" t="s">
        <v>21</v>
      </c>
      <c r="M885" t="str">
        <f>CONCATENATE(E885,"-F-C-N")</f>
        <v>3058124-F-C-N</v>
      </c>
      <c r="N885" t="str">
        <f>$H$2</f>
        <v>F - 762 x 762</v>
      </c>
      <c r="O885" t="str">
        <f>$C$15</f>
        <v>Canvas</v>
      </c>
      <c r="P885" t="str">
        <f>$D$15</f>
        <v>None</v>
      </c>
      <c r="Q885">
        <f>$H$15</f>
        <v>1760</v>
      </c>
      <c r="R885">
        <f t="shared" si="58"/>
        <v>1268</v>
      </c>
      <c r="S885">
        <v>1200</v>
      </c>
      <c r="T885">
        <f t="shared" si="59"/>
        <v>864</v>
      </c>
      <c r="U885">
        <v>800</v>
      </c>
      <c r="V885">
        <f t="shared" si="60"/>
        <v>576</v>
      </c>
      <c r="W885" s="8">
        <v>300</v>
      </c>
      <c r="X885">
        <f t="shared" si="61"/>
        <v>216</v>
      </c>
      <c r="Y885" t="s">
        <v>34</v>
      </c>
    </row>
    <row r="886" spans="1:25" x14ac:dyDescent="0.25">
      <c r="A886" t="s">
        <v>16</v>
      </c>
      <c r="B886" s="1" t="s">
        <v>34</v>
      </c>
      <c r="C886">
        <v>1</v>
      </c>
      <c r="D886" t="s">
        <v>316</v>
      </c>
      <c r="E886" s="2">
        <v>3058124</v>
      </c>
      <c r="F886" t="s">
        <v>317</v>
      </c>
      <c r="H886" t="s">
        <v>17</v>
      </c>
      <c r="I886" t="s">
        <v>18</v>
      </c>
      <c r="J886" t="s">
        <v>19</v>
      </c>
      <c r="K886" t="s">
        <v>20</v>
      </c>
      <c r="L886" t="s">
        <v>21</v>
      </c>
      <c r="M886" t="str">
        <f>CONCATENATE(E886,"-F-P-W")</f>
        <v>3058124-F-P-W</v>
      </c>
      <c r="N886" t="str">
        <f>$H$2</f>
        <v>F - 762 x 762</v>
      </c>
      <c r="O886" t="str">
        <f>$C$3</f>
        <v>Photographic Paper</v>
      </c>
      <c r="P886" t="str">
        <f>$D$4</f>
        <v>White</v>
      </c>
      <c r="Q886">
        <f>$H$4</f>
        <v>2200</v>
      </c>
      <c r="R886">
        <f t="shared" si="58"/>
        <v>1584</v>
      </c>
      <c r="S886">
        <v>1510</v>
      </c>
      <c r="T886">
        <f t="shared" si="59"/>
        <v>1088</v>
      </c>
      <c r="U886">
        <v>1150</v>
      </c>
      <c r="V886">
        <f t="shared" si="60"/>
        <v>828</v>
      </c>
      <c r="W886" s="8">
        <v>300</v>
      </c>
      <c r="X886">
        <f t="shared" si="61"/>
        <v>216</v>
      </c>
      <c r="Y886" t="s">
        <v>34</v>
      </c>
    </row>
    <row r="887" spans="1:25" x14ac:dyDescent="0.25">
      <c r="A887" t="s">
        <v>16</v>
      </c>
      <c r="B887" s="1" t="s">
        <v>34</v>
      </c>
      <c r="C887">
        <v>1</v>
      </c>
      <c r="D887" t="s">
        <v>316</v>
      </c>
      <c r="E887" s="2">
        <v>3058124</v>
      </c>
      <c r="F887" t="s">
        <v>317</v>
      </c>
      <c r="H887" t="s">
        <v>17</v>
      </c>
      <c r="I887" t="s">
        <v>18</v>
      </c>
      <c r="J887" t="s">
        <v>19</v>
      </c>
      <c r="K887" t="s">
        <v>20</v>
      </c>
      <c r="L887" t="s">
        <v>21</v>
      </c>
      <c r="M887" t="str">
        <f>CONCATENATE(E887,"-F-C-W")</f>
        <v>3058124-F-C-W</v>
      </c>
      <c r="N887" t="str">
        <f>$H$2</f>
        <v>F - 762 x 762</v>
      </c>
      <c r="O887" t="str">
        <f>$C$15</f>
        <v>Canvas</v>
      </c>
      <c r="P887" t="str">
        <f>$D$16</f>
        <v xml:space="preserve">White </v>
      </c>
      <c r="Q887">
        <f>$H$16</f>
        <v>2420</v>
      </c>
      <c r="R887">
        <f t="shared" si="58"/>
        <v>1743</v>
      </c>
      <c r="S887">
        <v>1760</v>
      </c>
      <c r="T887">
        <f t="shared" si="59"/>
        <v>1268</v>
      </c>
      <c r="U887">
        <v>1100</v>
      </c>
      <c r="V887">
        <f t="shared" si="60"/>
        <v>792</v>
      </c>
      <c r="W887" s="8">
        <v>300</v>
      </c>
      <c r="X887">
        <f t="shared" si="61"/>
        <v>216</v>
      </c>
      <c r="Y887" t="s">
        <v>34</v>
      </c>
    </row>
    <row r="888" spans="1:25" x14ac:dyDescent="0.25">
      <c r="A888" t="s">
        <v>16</v>
      </c>
      <c r="B888" s="1" t="s">
        <v>34</v>
      </c>
      <c r="C888">
        <v>1</v>
      </c>
      <c r="D888" t="s">
        <v>316</v>
      </c>
      <c r="E888" s="2">
        <v>3058124</v>
      </c>
      <c r="F888" t="s">
        <v>317</v>
      </c>
      <c r="H888" t="s">
        <v>17</v>
      </c>
      <c r="I888" t="s">
        <v>18</v>
      </c>
      <c r="J888" t="s">
        <v>19</v>
      </c>
      <c r="K888" t="s">
        <v>20</v>
      </c>
      <c r="L888" t="s">
        <v>21</v>
      </c>
      <c r="M888" t="str">
        <f>CONCATENATE(E888,"-G-P-N")</f>
        <v>3058124-G-P-N</v>
      </c>
      <c r="N888" t="str">
        <f>$I$2</f>
        <v>G - 1016 x 1016</v>
      </c>
      <c r="O888" t="str">
        <f>$C$3</f>
        <v>Photographic Paper</v>
      </c>
      <c r="P888" t="str">
        <f>$D$3</f>
        <v>None</v>
      </c>
      <c r="Q888">
        <f>$I$3</f>
        <v>1625</v>
      </c>
      <c r="R888">
        <f t="shared" si="58"/>
        <v>1170</v>
      </c>
      <c r="S888">
        <v>1180</v>
      </c>
      <c r="T888">
        <f t="shared" si="59"/>
        <v>850</v>
      </c>
      <c r="U888">
        <v>735</v>
      </c>
      <c r="V888">
        <f t="shared" si="60"/>
        <v>530</v>
      </c>
      <c r="W888" s="8">
        <v>390</v>
      </c>
      <c r="X888">
        <f t="shared" si="61"/>
        <v>281</v>
      </c>
      <c r="Y888" t="s">
        <v>34</v>
      </c>
    </row>
    <row r="889" spans="1:25" x14ac:dyDescent="0.25">
      <c r="A889" t="s">
        <v>16</v>
      </c>
      <c r="B889" s="1" t="s">
        <v>34</v>
      </c>
      <c r="C889">
        <v>1</v>
      </c>
      <c r="D889" t="s">
        <v>316</v>
      </c>
      <c r="E889" s="2">
        <v>3058124</v>
      </c>
      <c r="F889" t="s">
        <v>317</v>
      </c>
      <c r="H889" t="s">
        <v>17</v>
      </c>
      <c r="I889" t="s">
        <v>18</v>
      </c>
      <c r="J889" t="s">
        <v>19</v>
      </c>
      <c r="K889" t="s">
        <v>20</v>
      </c>
      <c r="L889" t="s">
        <v>21</v>
      </c>
      <c r="M889" t="str">
        <f>CONCATENATE(E889,"-G-C-N")</f>
        <v>3058124-G-C-N</v>
      </c>
      <c r="N889" t="str">
        <f>$I$2</f>
        <v>G - 1016 x 1016</v>
      </c>
      <c r="O889" t="str">
        <f>$C$15</f>
        <v>Canvas</v>
      </c>
      <c r="P889" t="str">
        <f>$D$15</f>
        <v>None</v>
      </c>
      <c r="Q889">
        <f>$I$15</f>
        <v>1870</v>
      </c>
      <c r="R889">
        <f t="shared" si="58"/>
        <v>1347</v>
      </c>
      <c r="S889">
        <v>1275</v>
      </c>
      <c r="T889">
        <f t="shared" si="59"/>
        <v>918</v>
      </c>
      <c r="U889">
        <v>850</v>
      </c>
      <c r="V889">
        <f t="shared" si="60"/>
        <v>612</v>
      </c>
      <c r="W889" s="8">
        <v>390</v>
      </c>
      <c r="X889">
        <f t="shared" si="61"/>
        <v>281</v>
      </c>
      <c r="Y889" t="s">
        <v>34</v>
      </c>
    </row>
    <row r="890" spans="1:25" x14ac:dyDescent="0.25">
      <c r="A890" t="s">
        <v>16</v>
      </c>
      <c r="B890" s="1" t="s">
        <v>34</v>
      </c>
      <c r="C890">
        <v>1</v>
      </c>
      <c r="D890" t="s">
        <v>316</v>
      </c>
      <c r="E890" s="2">
        <v>3058124</v>
      </c>
      <c r="F890" t="s">
        <v>317</v>
      </c>
      <c r="H890" t="s">
        <v>17</v>
      </c>
      <c r="I890" t="s">
        <v>18</v>
      </c>
      <c r="J890" t="s">
        <v>19</v>
      </c>
      <c r="K890" t="s">
        <v>20</v>
      </c>
      <c r="L890" t="s">
        <v>21</v>
      </c>
      <c r="M890" t="str">
        <f>CONCATENATE(E890,"-G-P-W")</f>
        <v>3058124-G-P-W</v>
      </c>
      <c r="N890" t="str">
        <f>$I$2</f>
        <v>G - 1016 x 1016</v>
      </c>
      <c r="O890" t="str">
        <f>$C$3</f>
        <v>Photographic Paper</v>
      </c>
      <c r="P890" t="str">
        <f>$D$4</f>
        <v>White</v>
      </c>
      <c r="Q890">
        <f>$I$4</f>
        <v>2950</v>
      </c>
      <c r="R890">
        <f t="shared" si="58"/>
        <v>2124</v>
      </c>
      <c r="S890">
        <v>2000</v>
      </c>
      <c r="T890">
        <f t="shared" si="59"/>
        <v>1440</v>
      </c>
      <c r="U890">
        <v>1535</v>
      </c>
      <c r="V890">
        <f t="shared" si="60"/>
        <v>1106</v>
      </c>
      <c r="W890" s="8">
        <v>390</v>
      </c>
      <c r="X890">
        <f t="shared" si="61"/>
        <v>281</v>
      </c>
      <c r="Y890" t="s">
        <v>34</v>
      </c>
    </row>
    <row r="891" spans="1:25" x14ac:dyDescent="0.25">
      <c r="A891" t="s">
        <v>16</v>
      </c>
      <c r="B891" s="1" t="s">
        <v>34</v>
      </c>
      <c r="C891">
        <v>1</v>
      </c>
      <c r="D891" t="s">
        <v>316</v>
      </c>
      <c r="E891" s="2">
        <v>3058124</v>
      </c>
      <c r="F891" t="s">
        <v>317</v>
      </c>
      <c r="H891" t="s">
        <v>17</v>
      </c>
      <c r="I891" t="s">
        <v>18</v>
      </c>
      <c r="J891" t="s">
        <v>19</v>
      </c>
      <c r="K891" t="s">
        <v>20</v>
      </c>
      <c r="L891" t="s">
        <v>21</v>
      </c>
      <c r="M891" t="str">
        <f>CONCATENATE(E891,"-G-C-W")</f>
        <v>3058124-G-C-W</v>
      </c>
      <c r="N891" t="str">
        <f>$I$2</f>
        <v>G - 1016 x 1016</v>
      </c>
      <c r="O891" t="str">
        <f>$C$15</f>
        <v>Canvas</v>
      </c>
      <c r="P891" t="str">
        <f>$D$16</f>
        <v xml:space="preserve">White </v>
      </c>
      <c r="Q891">
        <f>$I$16</f>
        <v>2750</v>
      </c>
      <c r="R891">
        <f t="shared" si="58"/>
        <v>1980</v>
      </c>
      <c r="S891">
        <v>2000</v>
      </c>
      <c r="T891">
        <f t="shared" si="59"/>
        <v>1440</v>
      </c>
      <c r="U891">
        <v>1250</v>
      </c>
      <c r="V891">
        <f t="shared" si="60"/>
        <v>900</v>
      </c>
      <c r="W891" s="8">
        <v>390</v>
      </c>
      <c r="X891">
        <f t="shared" si="61"/>
        <v>281</v>
      </c>
      <c r="Y891" t="s">
        <v>34</v>
      </c>
    </row>
    <row r="892" spans="1:25" x14ac:dyDescent="0.25">
      <c r="A892" t="s">
        <v>16</v>
      </c>
      <c r="B892" s="1" t="s">
        <v>34</v>
      </c>
      <c r="C892">
        <v>1</v>
      </c>
      <c r="D892" t="s">
        <v>318</v>
      </c>
      <c r="E892" s="2">
        <v>3062517</v>
      </c>
      <c r="F892" t="s">
        <v>319</v>
      </c>
      <c r="H892" t="s">
        <v>17</v>
      </c>
      <c r="I892" t="s">
        <v>18</v>
      </c>
      <c r="J892" t="s">
        <v>19</v>
      </c>
      <c r="K892" t="s">
        <v>20</v>
      </c>
      <c r="L892" t="s">
        <v>21</v>
      </c>
      <c r="M892" t="str">
        <f>CONCATENATE(E892,"-C-P-N")</f>
        <v>3062517-C-P-N</v>
      </c>
      <c r="N892" t="str">
        <f>$E$2</f>
        <v>C - 406 x 406</v>
      </c>
      <c r="O892" t="str">
        <f>$C$3</f>
        <v>Photographic Paper</v>
      </c>
      <c r="P892" t="str">
        <f>$D$3</f>
        <v>None</v>
      </c>
      <c r="Q892">
        <f>$E$3</f>
        <v>510</v>
      </c>
      <c r="R892">
        <f t="shared" si="58"/>
        <v>368</v>
      </c>
      <c r="S892">
        <v>360</v>
      </c>
      <c r="T892">
        <f t="shared" si="59"/>
        <v>260</v>
      </c>
      <c r="U892">
        <v>230</v>
      </c>
      <c r="V892">
        <f t="shared" si="60"/>
        <v>166</v>
      </c>
      <c r="W892" s="8">
        <v>105</v>
      </c>
      <c r="X892">
        <f t="shared" si="61"/>
        <v>76</v>
      </c>
      <c r="Y892" t="s">
        <v>34</v>
      </c>
    </row>
    <row r="893" spans="1:25" x14ac:dyDescent="0.25">
      <c r="A893" t="s">
        <v>16</v>
      </c>
      <c r="B893" s="1" t="s">
        <v>34</v>
      </c>
      <c r="C893">
        <v>1</v>
      </c>
      <c r="D893" t="s">
        <v>318</v>
      </c>
      <c r="E893" s="2">
        <v>3062517</v>
      </c>
      <c r="F893" t="s">
        <v>319</v>
      </c>
      <c r="H893" t="s">
        <v>17</v>
      </c>
      <c r="I893" t="s">
        <v>18</v>
      </c>
      <c r="J893" t="s">
        <v>19</v>
      </c>
      <c r="K893" t="s">
        <v>20</v>
      </c>
      <c r="L893" t="s">
        <v>21</v>
      </c>
      <c r="M893" t="str">
        <f>CONCATENATE(E893,"-C-P-W")</f>
        <v>3062517-C-P-W</v>
      </c>
      <c r="N893" t="str">
        <f>$E$2</f>
        <v>C - 406 x 406</v>
      </c>
      <c r="O893" t="str">
        <f>$C$3</f>
        <v>Photographic Paper</v>
      </c>
      <c r="P893" t="str">
        <f>$D$4</f>
        <v>White</v>
      </c>
      <c r="Q893">
        <f>$E$4</f>
        <v>970</v>
      </c>
      <c r="R893">
        <f t="shared" si="58"/>
        <v>699</v>
      </c>
      <c r="S893">
        <v>704</v>
      </c>
      <c r="T893">
        <f t="shared" si="59"/>
        <v>507</v>
      </c>
      <c r="U893">
        <v>440</v>
      </c>
      <c r="V893">
        <f t="shared" si="60"/>
        <v>317</v>
      </c>
      <c r="W893" s="8">
        <v>105</v>
      </c>
      <c r="X893">
        <f t="shared" si="61"/>
        <v>76</v>
      </c>
      <c r="Y893" t="s">
        <v>34</v>
      </c>
    </row>
    <row r="894" spans="1:25" x14ac:dyDescent="0.25">
      <c r="A894" t="s">
        <v>16</v>
      </c>
      <c r="B894" s="1" t="s">
        <v>34</v>
      </c>
      <c r="C894">
        <v>1</v>
      </c>
      <c r="D894" t="s">
        <v>318</v>
      </c>
      <c r="E894" s="2">
        <v>3062517</v>
      </c>
      <c r="F894" t="s">
        <v>319</v>
      </c>
      <c r="H894" t="s">
        <v>17</v>
      </c>
      <c r="I894" t="s">
        <v>18</v>
      </c>
      <c r="J894" t="s">
        <v>19</v>
      </c>
      <c r="K894" t="s">
        <v>20</v>
      </c>
      <c r="L894" t="s">
        <v>21</v>
      </c>
      <c r="M894" t="str">
        <f>CONCATENATE(E894,"-D-P-N")</f>
        <v>3062517-D-P-N</v>
      </c>
      <c r="N894" t="str">
        <f>$F$2</f>
        <v>D - 508 x 508</v>
      </c>
      <c r="O894" t="str">
        <f>$C$3</f>
        <v>Photographic Paper</v>
      </c>
      <c r="P894" t="str">
        <f>$D$3</f>
        <v>None</v>
      </c>
      <c r="Q894">
        <f>$F$3</f>
        <v>595</v>
      </c>
      <c r="R894">
        <f t="shared" si="58"/>
        <v>429</v>
      </c>
      <c r="S894">
        <v>432</v>
      </c>
      <c r="T894">
        <f t="shared" si="59"/>
        <v>312</v>
      </c>
      <c r="U894">
        <v>270</v>
      </c>
      <c r="V894">
        <f t="shared" si="60"/>
        <v>195</v>
      </c>
      <c r="W894" s="8">
        <v>160</v>
      </c>
      <c r="X894">
        <f t="shared" si="61"/>
        <v>116</v>
      </c>
      <c r="Y894" t="s">
        <v>34</v>
      </c>
    </row>
    <row r="895" spans="1:25" x14ac:dyDescent="0.25">
      <c r="A895" t="s">
        <v>16</v>
      </c>
      <c r="B895" s="1" t="s">
        <v>34</v>
      </c>
      <c r="C895">
        <v>1</v>
      </c>
      <c r="D895" t="s">
        <v>318</v>
      </c>
      <c r="E895" s="2">
        <v>3062517</v>
      </c>
      <c r="F895" t="s">
        <v>319</v>
      </c>
      <c r="H895" t="s">
        <v>17</v>
      </c>
      <c r="I895" t="s">
        <v>18</v>
      </c>
      <c r="J895" t="s">
        <v>19</v>
      </c>
      <c r="K895" t="s">
        <v>20</v>
      </c>
      <c r="L895" t="s">
        <v>21</v>
      </c>
      <c r="M895" t="str">
        <f>CONCATENATE(E895,"-D-C-N")</f>
        <v>3062517-D-C-N</v>
      </c>
      <c r="N895" t="str">
        <f>$F$2</f>
        <v>D - 508 x 508</v>
      </c>
      <c r="O895" t="str">
        <f>$C$15</f>
        <v>Canvas</v>
      </c>
      <c r="P895" t="str">
        <f>$D$15</f>
        <v>None</v>
      </c>
      <c r="Q895">
        <f>$F$15</f>
        <v>1220</v>
      </c>
      <c r="R895">
        <f t="shared" si="58"/>
        <v>879</v>
      </c>
      <c r="S895">
        <f>(Q895*0.9)*0.75</f>
        <v>823.5</v>
      </c>
      <c r="T895">
        <f t="shared" si="59"/>
        <v>593</v>
      </c>
      <c r="U895">
        <f>(Q895*0.9)/2</f>
        <v>549</v>
      </c>
      <c r="V895">
        <f t="shared" si="60"/>
        <v>396</v>
      </c>
      <c r="W895" s="8">
        <v>160</v>
      </c>
      <c r="X895">
        <f t="shared" si="61"/>
        <v>116</v>
      </c>
      <c r="Y895" t="s">
        <v>34</v>
      </c>
    </row>
    <row r="896" spans="1:25" x14ac:dyDescent="0.25">
      <c r="A896" t="s">
        <v>16</v>
      </c>
      <c r="B896" s="1" t="s">
        <v>34</v>
      </c>
      <c r="C896">
        <v>1</v>
      </c>
      <c r="D896" t="s">
        <v>318</v>
      </c>
      <c r="E896" s="2">
        <v>3062517</v>
      </c>
      <c r="F896" t="s">
        <v>319</v>
      </c>
      <c r="H896" t="s">
        <v>17</v>
      </c>
      <c r="I896" t="s">
        <v>18</v>
      </c>
      <c r="J896" t="s">
        <v>19</v>
      </c>
      <c r="K896" t="s">
        <v>20</v>
      </c>
      <c r="L896" t="s">
        <v>21</v>
      </c>
      <c r="M896" t="str">
        <f>CONCATENATE(E896,"-D-P-W")</f>
        <v>3062517-D-P-W</v>
      </c>
      <c r="N896" t="str">
        <f>$F$2</f>
        <v>D - 508 x 508</v>
      </c>
      <c r="O896" t="str">
        <f>$C$3</f>
        <v>Photographic Paper</v>
      </c>
      <c r="P896" t="str">
        <f>$D$4</f>
        <v>White</v>
      </c>
      <c r="Q896">
        <f>$F$4</f>
        <v>1210</v>
      </c>
      <c r="R896">
        <f t="shared" si="58"/>
        <v>872</v>
      </c>
      <c r="S896">
        <v>880</v>
      </c>
      <c r="T896">
        <f t="shared" si="59"/>
        <v>634</v>
      </c>
      <c r="U896">
        <v>560</v>
      </c>
      <c r="V896">
        <f t="shared" si="60"/>
        <v>404</v>
      </c>
      <c r="W896" s="8">
        <v>160</v>
      </c>
      <c r="X896">
        <f t="shared" si="61"/>
        <v>116</v>
      </c>
      <c r="Y896" t="s">
        <v>34</v>
      </c>
    </row>
    <row r="897" spans="1:25" x14ac:dyDescent="0.25">
      <c r="A897" t="s">
        <v>16</v>
      </c>
      <c r="B897" s="1" t="s">
        <v>34</v>
      </c>
      <c r="C897">
        <v>1</v>
      </c>
      <c r="D897" t="s">
        <v>318</v>
      </c>
      <c r="E897" s="2">
        <v>3062517</v>
      </c>
      <c r="F897" t="s">
        <v>319</v>
      </c>
      <c r="H897" t="s">
        <v>17</v>
      </c>
      <c r="I897" t="s">
        <v>18</v>
      </c>
      <c r="J897" t="s">
        <v>19</v>
      </c>
      <c r="K897" t="s">
        <v>20</v>
      </c>
      <c r="L897" t="s">
        <v>21</v>
      </c>
      <c r="M897" t="str">
        <f>CONCATENATE(E897,"-D-C-W")</f>
        <v>3062517-D-C-W</v>
      </c>
      <c r="N897" t="str">
        <f>$F$2</f>
        <v>D - 508 x 508</v>
      </c>
      <c r="O897" t="str">
        <f>$C$15</f>
        <v>Canvas</v>
      </c>
      <c r="P897" t="str">
        <f>$D$16</f>
        <v xml:space="preserve">White </v>
      </c>
      <c r="Q897">
        <f>$F$16</f>
        <v>1810</v>
      </c>
      <c r="R897">
        <f t="shared" si="58"/>
        <v>1304</v>
      </c>
      <c r="S897">
        <f>(Q897*0.9)*0.75</f>
        <v>1221.75</v>
      </c>
      <c r="T897">
        <f t="shared" si="59"/>
        <v>880</v>
      </c>
      <c r="U897">
        <f>(Q897*0.9)/2</f>
        <v>814.5</v>
      </c>
      <c r="V897">
        <f t="shared" si="60"/>
        <v>587</v>
      </c>
      <c r="W897" s="8">
        <v>160</v>
      </c>
      <c r="X897">
        <f t="shared" si="61"/>
        <v>116</v>
      </c>
      <c r="Y897" t="s">
        <v>34</v>
      </c>
    </row>
    <row r="898" spans="1:25" x14ac:dyDescent="0.25">
      <c r="A898" t="s">
        <v>16</v>
      </c>
      <c r="B898" s="1" t="s">
        <v>34</v>
      </c>
      <c r="C898">
        <v>1</v>
      </c>
      <c r="D898" t="s">
        <v>318</v>
      </c>
      <c r="E898" s="2">
        <v>3062517</v>
      </c>
      <c r="F898" t="s">
        <v>319</v>
      </c>
      <c r="H898" t="s">
        <v>17</v>
      </c>
      <c r="I898" t="s">
        <v>18</v>
      </c>
      <c r="J898" t="s">
        <v>19</v>
      </c>
      <c r="K898" t="s">
        <v>20</v>
      </c>
      <c r="L898" t="s">
        <v>21</v>
      </c>
      <c r="M898" t="str">
        <f>CONCATENATE(E898,"-F-P-N")</f>
        <v>3062517-F-P-N</v>
      </c>
      <c r="N898" t="str">
        <f>$H$2</f>
        <v>F - 762 x 762</v>
      </c>
      <c r="O898" t="str">
        <f>$C$3</f>
        <v>Photographic Paper</v>
      </c>
      <c r="P898" t="str">
        <f>$D$3</f>
        <v>None</v>
      </c>
      <c r="Q898">
        <f>$H$3</f>
        <v>1300</v>
      </c>
      <c r="R898">
        <f t="shared" si="58"/>
        <v>936</v>
      </c>
      <c r="S898">
        <v>944</v>
      </c>
      <c r="T898">
        <f t="shared" si="59"/>
        <v>680</v>
      </c>
      <c r="U898">
        <v>590</v>
      </c>
      <c r="V898">
        <f t="shared" si="60"/>
        <v>425</v>
      </c>
      <c r="W898" s="8">
        <v>300</v>
      </c>
      <c r="X898">
        <f t="shared" si="61"/>
        <v>216</v>
      </c>
      <c r="Y898" t="s">
        <v>34</v>
      </c>
    </row>
    <row r="899" spans="1:25" x14ac:dyDescent="0.25">
      <c r="A899" t="s">
        <v>16</v>
      </c>
      <c r="B899" s="1" t="s">
        <v>34</v>
      </c>
      <c r="C899">
        <v>1</v>
      </c>
      <c r="D899" t="s">
        <v>318</v>
      </c>
      <c r="E899" s="2">
        <v>3062517</v>
      </c>
      <c r="F899" t="s">
        <v>319</v>
      </c>
      <c r="H899" t="s">
        <v>17</v>
      </c>
      <c r="I899" t="s">
        <v>18</v>
      </c>
      <c r="J899" t="s">
        <v>19</v>
      </c>
      <c r="K899" t="s">
        <v>20</v>
      </c>
      <c r="L899" t="s">
        <v>21</v>
      </c>
      <c r="M899" t="str">
        <f>CONCATENATE(E899,"-F-C-N")</f>
        <v>3062517-F-C-N</v>
      </c>
      <c r="N899" t="str">
        <f>$H$2</f>
        <v>F - 762 x 762</v>
      </c>
      <c r="O899" t="str">
        <f>$C$15</f>
        <v>Canvas</v>
      </c>
      <c r="P899" t="str">
        <f>$D$15</f>
        <v>None</v>
      </c>
      <c r="Q899">
        <f>$H$15</f>
        <v>1760</v>
      </c>
      <c r="R899">
        <f t="shared" si="58"/>
        <v>1268</v>
      </c>
      <c r="S899">
        <v>1200</v>
      </c>
      <c r="T899">
        <f t="shared" si="59"/>
        <v>864</v>
      </c>
      <c r="U899">
        <v>800</v>
      </c>
      <c r="V899">
        <f t="shared" si="60"/>
        <v>576</v>
      </c>
      <c r="W899" s="8">
        <v>300</v>
      </c>
      <c r="X899">
        <f t="shared" si="61"/>
        <v>216</v>
      </c>
      <c r="Y899" t="s">
        <v>34</v>
      </c>
    </row>
    <row r="900" spans="1:25" x14ac:dyDescent="0.25">
      <c r="A900" t="s">
        <v>16</v>
      </c>
      <c r="B900" s="1" t="s">
        <v>34</v>
      </c>
      <c r="C900">
        <v>1</v>
      </c>
      <c r="D900" t="s">
        <v>318</v>
      </c>
      <c r="E900" s="2">
        <v>3062517</v>
      </c>
      <c r="F900" t="s">
        <v>319</v>
      </c>
      <c r="H900" t="s">
        <v>17</v>
      </c>
      <c r="I900" t="s">
        <v>18</v>
      </c>
      <c r="J900" t="s">
        <v>19</v>
      </c>
      <c r="K900" t="s">
        <v>20</v>
      </c>
      <c r="L900" t="s">
        <v>21</v>
      </c>
      <c r="M900" t="str">
        <f>CONCATENATE(E900,"-F-P-W")</f>
        <v>3062517-F-P-W</v>
      </c>
      <c r="N900" t="str">
        <f>$H$2</f>
        <v>F - 762 x 762</v>
      </c>
      <c r="O900" t="str">
        <f>$C$3</f>
        <v>Photographic Paper</v>
      </c>
      <c r="P900" t="str">
        <f>$D$4</f>
        <v>White</v>
      </c>
      <c r="Q900">
        <f>$H$4</f>
        <v>2200</v>
      </c>
      <c r="R900">
        <f t="shared" si="58"/>
        <v>1584</v>
      </c>
      <c r="S900">
        <v>1510</v>
      </c>
      <c r="T900">
        <f t="shared" si="59"/>
        <v>1088</v>
      </c>
      <c r="U900">
        <v>1150</v>
      </c>
      <c r="V900">
        <f t="shared" si="60"/>
        <v>828</v>
      </c>
      <c r="W900" s="8">
        <v>300</v>
      </c>
      <c r="X900">
        <f t="shared" si="61"/>
        <v>216</v>
      </c>
      <c r="Y900" t="s">
        <v>34</v>
      </c>
    </row>
    <row r="901" spans="1:25" x14ac:dyDescent="0.25">
      <c r="A901" t="s">
        <v>16</v>
      </c>
      <c r="B901" s="1" t="s">
        <v>34</v>
      </c>
      <c r="C901">
        <v>1</v>
      </c>
      <c r="D901" t="s">
        <v>318</v>
      </c>
      <c r="E901" s="2">
        <v>3062517</v>
      </c>
      <c r="F901" t="s">
        <v>319</v>
      </c>
      <c r="H901" t="s">
        <v>17</v>
      </c>
      <c r="I901" t="s">
        <v>18</v>
      </c>
      <c r="J901" t="s">
        <v>19</v>
      </c>
      <c r="K901" t="s">
        <v>20</v>
      </c>
      <c r="L901" t="s">
        <v>21</v>
      </c>
      <c r="M901" t="str">
        <f>CONCATENATE(E901,"-F-C-W")</f>
        <v>3062517-F-C-W</v>
      </c>
      <c r="N901" t="str">
        <f>$H$2</f>
        <v>F - 762 x 762</v>
      </c>
      <c r="O901" t="str">
        <f>$C$15</f>
        <v>Canvas</v>
      </c>
      <c r="P901" t="str">
        <f>$D$16</f>
        <v xml:space="preserve">White </v>
      </c>
      <c r="Q901">
        <f>$H$16</f>
        <v>2420</v>
      </c>
      <c r="R901">
        <f t="shared" si="58"/>
        <v>1743</v>
      </c>
      <c r="S901">
        <v>1760</v>
      </c>
      <c r="T901">
        <f t="shared" si="59"/>
        <v>1268</v>
      </c>
      <c r="U901">
        <v>1100</v>
      </c>
      <c r="V901">
        <f t="shared" si="60"/>
        <v>792</v>
      </c>
      <c r="W901" s="8">
        <v>300</v>
      </c>
      <c r="X901">
        <f t="shared" si="61"/>
        <v>216</v>
      </c>
      <c r="Y901" t="s">
        <v>34</v>
      </c>
    </row>
    <row r="902" spans="1:25" x14ac:dyDescent="0.25">
      <c r="A902" t="s">
        <v>16</v>
      </c>
      <c r="B902" s="1" t="s">
        <v>34</v>
      </c>
      <c r="C902">
        <v>1</v>
      </c>
      <c r="D902" t="s">
        <v>318</v>
      </c>
      <c r="E902" s="2">
        <v>3062517</v>
      </c>
      <c r="F902" t="s">
        <v>319</v>
      </c>
      <c r="H902" t="s">
        <v>17</v>
      </c>
      <c r="I902" t="s">
        <v>18</v>
      </c>
      <c r="J902" t="s">
        <v>19</v>
      </c>
      <c r="K902" t="s">
        <v>20</v>
      </c>
      <c r="L902" t="s">
        <v>21</v>
      </c>
      <c r="M902" t="str">
        <f>CONCATENATE(E902,"-G-P-N")</f>
        <v>3062517-G-P-N</v>
      </c>
      <c r="N902" t="str">
        <f>$I$2</f>
        <v>G - 1016 x 1016</v>
      </c>
      <c r="O902" t="str">
        <f>$C$3</f>
        <v>Photographic Paper</v>
      </c>
      <c r="P902" t="str">
        <f>$D$3</f>
        <v>None</v>
      </c>
      <c r="Q902">
        <f>$I$3</f>
        <v>1625</v>
      </c>
      <c r="R902">
        <f t="shared" si="58"/>
        <v>1170</v>
      </c>
      <c r="S902">
        <v>1180</v>
      </c>
      <c r="T902">
        <f t="shared" si="59"/>
        <v>850</v>
      </c>
      <c r="U902">
        <v>735</v>
      </c>
      <c r="V902">
        <f t="shared" si="60"/>
        <v>530</v>
      </c>
      <c r="W902" s="8">
        <v>390</v>
      </c>
      <c r="X902">
        <f t="shared" si="61"/>
        <v>281</v>
      </c>
      <c r="Y902" t="s">
        <v>34</v>
      </c>
    </row>
    <row r="903" spans="1:25" x14ac:dyDescent="0.25">
      <c r="A903" t="s">
        <v>16</v>
      </c>
      <c r="B903" s="1" t="s">
        <v>34</v>
      </c>
      <c r="C903">
        <v>1</v>
      </c>
      <c r="D903" t="s">
        <v>318</v>
      </c>
      <c r="E903" s="2">
        <v>3062517</v>
      </c>
      <c r="F903" t="s">
        <v>319</v>
      </c>
      <c r="H903" t="s">
        <v>17</v>
      </c>
      <c r="I903" t="s">
        <v>18</v>
      </c>
      <c r="J903" t="s">
        <v>19</v>
      </c>
      <c r="K903" t="s">
        <v>20</v>
      </c>
      <c r="L903" t="s">
        <v>21</v>
      </c>
      <c r="M903" t="str">
        <f>CONCATENATE(E903,"-G-C-N")</f>
        <v>3062517-G-C-N</v>
      </c>
      <c r="N903" t="str">
        <f>$I$2</f>
        <v>G - 1016 x 1016</v>
      </c>
      <c r="O903" t="str">
        <f>$C$15</f>
        <v>Canvas</v>
      </c>
      <c r="P903" t="str">
        <f>$D$15</f>
        <v>None</v>
      </c>
      <c r="Q903">
        <f>$I$15</f>
        <v>1870</v>
      </c>
      <c r="R903">
        <f t="shared" si="58"/>
        <v>1347</v>
      </c>
      <c r="S903">
        <v>1275</v>
      </c>
      <c r="T903">
        <f t="shared" si="59"/>
        <v>918</v>
      </c>
      <c r="U903">
        <v>850</v>
      </c>
      <c r="V903">
        <f t="shared" si="60"/>
        <v>612</v>
      </c>
      <c r="W903" s="8">
        <v>390</v>
      </c>
      <c r="X903">
        <f t="shared" si="61"/>
        <v>281</v>
      </c>
      <c r="Y903" t="s">
        <v>34</v>
      </c>
    </row>
    <row r="904" spans="1:25" x14ac:dyDescent="0.25">
      <c r="A904" t="s">
        <v>16</v>
      </c>
      <c r="B904" s="1" t="s">
        <v>34</v>
      </c>
      <c r="C904">
        <v>1</v>
      </c>
      <c r="D904" t="s">
        <v>318</v>
      </c>
      <c r="E904" s="2">
        <v>3062517</v>
      </c>
      <c r="F904" t="s">
        <v>319</v>
      </c>
      <c r="H904" t="s">
        <v>17</v>
      </c>
      <c r="I904" t="s">
        <v>18</v>
      </c>
      <c r="J904" t="s">
        <v>19</v>
      </c>
      <c r="K904" t="s">
        <v>20</v>
      </c>
      <c r="L904" t="s">
        <v>21</v>
      </c>
      <c r="M904" t="str">
        <f>CONCATENATE(E904,"-G-P-W")</f>
        <v>3062517-G-P-W</v>
      </c>
      <c r="N904" t="str">
        <f>$I$2</f>
        <v>G - 1016 x 1016</v>
      </c>
      <c r="O904" t="str">
        <f>$C$3</f>
        <v>Photographic Paper</v>
      </c>
      <c r="P904" t="str">
        <f>$D$4</f>
        <v>White</v>
      </c>
      <c r="Q904">
        <f>$I$4</f>
        <v>2950</v>
      </c>
      <c r="R904">
        <f t="shared" si="58"/>
        <v>2124</v>
      </c>
      <c r="S904">
        <v>2000</v>
      </c>
      <c r="T904">
        <f t="shared" si="59"/>
        <v>1440</v>
      </c>
      <c r="U904">
        <v>1535</v>
      </c>
      <c r="V904">
        <f t="shared" si="60"/>
        <v>1106</v>
      </c>
      <c r="W904" s="8">
        <v>390</v>
      </c>
      <c r="X904">
        <f t="shared" si="61"/>
        <v>281</v>
      </c>
      <c r="Y904" t="s">
        <v>34</v>
      </c>
    </row>
    <row r="905" spans="1:25" x14ac:dyDescent="0.25">
      <c r="A905" t="s">
        <v>16</v>
      </c>
      <c r="B905" s="1" t="s">
        <v>34</v>
      </c>
      <c r="C905">
        <v>1</v>
      </c>
      <c r="D905" t="s">
        <v>318</v>
      </c>
      <c r="E905" s="2">
        <v>3062517</v>
      </c>
      <c r="F905" t="s">
        <v>319</v>
      </c>
      <c r="H905" t="s">
        <v>17</v>
      </c>
      <c r="I905" t="s">
        <v>18</v>
      </c>
      <c r="J905" t="s">
        <v>19</v>
      </c>
      <c r="K905" t="s">
        <v>20</v>
      </c>
      <c r="L905" t="s">
        <v>21</v>
      </c>
      <c r="M905" t="str">
        <f>CONCATENATE(E905,"-G-C-W")</f>
        <v>3062517-G-C-W</v>
      </c>
      <c r="N905" t="str">
        <f>$I$2</f>
        <v>G - 1016 x 1016</v>
      </c>
      <c r="O905" t="str">
        <f>$C$15</f>
        <v>Canvas</v>
      </c>
      <c r="P905" t="str">
        <f>$D$16</f>
        <v xml:space="preserve">White </v>
      </c>
      <c r="Q905">
        <f>$I$16</f>
        <v>2750</v>
      </c>
      <c r="R905">
        <f t="shared" si="58"/>
        <v>1980</v>
      </c>
      <c r="S905">
        <v>2000</v>
      </c>
      <c r="T905">
        <f t="shared" si="59"/>
        <v>1440</v>
      </c>
      <c r="U905">
        <v>1250</v>
      </c>
      <c r="V905">
        <f t="shared" si="60"/>
        <v>900</v>
      </c>
      <c r="W905" s="8">
        <v>390</v>
      </c>
      <c r="X905">
        <f t="shared" si="61"/>
        <v>281</v>
      </c>
      <c r="Y905" t="s">
        <v>34</v>
      </c>
    </row>
    <row r="906" spans="1:25" x14ac:dyDescent="0.25">
      <c r="A906" t="s">
        <v>16</v>
      </c>
      <c r="B906" s="1" t="s">
        <v>34</v>
      </c>
      <c r="C906">
        <v>1</v>
      </c>
      <c r="D906" t="s">
        <v>320</v>
      </c>
      <c r="E906" s="2">
        <v>3137778</v>
      </c>
      <c r="F906" t="s">
        <v>321</v>
      </c>
      <c r="H906" t="s">
        <v>17</v>
      </c>
      <c r="I906" t="s">
        <v>18</v>
      </c>
      <c r="J906" t="s">
        <v>19</v>
      </c>
      <c r="K906" t="s">
        <v>20</v>
      </c>
      <c r="L906" t="s">
        <v>21</v>
      </c>
      <c r="M906" t="str">
        <f>CONCATENATE(E906,"-C-P-N")</f>
        <v>3137778-C-P-N</v>
      </c>
      <c r="N906" t="str">
        <f>$E$2</f>
        <v>C - 406 x 406</v>
      </c>
      <c r="O906" t="str">
        <f>$C$3</f>
        <v>Photographic Paper</v>
      </c>
      <c r="P906" t="str">
        <f>$D$3</f>
        <v>None</v>
      </c>
      <c r="Q906">
        <f>$E$3</f>
        <v>510</v>
      </c>
      <c r="R906">
        <f t="shared" si="58"/>
        <v>368</v>
      </c>
      <c r="S906">
        <v>360</v>
      </c>
      <c r="T906">
        <f t="shared" si="59"/>
        <v>260</v>
      </c>
      <c r="U906">
        <v>230</v>
      </c>
      <c r="V906">
        <f t="shared" si="60"/>
        <v>166</v>
      </c>
      <c r="W906" s="8">
        <v>105</v>
      </c>
      <c r="X906">
        <f t="shared" si="61"/>
        <v>76</v>
      </c>
      <c r="Y906" t="s">
        <v>34</v>
      </c>
    </row>
    <row r="907" spans="1:25" x14ac:dyDescent="0.25">
      <c r="A907" t="s">
        <v>16</v>
      </c>
      <c r="B907" s="1" t="s">
        <v>34</v>
      </c>
      <c r="C907">
        <v>1</v>
      </c>
      <c r="D907" t="s">
        <v>320</v>
      </c>
      <c r="E907" s="2">
        <v>3137778</v>
      </c>
      <c r="F907" t="s">
        <v>321</v>
      </c>
      <c r="H907" t="s">
        <v>17</v>
      </c>
      <c r="I907" t="s">
        <v>18</v>
      </c>
      <c r="J907" t="s">
        <v>19</v>
      </c>
      <c r="K907" t="s">
        <v>20</v>
      </c>
      <c r="L907" t="s">
        <v>21</v>
      </c>
      <c r="M907" t="str">
        <f>CONCATENATE(E907,"-C-P-W")</f>
        <v>3137778-C-P-W</v>
      </c>
      <c r="N907" t="str">
        <f>$E$2</f>
        <v>C - 406 x 406</v>
      </c>
      <c r="O907" t="str">
        <f>$C$3</f>
        <v>Photographic Paper</v>
      </c>
      <c r="P907" t="str">
        <f>$D$4</f>
        <v>White</v>
      </c>
      <c r="Q907">
        <f>$E$4</f>
        <v>970</v>
      </c>
      <c r="R907">
        <f t="shared" si="58"/>
        <v>699</v>
      </c>
      <c r="S907">
        <v>704</v>
      </c>
      <c r="T907">
        <f t="shared" si="59"/>
        <v>507</v>
      </c>
      <c r="U907">
        <v>440</v>
      </c>
      <c r="V907">
        <f t="shared" si="60"/>
        <v>317</v>
      </c>
      <c r="W907" s="8">
        <v>105</v>
      </c>
      <c r="X907">
        <f t="shared" si="61"/>
        <v>76</v>
      </c>
      <c r="Y907" t="s">
        <v>34</v>
      </c>
    </row>
    <row r="908" spans="1:25" x14ac:dyDescent="0.25">
      <c r="A908" t="s">
        <v>16</v>
      </c>
      <c r="B908" s="1" t="s">
        <v>34</v>
      </c>
      <c r="C908">
        <v>1</v>
      </c>
      <c r="D908" t="s">
        <v>320</v>
      </c>
      <c r="E908" s="2">
        <v>3137778</v>
      </c>
      <c r="F908" t="s">
        <v>321</v>
      </c>
      <c r="H908" t="s">
        <v>17</v>
      </c>
      <c r="I908" t="s">
        <v>18</v>
      </c>
      <c r="J908" t="s">
        <v>19</v>
      </c>
      <c r="K908" t="s">
        <v>20</v>
      </c>
      <c r="L908" t="s">
        <v>21</v>
      </c>
      <c r="M908" t="str">
        <f>CONCATENATE(E908,"-D-P-N")</f>
        <v>3137778-D-P-N</v>
      </c>
      <c r="N908" t="str">
        <f>$F$2</f>
        <v>D - 508 x 508</v>
      </c>
      <c r="O908" t="str">
        <f>$C$3</f>
        <v>Photographic Paper</v>
      </c>
      <c r="P908" t="str">
        <f>$D$3</f>
        <v>None</v>
      </c>
      <c r="Q908">
        <f>$F$3</f>
        <v>595</v>
      </c>
      <c r="R908">
        <f t="shared" si="58"/>
        <v>429</v>
      </c>
      <c r="S908">
        <v>432</v>
      </c>
      <c r="T908">
        <f t="shared" si="59"/>
        <v>312</v>
      </c>
      <c r="U908">
        <v>270</v>
      </c>
      <c r="V908">
        <f t="shared" si="60"/>
        <v>195</v>
      </c>
      <c r="W908" s="8">
        <v>160</v>
      </c>
      <c r="X908">
        <f t="shared" si="61"/>
        <v>116</v>
      </c>
      <c r="Y908" t="s">
        <v>34</v>
      </c>
    </row>
    <row r="909" spans="1:25" x14ac:dyDescent="0.25">
      <c r="A909" t="s">
        <v>16</v>
      </c>
      <c r="B909" s="1" t="s">
        <v>34</v>
      </c>
      <c r="C909">
        <v>1</v>
      </c>
      <c r="D909" t="s">
        <v>320</v>
      </c>
      <c r="E909" s="2">
        <v>3137778</v>
      </c>
      <c r="F909" t="s">
        <v>321</v>
      </c>
      <c r="H909" t="s">
        <v>17</v>
      </c>
      <c r="I909" t="s">
        <v>18</v>
      </c>
      <c r="J909" t="s">
        <v>19</v>
      </c>
      <c r="K909" t="s">
        <v>20</v>
      </c>
      <c r="L909" t="s">
        <v>21</v>
      </c>
      <c r="M909" t="str">
        <f>CONCATENATE(E909,"-D-C-N")</f>
        <v>3137778-D-C-N</v>
      </c>
      <c r="N909" t="str">
        <f>$F$2</f>
        <v>D - 508 x 508</v>
      </c>
      <c r="O909" t="str">
        <f>$C$15</f>
        <v>Canvas</v>
      </c>
      <c r="P909" t="str">
        <f>$D$15</f>
        <v>None</v>
      </c>
      <c r="Q909">
        <f>$F$15</f>
        <v>1220</v>
      </c>
      <c r="R909">
        <f t="shared" si="58"/>
        <v>879</v>
      </c>
      <c r="S909">
        <f>(Q909*0.9)*0.75</f>
        <v>823.5</v>
      </c>
      <c r="T909">
        <f t="shared" si="59"/>
        <v>593</v>
      </c>
      <c r="U909">
        <f>(Q909*0.9)/2</f>
        <v>549</v>
      </c>
      <c r="V909">
        <f t="shared" si="60"/>
        <v>396</v>
      </c>
      <c r="W909" s="8">
        <v>160</v>
      </c>
      <c r="X909">
        <f t="shared" si="61"/>
        <v>116</v>
      </c>
      <c r="Y909" t="s">
        <v>34</v>
      </c>
    </row>
    <row r="910" spans="1:25" x14ac:dyDescent="0.25">
      <c r="A910" t="s">
        <v>16</v>
      </c>
      <c r="B910" s="1" t="s">
        <v>34</v>
      </c>
      <c r="C910">
        <v>1</v>
      </c>
      <c r="D910" t="s">
        <v>320</v>
      </c>
      <c r="E910" s="2">
        <v>3137778</v>
      </c>
      <c r="F910" t="s">
        <v>321</v>
      </c>
      <c r="H910" t="s">
        <v>17</v>
      </c>
      <c r="I910" t="s">
        <v>18</v>
      </c>
      <c r="J910" t="s">
        <v>19</v>
      </c>
      <c r="K910" t="s">
        <v>20</v>
      </c>
      <c r="L910" t="s">
        <v>21</v>
      </c>
      <c r="M910" t="str">
        <f>CONCATENATE(E910,"-D-P-W")</f>
        <v>3137778-D-P-W</v>
      </c>
      <c r="N910" t="str">
        <f>$F$2</f>
        <v>D - 508 x 508</v>
      </c>
      <c r="O910" t="str">
        <f>$C$3</f>
        <v>Photographic Paper</v>
      </c>
      <c r="P910" t="str">
        <f>$D$4</f>
        <v>White</v>
      </c>
      <c r="Q910">
        <f>$F$4</f>
        <v>1210</v>
      </c>
      <c r="R910">
        <f t="shared" si="58"/>
        <v>872</v>
      </c>
      <c r="S910">
        <v>880</v>
      </c>
      <c r="T910">
        <f t="shared" si="59"/>
        <v>634</v>
      </c>
      <c r="U910">
        <v>560</v>
      </c>
      <c r="V910">
        <f t="shared" si="60"/>
        <v>404</v>
      </c>
      <c r="W910" s="8">
        <v>160</v>
      </c>
      <c r="X910">
        <f t="shared" si="61"/>
        <v>116</v>
      </c>
      <c r="Y910" t="s">
        <v>34</v>
      </c>
    </row>
    <row r="911" spans="1:25" x14ac:dyDescent="0.25">
      <c r="A911" t="s">
        <v>16</v>
      </c>
      <c r="B911" s="1" t="s">
        <v>34</v>
      </c>
      <c r="C911">
        <v>1</v>
      </c>
      <c r="D911" t="s">
        <v>320</v>
      </c>
      <c r="E911" s="2">
        <v>3137778</v>
      </c>
      <c r="F911" t="s">
        <v>321</v>
      </c>
      <c r="H911" t="s">
        <v>17</v>
      </c>
      <c r="I911" t="s">
        <v>18</v>
      </c>
      <c r="J911" t="s">
        <v>19</v>
      </c>
      <c r="K911" t="s">
        <v>20</v>
      </c>
      <c r="L911" t="s">
        <v>21</v>
      </c>
      <c r="M911" t="str">
        <f>CONCATENATE(E911,"-D-C-W")</f>
        <v>3137778-D-C-W</v>
      </c>
      <c r="N911" t="str">
        <f>$F$2</f>
        <v>D - 508 x 508</v>
      </c>
      <c r="O911" t="str">
        <f>$C$15</f>
        <v>Canvas</v>
      </c>
      <c r="P911" t="str">
        <f>$D$16</f>
        <v xml:space="preserve">White </v>
      </c>
      <c r="Q911">
        <f>$F$16</f>
        <v>1810</v>
      </c>
      <c r="R911">
        <f t="shared" si="58"/>
        <v>1304</v>
      </c>
      <c r="S911">
        <f>(Q911*0.9)*0.75</f>
        <v>1221.75</v>
      </c>
      <c r="T911">
        <f t="shared" si="59"/>
        <v>880</v>
      </c>
      <c r="U911">
        <f>(Q911*0.9)/2</f>
        <v>814.5</v>
      </c>
      <c r="V911">
        <f t="shared" si="60"/>
        <v>587</v>
      </c>
      <c r="W911" s="8">
        <v>160</v>
      </c>
      <c r="X911">
        <f t="shared" si="61"/>
        <v>116</v>
      </c>
      <c r="Y911" t="s">
        <v>34</v>
      </c>
    </row>
    <row r="912" spans="1:25" x14ac:dyDescent="0.25">
      <c r="A912" t="s">
        <v>16</v>
      </c>
      <c r="B912" s="1" t="s">
        <v>34</v>
      </c>
      <c r="C912">
        <v>1</v>
      </c>
      <c r="D912" t="s">
        <v>320</v>
      </c>
      <c r="E912" s="2">
        <v>3137778</v>
      </c>
      <c r="F912" t="s">
        <v>321</v>
      </c>
      <c r="H912" t="s">
        <v>17</v>
      </c>
      <c r="I912" t="s">
        <v>18</v>
      </c>
      <c r="J912" t="s">
        <v>19</v>
      </c>
      <c r="K912" t="s">
        <v>20</v>
      </c>
      <c r="L912" t="s">
        <v>21</v>
      </c>
      <c r="M912" t="str">
        <f>CONCATENATE(E912,"-F-P-N")</f>
        <v>3137778-F-P-N</v>
      </c>
      <c r="N912" t="str">
        <f>$H$2</f>
        <v>F - 762 x 762</v>
      </c>
      <c r="O912" t="str">
        <f>$C$3</f>
        <v>Photographic Paper</v>
      </c>
      <c r="P912" t="str">
        <f>$D$3</f>
        <v>None</v>
      </c>
      <c r="Q912">
        <f>$H$3</f>
        <v>1300</v>
      </c>
      <c r="R912">
        <f t="shared" si="58"/>
        <v>936</v>
      </c>
      <c r="S912">
        <v>944</v>
      </c>
      <c r="T912">
        <f t="shared" si="59"/>
        <v>680</v>
      </c>
      <c r="U912">
        <v>590</v>
      </c>
      <c r="V912">
        <f t="shared" si="60"/>
        <v>425</v>
      </c>
      <c r="W912" s="8">
        <v>300</v>
      </c>
      <c r="X912">
        <f t="shared" si="61"/>
        <v>216</v>
      </c>
      <c r="Y912" t="s">
        <v>34</v>
      </c>
    </row>
    <row r="913" spans="1:25" x14ac:dyDescent="0.25">
      <c r="A913" t="s">
        <v>16</v>
      </c>
      <c r="B913" s="1" t="s">
        <v>34</v>
      </c>
      <c r="C913">
        <v>1</v>
      </c>
      <c r="D913" t="s">
        <v>320</v>
      </c>
      <c r="E913" s="2">
        <v>3137778</v>
      </c>
      <c r="F913" t="s">
        <v>321</v>
      </c>
      <c r="H913" t="s">
        <v>17</v>
      </c>
      <c r="I913" t="s">
        <v>18</v>
      </c>
      <c r="J913" t="s">
        <v>19</v>
      </c>
      <c r="K913" t="s">
        <v>20</v>
      </c>
      <c r="L913" t="s">
        <v>21</v>
      </c>
      <c r="M913" t="str">
        <f>CONCATENATE(E913,"-F-C-N")</f>
        <v>3137778-F-C-N</v>
      </c>
      <c r="N913" t="str">
        <f>$H$2</f>
        <v>F - 762 x 762</v>
      </c>
      <c r="O913" t="str">
        <f>$C$15</f>
        <v>Canvas</v>
      </c>
      <c r="P913" t="str">
        <f>$D$15</f>
        <v>None</v>
      </c>
      <c r="Q913">
        <f>$H$15</f>
        <v>1760</v>
      </c>
      <c r="R913">
        <f t="shared" si="58"/>
        <v>1268</v>
      </c>
      <c r="S913">
        <v>1200</v>
      </c>
      <c r="T913">
        <f t="shared" si="59"/>
        <v>864</v>
      </c>
      <c r="U913">
        <v>800</v>
      </c>
      <c r="V913">
        <f t="shared" si="60"/>
        <v>576</v>
      </c>
      <c r="W913" s="8">
        <v>300</v>
      </c>
      <c r="X913">
        <f t="shared" si="61"/>
        <v>216</v>
      </c>
      <c r="Y913" t="s">
        <v>34</v>
      </c>
    </row>
    <row r="914" spans="1:25" x14ac:dyDescent="0.25">
      <c r="A914" t="s">
        <v>16</v>
      </c>
      <c r="B914" s="1" t="s">
        <v>34</v>
      </c>
      <c r="C914">
        <v>1</v>
      </c>
      <c r="D914" t="s">
        <v>320</v>
      </c>
      <c r="E914" s="2">
        <v>3137778</v>
      </c>
      <c r="F914" t="s">
        <v>321</v>
      </c>
      <c r="H914" t="s">
        <v>17</v>
      </c>
      <c r="I914" t="s">
        <v>18</v>
      </c>
      <c r="J914" t="s">
        <v>19</v>
      </c>
      <c r="K914" t="s">
        <v>20</v>
      </c>
      <c r="L914" t="s">
        <v>21</v>
      </c>
      <c r="M914" t="str">
        <f>CONCATENATE(E914,"-F-P-W")</f>
        <v>3137778-F-P-W</v>
      </c>
      <c r="N914" t="str">
        <f>$H$2</f>
        <v>F - 762 x 762</v>
      </c>
      <c r="O914" t="str">
        <f>$C$3</f>
        <v>Photographic Paper</v>
      </c>
      <c r="P914" t="str">
        <f>$D$4</f>
        <v>White</v>
      </c>
      <c r="Q914">
        <f>$H$4</f>
        <v>2200</v>
      </c>
      <c r="R914">
        <f t="shared" si="58"/>
        <v>1584</v>
      </c>
      <c r="S914">
        <v>1510</v>
      </c>
      <c r="T914">
        <f t="shared" si="59"/>
        <v>1088</v>
      </c>
      <c r="U914">
        <v>1150</v>
      </c>
      <c r="V914">
        <f t="shared" si="60"/>
        <v>828</v>
      </c>
      <c r="W914" s="8">
        <v>300</v>
      </c>
      <c r="X914">
        <f t="shared" si="61"/>
        <v>216</v>
      </c>
      <c r="Y914" t="s">
        <v>34</v>
      </c>
    </row>
    <row r="915" spans="1:25" x14ac:dyDescent="0.25">
      <c r="A915" t="s">
        <v>16</v>
      </c>
      <c r="B915" s="1" t="s">
        <v>34</v>
      </c>
      <c r="C915">
        <v>1</v>
      </c>
      <c r="D915" t="s">
        <v>320</v>
      </c>
      <c r="E915" s="2">
        <v>3137778</v>
      </c>
      <c r="F915" t="s">
        <v>321</v>
      </c>
      <c r="H915" t="s">
        <v>17</v>
      </c>
      <c r="I915" t="s">
        <v>18</v>
      </c>
      <c r="J915" t="s">
        <v>19</v>
      </c>
      <c r="K915" t="s">
        <v>20</v>
      </c>
      <c r="L915" t="s">
        <v>21</v>
      </c>
      <c r="M915" t="str">
        <f>CONCATENATE(E915,"-F-C-W")</f>
        <v>3137778-F-C-W</v>
      </c>
      <c r="N915" t="str">
        <f>$H$2</f>
        <v>F - 762 x 762</v>
      </c>
      <c r="O915" t="str">
        <f>$C$15</f>
        <v>Canvas</v>
      </c>
      <c r="P915" t="str">
        <f>$D$16</f>
        <v xml:space="preserve">White </v>
      </c>
      <c r="Q915">
        <f>$H$16</f>
        <v>2420</v>
      </c>
      <c r="R915">
        <f t="shared" si="58"/>
        <v>1743</v>
      </c>
      <c r="S915">
        <v>1760</v>
      </c>
      <c r="T915">
        <f t="shared" si="59"/>
        <v>1268</v>
      </c>
      <c r="U915">
        <v>1100</v>
      </c>
      <c r="V915">
        <f t="shared" si="60"/>
        <v>792</v>
      </c>
      <c r="W915" s="8">
        <v>300</v>
      </c>
      <c r="X915">
        <f t="shared" si="61"/>
        <v>216</v>
      </c>
      <c r="Y915" t="s">
        <v>34</v>
      </c>
    </row>
    <row r="916" spans="1:25" x14ac:dyDescent="0.25">
      <c r="A916" t="s">
        <v>16</v>
      </c>
      <c r="B916" s="1" t="s">
        <v>34</v>
      </c>
      <c r="C916">
        <v>1</v>
      </c>
      <c r="D916" t="s">
        <v>320</v>
      </c>
      <c r="E916" s="2">
        <v>3137778</v>
      </c>
      <c r="F916" t="s">
        <v>321</v>
      </c>
      <c r="H916" t="s">
        <v>17</v>
      </c>
      <c r="I916" t="s">
        <v>18</v>
      </c>
      <c r="J916" t="s">
        <v>19</v>
      </c>
      <c r="K916" t="s">
        <v>20</v>
      </c>
      <c r="L916" t="s">
        <v>21</v>
      </c>
      <c r="M916" t="str">
        <f>CONCATENATE(E916,"-G-P-N")</f>
        <v>3137778-G-P-N</v>
      </c>
      <c r="N916" t="str">
        <f>$I$2</f>
        <v>G - 1016 x 1016</v>
      </c>
      <c r="O916" t="str">
        <f>$C$3</f>
        <v>Photographic Paper</v>
      </c>
      <c r="P916" t="str">
        <f>$D$3</f>
        <v>None</v>
      </c>
      <c r="Q916">
        <f>$I$3</f>
        <v>1625</v>
      </c>
      <c r="R916">
        <f t="shared" si="58"/>
        <v>1170</v>
      </c>
      <c r="S916">
        <v>1180</v>
      </c>
      <c r="T916">
        <f t="shared" si="59"/>
        <v>850</v>
      </c>
      <c r="U916">
        <v>735</v>
      </c>
      <c r="V916">
        <f t="shared" si="60"/>
        <v>530</v>
      </c>
      <c r="W916" s="8">
        <v>390</v>
      </c>
      <c r="X916">
        <f t="shared" si="61"/>
        <v>281</v>
      </c>
      <c r="Y916" t="s">
        <v>34</v>
      </c>
    </row>
    <row r="917" spans="1:25" x14ac:dyDescent="0.25">
      <c r="A917" t="s">
        <v>16</v>
      </c>
      <c r="B917" s="1" t="s">
        <v>34</v>
      </c>
      <c r="C917">
        <v>1</v>
      </c>
      <c r="D917" t="s">
        <v>320</v>
      </c>
      <c r="E917" s="2">
        <v>3137778</v>
      </c>
      <c r="F917" t="s">
        <v>321</v>
      </c>
      <c r="H917" t="s">
        <v>17</v>
      </c>
      <c r="I917" t="s">
        <v>18</v>
      </c>
      <c r="J917" t="s">
        <v>19</v>
      </c>
      <c r="K917" t="s">
        <v>20</v>
      </c>
      <c r="L917" t="s">
        <v>21</v>
      </c>
      <c r="M917" t="str">
        <f>CONCATENATE(E917,"-G-C-N")</f>
        <v>3137778-G-C-N</v>
      </c>
      <c r="N917" t="str">
        <f>$I$2</f>
        <v>G - 1016 x 1016</v>
      </c>
      <c r="O917" t="str">
        <f>$C$15</f>
        <v>Canvas</v>
      </c>
      <c r="P917" t="str">
        <f>$D$15</f>
        <v>None</v>
      </c>
      <c r="Q917">
        <f>$I$15</f>
        <v>1870</v>
      </c>
      <c r="R917">
        <f t="shared" si="58"/>
        <v>1347</v>
      </c>
      <c r="S917">
        <v>1275</v>
      </c>
      <c r="T917">
        <f t="shared" si="59"/>
        <v>918</v>
      </c>
      <c r="U917">
        <v>850</v>
      </c>
      <c r="V917">
        <f t="shared" si="60"/>
        <v>612</v>
      </c>
      <c r="W917" s="8">
        <v>390</v>
      </c>
      <c r="X917">
        <f t="shared" si="61"/>
        <v>281</v>
      </c>
      <c r="Y917" t="s">
        <v>34</v>
      </c>
    </row>
    <row r="918" spans="1:25" x14ac:dyDescent="0.25">
      <c r="A918" t="s">
        <v>16</v>
      </c>
      <c r="B918" s="1" t="s">
        <v>34</v>
      </c>
      <c r="C918">
        <v>1</v>
      </c>
      <c r="D918" t="s">
        <v>320</v>
      </c>
      <c r="E918" s="2">
        <v>3137778</v>
      </c>
      <c r="F918" t="s">
        <v>321</v>
      </c>
      <c r="H918" t="s">
        <v>17</v>
      </c>
      <c r="I918" t="s">
        <v>18</v>
      </c>
      <c r="J918" t="s">
        <v>19</v>
      </c>
      <c r="K918" t="s">
        <v>20</v>
      </c>
      <c r="L918" t="s">
        <v>21</v>
      </c>
      <c r="M918" t="str">
        <f>CONCATENATE(E918,"-G-P-W")</f>
        <v>3137778-G-P-W</v>
      </c>
      <c r="N918" t="str">
        <f>$I$2</f>
        <v>G - 1016 x 1016</v>
      </c>
      <c r="O918" t="str">
        <f>$C$3</f>
        <v>Photographic Paper</v>
      </c>
      <c r="P918" t="str">
        <f>$D$4</f>
        <v>White</v>
      </c>
      <c r="Q918">
        <f>$I$4</f>
        <v>2950</v>
      </c>
      <c r="R918">
        <f t="shared" si="58"/>
        <v>2124</v>
      </c>
      <c r="S918">
        <v>2000</v>
      </c>
      <c r="T918">
        <f t="shared" si="59"/>
        <v>1440</v>
      </c>
      <c r="U918">
        <v>1535</v>
      </c>
      <c r="V918">
        <f t="shared" si="60"/>
        <v>1106</v>
      </c>
      <c r="W918" s="8">
        <v>390</v>
      </c>
      <c r="X918">
        <f t="shared" si="61"/>
        <v>281</v>
      </c>
      <c r="Y918" t="s">
        <v>34</v>
      </c>
    </row>
    <row r="919" spans="1:25" x14ac:dyDescent="0.25">
      <c r="A919" t="s">
        <v>16</v>
      </c>
      <c r="B919" s="1" t="s">
        <v>34</v>
      </c>
      <c r="C919">
        <v>1</v>
      </c>
      <c r="D919" t="s">
        <v>320</v>
      </c>
      <c r="E919" s="2">
        <v>3137778</v>
      </c>
      <c r="F919" t="s">
        <v>321</v>
      </c>
      <c r="H919" t="s">
        <v>17</v>
      </c>
      <c r="I919" t="s">
        <v>18</v>
      </c>
      <c r="J919" t="s">
        <v>19</v>
      </c>
      <c r="K919" t="s">
        <v>20</v>
      </c>
      <c r="L919" t="s">
        <v>21</v>
      </c>
      <c r="M919" t="str">
        <f>CONCATENATE(E919,"-G-C-W")</f>
        <v>3137778-G-C-W</v>
      </c>
      <c r="N919" t="str">
        <f>$I$2</f>
        <v>G - 1016 x 1016</v>
      </c>
      <c r="O919" t="str">
        <f>$C$15</f>
        <v>Canvas</v>
      </c>
      <c r="P919" t="str">
        <f>$D$16</f>
        <v xml:space="preserve">White </v>
      </c>
      <c r="Q919">
        <f>$I$16</f>
        <v>2750</v>
      </c>
      <c r="R919">
        <f t="shared" si="58"/>
        <v>1980</v>
      </c>
      <c r="S919">
        <v>2000</v>
      </c>
      <c r="T919">
        <f t="shared" si="59"/>
        <v>1440</v>
      </c>
      <c r="U919">
        <v>1250</v>
      </c>
      <c r="V919">
        <f t="shared" si="60"/>
        <v>900</v>
      </c>
      <c r="W919" s="8">
        <v>390</v>
      </c>
      <c r="X919">
        <f t="shared" si="61"/>
        <v>281</v>
      </c>
      <c r="Y919" t="s">
        <v>34</v>
      </c>
    </row>
    <row r="920" spans="1:25" x14ac:dyDescent="0.25">
      <c r="A920" t="s">
        <v>16</v>
      </c>
      <c r="B920" s="1" t="s">
        <v>34</v>
      </c>
      <c r="C920">
        <v>1</v>
      </c>
      <c r="D920" t="s">
        <v>322</v>
      </c>
      <c r="E920" s="2">
        <v>3137803</v>
      </c>
      <c r="F920" t="s">
        <v>323</v>
      </c>
      <c r="H920" t="s">
        <v>17</v>
      </c>
      <c r="I920" t="s">
        <v>18</v>
      </c>
      <c r="J920" t="s">
        <v>19</v>
      </c>
      <c r="K920" t="s">
        <v>20</v>
      </c>
      <c r="L920" t="s">
        <v>21</v>
      </c>
      <c r="M920" t="str">
        <f>CONCATENATE(E920,"-C-P-N")</f>
        <v>3137803-C-P-N</v>
      </c>
      <c r="N920" t="str">
        <f>$E$2</f>
        <v>C - 406 x 406</v>
      </c>
      <c r="O920" t="str">
        <f>$C$3</f>
        <v>Photographic Paper</v>
      </c>
      <c r="P920" t="str">
        <f>$D$3</f>
        <v>None</v>
      </c>
      <c r="Q920">
        <f>$E$3</f>
        <v>510</v>
      </c>
      <c r="R920">
        <f t="shared" si="58"/>
        <v>368</v>
      </c>
      <c r="S920">
        <v>360</v>
      </c>
      <c r="T920">
        <f t="shared" si="59"/>
        <v>260</v>
      </c>
      <c r="U920">
        <v>230</v>
      </c>
      <c r="V920">
        <f t="shared" si="60"/>
        <v>166</v>
      </c>
      <c r="W920" s="8">
        <v>105</v>
      </c>
      <c r="X920">
        <f t="shared" si="61"/>
        <v>76</v>
      </c>
      <c r="Y920" t="s">
        <v>34</v>
      </c>
    </row>
    <row r="921" spans="1:25" x14ac:dyDescent="0.25">
      <c r="A921" t="s">
        <v>16</v>
      </c>
      <c r="B921" s="1" t="s">
        <v>34</v>
      </c>
      <c r="C921">
        <v>1</v>
      </c>
      <c r="D921" t="s">
        <v>322</v>
      </c>
      <c r="E921" s="2">
        <v>3137803</v>
      </c>
      <c r="F921" t="s">
        <v>323</v>
      </c>
      <c r="H921" t="s">
        <v>17</v>
      </c>
      <c r="I921" t="s">
        <v>18</v>
      </c>
      <c r="J921" t="s">
        <v>19</v>
      </c>
      <c r="K921" t="s">
        <v>20</v>
      </c>
      <c r="L921" t="s">
        <v>21</v>
      </c>
      <c r="M921" t="str">
        <f>CONCATENATE(E921,"-C-P-W")</f>
        <v>3137803-C-P-W</v>
      </c>
      <c r="N921" t="str">
        <f>$E$2</f>
        <v>C - 406 x 406</v>
      </c>
      <c r="O921" t="str">
        <f>$C$3</f>
        <v>Photographic Paper</v>
      </c>
      <c r="P921" t="str">
        <f>$D$4</f>
        <v>White</v>
      </c>
      <c r="Q921">
        <f>$E$4</f>
        <v>970</v>
      </c>
      <c r="R921">
        <f t="shared" ref="R921:R984" si="62">ROUNDUP(Q921*$K$3,0)</f>
        <v>699</v>
      </c>
      <c r="S921">
        <v>704</v>
      </c>
      <c r="T921">
        <f t="shared" ref="T921:T984" si="63">ROUNDUP(S921*$K$3,0)</f>
        <v>507</v>
      </c>
      <c r="U921">
        <v>440</v>
      </c>
      <c r="V921">
        <f t="shared" ref="V921:V984" si="64">ROUNDUP(U921*$K$3,0)</f>
        <v>317</v>
      </c>
      <c r="W921" s="8">
        <v>105</v>
      </c>
      <c r="X921">
        <f t="shared" ref="X921:X984" si="65">ROUNDUP(W921*$K$3,0)</f>
        <v>76</v>
      </c>
      <c r="Y921" t="s">
        <v>34</v>
      </c>
    </row>
    <row r="922" spans="1:25" x14ac:dyDescent="0.25">
      <c r="A922" t="s">
        <v>16</v>
      </c>
      <c r="B922" s="1" t="s">
        <v>34</v>
      </c>
      <c r="C922">
        <v>1</v>
      </c>
      <c r="D922" t="s">
        <v>322</v>
      </c>
      <c r="E922" s="2">
        <v>3137803</v>
      </c>
      <c r="F922" t="s">
        <v>323</v>
      </c>
      <c r="H922" t="s">
        <v>17</v>
      </c>
      <c r="I922" t="s">
        <v>18</v>
      </c>
      <c r="J922" t="s">
        <v>19</v>
      </c>
      <c r="K922" t="s">
        <v>20</v>
      </c>
      <c r="L922" t="s">
        <v>21</v>
      </c>
      <c r="M922" t="str">
        <f>CONCATENATE(E922,"-D-P-N")</f>
        <v>3137803-D-P-N</v>
      </c>
      <c r="N922" t="str">
        <f>$F$2</f>
        <v>D - 508 x 508</v>
      </c>
      <c r="O922" t="str">
        <f>$C$3</f>
        <v>Photographic Paper</v>
      </c>
      <c r="P922" t="str">
        <f>$D$3</f>
        <v>None</v>
      </c>
      <c r="Q922">
        <f>$F$3</f>
        <v>595</v>
      </c>
      <c r="R922">
        <f t="shared" si="62"/>
        <v>429</v>
      </c>
      <c r="S922">
        <v>432</v>
      </c>
      <c r="T922">
        <f t="shared" si="63"/>
        <v>312</v>
      </c>
      <c r="U922">
        <v>270</v>
      </c>
      <c r="V922">
        <f t="shared" si="64"/>
        <v>195</v>
      </c>
      <c r="W922" s="8">
        <v>160</v>
      </c>
      <c r="X922">
        <f t="shared" si="65"/>
        <v>116</v>
      </c>
      <c r="Y922" t="s">
        <v>34</v>
      </c>
    </row>
    <row r="923" spans="1:25" x14ac:dyDescent="0.25">
      <c r="A923" t="s">
        <v>16</v>
      </c>
      <c r="B923" s="1" t="s">
        <v>34</v>
      </c>
      <c r="C923">
        <v>1</v>
      </c>
      <c r="D923" t="s">
        <v>322</v>
      </c>
      <c r="E923" s="2">
        <v>3137803</v>
      </c>
      <c r="F923" t="s">
        <v>323</v>
      </c>
      <c r="H923" t="s">
        <v>17</v>
      </c>
      <c r="I923" t="s">
        <v>18</v>
      </c>
      <c r="J923" t="s">
        <v>19</v>
      </c>
      <c r="K923" t="s">
        <v>20</v>
      </c>
      <c r="L923" t="s">
        <v>21</v>
      </c>
      <c r="M923" t="str">
        <f>CONCATENATE(E923,"-D-C-N")</f>
        <v>3137803-D-C-N</v>
      </c>
      <c r="N923" t="str">
        <f>$F$2</f>
        <v>D - 508 x 508</v>
      </c>
      <c r="O923" t="str">
        <f>$C$15</f>
        <v>Canvas</v>
      </c>
      <c r="P923" t="str">
        <f>$D$15</f>
        <v>None</v>
      </c>
      <c r="Q923">
        <f>$F$15</f>
        <v>1220</v>
      </c>
      <c r="R923">
        <f t="shared" si="62"/>
        <v>879</v>
      </c>
      <c r="S923">
        <f>(Q923*0.9)*0.75</f>
        <v>823.5</v>
      </c>
      <c r="T923">
        <f t="shared" si="63"/>
        <v>593</v>
      </c>
      <c r="U923">
        <f>(Q923*0.9)/2</f>
        <v>549</v>
      </c>
      <c r="V923">
        <f t="shared" si="64"/>
        <v>396</v>
      </c>
      <c r="W923" s="8">
        <v>160</v>
      </c>
      <c r="X923">
        <f t="shared" si="65"/>
        <v>116</v>
      </c>
      <c r="Y923" t="s">
        <v>34</v>
      </c>
    </row>
    <row r="924" spans="1:25" x14ac:dyDescent="0.25">
      <c r="A924" t="s">
        <v>16</v>
      </c>
      <c r="B924" s="1" t="s">
        <v>34</v>
      </c>
      <c r="C924">
        <v>1</v>
      </c>
      <c r="D924" t="s">
        <v>322</v>
      </c>
      <c r="E924" s="2">
        <v>3137803</v>
      </c>
      <c r="F924" t="s">
        <v>323</v>
      </c>
      <c r="H924" t="s">
        <v>17</v>
      </c>
      <c r="I924" t="s">
        <v>18</v>
      </c>
      <c r="J924" t="s">
        <v>19</v>
      </c>
      <c r="K924" t="s">
        <v>20</v>
      </c>
      <c r="L924" t="s">
        <v>21</v>
      </c>
      <c r="M924" t="str">
        <f>CONCATENATE(E924,"-D-P-W")</f>
        <v>3137803-D-P-W</v>
      </c>
      <c r="N924" t="str">
        <f>$F$2</f>
        <v>D - 508 x 508</v>
      </c>
      <c r="O924" t="str">
        <f>$C$3</f>
        <v>Photographic Paper</v>
      </c>
      <c r="P924" t="str">
        <f>$D$4</f>
        <v>White</v>
      </c>
      <c r="Q924">
        <f>$F$4</f>
        <v>1210</v>
      </c>
      <c r="R924">
        <f t="shared" si="62"/>
        <v>872</v>
      </c>
      <c r="S924">
        <v>880</v>
      </c>
      <c r="T924">
        <f t="shared" si="63"/>
        <v>634</v>
      </c>
      <c r="U924">
        <v>560</v>
      </c>
      <c r="V924">
        <f t="shared" si="64"/>
        <v>404</v>
      </c>
      <c r="W924" s="8">
        <v>160</v>
      </c>
      <c r="X924">
        <f t="shared" si="65"/>
        <v>116</v>
      </c>
      <c r="Y924" t="s">
        <v>34</v>
      </c>
    </row>
    <row r="925" spans="1:25" x14ac:dyDescent="0.25">
      <c r="A925" t="s">
        <v>16</v>
      </c>
      <c r="B925" s="1" t="s">
        <v>34</v>
      </c>
      <c r="C925">
        <v>1</v>
      </c>
      <c r="D925" t="s">
        <v>322</v>
      </c>
      <c r="E925" s="2">
        <v>3137803</v>
      </c>
      <c r="F925" t="s">
        <v>323</v>
      </c>
      <c r="H925" t="s">
        <v>17</v>
      </c>
      <c r="I925" t="s">
        <v>18</v>
      </c>
      <c r="J925" t="s">
        <v>19</v>
      </c>
      <c r="K925" t="s">
        <v>20</v>
      </c>
      <c r="L925" t="s">
        <v>21</v>
      </c>
      <c r="M925" t="str">
        <f>CONCATENATE(E925,"-D-C-W")</f>
        <v>3137803-D-C-W</v>
      </c>
      <c r="N925" t="str">
        <f>$F$2</f>
        <v>D - 508 x 508</v>
      </c>
      <c r="O925" t="str">
        <f>$C$15</f>
        <v>Canvas</v>
      </c>
      <c r="P925" t="str">
        <f>$D$16</f>
        <v xml:space="preserve">White </v>
      </c>
      <c r="Q925">
        <f>$F$16</f>
        <v>1810</v>
      </c>
      <c r="R925">
        <f t="shared" si="62"/>
        <v>1304</v>
      </c>
      <c r="S925">
        <f>(Q925*0.9)*0.75</f>
        <v>1221.75</v>
      </c>
      <c r="T925">
        <f t="shared" si="63"/>
        <v>880</v>
      </c>
      <c r="U925">
        <f>(Q925*0.9)/2</f>
        <v>814.5</v>
      </c>
      <c r="V925">
        <f t="shared" si="64"/>
        <v>587</v>
      </c>
      <c r="W925" s="8">
        <v>160</v>
      </c>
      <c r="X925">
        <f t="shared" si="65"/>
        <v>116</v>
      </c>
      <c r="Y925" t="s">
        <v>34</v>
      </c>
    </row>
    <row r="926" spans="1:25" x14ac:dyDescent="0.25">
      <c r="A926" t="s">
        <v>16</v>
      </c>
      <c r="B926" s="1" t="s">
        <v>34</v>
      </c>
      <c r="C926">
        <v>1</v>
      </c>
      <c r="D926" t="s">
        <v>322</v>
      </c>
      <c r="E926" s="2">
        <v>3137803</v>
      </c>
      <c r="F926" t="s">
        <v>323</v>
      </c>
      <c r="H926" t="s">
        <v>17</v>
      </c>
      <c r="I926" t="s">
        <v>18</v>
      </c>
      <c r="J926" t="s">
        <v>19</v>
      </c>
      <c r="K926" t="s">
        <v>20</v>
      </c>
      <c r="L926" t="s">
        <v>21</v>
      </c>
      <c r="M926" t="str">
        <f>CONCATENATE(E926,"-F-P-N")</f>
        <v>3137803-F-P-N</v>
      </c>
      <c r="N926" t="str">
        <f>$H$2</f>
        <v>F - 762 x 762</v>
      </c>
      <c r="O926" t="str">
        <f>$C$3</f>
        <v>Photographic Paper</v>
      </c>
      <c r="P926" t="str">
        <f>$D$3</f>
        <v>None</v>
      </c>
      <c r="Q926">
        <f>$H$3</f>
        <v>1300</v>
      </c>
      <c r="R926">
        <f t="shared" si="62"/>
        <v>936</v>
      </c>
      <c r="S926">
        <v>944</v>
      </c>
      <c r="T926">
        <f t="shared" si="63"/>
        <v>680</v>
      </c>
      <c r="U926">
        <v>590</v>
      </c>
      <c r="V926">
        <f t="shared" si="64"/>
        <v>425</v>
      </c>
      <c r="W926" s="8">
        <v>300</v>
      </c>
      <c r="X926">
        <f t="shared" si="65"/>
        <v>216</v>
      </c>
      <c r="Y926" t="s">
        <v>34</v>
      </c>
    </row>
    <row r="927" spans="1:25" x14ac:dyDescent="0.25">
      <c r="A927" t="s">
        <v>16</v>
      </c>
      <c r="B927" s="1" t="s">
        <v>34</v>
      </c>
      <c r="C927">
        <v>1</v>
      </c>
      <c r="D927" t="s">
        <v>322</v>
      </c>
      <c r="E927" s="2">
        <v>3137803</v>
      </c>
      <c r="F927" t="s">
        <v>323</v>
      </c>
      <c r="H927" t="s">
        <v>17</v>
      </c>
      <c r="I927" t="s">
        <v>18</v>
      </c>
      <c r="J927" t="s">
        <v>19</v>
      </c>
      <c r="K927" t="s">
        <v>20</v>
      </c>
      <c r="L927" t="s">
        <v>21</v>
      </c>
      <c r="M927" t="str">
        <f>CONCATENATE(E927,"-F-C-N")</f>
        <v>3137803-F-C-N</v>
      </c>
      <c r="N927" t="str">
        <f>$H$2</f>
        <v>F - 762 x 762</v>
      </c>
      <c r="O927" t="str">
        <f>$C$15</f>
        <v>Canvas</v>
      </c>
      <c r="P927" t="str">
        <f>$D$15</f>
        <v>None</v>
      </c>
      <c r="Q927">
        <f>$H$15</f>
        <v>1760</v>
      </c>
      <c r="R927">
        <f t="shared" si="62"/>
        <v>1268</v>
      </c>
      <c r="S927">
        <v>1200</v>
      </c>
      <c r="T927">
        <f t="shared" si="63"/>
        <v>864</v>
      </c>
      <c r="U927">
        <v>800</v>
      </c>
      <c r="V927">
        <f t="shared" si="64"/>
        <v>576</v>
      </c>
      <c r="W927" s="8">
        <v>300</v>
      </c>
      <c r="X927">
        <f t="shared" si="65"/>
        <v>216</v>
      </c>
      <c r="Y927" t="s">
        <v>34</v>
      </c>
    </row>
    <row r="928" spans="1:25" x14ac:dyDescent="0.25">
      <c r="A928" t="s">
        <v>16</v>
      </c>
      <c r="B928" s="1" t="s">
        <v>34</v>
      </c>
      <c r="C928">
        <v>1</v>
      </c>
      <c r="D928" t="s">
        <v>322</v>
      </c>
      <c r="E928" s="2">
        <v>3137803</v>
      </c>
      <c r="F928" t="s">
        <v>323</v>
      </c>
      <c r="H928" t="s">
        <v>17</v>
      </c>
      <c r="I928" t="s">
        <v>18</v>
      </c>
      <c r="J928" t="s">
        <v>19</v>
      </c>
      <c r="K928" t="s">
        <v>20</v>
      </c>
      <c r="L928" t="s">
        <v>21</v>
      </c>
      <c r="M928" t="str">
        <f>CONCATENATE(E928,"-F-P-W")</f>
        <v>3137803-F-P-W</v>
      </c>
      <c r="N928" t="str">
        <f>$H$2</f>
        <v>F - 762 x 762</v>
      </c>
      <c r="O928" t="str">
        <f>$C$3</f>
        <v>Photographic Paper</v>
      </c>
      <c r="P928" t="str">
        <f>$D$4</f>
        <v>White</v>
      </c>
      <c r="Q928">
        <f>$H$4</f>
        <v>2200</v>
      </c>
      <c r="R928">
        <f t="shared" si="62"/>
        <v>1584</v>
      </c>
      <c r="S928">
        <v>1510</v>
      </c>
      <c r="T928">
        <f t="shared" si="63"/>
        <v>1088</v>
      </c>
      <c r="U928">
        <v>1150</v>
      </c>
      <c r="V928">
        <f t="shared" si="64"/>
        <v>828</v>
      </c>
      <c r="W928" s="8">
        <v>300</v>
      </c>
      <c r="X928">
        <f t="shared" si="65"/>
        <v>216</v>
      </c>
      <c r="Y928" t="s">
        <v>34</v>
      </c>
    </row>
    <row r="929" spans="1:25" x14ac:dyDescent="0.25">
      <c r="A929" t="s">
        <v>16</v>
      </c>
      <c r="B929" s="1" t="s">
        <v>34</v>
      </c>
      <c r="C929">
        <v>1</v>
      </c>
      <c r="D929" t="s">
        <v>322</v>
      </c>
      <c r="E929" s="2">
        <v>3137803</v>
      </c>
      <c r="F929" t="s">
        <v>323</v>
      </c>
      <c r="H929" t="s">
        <v>17</v>
      </c>
      <c r="I929" t="s">
        <v>18</v>
      </c>
      <c r="J929" t="s">
        <v>19</v>
      </c>
      <c r="K929" t="s">
        <v>20</v>
      </c>
      <c r="L929" t="s">
        <v>21</v>
      </c>
      <c r="M929" t="str">
        <f>CONCATENATE(E929,"-F-C-W")</f>
        <v>3137803-F-C-W</v>
      </c>
      <c r="N929" t="str">
        <f>$H$2</f>
        <v>F - 762 x 762</v>
      </c>
      <c r="O929" t="str">
        <f>$C$15</f>
        <v>Canvas</v>
      </c>
      <c r="P929" t="str">
        <f>$D$16</f>
        <v xml:space="preserve">White </v>
      </c>
      <c r="Q929">
        <f>$H$16</f>
        <v>2420</v>
      </c>
      <c r="R929">
        <f t="shared" si="62"/>
        <v>1743</v>
      </c>
      <c r="S929">
        <v>1760</v>
      </c>
      <c r="T929">
        <f t="shared" si="63"/>
        <v>1268</v>
      </c>
      <c r="U929">
        <v>1100</v>
      </c>
      <c r="V929">
        <f t="shared" si="64"/>
        <v>792</v>
      </c>
      <c r="W929" s="8">
        <v>300</v>
      </c>
      <c r="X929">
        <f t="shared" si="65"/>
        <v>216</v>
      </c>
      <c r="Y929" t="s">
        <v>34</v>
      </c>
    </row>
    <row r="930" spans="1:25" x14ac:dyDescent="0.25">
      <c r="A930" t="s">
        <v>16</v>
      </c>
      <c r="B930" s="1" t="s">
        <v>34</v>
      </c>
      <c r="C930">
        <v>1</v>
      </c>
      <c r="D930" t="s">
        <v>322</v>
      </c>
      <c r="E930" s="2">
        <v>3137803</v>
      </c>
      <c r="F930" t="s">
        <v>323</v>
      </c>
      <c r="H930" t="s">
        <v>17</v>
      </c>
      <c r="I930" t="s">
        <v>18</v>
      </c>
      <c r="J930" t="s">
        <v>19</v>
      </c>
      <c r="K930" t="s">
        <v>20</v>
      </c>
      <c r="L930" t="s">
        <v>21</v>
      </c>
      <c r="M930" t="str">
        <f>CONCATENATE(E930,"-G-P-N")</f>
        <v>3137803-G-P-N</v>
      </c>
      <c r="N930" t="str">
        <f>$I$2</f>
        <v>G - 1016 x 1016</v>
      </c>
      <c r="O930" t="str">
        <f>$C$3</f>
        <v>Photographic Paper</v>
      </c>
      <c r="P930" t="str">
        <f>$D$3</f>
        <v>None</v>
      </c>
      <c r="Q930">
        <f>$I$3</f>
        <v>1625</v>
      </c>
      <c r="R930">
        <f t="shared" si="62"/>
        <v>1170</v>
      </c>
      <c r="S930">
        <v>1180</v>
      </c>
      <c r="T930">
        <f t="shared" si="63"/>
        <v>850</v>
      </c>
      <c r="U930">
        <v>735</v>
      </c>
      <c r="V930">
        <f t="shared" si="64"/>
        <v>530</v>
      </c>
      <c r="W930" s="8">
        <v>390</v>
      </c>
      <c r="X930">
        <f t="shared" si="65"/>
        <v>281</v>
      </c>
      <c r="Y930" t="s">
        <v>34</v>
      </c>
    </row>
    <row r="931" spans="1:25" x14ac:dyDescent="0.25">
      <c r="A931" t="s">
        <v>16</v>
      </c>
      <c r="B931" s="1" t="s">
        <v>34</v>
      </c>
      <c r="C931">
        <v>1</v>
      </c>
      <c r="D931" t="s">
        <v>322</v>
      </c>
      <c r="E931" s="2">
        <v>3137803</v>
      </c>
      <c r="F931" t="s">
        <v>323</v>
      </c>
      <c r="H931" t="s">
        <v>17</v>
      </c>
      <c r="I931" t="s">
        <v>18</v>
      </c>
      <c r="J931" t="s">
        <v>19</v>
      </c>
      <c r="K931" t="s">
        <v>20</v>
      </c>
      <c r="L931" t="s">
        <v>21</v>
      </c>
      <c r="M931" t="str">
        <f>CONCATENATE(E931,"-G-C-N")</f>
        <v>3137803-G-C-N</v>
      </c>
      <c r="N931" t="str">
        <f>$I$2</f>
        <v>G - 1016 x 1016</v>
      </c>
      <c r="O931" t="str">
        <f>$C$15</f>
        <v>Canvas</v>
      </c>
      <c r="P931" t="str">
        <f>$D$15</f>
        <v>None</v>
      </c>
      <c r="Q931">
        <f>$I$15</f>
        <v>1870</v>
      </c>
      <c r="R931">
        <f t="shared" si="62"/>
        <v>1347</v>
      </c>
      <c r="S931">
        <v>1275</v>
      </c>
      <c r="T931">
        <f t="shared" si="63"/>
        <v>918</v>
      </c>
      <c r="U931">
        <v>850</v>
      </c>
      <c r="V931">
        <f t="shared" si="64"/>
        <v>612</v>
      </c>
      <c r="W931" s="8">
        <v>390</v>
      </c>
      <c r="X931">
        <f t="shared" si="65"/>
        <v>281</v>
      </c>
      <c r="Y931" t="s">
        <v>34</v>
      </c>
    </row>
    <row r="932" spans="1:25" x14ac:dyDescent="0.25">
      <c r="A932" t="s">
        <v>16</v>
      </c>
      <c r="B932" s="1" t="s">
        <v>34</v>
      </c>
      <c r="C932">
        <v>1</v>
      </c>
      <c r="D932" t="s">
        <v>322</v>
      </c>
      <c r="E932" s="2">
        <v>3137803</v>
      </c>
      <c r="F932" t="s">
        <v>323</v>
      </c>
      <c r="H932" t="s">
        <v>17</v>
      </c>
      <c r="I932" t="s">
        <v>18</v>
      </c>
      <c r="J932" t="s">
        <v>19</v>
      </c>
      <c r="K932" t="s">
        <v>20</v>
      </c>
      <c r="L932" t="s">
        <v>21</v>
      </c>
      <c r="M932" t="str">
        <f>CONCATENATE(E932,"-G-P-W")</f>
        <v>3137803-G-P-W</v>
      </c>
      <c r="N932" t="str">
        <f>$I$2</f>
        <v>G - 1016 x 1016</v>
      </c>
      <c r="O932" t="str">
        <f>$C$3</f>
        <v>Photographic Paper</v>
      </c>
      <c r="P932" t="str">
        <f>$D$4</f>
        <v>White</v>
      </c>
      <c r="Q932">
        <f>$I$4</f>
        <v>2950</v>
      </c>
      <c r="R932">
        <f t="shared" si="62"/>
        <v>2124</v>
      </c>
      <c r="S932">
        <v>2000</v>
      </c>
      <c r="T932">
        <f t="shared" si="63"/>
        <v>1440</v>
      </c>
      <c r="U932">
        <v>1535</v>
      </c>
      <c r="V932">
        <f t="shared" si="64"/>
        <v>1106</v>
      </c>
      <c r="W932" s="8">
        <v>390</v>
      </c>
      <c r="X932">
        <f t="shared" si="65"/>
        <v>281</v>
      </c>
      <c r="Y932" t="s">
        <v>34</v>
      </c>
    </row>
    <row r="933" spans="1:25" x14ac:dyDescent="0.25">
      <c r="A933" t="s">
        <v>16</v>
      </c>
      <c r="B933" s="1" t="s">
        <v>34</v>
      </c>
      <c r="C933">
        <v>1</v>
      </c>
      <c r="D933" t="s">
        <v>322</v>
      </c>
      <c r="E933" s="2">
        <v>3137803</v>
      </c>
      <c r="F933" t="s">
        <v>323</v>
      </c>
      <c r="H933" t="s">
        <v>17</v>
      </c>
      <c r="I933" t="s">
        <v>18</v>
      </c>
      <c r="J933" t="s">
        <v>19</v>
      </c>
      <c r="K933" t="s">
        <v>20</v>
      </c>
      <c r="L933" t="s">
        <v>21</v>
      </c>
      <c r="M933" t="str">
        <f>CONCATENATE(E933,"-G-C-W")</f>
        <v>3137803-G-C-W</v>
      </c>
      <c r="N933" t="str">
        <f>$I$2</f>
        <v>G - 1016 x 1016</v>
      </c>
      <c r="O933" t="str">
        <f>$C$15</f>
        <v>Canvas</v>
      </c>
      <c r="P933" t="str">
        <f>$D$16</f>
        <v xml:space="preserve">White </v>
      </c>
      <c r="Q933">
        <f>$I$16</f>
        <v>2750</v>
      </c>
      <c r="R933">
        <f t="shared" si="62"/>
        <v>1980</v>
      </c>
      <c r="S933">
        <v>2000</v>
      </c>
      <c r="T933">
        <f t="shared" si="63"/>
        <v>1440</v>
      </c>
      <c r="U933">
        <v>1250</v>
      </c>
      <c r="V933">
        <f t="shared" si="64"/>
        <v>900</v>
      </c>
      <c r="W933" s="8">
        <v>390</v>
      </c>
      <c r="X933">
        <f t="shared" si="65"/>
        <v>281</v>
      </c>
      <c r="Y933" t="s">
        <v>34</v>
      </c>
    </row>
    <row r="934" spans="1:25" x14ac:dyDescent="0.25">
      <c r="A934" t="s">
        <v>16</v>
      </c>
      <c r="B934" s="1" t="s">
        <v>34</v>
      </c>
      <c r="C934">
        <v>1</v>
      </c>
      <c r="D934" t="s">
        <v>324</v>
      </c>
      <c r="E934" s="2">
        <v>3137803</v>
      </c>
      <c r="F934" t="s">
        <v>325</v>
      </c>
      <c r="H934" t="s">
        <v>17</v>
      </c>
      <c r="I934" t="s">
        <v>18</v>
      </c>
      <c r="J934" t="s">
        <v>19</v>
      </c>
      <c r="K934" t="s">
        <v>20</v>
      </c>
      <c r="L934" t="s">
        <v>21</v>
      </c>
      <c r="M934" t="str">
        <f>CONCATENATE(E934,"-C-P-N")</f>
        <v>3137803-C-P-N</v>
      </c>
      <c r="N934" t="str">
        <f>$E$2</f>
        <v>C - 406 x 406</v>
      </c>
      <c r="O934" t="str">
        <f>$C$3</f>
        <v>Photographic Paper</v>
      </c>
      <c r="P934" t="str">
        <f>$D$3</f>
        <v>None</v>
      </c>
      <c r="Q934">
        <f>$E$3</f>
        <v>510</v>
      </c>
      <c r="R934">
        <f t="shared" si="62"/>
        <v>368</v>
      </c>
      <c r="S934">
        <v>360</v>
      </c>
      <c r="T934">
        <f t="shared" si="63"/>
        <v>260</v>
      </c>
      <c r="U934">
        <v>230</v>
      </c>
      <c r="V934">
        <f t="shared" si="64"/>
        <v>166</v>
      </c>
      <c r="W934" s="8">
        <v>105</v>
      </c>
      <c r="X934">
        <f t="shared" si="65"/>
        <v>76</v>
      </c>
      <c r="Y934" t="s">
        <v>34</v>
      </c>
    </row>
    <row r="935" spans="1:25" x14ac:dyDescent="0.25">
      <c r="A935" t="s">
        <v>16</v>
      </c>
      <c r="B935" s="1" t="s">
        <v>34</v>
      </c>
      <c r="C935">
        <v>1</v>
      </c>
      <c r="D935" t="s">
        <v>324</v>
      </c>
      <c r="E935" s="2">
        <v>3137803</v>
      </c>
      <c r="F935" t="s">
        <v>325</v>
      </c>
      <c r="H935" t="s">
        <v>17</v>
      </c>
      <c r="I935" t="s">
        <v>18</v>
      </c>
      <c r="J935" t="s">
        <v>19</v>
      </c>
      <c r="K935" t="s">
        <v>20</v>
      </c>
      <c r="L935" t="s">
        <v>21</v>
      </c>
      <c r="M935" t="str">
        <f>CONCATENATE(E935,"-C-P-W")</f>
        <v>3137803-C-P-W</v>
      </c>
      <c r="N935" t="str">
        <f>$E$2</f>
        <v>C - 406 x 406</v>
      </c>
      <c r="O935" t="str">
        <f>$C$3</f>
        <v>Photographic Paper</v>
      </c>
      <c r="P935" t="str">
        <f>$D$4</f>
        <v>White</v>
      </c>
      <c r="Q935">
        <f>$E$4</f>
        <v>970</v>
      </c>
      <c r="R935">
        <f t="shared" si="62"/>
        <v>699</v>
      </c>
      <c r="S935">
        <v>704</v>
      </c>
      <c r="T935">
        <f t="shared" si="63"/>
        <v>507</v>
      </c>
      <c r="U935">
        <v>440</v>
      </c>
      <c r="V935">
        <f t="shared" si="64"/>
        <v>317</v>
      </c>
      <c r="W935" s="8">
        <v>105</v>
      </c>
      <c r="X935">
        <f t="shared" si="65"/>
        <v>76</v>
      </c>
      <c r="Y935" t="s">
        <v>34</v>
      </c>
    </row>
    <row r="936" spans="1:25" x14ac:dyDescent="0.25">
      <c r="A936" t="s">
        <v>16</v>
      </c>
      <c r="B936" s="1" t="s">
        <v>34</v>
      </c>
      <c r="C936">
        <v>1</v>
      </c>
      <c r="D936" t="s">
        <v>324</v>
      </c>
      <c r="E936" s="2">
        <v>3137803</v>
      </c>
      <c r="F936" t="s">
        <v>325</v>
      </c>
      <c r="H936" t="s">
        <v>17</v>
      </c>
      <c r="I936" t="s">
        <v>18</v>
      </c>
      <c r="J936" t="s">
        <v>19</v>
      </c>
      <c r="K936" t="s">
        <v>20</v>
      </c>
      <c r="L936" t="s">
        <v>21</v>
      </c>
      <c r="M936" t="str">
        <f>CONCATENATE(E936,"-D-P-N")</f>
        <v>3137803-D-P-N</v>
      </c>
      <c r="N936" t="str">
        <f>$F$2</f>
        <v>D - 508 x 508</v>
      </c>
      <c r="O936" t="str">
        <f>$C$3</f>
        <v>Photographic Paper</v>
      </c>
      <c r="P936" t="str">
        <f>$D$3</f>
        <v>None</v>
      </c>
      <c r="Q936">
        <f>$F$3</f>
        <v>595</v>
      </c>
      <c r="R936">
        <f t="shared" si="62"/>
        <v>429</v>
      </c>
      <c r="S936">
        <v>432</v>
      </c>
      <c r="T936">
        <f t="shared" si="63"/>
        <v>312</v>
      </c>
      <c r="U936">
        <v>270</v>
      </c>
      <c r="V936">
        <f t="shared" si="64"/>
        <v>195</v>
      </c>
      <c r="W936" s="8">
        <v>160</v>
      </c>
      <c r="X936">
        <f t="shared" si="65"/>
        <v>116</v>
      </c>
      <c r="Y936" t="s">
        <v>34</v>
      </c>
    </row>
    <row r="937" spans="1:25" x14ac:dyDescent="0.25">
      <c r="A937" t="s">
        <v>16</v>
      </c>
      <c r="B937" s="1" t="s">
        <v>34</v>
      </c>
      <c r="C937">
        <v>1</v>
      </c>
      <c r="D937" t="s">
        <v>324</v>
      </c>
      <c r="E937" s="2">
        <v>3137803</v>
      </c>
      <c r="F937" t="s">
        <v>325</v>
      </c>
      <c r="H937" t="s">
        <v>17</v>
      </c>
      <c r="I937" t="s">
        <v>18</v>
      </c>
      <c r="J937" t="s">
        <v>19</v>
      </c>
      <c r="K937" t="s">
        <v>20</v>
      </c>
      <c r="L937" t="s">
        <v>21</v>
      </c>
      <c r="M937" t="str">
        <f>CONCATENATE(E937,"-D-C-N")</f>
        <v>3137803-D-C-N</v>
      </c>
      <c r="N937" t="str">
        <f>$F$2</f>
        <v>D - 508 x 508</v>
      </c>
      <c r="O937" t="str">
        <f>$C$15</f>
        <v>Canvas</v>
      </c>
      <c r="P937" t="str">
        <f>$D$15</f>
        <v>None</v>
      </c>
      <c r="Q937">
        <f>$F$15</f>
        <v>1220</v>
      </c>
      <c r="R937">
        <f t="shared" si="62"/>
        <v>879</v>
      </c>
      <c r="S937">
        <f>(Q937*0.9)*0.75</f>
        <v>823.5</v>
      </c>
      <c r="T937">
        <f t="shared" si="63"/>
        <v>593</v>
      </c>
      <c r="U937">
        <f>(Q937*0.9)/2</f>
        <v>549</v>
      </c>
      <c r="V937">
        <f t="shared" si="64"/>
        <v>396</v>
      </c>
      <c r="W937" s="8">
        <v>160</v>
      </c>
      <c r="X937">
        <f t="shared" si="65"/>
        <v>116</v>
      </c>
      <c r="Y937" t="s">
        <v>34</v>
      </c>
    </row>
    <row r="938" spans="1:25" x14ac:dyDescent="0.25">
      <c r="A938" t="s">
        <v>16</v>
      </c>
      <c r="B938" s="1" t="s">
        <v>34</v>
      </c>
      <c r="C938">
        <v>1</v>
      </c>
      <c r="D938" t="s">
        <v>324</v>
      </c>
      <c r="E938" s="2">
        <v>3137803</v>
      </c>
      <c r="F938" t="s">
        <v>325</v>
      </c>
      <c r="H938" t="s">
        <v>17</v>
      </c>
      <c r="I938" t="s">
        <v>18</v>
      </c>
      <c r="J938" t="s">
        <v>19</v>
      </c>
      <c r="K938" t="s">
        <v>20</v>
      </c>
      <c r="L938" t="s">
        <v>21</v>
      </c>
      <c r="M938" t="str">
        <f>CONCATENATE(E938,"-D-P-W")</f>
        <v>3137803-D-P-W</v>
      </c>
      <c r="N938" t="str">
        <f>$F$2</f>
        <v>D - 508 x 508</v>
      </c>
      <c r="O938" t="str">
        <f>$C$3</f>
        <v>Photographic Paper</v>
      </c>
      <c r="P938" t="str">
        <f>$D$4</f>
        <v>White</v>
      </c>
      <c r="Q938">
        <f>$F$4</f>
        <v>1210</v>
      </c>
      <c r="R938">
        <f t="shared" si="62"/>
        <v>872</v>
      </c>
      <c r="S938">
        <v>880</v>
      </c>
      <c r="T938">
        <f t="shared" si="63"/>
        <v>634</v>
      </c>
      <c r="U938">
        <v>560</v>
      </c>
      <c r="V938">
        <f t="shared" si="64"/>
        <v>404</v>
      </c>
      <c r="W938" s="8">
        <v>160</v>
      </c>
      <c r="X938">
        <f t="shared" si="65"/>
        <v>116</v>
      </c>
      <c r="Y938" t="s">
        <v>34</v>
      </c>
    </row>
    <row r="939" spans="1:25" x14ac:dyDescent="0.25">
      <c r="A939" t="s">
        <v>16</v>
      </c>
      <c r="B939" s="1" t="s">
        <v>34</v>
      </c>
      <c r="C939">
        <v>1</v>
      </c>
      <c r="D939" t="s">
        <v>324</v>
      </c>
      <c r="E939" s="2">
        <v>3137803</v>
      </c>
      <c r="F939" t="s">
        <v>325</v>
      </c>
      <c r="H939" t="s">
        <v>17</v>
      </c>
      <c r="I939" t="s">
        <v>18</v>
      </c>
      <c r="J939" t="s">
        <v>19</v>
      </c>
      <c r="K939" t="s">
        <v>20</v>
      </c>
      <c r="L939" t="s">
        <v>21</v>
      </c>
      <c r="M939" t="str">
        <f>CONCATENATE(E939,"-D-C-W")</f>
        <v>3137803-D-C-W</v>
      </c>
      <c r="N939" t="str">
        <f>$F$2</f>
        <v>D - 508 x 508</v>
      </c>
      <c r="O939" t="str">
        <f>$C$15</f>
        <v>Canvas</v>
      </c>
      <c r="P939" t="str">
        <f>$D$16</f>
        <v xml:space="preserve">White </v>
      </c>
      <c r="Q939">
        <f>$F$16</f>
        <v>1810</v>
      </c>
      <c r="R939">
        <f t="shared" si="62"/>
        <v>1304</v>
      </c>
      <c r="S939">
        <f>(Q939*0.9)*0.75</f>
        <v>1221.75</v>
      </c>
      <c r="T939">
        <f t="shared" si="63"/>
        <v>880</v>
      </c>
      <c r="U939">
        <f>(Q939*0.9)/2</f>
        <v>814.5</v>
      </c>
      <c r="V939">
        <f t="shared" si="64"/>
        <v>587</v>
      </c>
      <c r="W939" s="8">
        <v>160</v>
      </c>
      <c r="X939">
        <f t="shared" si="65"/>
        <v>116</v>
      </c>
      <c r="Y939" t="s">
        <v>34</v>
      </c>
    </row>
    <row r="940" spans="1:25" x14ac:dyDescent="0.25">
      <c r="A940" t="s">
        <v>16</v>
      </c>
      <c r="B940" s="1" t="s">
        <v>34</v>
      </c>
      <c r="C940">
        <v>1</v>
      </c>
      <c r="D940" t="s">
        <v>324</v>
      </c>
      <c r="E940" s="2">
        <v>3137803</v>
      </c>
      <c r="F940" t="s">
        <v>325</v>
      </c>
      <c r="H940" t="s">
        <v>17</v>
      </c>
      <c r="I940" t="s">
        <v>18</v>
      </c>
      <c r="J940" t="s">
        <v>19</v>
      </c>
      <c r="K940" t="s">
        <v>20</v>
      </c>
      <c r="L940" t="s">
        <v>21</v>
      </c>
      <c r="M940" t="str">
        <f>CONCATENATE(E940,"-F-P-N")</f>
        <v>3137803-F-P-N</v>
      </c>
      <c r="N940" t="str">
        <f>$H$2</f>
        <v>F - 762 x 762</v>
      </c>
      <c r="O940" t="str">
        <f>$C$3</f>
        <v>Photographic Paper</v>
      </c>
      <c r="P940" t="str">
        <f>$D$3</f>
        <v>None</v>
      </c>
      <c r="Q940">
        <f>$H$3</f>
        <v>1300</v>
      </c>
      <c r="R940">
        <f t="shared" si="62"/>
        <v>936</v>
      </c>
      <c r="S940">
        <v>944</v>
      </c>
      <c r="T940">
        <f t="shared" si="63"/>
        <v>680</v>
      </c>
      <c r="U940">
        <v>590</v>
      </c>
      <c r="V940">
        <f t="shared" si="64"/>
        <v>425</v>
      </c>
      <c r="W940" s="8">
        <v>300</v>
      </c>
      <c r="X940">
        <f t="shared" si="65"/>
        <v>216</v>
      </c>
      <c r="Y940" t="s">
        <v>34</v>
      </c>
    </row>
    <row r="941" spans="1:25" x14ac:dyDescent="0.25">
      <c r="A941" t="s">
        <v>16</v>
      </c>
      <c r="B941" s="1" t="s">
        <v>34</v>
      </c>
      <c r="C941">
        <v>1</v>
      </c>
      <c r="D941" t="s">
        <v>324</v>
      </c>
      <c r="E941" s="2">
        <v>3137803</v>
      </c>
      <c r="F941" t="s">
        <v>325</v>
      </c>
      <c r="H941" t="s">
        <v>17</v>
      </c>
      <c r="I941" t="s">
        <v>18</v>
      </c>
      <c r="J941" t="s">
        <v>19</v>
      </c>
      <c r="K941" t="s">
        <v>20</v>
      </c>
      <c r="L941" t="s">
        <v>21</v>
      </c>
      <c r="M941" t="str">
        <f>CONCATENATE(E941,"-F-C-N")</f>
        <v>3137803-F-C-N</v>
      </c>
      <c r="N941" t="str">
        <f>$H$2</f>
        <v>F - 762 x 762</v>
      </c>
      <c r="O941" t="str">
        <f>$C$15</f>
        <v>Canvas</v>
      </c>
      <c r="P941" t="str">
        <f>$D$15</f>
        <v>None</v>
      </c>
      <c r="Q941">
        <f>$H$15</f>
        <v>1760</v>
      </c>
      <c r="R941">
        <f t="shared" si="62"/>
        <v>1268</v>
      </c>
      <c r="S941">
        <v>1200</v>
      </c>
      <c r="T941">
        <f t="shared" si="63"/>
        <v>864</v>
      </c>
      <c r="U941">
        <v>800</v>
      </c>
      <c r="V941">
        <f t="shared" si="64"/>
        <v>576</v>
      </c>
      <c r="W941" s="8">
        <v>300</v>
      </c>
      <c r="X941">
        <f t="shared" si="65"/>
        <v>216</v>
      </c>
      <c r="Y941" t="s">
        <v>34</v>
      </c>
    </row>
    <row r="942" spans="1:25" x14ac:dyDescent="0.25">
      <c r="A942" t="s">
        <v>16</v>
      </c>
      <c r="B942" s="1" t="s">
        <v>34</v>
      </c>
      <c r="C942">
        <v>1</v>
      </c>
      <c r="D942" t="s">
        <v>324</v>
      </c>
      <c r="E942" s="2">
        <v>3137803</v>
      </c>
      <c r="F942" t="s">
        <v>325</v>
      </c>
      <c r="H942" t="s">
        <v>17</v>
      </c>
      <c r="I942" t="s">
        <v>18</v>
      </c>
      <c r="J942" t="s">
        <v>19</v>
      </c>
      <c r="K942" t="s">
        <v>20</v>
      </c>
      <c r="L942" t="s">
        <v>21</v>
      </c>
      <c r="M942" t="str">
        <f>CONCATENATE(E942,"-F-P-W")</f>
        <v>3137803-F-P-W</v>
      </c>
      <c r="N942" t="str">
        <f>$H$2</f>
        <v>F - 762 x 762</v>
      </c>
      <c r="O942" t="str">
        <f>$C$3</f>
        <v>Photographic Paper</v>
      </c>
      <c r="P942" t="str">
        <f>$D$4</f>
        <v>White</v>
      </c>
      <c r="Q942">
        <f>$H$4</f>
        <v>2200</v>
      </c>
      <c r="R942">
        <f t="shared" si="62"/>
        <v>1584</v>
      </c>
      <c r="S942">
        <v>1510</v>
      </c>
      <c r="T942">
        <f t="shared" si="63"/>
        <v>1088</v>
      </c>
      <c r="U942">
        <v>1150</v>
      </c>
      <c r="V942">
        <f t="shared" si="64"/>
        <v>828</v>
      </c>
      <c r="W942" s="8">
        <v>300</v>
      </c>
      <c r="X942">
        <f t="shared" si="65"/>
        <v>216</v>
      </c>
      <c r="Y942" t="s">
        <v>34</v>
      </c>
    </row>
    <row r="943" spans="1:25" x14ac:dyDescent="0.25">
      <c r="A943" t="s">
        <v>16</v>
      </c>
      <c r="B943" s="1" t="s">
        <v>34</v>
      </c>
      <c r="C943">
        <v>1</v>
      </c>
      <c r="D943" t="s">
        <v>324</v>
      </c>
      <c r="E943" s="2">
        <v>3137803</v>
      </c>
      <c r="F943" t="s">
        <v>325</v>
      </c>
      <c r="H943" t="s">
        <v>17</v>
      </c>
      <c r="I943" t="s">
        <v>18</v>
      </c>
      <c r="J943" t="s">
        <v>19</v>
      </c>
      <c r="K943" t="s">
        <v>20</v>
      </c>
      <c r="L943" t="s">
        <v>21</v>
      </c>
      <c r="M943" t="str">
        <f>CONCATENATE(E943,"-F-C-W")</f>
        <v>3137803-F-C-W</v>
      </c>
      <c r="N943" t="str">
        <f>$H$2</f>
        <v>F - 762 x 762</v>
      </c>
      <c r="O943" t="str">
        <f>$C$15</f>
        <v>Canvas</v>
      </c>
      <c r="P943" t="str">
        <f>$D$16</f>
        <v xml:space="preserve">White </v>
      </c>
      <c r="Q943">
        <f>$H$16</f>
        <v>2420</v>
      </c>
      <c r="R943">
        <f t="shared" si="62"/>
        <v>1743</v>
      </c>
      <c r="S943">
        <v>1760</v>
      </c>
      <c r="T943">
        <f t="shared" si="63"/>
        <v>1268</v>
      </c>
      <c r="U943">
        <v>1100</v>
      </c>
      <c r="V943">
        <f t="shared" si="64"/>
        <v>792</v>
      </c>
      <c r="W943" s="8">
        <v>300</v>
      </c>
      <c r="X943">
        <f t="shared" si="65"/>
        <v>216</v>
      </c>
      <c r="Y943" t="s">
        <v>34</v>
      </c>
    </row>
    <row r="944" spans="1:25" x14ac:dyDescent="0.25">
      <c r="A944" t="s">
        <v>16</v>
      </c>
      <c r="B944" s="1" t="s">
        <v>34</v>
      </c>
      <c r="C944">
        <v>1</v>
      </c>
      <c r="D944" t="s">
        <v>324</v>
      </c>
      <c r="E944" s="2">
        <v>3137803</v>
      </c>
      <c r="F944" t="s">
        <v>325</v>
      </c>
      <c r="H944" t="s">
        <v>17</v>
      </c>
      <c r="I944" t="s">
        <v>18</v>
      </c>
      <c r="J944" t="s">
        <v>19</v>
      </c>
      <c r="K944" t="s">
        <v>20</v>
      </c>
      <c r="L944" t="s">
        <v>21</v>
      </c>
      <c r="M944" t="str">
        <f>CONCATENATE(E944,"-G-P-N")</f>
        <v>3137803-G-P-N</v>
      </c>
      <c r="N944" t="str">
        <f>$I$2</f>
        <v>G - 1016 x 1016</v>
      </c>
      <c r="O944" t="str">
        <f>$C$3</f>
        <v>Photographic Paper</v>
      </c>
      <c r="P944" t="str">
        <f>$D$3</f>
        <v>None</v>
      </c>
      <c r="Q944">
        <f>$I$3</f>
        <v>1625</v>
      </c>
      <c r="R944">
        <f t="shared" si="62"/>
        <v>1170</v>
      </c>
      <c r="S944">
        <v>1180</v>
      </c>
      <c r="T944">
        <f t="shared" si="63"/>
        <v>850</v>
      </c>
      <c r="U944">
        <v>735</v>
      </c>
      <c r="V944">
        <f t="shared" si="64"/>
        <v>530</v>
      </c>
      <c r="W944" s="8">
        <v>390</v>
      </c>
      <c r="X944">
        <f t="shared" si="65"/>
        <v>281</v>
      </c>
      <c r="Y944" t="s">
        <v>34</v>
      </c>
    </row>
    <row r="945" spans="1:25" x14ac:dyDescent="0.25">
      <c r="A945" t="s">
        <v>16</v>
      </c>
      <c r="B945" s="1" t="s">
        <v>34</v>
      </c>
      <c r="C945">
        <v>1</v>
      </c>
      <c r="D945" t="s">
        <v>324</v>
      </c>
      <c r="E945" s="2">
        <v>3137803</v>
      </c>
      <c r="F945" t="s">
        <v>325</v>
      </c>
      <c r="H945" t="s">
        <v>17</v>
      </c>
      <c r="I945" t="s">
        <v>18</v>
      </c>
      <c r="J945" t="s">
        <v>19</v>
      </c>
      <c r="K945" t="s">
        <v>20</v>
      </c>
      <c r="L945" t="s">
        <v>21</v>
      </c>
      <c r="M945" t="str">
        <f>CONCATENATE(E945,"-G-C-N")</f>
        <v>3137803-G-C-N</v>
      </c>
      <c r="N945" t="str">
        <f>$I$2</f>
        <v>G - 1016 x 1016</v>
      </c>
      <c r="O945" t="str">
        <f>$C$15</f>
        <v>Canvas</v>
      </c>
      <c r="P945" t="str">
        <f>$D$15</f>
        <v>None</v>
      </c>
      <c r="Q945">
        <f>$I$15</f>
        <v>1870</v>
      </c>
      <c r="R945">
        <f t="shared" si="62"/>
        <v>1347</v>
      </c>
      <c r="S945">
        <v>1275</v>
      </c>
      <c r="T945">
        <f t="shared" si="63"/>
        <v>918</v>
      </c>
      <c r="U945">
        <v>850</v>
      </c>
      <c r="V945">
        <f t="shared" si="64"/>
        <v>612</v>
      </c>
      <c r="W945" s="8">
        <v>390</v>
      </c>
      <c r="X945">
        <f t="shared" si="65"/>
        <v>281</v>
      </c>
      <c r="Y945" t="s">
        <v>34</v>
      </c>
    </row>
    <row r="946" spans="1:25" x14ac:dyDescent="0.25">
      <c r="A946" t="s">
        <v>16</v>
      </c>
      <c r="B946" s="1" t="s">
        <v>34</v>
      </c>
      <c r="C946">
        <v>1</v>
      </c>
      <c r="D946" t="s">
        <v>324</v>
      </c>
      <c r="E946" s="2">
        <v>3137803</v>
      </c>
      <c r="F946" t="s">
        <v>325</v>
      </c>
      <c r="H946" t="s">
        <v>17</v>
      </c>
      <c r="I946" t="s">
        <v>18</v>
      </c>
      <c r="J946" t="s">
        <v>19</v>
      </c>
      <c r="K946" t="s">
        <v>20</v>
      </c>
      <c r="L946" t="s">
        <v>21</v>
      </c>
      <c r="M946" t="str">
        <f>CONCATENATE(E946,"-G-P-W")</f>
        <v>3137803-G-P-W</v>
      </c>
      <c r="N946" t="str">
        <f>$I$2</f>
        <v>G - 1016 x 1016</v>
      </c>
      <c r="O946" t="str">
        <f>$C$3</f>
        <v>Photographic Paper</v>
      </c>
      <c r="P946" t="str">
        <f>$D$4</f>
        <v>White</v>
      </c>
      <c r="Q946">
        <f>$I$4</f>
        <v>2950</v>
      </c>
      <c r="R946">
        <f t="shared" si="62"/>
        <v>2124</v>
      </c>
      <c r="S946">
        <v>2000</v>
      </c>
      <c r="T946">
        <f t="shared" si="63"/>
        <v>1440</v>
      </c>
      <c r="U946">
        <v>1535</v>
      </c>
      <c r="V946">
        <f t="shared" si="64"/>
        <v>1106</v>
      </c>
      <c r="W946" s="8">
        <v>390</v>
      </c>
      <c r="X946">
        <f t="shared" si="65"/>
        <v>281</v>
      </c>
      <c r="Y946" t="s">
        <v>34</v>
      </c>
    </row>
    <row r="947" spans="1:25" x14ac:dyDescent="0.25">
      <c r="A947" t="s">
        <v>16</v>
      </c>
      <c r="B947" s="1" t="s">
        <v>34</v>
      </c>
      <c r="C947">
        <v>1</v>
      </c>
      <c r="D947" t="s">
        <v>324</v>
      </c>
      <c r="E947" s="2">
        <v>3137803</v>
      </c>
      <c r="F947" t="s">
        <v>325</v>
      </c>
      <c r="H947" t="s">
        <v>17</v>
      </c>
      <c r="I947" t="s">
        <v>18</v>
      </c>
      <c r="J947" t="s">
        <v>19</v>
      </c>
      <c r="K947" t="s">
        <v>20</v>
      </c>
      <c r="L947" t="s">
        <v>21</v>
      </c>
      <c r="M947" t="str">
        <f>CONCATENATE(E947,"-G-C-W")</f>
        <v>3137803-G-C-W</v>
      </c>
      <c r="N947" t="str">
        <f>$I$2</f>
        <v>G - 1016 x 1016</v>
      </c>
      <c r="O947" t="str">
        <f>$C$15</f>
        <v>Canvas</v>
      </c>
      <c r="P947" t="str">
        <f>$D$16</f>
        <v xml:space="preserve">White </v>
      </c>
      <c r="Q947">
        <f>$I$16</f>
        <v>2750</v>
      </c>
      <c r="R947">
        <f t="shared" si="62"/>
        <v>1980</v>
      </c>
      <c r="S947">
        <v>2000</v>
      </c>
      <c r="T947">
        <f t="shared" si="63"/>
        <v>1440</v>
      </c>
      <c r="U947">
        <v>1250</v>
      </c>
      <c r="V947">
        <f t="shared" si="64"/>
        <v>900</v>
      </c>
      <c r="W947" s="8">
        <v>390</v>
      </c>
      <c r="X947">
        <f t="shared" si="65"/>
        <v>281</v>
      </c>
      <c r="Y947" t="s">
        <v>34</v>
      </c>
    </row>
    <row r="948" spans="1:25" x14ac:dyDescent="0.25">
      <c r="A948" t="s">
        <v>16</v>
      </c>
      <c r="B948" s="1" t="s">
        <v>34</v>
      </c>
      <c r="C948">
        <v>1</v>
      </c>
      <c r="D948" t="s">
        <v>327</v>
      </c>
      <c r="E948" s="2">
        <v>3140076</v>
      </c>
      <c r="F948" t="s">
        <v>326</v>
      </c>
      <c r="H948" t="s">
        <v>17</v>
      </c>
      <c r="I948" t="s">
        <v>18</v>
      </c>
      <c r="J948" t="s">
        <v>19</v>
      </c>
      <c r="K948" t="s">
        <v>20</v>
      </c>
      <c r="L948" t="s">
        <v>21</v>
      </c>
      <c r="M948" t="str">
        <f>CONCATENATE(E948,"-C-P-N")</f>
        <v>3140076-C-P-N</v>
      </c>
      <c r="N948" t="str">
        <f>$E$2</f>
        <v>C - 406 x 406</v>
      </c>
      <c r="O948" t="str">
        <f>$C$3</f>
        <v>Photographic Paper</v>
      </c>
      <c r="P948" t="str">
        <f>$D$3</f>
        <v>None</v>
      </c>
      <c r="Q948">
        <f>$E$3</f>
        <v>510</v>
      </c>
      <c r="R948">
        <f t="shared" si="62"/>
        <v>368</v>
      </c>
      <c r="S948">
        <v>360</v>
      </c>
      <c r="T948">
        <f t="shared" si="63"/>
        <v>260</v>
      </c>
      <c r="U948">
        <v>230</v>
      </c>
      <c r="V948">
        <f t="shared" si="64"/>
        <v>166</v>
      </c>
      <c r="W948" s="8">
        <v>105</v>
      </c>
      <c r="X948">
        <f t="shared" si="65"/>
        <v>76</v>
      </c>
      <c r="Y948" t="s">
        <v>34</v>
      </c>
    </row>
    <row r="949" spans="1:25" x14ac:dyDescent="0.25">
      <c r="A949" t="s">
        <v>16</v>
      </c>
      <c r="B949" s="1" t="s">
        <v>34</v>
      </c>
      <c r="C949">
        <v>1</v>
      </c>
      <c r="D949" t="s">
        <v>327</v>
      </c>
      <c r="E949" s="2">
        <v>3140076</v>
      </c>
      <c r="F949" t="s">
        <v>326</v>
      </c>
      <c r="H949" t="s">
        <v>17</v>
      </c>
      <c r="I949" t="s">
        <v>18</v>
      </c>
      <c r="J949" t="s">
        <v>19</v>
      </c>
      <c r="K949" t="s">
        <v>20</v>
      </c>
      <c r="L949" t="s">
        <v>21</v>
      </c>
      <c r="M949" t="str">
        <f>CONCATENATE(E949,"-C-P-W")</f>
        <v>3140076-C-P-W</v>
      </c>
      <c r="N949" t="str">
        <f>$E$2</f>
        <v>C - 406 x 406</v>
      </c>
      <c r="O949" t="str">
        <f>$C$3</f>
        <v>Photographic Paper</v>
      </c>
      <c r="P949" t="str">
        <f>$D$4</f>
        <v>White</v>
      </c>
      <c r="Q949">
        <f>$E$4</f>
        <v>970</v>
      </c>
      <c r="R949">
        <f t="shared" si="62"/>
        <v>699</v>
      </c>
      <c r="S949">
        <v>704</v>
      </c>
      <c r="T949">
        <f t="shared" si="63"/>
        <v>507</v>
      </c>
      <c r="U949">
        <v>440</v>
      </c>
      <c r="V949">
        <f t="shared" si="64"/>
        <v>317</v>
      </c>
      <c r="W949" s="8">
        <v>105</v>
      </c>
      <c r="X949">
        <f t="shared" si="65"/>
        <v>76</v>
      </c>
      <c r="Y949" t="s">
        <v>34</v>
      </c>
    </row>
    <row r="950" spans="1:25" x14ac:dyDescent="0.25">
      <c r="A950" t="s">
        <v>16</v>
      </c>
      <c r="B950" s="1" t="s">
        <v>34</v>
      </c>
      <c r="C950">
        <v>1</v>
      </c>
      <c r="D950" t="s">
        <v>327</v>
      </c>
      <c r="E950" s="2">
        <v>3140076</v>
      </c>
      <c r="F950" t="s">
        <v>326</v>
      </c>
      <c r="H950" t="s">
        <v>17</v>
      </c>
      <c r="I950" t="s">
        <v>18</v>
      </c>
      <c r="J950" t="s">
        <v>19</v>
      </c>
      <c r="K950" t="s">
        <v>20</v>
      </c>
      <c r="L950" t="s">
        <v>21</v>
      </c>
      <c r="M950" t="str">
        <f>CONCATENATE(E950,"-D-P-N")</f>
        <v>3140076-D-P-N</v>
      </c>
      <c r="N950" t="str">
        <f>$F$2</f>
        <v>D - 508 x 508</v>
      </c>
      <c r="O950" t="str">
        <f>$C$3</f>
        <v>Photographic Paper</v>
      </c>
      <c r="P950" t="str">
        <f>$D$3</f>
        <v>None</v>
      </c>
      <c r="Q950">
        <f>$F$3</f>
        <v>595</v>
      </c>
      <c r="R950">
        <f t="shared" si="62"/>
        <v>429</v>
      </c>
      <c r="S950">
        <v>432</v>
      </c>
      <c r="T950">
        <f t="shared" si="63"/>
        <v>312</v>
      </c>
      <c r="U950">
        <v>270</v>
      </c>
      <c r="V950">
        <f t="shared" si="64"/>
        <v>195</v>
      </c>
      <c r="W950" s="8">
        <v>160</v>
      </c>
      <c r="X950">
        <f t="shared" si="65"/>
        <v>116</v>
      </c>
      <c r="Y950" t="s">
        <v>34</v>
      </c>
    </row>
    <row r="951" spans="1:25" x14ac:dyDescent="0.25">
      <c r="A951" t="s">
        <v>16</v>
      </c>
      <c r="B951" s="1" t="s">
        <v>34</v>
      </c>
      <c r="C951">
        <v>1</v>
      </c>
      <c r="D951" t="s">
        <v>327</v>
      </c>
      <c r="E951" s="2">
        <v>3140076</v>
      </c>
      <c r="F951" t="s">
        <v>326</v>
      </c>
      <c r="H951" t="s">
        <v>17</v>
      </c>
      <c r="I951" t="s">
        <v>18</v>
      </c>
      <c r="J951" t="s">
        <v>19</v>
      </c>
      <c r="K951" t="s">
        <v>20</v>
      </c>
      <c r="L951" t="s">
        <v>21</v>
      </c>
      <c r="M951" t="str">
        <f>CONCATENATE(E951,"-D-C-N")</f>
        <v>3140076-D-C-N</v>
      </c>
      <c r="N951" t="str">
        <f>$F$2</f>
        <v>D - 508 x 508</v>
      </c>
      <c r="O951" t="str">
        <f>$C$15</f>
        <v>Canvas</v>
      </c>
      <c r="P951" t="str">
        <f>$D$15</f>
        <v>None</v>
      </c>
      <c r="Q951">
        <f>$F$15</f>
        <v>1220</v>
      </c>
      <c r="R951">
        <f t="shared" si="62"/>
        <v>879</v>
      </c>
      <c r="S951">
        <f>(Q951*0.9)*0.75</f>
        <v>823.5</v>
      </c>
      <c r="T951">
        <f t="shared" si="63"/>
        <v>593</v>
      </c>
      <c r="U951">
        <f>(Q951*0.9)/2</f>
        <v>549</v>
      </c>
      <c r="V951">
        <f t="shared" si="64"/>
        <v>396</v>
      </c>
      <c r="W951" s="8">
        <v>160</v>
      </c>
      <c r="X951">
        <f t="shared" si="65"/>
        <v>116</v>
      </c>
      <c r="Y951" t="s">
        <v>34</v>
      </c>
    </row>
    <row r="952" spans="1:25" x14ac:dyDescent="0.25">
      <c r="A952" t="s">
        <v>16</v>
      </c>
      <c r="B952" s="1" t="s">
        <v>34</v>
      </c>
      <c r="C952">
        <v>1</v>
      </c>
      <c r="D952" t="s">
        <v>327</v>
      </c>
      <c r="E952" s="2">
        <v>3140076</v>
      </c>
      <c r="F952" t="s">
        <v>326</v>
      </c>
      <c r="H952" t="s">
        <v>17</v>
      </c>
      <c r="I952" t="s">
        <v>18</v>
      </c>
      <c r="J952" t="s">
        <v>19</v>
      </c>
      <c r="K952" t="s">
        <v>20</v>
      </c>
      <c r="L952" t="s">
        <v>21</v>
      </c>
      <c r="M952" t="str">
        <f>CONCATENATE(E952,"-D-P-W")</f>
        <v>3140076-D-P-W</v>
      </c>
      <c r="N952" t="str">
        <f>$F$2</f>
        <v>D - 508 x 508</v>
      </c>
      <c r="O952" t="str">
        <f>$C$3</f>
        <v>Photographic Paper</v>
      </c>
      <c r="P952" t="str">
        <f>$D$4</f>
        <v>White</v>
      </c>
      <c r="Q952">
        <f>$F$4</f>
        <v>1210</v>
      </c>
      <c r="R952">
        <f t="shared" si="62"/>
        <v>872</v>
      </c>
      <c r="S952">
        <v>880</v>
      </c>
      <c r="T952">
        <f t="shared" si="63"/>
        <v>634</v>
      </c>
      <c r="U952">
        <v>560</v>
      </c>
      <c r="V952">
        <f t="shared" si="64"/>
        <v>404</v>
      </c>
      <c r="W952" s="8">
        <v>160</v>
      </c>
      <c r="X952">
        <f t="shared" si="65"/>
        <v>116</v>
      </c>
      <c r="Y952" t="s">
        <v>34</v>
      </c>
    </row>
    <row r="953" spans="1:25" x14ac:dyDescent="0.25">
      <c r="A953" t="s">
        <v>16</v>
      </c>
      <c r="B953" s="1" t="s">
        <v>34</v>
      </c>
      <c r="C953">
        <v>1</v>
      </c>
      <c r="D953" t="s">
        <v>327</v>
      </c>
      <c r="E953" s="2">
        <v>3140076</v>
      </c>
      <c r="F953" t="s">
        <v>326</v>
      </c>
      <c r="H953" t="s">
        <v>17</v>
      </c>
      <c r="I953" t="s">
        <v>18</v>
      </c>
      <c r="J953" t="s">
        <v>19</v>
      </c>
      <c r="K953" t="s">
        <v>20</v>
      </c>
      <c r="L953" t="s">
        <v>21</v>
      </c>
      <c r="M953" t="str">
        <f>CONCATENATE(E953,"-D-C-W")</f>
        <v>3140076-D-C-W</v>
      </c>
      <c r="N953" t="str">
        <f>$F$2</f>
        <v>D - 508 x 508</v>
      </c>
      <c r="O953" t="str">
        <f>$C$15</f>
        <v>Canvas</v>
      </c>
      <c r="P953" t="str">
        <f>$D$16</f>
        <v xml:space="preserve">White </v>
      </c>
      <c r="Q953">
        <f>$F$16</f>
        <v>1810</v>
      </c>
      <c r="R953">
        <f t="shared" si="62"/>
        <v>1304</v>
      </c>
      <c r="S953">
        <f>(Q953*0.9)*0.75</f>
        <v>1221.75</v>
      </c>
      <c r="T953">
        <f t="shared" si="63"/>
        <v>880</v>
      </c>
      <c r="U953">
        <f>(Q953*0.9)/2</f>
        <v>814.5</v>
      </c>
      <c r="V953">
        <f t="shared" si="64"/>
        <v>587</v>
      </c>
      <c r="W953" s="8">
        <v>160</v>
      </c>
      <c r="X953">
        <f t="shared" si="65"/>
        <v>116</v>
      </c>
      <c r="Y953" t="s">
        <v>34</v>
      </c>
    </row>
    <row r="954" spans="1:25" x14ac:dyDescent="0.25">
      <c r="A954" t="s">
        <v>16</v>
      </c>
      <c r="B954" s="1" t="s">
        <v>34</v>
      </c>
      <c r="C954">
        <v>1</v>
      </c>
      <c r="D954" t="s">
        <v>327</v>
      </c>
      <c r="E954" s="2">
        <v>3140076</v>
      </c>
      <c r="F954" t="s">
        <v>326</v>
      </c>
      <c r="H954" t="s">
        <v>17</v>
      </c>
      <c r="I954" t="s">
        <v>18</v>
      </c>
      <c r="J954" t="s">
        <v>19</v>
      </c>
      <c r="K954" t="s">
        <v>20</v>
      </c>
      <c r="L954" t="s">
        <v>21</v>
      </c>
      <c r="M954" t="str">
        <f>CONCATENATE(E954,"-F-P-N")</f>
        <v>3140076-F-P-N</v>
      </c>
      <c r="N954" t="str">
        <f>$H$2</f>
        <v>F - 762 x 762</v>
      </c>
      <c r="O954" t="str">
        <f>$C$3</f>
        <v>Photographic Paper</v>
      </c>
      <c r="P954" t="str">
        <f>$D$3</f>
        <v>None</v>
      </c>
      <c r="Q954">
        <f>$H$3</f>
        <v>1300</v>
      </c>
      <c r="R954">
        <f t="shared" si="62"/>
        <v>936</v>
      </c>
      <c r="S954">
        <v>944</v>
      </c>
      <c r="T954">
        <f t="shared" si="63"/>
        <v>680</v>
      </c>
      <c r="U954">
        <v>590</v>
      </c>
      <c r="V954">
        <f t="shared" si="64"/>
        <v>425</v>
      </c>
      <c r="W954" s="8">
        <v>300</v>
      </c>
      <c r="X954">
        <f t="shared" si="65"/>
        <v>216</v>
      </c>
      <c r="Y954" t="s">
        <v>34</v>
      </c>
    </row>
    <row r="955" spans="1:25" x14ac:dyDescent="0.25">
      <c r="A955" t="s">
        <v>16</v>
      </c>
      <c r="B955" s="1" t="s">
        <v>34</v>
      </c>
      <c r="C955">
        <v>1</v>
      </c>
      <c r="D955" t="s">
        <v>327</v>
      </c>
      <c r="E955" s="2">
        <v>3140076</v>
      </c>
      <c r="F955" t="s">
        <v>326</v>
      </c>
      <c r="H955" t="s">
        <v>17</v>
      </c>
      <c r="I955" t="s">
        <v>18</v>
      </c>
      <c r="J955" t="s">
        <v>19</v>
      </c>
      <c r="K955" t="s">
        <v>20</v>
      </c>
      <c r="L955" t="s">
        <v>21</v>
      </c>
      <c r="M955" t="str">
        <f>CONCATENATE(E955,"-F-C-N")</f>
        <v>3140076-F-C-N</v>
      </c>
      <c r="N955" t="str">
        <f>$H$2</f>
        <v>F - 762 x 762</v>
      </c>
      <c r="O955" t="str">
        <f>$C$15</f>
        <v>Canvas</v>
      </c>
      <c r="P955" t="str">
        <f>$D$15</f>
        <v>None</v>
      </c>
      <c r="Q955">
        <f>$H$15</f>
        <v>1760</v>
      </c>
      <c r="R955">
        <f t="shared" si="62"/>
        <v>1268</v>
      </c>
      <c r="S955">
        <v>1200</v>
      </c>
      <c r="T955">
        <f t="shared" si="63"/>
        <v>864</v>
      </c>
      <c r="U955">
        <v>800</v>
      </c>
      <c r="V955">
        <f t="shared" si="64"/>
        <v>576</v>
      </c>
      <c r="W955" s="8">
        <v>300</v>
      </c>
      <c r="X955">
        <f t="shared" si="65"/>
        <v>216</v>
      </c>
      <c r="Y955" t="s">
        <v>34</v>
      </c>
    </row>
    <row r="956" spans="1:25" x14ac:dyDescent="0.25">
      <c r="A956" t="s">
        <v>16</v>
      </c>
      <c r="B956" s="1" t="s">
        <v>34</v>
      </c>
      <c r="C956">
        <v>1</v>
      </c>
      <c r="D956" t="s">
        <v>327</v>
      </c>
      <c r="E956" s="2">
        <v>3140076</v>
      </c>
      <c r="F956" t="s">
        <v>326</v>
      </c>
      <c r="H956" t="s">
        <v>17</v>
      </c>
      <c r="I956" t="s">
        <v>18</v>
      </c>
      <c r="J956" t="s">
        <v>19</v>
      </c>
      <c r="K956" t="s">
        <v>20</v>
      </c>
      <c r="L956" t="s">
        <v>21</v>
      </c>
      <c r="M956" t="str">
        <f>CONCATENATE(E956,"-F-P-W")</f>
        <v>3140076-F-P-W</v>
      </c>
      <c r="N956" t="str">
        <f>$H$2</f>
        <v>F - 762 x 762</v>
      </c>
      <c r="O956" t="str">
        <f>$C$3</f>
        <v>Photographic Paper</v>
      </c>
      <c r="P956" t="str">
        <f>$D$4</f>
        <v>White</v>
      </c>
      <c r="Q956">
        <f>$H$4</f>
        <v>2200</v>
      </c>
      <c r="R956">
        <f t="shared" si="62"/>
        <v>1584</v>
      </c>
      <c r="S956">
        <v>1510</v>
      </c>
      <c r="T956">
        <f t="shared" si="63"/>
        <v>1088</v>
      </c>
      <c r="U956">
        <v>1150</v>
      </c>
      <c r="V956">
        <f t="shared" si="64"/>
        <v>828</v>
      </c>
      <c r="W956" s="8">
        <v>300</v>
      </c>
      <c r="X956">
        <f t="shared" si="65"/>
        <v>216</v>
      </c>
      <c r="Y956" t="s">
        <v>34</v>
      </c>
    </row>
    <row r="957" spans="1:25" x14ac:dyDescent="0.25">
      <c r="A957" t="s">
        <v>16</v>
      </c>
      <c r="B957" s="1" t="s">
        <v>34</v>
      </c>
      <c r="C957">
        <v>1</v>
      </c>
      <c r="D957" t="s">
        <v>327</v>
      </c>
      <c r="E957" s="2">
        <v>3140076</v>
      </c>
      <c r="F957" t="s">
        <v>326</v>
      </c>
      <c r="H957" t="s">
        <v>17</v>
      </c>
      <c r="I957" t="s">
        <v>18</v>
      </c>
      <c r="J957" t="s">
        <v>19</v>
      </c>
      <c r="K957" t="s">
        <v>20</v>
      </c>
      <c r="L957" t="s">
        <v>21</v>
      </c>
      <c r="M957" t="str">
        <f>CONCATENATE(E957,"-F-C-W")</f>
        <v>3140076-F-C-W</v>
      </c>
      <c r="N957" t="str">
        <f>$H$2</f>
        <v>F - 762 x 762</v>
      </c>
      <c r="O957" t="str">
        <f>$C$15</f>
        <v>Canvas</v>
      </c>
      <c r="P957" t="str">
        <f>$D$16</f>
        <v xml:space="preserve">White </v>
      </c>
      <c r="Q957">
        <f>$H$16</f>
        <v>2420</v>
      </c>
      <c r="R957">
        <f t="shared" si="62"/>
        <v>1743</v>
      </c>
      <c r="S957">
        <v>1760</v>
      </c>
      <c r="T957">
        <f t="shared" si="63"/>
        <v>1268</v>
      </c>
      <c r="U957">
        <v>1100</v>
      </c>
      <c r="V957">
        <f t="shared" si="64"/>
        <v>792</v>
      </c>
      <c r="W957" s="8">
        <v>300</v>
      </c>
      <c r="X957">
        <f t="shared" si="65"/>
        <v>216</v>
      </c>
      <c r="Y957" t="s">
        <v>34</v>
      </c>
    </row>
    <row r="958" spans="1:25" x14ac:dyDescent="0.25">
      <c r="A958" t="s">
        <v>16</v>
      </c>
      <c r="B958" s="1" t="s">
        <v>34</v>
      </c>
      <c r="C958">
        <v>1</v>
      </c>
      <c r="D958" t="s">
        <v>327</v>
      </c>
      <c r="E958" s="2">
        <v>3140076</v>
      </c>
      <c r="F958" t="s">
        <v>326</v>
      </c>
      <c r="H958" t="s">
        <v>17</v>
      </c>
      <c r="I958" t="s">
        <v>18</v>
      </c>
      <c r="J958" t="s">
        <v>19</v>
      </c>
      <c r="K958" t="s">
        <v>20</v>
      </c>
      <c r="L958" t="s">
        <v>21</v>
      </c>
      <c r="M958" t="str">
        <f>CONCATENATE(E958,"-G-P-N")</f>
        <v>3140076-G-P-N</v>
      </c>
      <c r="N958" t="str">
        <f>$I$2</f>
        <v>G - 1016 x 1016</v>
      </c>
      <c r="O958" t="str">
        <f>$C$3</f>
        <v>Photographic Paper</v>
      </c>
      <c r="P958" t="str">
        <f>$D$3</f>
        <v>None</v>
      </c>
      <c r="Q958">
        <f>$I$3</f>
        <v>1625</v>
      </c>
      <c r="R958">
        <f t="shared" si="62"/>
        <v>1170</v>
      </c>
      <c r="S958">
        <v>1180</v>
      </c>
      <c r="T958">
        <f t="shared" si="63"/>
        <v>850</v>
      </c>
      <c r="U958">
        <v>735</v>
      </c>
      <c r="V958">
        <f t="shared" si="64"/>
        <v>530</v>
      </c>
      <c r="W958" s="8">
        <v>390</v>
      </c>
      <c r="X958">
        <f t="shared" si="65"/>
        <v>281</v>
      </c>
      <c r="Y958" t="s">
        <v>34</v>
      </c>
    </row>
    <row r="959" spans="1:25" x14ac:dyDescent="0.25">
      <c r="A959" t="s">
        <v>16</v>
      </c>
      <c r="B959" s="1" t="s">
        <v>34</v>
      </c>
      <c r="C959">
        <v>1</v>
      </c>
      <c r="D959" t="s">
        <v>327</v>
      </c>
      <c r="E959" s="2">
        <v>3140076</v>
      </c>
      <c r="F959" t="s">
        <v>326</v>
      </c>
      <c r="H959" t="s">
        <v>17</v>
      </c>
      <c r="I959" t="s">
        <v>18</v>
      </c>
      <c r="J959" t="s">
        <v>19</v>
      </c>
      <c r="K959" t="s">
        <v>20</v>
      </c>
      <c r="L959" t="s">
        <v>21</v>
      </c>
      <c r="M959" t="str">
        <f>CONCATENATE(E959,"-G-C-N")</f>
        <v>3140076-G-C-N</v>
      </c>
      <c r="N959" t="str">
        <f>$I$2</f>
        <v>G - 1016 x 1016</v>
      </c>
      <c r="O959" t="str">
        <f>$C$15</f>
        <v>Canvas</v>
      </c>
      <c r="P959" t="str">
        <f>$D$15</f>
        <v>None</v>
      </c>
      <c r="Q959">
        <f>$I$15</f>
        <v>1870</v>
      </c>
      <c r="R959">
        <f t="shared" si="62"/>
        <v>1347</v>
      </c>
      <c r="S959">
        <v>1275</v>
      </c>
      <c r="T959">
        <f t="shared" si="63"/>
        <v>918</v>
      </c>
      <c r="U959">
        <v>850</v>
      </c>
      <c r="V959">
        <f t="shared" si="64"/>
        <v>612</v>
      </c>
      <c r="W959" s="8">
        <v>390</v>
      </c>
      <c r="X959">
        <f t="shared" si="65"/>
        <v>281</v>
      </c>
      <c r="Y959" t="s">
        <v>34</v>
      </c>
    </row>
    <row r="960" spans="1:25" x14ac:dyDescent="0.25">
      <c r="A960" t="s">
        <v>16</v>
      </c>
      <c r="B960" s="1" t="s">
        <v>34</v>
      </c>
      <c r="C960">
        <v>1</v>
      </c>
      <c r="D960" t="s">
        <v>327</v>
      </c>
      <c r="E960" s="2">
        <v>3140076</v>
      </c>
      <c r="F960" t="s">
        <v>326</v>
      </c>
      <c r="H960" t="s">
        <v>17</v>
      </c>
      <c r="I960" t="s">
        <v>18</v>
      </c>
      <c r="J960" t="s">
        <v>19</v>
      </c>
      <c r="K960" t="s">
        <v>20</v>
      </c>
      <c r="L960" t="s">
        <v>21</v>
      </c>
      <c r="M960" t="str">
        <f>CONCATENATE(E960,"-G-P-W")</f>
        <v>3140076-G-P-W</v>
      </c>
      <c r="N960" t="str">
        <f>$I$2</f>
        <v>G - 1016 x 1016</v>
      </c>
      <c r="O960" t="str">
        <f>$C$3</f>
        <v>Photographic Paper</v>
      </c>
      <c r="P960" t="str">
        <f>$D$4</f>
        <v>White</v>
      </c>
      <c r="Q960">
        <f>$I$4</f>
        <v>2950</v>
      </c>
      <c r="R960">
        <f t="shared" si="62"/>
        <v>2124</v>
      </c>
      <c r="S960">
        <v>2000</v>
      </c>
      <c r="T960">
        <f t="shared" si="63"/>
        <v>1440</v>
      </c>
      <c r="U960">
        <v>1535</v>
      </c>
      <c r="V960">
        <f t="shared" si="64"/>
        <v>1106</v>
      </c>
      <c r="W960" s="8">
        <v>390</v>
      </c>
      <c r="X960">
        <f t="shared" si="65"/>
        <v>281</v>
      </c>
      <c r="Y960" t="s">
        <v>34</v>
      </c>
    </row>
    <row r="961" spans="1:25" x14ac:dyDescent="0.25">
      <c r="A961" t="s">
        <v>16</v>
      </c>
      <c r="B961" s="1" t="s">
        <v>34</v>
      </c>
      <c r="C961">
        <v>1</v>
      </c>
      <c r="D961" t="s">
        <v>327</v>
      </c>
      <c r="E961" s="2">
        <v>3140076</v>
      </c>
      <c r="F961" t="s">
        <v>326</v>
      </c>
      <c r="H961" t="s">
        <v>17</v>
      </c>
      <c r="I961" t="s">
        <v>18</v>
      </c>
      <c r="J961" t="s">
        <v>19</v>
      </c>
      <c r="K961" t="s">
        <v>20</v>
      </c>
      <c r="L961" t="s">
        <v>21</v>
      </c>
      <c r="M961" t="str">
        <f>CONCATENATE(E961,"-G-C-W")</f>
        <v>3140076-G-C-W</v>
      </c>
      <c r="N961" t="str">
        <f>$I$2</f>
        <v>G - 1016 x 1016</v>
      </c>
      <c r="O961" t="str">
        <f>$C$15</f>
        <v>Canvas</v>
      </c>
      <c r="P961" t="str">
        <f>$D$16</f>
        <v xml:space="preserve">White </v>
      </c>
      <c r="Q961">
        <f>$I$16</f>
        <v>2750</v>
      </c>
      <c r="R961">
        <f t="shared" si="62"/>
        <v>1980</v>
      </c>
      <c r="S961">
        <v>2000</v>
      </c>
      <c r="T961">
        <f t="shared" si="63"/>
        <v>1440</v>
      </c>
      <c r="U961">
        <v>1250</v>
      </c>
      <c r="V961">
        <f t="shared" si="64"/>
        <v>900</v>
      </c>
      <c r="W961" s="8">
        <v>390</v>
      </c>
      <c r="X961">
        <f t="shared" si="65"/>
        <v>281</v>
      </c>
      <c r="Y961" t="s">
        <v>34</v>
      </c>
    </row>
    <row r="962" spans="1:25" x14ac:dyDescent="0.25">
      <c r="A962" t="s">
        <v>16</v>
      </c>
      <c r="B962" s="1" t="s">
        <v>34</v>
      </c>
      <c r="C962">
        <v>1</v>
      </c>
      <c r="D962" t="s">
        <v>328</v>
      </c>
      <c r="E962" s="2">
        <v>3245071</v>
      </c>
      <c r="F962" t="s">
        <v>329</v>
      </c>
      <c r="H962" t="s">
        <v>17</v>
      </c>
      <c r="I962" t="s">
        <v>18</v>
      </c>
      <c r="J962" t="s">
        <v>19</v>
      </c>
      <c r="K962" t="s">
        <v>20</v>
      </c>
      <c r="L962" t="s">
        <v>21</v>
      </c>
      <c r="M962" t="str">
        <f>CONCATENATE(E962,"-C-P-N")</f>
        <v>3245071-C-P-N</v>
      </c>
      <c r="N962" t="str">
        <f>$E$2</f>
        <v>C - 406 x 406</v>
      </c>
      <c r="O962" t="str">
        <f>$C$3</f>
        <v>Photographic Paper</v>
      </c>
      <c r="P962" t="str">
        <f>$D$3</f>
        <v>None</v>
      </c>
      <c r="Q962">
        <f>$E$3</f>
        <v>510</v>
      </c>
      <c r="R962">
        <f t="shared" si="62"/>
        <v>368</v>
      </c>
      <c r="S962">
        <v>360</v>
      </c>
      <c r="T962">
        <f t="shared" si="63"/>
        <v>260</v>
      </c>
      <c r="U962">
        <v>230</v>
      </c>
      <c r="V962">
        <f t="shared" si="64"/>
        <v>166</v>
      </c>
      <c r="W962" s="8">
        <v>105</v>
      </c>
      <c r="X962">
        <f t="shared" si="65"/>
        <v>76</v>
      </c>
      <c r="Y962" t="s">
        <v>34</v>
      </c>
    </row>
    <row r="963" spans="1:25" x14ac:dyDescent="0.25">
      <c r="A963" t="s">
        <v>16</v>
      </c>
      <c r="B963" s="1" t="s">
        <v>34</v>
      </c>
      <c r="C963">
        <v>1</v>
      </c>
      <c r="D963" t="s">
        <v>328</v>
      </c>
      <c r="E963" s="2">
        <v>3245071</v>
      </c>
      <c r="F963" t="s">
        <v>329</v>
      </c>
      <c r="H963" t="s">
        <v>17</v>
      </c>
      <c r="I963" t="s">
        <v>18</v>
      </c>
      <c r="J963" t="s">
        <v>19</v>
      </c>
      <c r="K963" t="s">
        <v>20</v>
      </c>
      <c r="L963" t="s">
        <v>21</v>
      </c>
      <c r="M963" t="str">
        <f>CONCATENATE(E963,"-C-P-W")</f>
        <v>3245071-C-P-W</v>
      </c>
      <c r="N963" t="str">
        <f>$E$2</f>
        <v>C - 406 x 406</v>
      </c>
      <c r="O963" t="str">
        <f>$C$3</f>
        <v>Photographic Paper</v>
      </c>
      <c r="P963" t="str">
        <f>$D$4</f>
        <v>White</v>
      </c>
      <c r="Q963">
        <f>$E$4</f>
        <v>970</v>
      </c>
      <c r="R963">
        <f t="shared" si="62"/>
        <v>699</v>
      </c>
      <c r="S963">
        <v>704</v>
      </c>
      <c r="T963">
        <f t="shared" si="63"/>
        <v>507</v>
      </c>
      <c r="U963">
        <v>440</v>
      </c>
      <c r="V963">
        <f t="shared" si="64"/>
        <v>317</v>
      </c>
      <c r="W963" s="8">
        <v>105</v>
      </c>
      <c r="X963">
        <f t="shared" si="65"/>
        <v>76</v>
      </c>
      <c r="Y963" t="s">
        <v>34</v>
      </c>
    </row>
    <row r="964" spans="1:25" x14ac:dyDescent="0.25">
      <c r="A964" t="s">
        <v>16</v>
      </c>
      <c r="B964" s="1" t="s">
        <v>34</v>
      </c>
      <c r="C964">
        <v>1</v>
      </c>
      <c r="D964" t="s">
        <v>328</v>
      </c>
      <c r="E964" s="2">
        <v>3245071</v>
      </c>
      <c r="F964" t="s">
        <v>329</v>
      </c>
      <c r="H964" t="s">
        <v>17</v>
      </c>
      <c r="I964" t="s">
        <v>18</v>
      </c>
      <c r="J964" t="s">
        <v>19</v>
      </c>
      <c r="K964" t="s">
        <v>20</v>
      </c>
      <c r="L964" t="s">
        <v>21</v>
      </c>
      <c r="M964" t="str">
        <f>CONCATENATE(E964,"-D-P-N")</f>
        <v>3245071-D-P-N</v>
      </c>
      <c r="N964" t="str">
        <f>$F$2</f>
        <v>D - 508 x 508</v>
      </c>
      <c r="O964" t="str">
        <f>$C$3</f>
        <v>Photographic Paper</v>
      </c>
      <c r="P964" t="str">
        <f>$D$3</f>
        <v>None</v>
      </c>
      <c r="Q964">
        <f>$F$3</f>
        <v>595</v>
      </c>
      <c r="R964">
        <f t="shared" si="62"/>
        <v>429</v>
      </c>
      <c r="S964">
        <v>432</v>
      </c>
      <c r="T964">
        <f t="shared" si="63"/>
        <v>312</v>
      </c>
      <c r="U964">
        <v>270</v>
      </c>
      <c r="V964">
        <f t="shared" si="64"/>
        <v>195</v>
      </c>
      <c r="W964" s="8">
        <v>160</v>
      </c>
      <c r="X964">
        <f t="shared" si="65"/>
        <v>116</v>
      </c>
      <c r="Y964" t="s">
        <v>34</v>
      </c>
    </row>
    <row r="965" spans="1:25" x14ac:dyDescent="0.25">
      <c r="A965" t="s">
        <v>16</v>
      </c>
      <c r="B965" s="1" t="s">
        <v>34</v>
      </c>
      <c r="C965">
        <v>1</v>
      </c>
      <c r="D965" t="s">
        <v>328</v>
      </c>
      <c r="E965" s="2">
        <v>3245071</v>
      </c>
      <c r="F965" t="s">
        <v>329</v>
      </c>
      <c r="H965" t="s">
        <v>17</v>
      </c>
      <c r="I965" t="s">
        <v>18</v>
      </c>
      <c r="J965" t="s">
        <v>19</v>
      </c>
      <c r="K965" t="s">
        <v>20</v>
      </c>
      <c r="L965" t="s">
        <v>21</v>
      </c>
      <c r="M965" t="str">
        <f>CONCATENATE(E965,"-D-C-N")</f>
        <v>3245071-D-C-N</v>
      </c>
      <c r="N965" t="str">
        <f>$F$2</f>
        <v>D - 508 x 508</v>
      </c>
      <c r="O965" t="str">
        <f>$C$15</f>
        <v>Canvas</v>
      </c>
      <c r="P965" t="str">
        <f>$D$15</f>
        <v>None</v>
      </c>
      <c r="Q965">
        <f>$F$15</f>
        <v>1220</v>
      </c>
      <c r="R965">
        <f t="shared" si="62"/>
        <v>879</v>
      </c>
      <c r="S965">
        <f>(Q965*0.9)*0.75</f>
        <v>823.5</v>
      </c>
      <c r="T965">
        <f t="shared" si="63"/>
        <v>593</v>
      </c>
      <c r="U965">
        <f>(Q965*0.9)/2</f>
        <v>549</v>
      </c>
      <c r="V965">
        <f t="shared" si="64"/>
        <v>396</v>
      </c>
      <c r="W965" s="8">
        <v>160</v>
      </c>
      <c r="X965">
        <f t="shared" si="65"/>
        <v>116</v>
      </c>
      <c r="Y965" t="s">
        <v>34</v>
      </c>
    </row>
    <row r="966" spans="1:25" x14ac:dyDescent="0.25">
      <c r="A966" t="s">
        <v>16</v>
      </c>
      <c r="B966" s="1" t="s">
        <v>34</v>
      </c>
      <c r="C966">
        <v>1</v>
      </c>
      <c r="D966" t="s">
        <v>328</v>
      </c>
      <c r="E966" s="2">
        <v>3245071</v>
      </c>
      <c r="F966" t="s">
        <v>329</v>
      </c>
      <c r="H966" t="s">
        <v>17</v>
      </c>
      <c r="I966" t="s">
        <v>18</v>
      </c>
      <c r="J966" t="s">
        <v>19</v>
      </c>
      <c r="K966" t="s">
        <v>20</v>
      </c>
      <c r="L966" t="s">
        <v>21</v>
      </c>
      <c r="M966" t="str">
        <f>CONCATENATE(E966,"-D-P-W")</f>
        <v>3245071-D-P-W</v>
      </c>
      <c r="N966" t="str">
        <f>$F$2</f>
        <v>D - 508 x 508</v>
      </c>
      <c r="O966" t="str">
        <f>$C$3</f>
        <v>Photographic Paper</v>
      </c>
      <c r="P966" t="str">
        <f>$D$4</f>
        <v>White</v>
      </c>
      <c r="Q966">
        <f>$F$4</f>
        <v>1210</v>
      </c>
      <c r="R966">
        <f t="shared" si="62"/>
        <v>872</v>
      </c>
      <c r="S966">
        <v>880</v>
      </c>
      <c r="T966">
        <f t="shared" si="63"/>
        <v>634</v>
      </c>
      <c r="U966">
        <v>560</v>
      </c>
      <c r="V966">
        <f t="shared" si="64"/>
        <v>404</v>
      </c>
      <c r="W966" s="8">
        <v>160</v>
      </c>
      <c r="X966">
        <f t="shared" si="65"/>
        <v>116</v>
      </c>
      <c r="Y966" t="s">
        <v>34</v>
      </c>
    </row>
    <row r="967" spans="1:25" x14ac:dyDescent="0.25">
      <c r="A967" t="s">
        <v>16</v>
      </c>
      <c r="B967" s="1" t="s">
        <v>34</v>
      </c>
      <c r="C967">
        <v>1</v>
      </c>
      <c r="D967" t="s">
        <v>328</v>
      </c>
      <c r="E967" s="2">
        <v>3245071</v>
      </c>
      <c r="F967" t="s">
        <v>329</v>
      </c>
      <c r="H967" t="s">
        <v>17</v>
      </c>
      <c r="I967" t="s">
        <v>18</v>
      </c>
      <c r="J967" t="s">
        <v>19</v>
      </c>
      <c r="K967" t="s">
        <v>20</v>
      </c>
      <c r="L967" t="s">
        <v>21</v>
      </c>
      <c r="M967" t="str">
        <f>CONCATENATE(E967,"-D-C-W")</f>
        <v>3245071-D-C-W</v>
      </c>
      <c r="N967" t="str">
        <f>$F$2</f>
        <v>D - 508 x 508</v>
      </c>
      <c r="O967" t="str">
        <f>$C$15</f>
        <v>Canvas</v>
      </c>
      <c r="P967" t="str">
        <f>$D$16</f>
        <v xml:space="preserve">White </v>
      </c>
      <c r="Q967">
        <f>$F$16</f>
        <v>1810</v>
      </c>
      <c r="R967">
        <f t="shared" si="62"/>
        <v>1304</v>
      </c>
      <c r="S967">
        <f>(Q967*0.9)*0.75</f>
        <v>1221.75</v>
      </c>
      <c r="T967">
        <f t="shared" si="63"/>
        <v>880</v>
      </c>
      <c r="U967">
        <f>(Q967*0.9)/2</f>
        <v>814.5</v>
      </c>
      <c r="V967">
        <f t="shared" si="64"/>
        <v>587</v>
      </c>
      <c r="W967" s="8">
        <v>160</v>
      </c>
      <c r="X967">
        <f t="shared" si="65"/>
        <v>116</v>
      </c>
      <c r="Y967" t="s">
        <v>34</v>
      </c>
    </row>
    <row r="968" spans="1:25" x14ac:dyDescent="0.25">
      <c r="A968" t="s">
        <v>16</v>
      </c>
      <c r="B968" s="1" t="s">
        <v>34</v>
      </c>
      <c r="C968">
        <v>1</v>
      </c>
      <c r="D968" t="s">
        <v>328</v>
      </c>
      <c r="E968" s="2">
        <v>3245071</v>
      </c>
      <c r="F968" t="s">
        <v>329</v>
      </c>
      <c r="H968" t="s">
        <v>17</v>
      </c>
      <c r="I968" t="s">
        <v>18</v>
      </c>
      <c r="J968" t="s">
        <v>19</v>
      </c>
      <c r="K968" t="s">
        <v>20</v>
      </c>
      <c r="L968" t="s">
        <v>21</v>
      </c>
      <c r="M968" t="str">
        <f>CONCATENATE(E968,"-F-P-N")</f>
        <v>3245071-F-P-N</v>
      </c>
      <c r="N968" t="str">
        <f>$H$2</f>
        <v>F - 762 x 762</v>
      </c>
      <c r="O968" t="str">
        <f>$C$3</f>
        <v>Photographic Paper</v>
      </c>
      <c r="P968" t="str">
        <f>$D$3</f>
        <v>None</v>
      </c>
      <c r="Q968">
        <f>$H$3</f>
        <v>1300</v>
      </c>
      <c r="R968">
        <f t="shared" si="62"/>
        <v>936</v>
      </c>
      <c r="S968">
        <v>944</v>
      </c>
      <c r="T968">
        <f t="shared" si="63"/>
        <v>680</v>
      </c>
      <c r="U968">
        <v>590</v>
      </c>
      <c r="V968">
        <f t="shared" si="64"/>
        <v>425</v>
      </c>
      <c r="W968" s="8">
        <v>300</v>
      </c>
      <c r="X968">
        <f t="shared" si="65"/>
        <v>216</v>
      </c>
      <c r="Y968" t="s">
        <v>34</v>
      </c>
    </row>
    <row r="969" spans="1:25" x14ac:dyDescent="0.25">
      <c r="A969" t="s">
        <v>16</v>
      </c>
      <c r="B969" s="1" t="s">
        <v>34</v>
      </c>
      <c r="C969">
        <v>1</v>
      </c>
      <c r="D969" t="s">
        <v>328</v>
      </c>
      <c r="E969" s="2">
        <v>3245071</v>
      </c>
      <c r="F969" t="s">
        <v>329</v>
      </c>
      <c r="H969" t="s">
        <v>17</v>
      </c>
      <c r="I969" t="s">
        <v>18</v>
      </c>
      <c r="J969" t="s">
        <v>19</v>
      </c>
      <c r="K969" t="s">
        <v>20</v>
      </c>
      <c r="L969" t="s">
        <v>21</v>
      </c>
      <c r="M969" t="str">
        <f>CONCATENATE(E969,"-F-C-N")</f>
        <v>3245071-F-C-N</v>
      </c>
      <c r="N969" t="str">
        <f>$H$2</f>
        <v>F - 762 x 762</v>
      </c>
      <c r="O969" t="str">
        <f>$C$15</f>
        <v>Canvas</v>
      </c>
      <c r="P969" t="str">
        <f>$D$15</f>
        <v>None</v>
      </c>
      <c r="Q969">
        <f>$H$15</f>
        <v>1760</v>
      </c>
      <c r="R969">
        <f t="shared" si="62"/>
        <v>1268</v>
      </c>
      <c r="S969">
        <v>1200</v>
      </c>
      <c r="T969">
        <f t="shared" si="63"/>
        <v>864</v>
      </c>
      <c r="U969">
        <v>800</v>
      </c>
      <c r="V969">
        <f t="shared" si="64"/>
        <v>576</v>
      </c>
      <c r="W969" s="8">
        <v>300</v>
      </c>
      <c r="X969">
        <f t="shared" si="65"/>
        <v>216</v>
      </c>
      <c r="Y969" t="s">
        <v>34</v>
      </c>
    </row>
    <row r="970" spans="1:25" x14ac:dyDescent="0.25">
      <c r="A970" t="s">
        <v>16</v>
      </c>
      <c r="B970" s="1" t="s">
        <v>34</v>
      </c>
      <c r="C970">
        <v>1</v>
      </c>
      <c r="D970" t="s">
        <v>328</v>
      </c>
      <c r="E970" s="2">
        <v>3245071</v>
      </c>
      <c r="F970" t="s">
        <v>329</v>
      </c>
      <c r="H970" t="s">
        <v>17</v>
      </c>
      <c r="I970" t="s">
        <v>18</v>
      </c>
      <c r="J970" t="s">
        <v>19</v>
      </c>
      <c r="K970" t="s">
        <v>20</v>
      </c>
      <c r="L970" t="s">
        <v>21</v>
      </c>
      <c r="M970" t="str">
        <f>CONCATENATE(E970,"-F-P-W")</f>
        <v>3245071-F-P-W</v>
      </c>
      <c r="N970" t="str">
        <f>$H$2</f>
        <v>F - 762 x 762</v>
      </c>
      <c r="O970" t="str">
        <f>$C$3</f>
        <v>Photographic Paper</v>
      </c>
      <c r="P970" t="str">
        <f>$D$4</f>
        <v>White</v>
      </c>
      <c r="Q970">
        <f>$H$4</f>
        <v>2200</v>
      </c>
      <c r="R970">
        <f t="shared" si="62"/>
        <v>1584</v>
      </c>
      <c r="S970">
        <v>1510</v>
      </c>
      <c r="T970">
        <f t="shared" si="63"/>
        <v>1088</v>
      </c>
      <c r="U970">
        <v>1150</v>
      </c>
      <c r="V970">
        <f t="shared" si="64"/>
        <v>828</v>
      </c>
      <c r="W970" s="8">
        <v>300</v>
      </c>
      <c r="X970">
        <f t="shared" si="65"/>
        <v>216</v>
      </c>
      <c r="Y970" t="s">
        <v>34</v>
      </c>
    </row>
    <row r="971" spans="1:25" x14ac:dyDescent="0.25">
      <c r="A971" t="s">
        <v>16</v>
      </c>
      <c r="B971" s="1" t="s">
        <v>34</v>
      </c>
      <c r="C971">
        <v>1</v>
      </c>
      <c r="D971" t="s">
        <v>328</v>
      </c>
      <c r="E971" s="2">
        <v>3245071</v>
      </c>
      <c r="F971" t="s">
        <v>329</v>
      </c>
      <c r="H971" t="s">
        <v>17</v>
      </c>
      <c r="I971" t="s">
        <v>18</v>
      </c>
      <c r="J971" t="s">
        <v>19</v>
      </c>
      <c r="K971" t="s">
        <v>20</v>
      </c>
      <c r="L971" t="s">
        <v>21</v>
      </c>
      <c r="M971" t="str">
        <f>CONCATENATE(E971,"-F-C-W")</f>
        <v>3245071-F-C-W</v>
      </c>
      <c r="N971" t="str">
        <f>$H$2</f>
        <v>F - 762 x 762</v>
      </c>
      <c r="O971" t="str">
        <f>$C$15</f>
        <v>Canvas</v>
      </c>
      <c r="P971" t="str">
        <f>$D$16</f>
        <v xml:space="preserve">White </v>
      </c>
      <c r="Q971">
        <f>$H$16</f>
        <v>2420</v>
      </c>
      <c r="R971">
        <f t="shared" si="62"/>
        <v>1743</v>
      </c>
      <c r="S971">
        <v>1760</v>
      </c>
      <c r="T971">
        <f t="shared" si="63"/>
        <v>1268</v>
      </c>
      <c r="U971">
        <v>1100</v>
      </c>
      <c r="V971">
        <f t="shared" si="64"/>
        <v>792</v>
      </c>
      <c r="W971" s="8">
        <v>300</v>
      </c>
      <c r="X971">
        <f t="shared" si="65"/>
        <v>216</v>
      </c>
      <c r="Y971" t="s">
        <v>34</v>
      </c>
    </row>
    <row r="972" spans="1:25" x14ac:dyDescent="0.25">
      <c r="A972" t="s">
        <v>16</v>
      </c>
      <c r="B972" s="1" t="s">
        <v>34</v>
      </c>
      <c r="C972">
        <v>1</v>
      </c>
      <c r="D972" t="s">
        <v>328</v>
      </c>
      <c r="E972" s="2">
        <v>3245071</v>
      </c>
      <c r="F972" t="s">
        <v>329</v>
      </c>
      <c r="H972" t="s">
        <v>17</v>
      </c>
      <c r="I972" t="s">
        <v>18</v>
      </c>
      <c r="J972" t="s">
        <v>19</v>
      </c>
      <c r="K972" t="s">
        <v>20</v>
      </c>
      <c r="L972" t="s">
        <v>21</v>
      </c>
      <c r="M972" t="str">
        <f>CONCATENATE(E972,"-G-P-N")</f>
        <v>3245071-G-P-N</v>
      </c>
      <c r="N972" t="str">
        <f>$I$2</f>
        <v>G - 1016 x 1016</v>
      </c>
      <c r="O972" t="str">
        <f>$C$3</f>
        <v>Photographic Paper</v>
      </c>
      <c r="P972" t="str">
        <f>$D$3</f>
        <v>None</v>
      </c>
      <c r="Q972">
        <f>$I$3</f>
        <v>1625</v>
      </c>
      <c r="R972">
        <f t="shared" si="62"/>
        <v>1170</v>
      </c>
      <c r="S972">
        <v>1180</v>
      </c>
      <c r="T972">
        <f t="shared" si="63"/>
        <v>850</v>
      </c>
      <c r="U972">
        <v>735</v>
      </c>
      <c r="V972">
        <f t="shared" si="64"/>
        <v>530</v>
      </c>
      <c r="W972" s="8">
        <v>390</v>
      </c>
      <c r="X972">
        <f t="shared" si="65"/>
        <v>281</v>
      </c>
      <c r="Y972" t="s">
        <v>34</v>
      </c>
    </row>
    <row r="973" spans="1:25" x14ac:dyDescent="0.25">
      <c r="A973" t="s">
        <v>16</v>
      </c>
      <c r="B973" s="1" t="s">
        <v>34</v>
      </c>
      <c r="C973">
        <v>1</v>
      </c>
      <c r="D973" t="s">
        <v>328</v>
      </c>
      <c r="E973" s="2">
        <v>3245071</v>
      </c>
      <c r="F973" t="s">
        <v>329</v>
      </c>
      <c r="H973" t="s">
        <v>17</v>
      </c>
      <c r="I973" t="s">
        <v>18</v>
      </c>
      <c r="J973" t="s">
        <v>19</v>
      </c>
      <c r="K973" t="s">
        <v>20</v>
      </c>
      <c r="L973" t="s">
        <v>21</v>
      </c>
      <c r="M973" t="str">
        <f>CONCATENATE(E973,"-G-C-N")</f>
        <v>3245071-G-C-N</v>
      </c>
      <c r="N973" t="str">
        <f>$I$2</f>
        <v>G - 1016 x 1016</v>
      </c>
      <c r="O973" t="str">
        <f>$C$15</f>
        <v>Canvas</v>
      </c>
      <c r="P973" t="str">
        <f>$D$15</f>
        <v>None</v>
      </c>
      <c r="Q973">
        <f>$I$15</f>
        <v>1870</v>
      </c>
      <c r="R973">
        <f t="shared" si="62"/>
        <v>1347</v>
      </c>
      <c r="S973">
        <v>1275</v>
      </c>
      <c r="T973">
        <f t="shared" si="63"/>
        <v>918</v>
      </c>
      <c r="U973">
        <v>850</v>
      </c>
      <c r="V973">
        <f t="shared" si="64"/>
        <v>612</v>
      </c>
      <c r="W973" s="8">
        <v>390</v>
      </c>
      <c r="X973">
        <f t="shared" si="65"/>
        <v>281</v>
      </c>
      <c r="Y973" t="s">
        <v>34</v>
      </c>
    </row>
    <row r="974" spans="1:25" x14ac:dyDescent="0.25">
      <c r="A974" t="s">
        <v>16</v>
      </c>
      <c r="B974" s="1" t="s">
        <v>34</v>
      </c>
      <c r="C974">
        <v>1</v>
      </c>
      <c r="D974" t="s">
        <v>328</v>
      </c>
      <c r="E974" s="2">
        <v>3245071</v>
      </c>
      <c r="F974" t="s">
        <v>329</v>
      </c>
      <c r="H974" t="s">
        <v>17</v>
      </c>
      <c r="I974" t="s">
        <v>18</v>
      </c>
      <c r="J974" t="s">
        <v>19</v>
      </c>
      <c r="K974" t="s">
        <v>20</v>
      </c>
      <c r="L974" t="s">
        <v>21</v>
      </c>
      <c r="M974" t="str">
        <f>CONCATENATE(E974,"-G-P-W")</f>
        <v>3245071-G-P-W</v>
      </c>
      <c r="N974" t="str">
        <f>$I$2</f>
        <v>G - 1016 x 1016</v>
      </c>
      <c r="O974" t="str">
        <f>$C$3</f>
        <v>Photographic Paper</v>
      </c>
      <c r="P974" t="str">
        <f>$D$4</f>
        <v>White</v>
      </c>
      <c r="Q974">
        <f>$I$4</f>
        <v>2950</v>
      </c>
      <c r="R974">
        <f t="shared" si="62"/>
        <v>2124</v>
      </c>
      <c r="S974">
        <v>2000</v>
      </c>
      <c r="T974">
        <f t="shared" si="63"/>
        <v>1440</v>
      </c>
      <c r="U974">
        <v>1535</v>
      </c>
      <c r="V974">
        <f t="shared" si="64"/>
        <v>1106</v>
      </c>
      <c r="W974" s="8">
        <v>390</v>
      </c>
      <c r="X974">
        <f t="shared" si="65"/>
        <v>281</v>
      </c>
      <c r="Y974" t="s">
        <v>34</v>
      </c>
    </row>
    <row r="975" spans="1:25" x14ac:dyDescent="0.25">
      <c r="A975" t="s">
        <v>16</v>
      </c>
      <c r="B975" s="1" t="s">
        <v>34</v>
      </c>
      <c r="C975">
        <v>1</v>
      </c>
      <c r="D975" t="s">
        <v>328</v>
      </c>
      <c r="E975" s="2">
        <v>3245071</v>
      </c>
      <c r="F975" t="s">
        <v>329</v>
      </c>
      <c r="H975" t="s">
        <v>17</v>
      </c>
      <c r="I975" t="s">
        <v>18</v>
      </c>
      <c r="J975" t="s">
        <v>19</v>
      </c>
      <c r="K975" t="s">
        <v>20</v>
      </c>
      <c r="L975" t="s">
        <v>21</v>
      </c>
      <c r="M975" t="str">
        <f>CONCATENATE(E975,"-G-C-W")</f>
        <v>3245071-G-C-W</v>
      </c>
      <c r="N975" t="str">
        <f>$I$2</f>
        <v>G - 1016 x 1016</v>
      </c>
      <c r="O975" t="str">
        <f>$C$15</f>
        <v>Canvas</v>
      </c>
      <c r="P975" t="str">
        <f>$D$16</f>
        <v xml:space="preserve">White </v>
      </c>
      <c r="Q975">
        <f>$I$16</f>
        <v>2750</v>
      </c>
      <c r="R975">
        <f t="shared" si="62"/>
        <v>1980</v>
      </c>
      <c r="S975">
        <v>2000</v>
      </c>
      <c r="T975">
        <f t="shared" si="63"/>
        <v>1440</v>
      </c>
      <c r="U975">
        <v>1250</v>
      </c>
      <c r="V975">
        <f t="shared" si="64"/>
        <v>900</v>
      </c>
      <c r="W975" s="8">
        <v>390</v>
      </c>
      <c r="X975">
        <f t="shared" si="65"/>
        <v>281</v>
      </c>
      <c r="Y975" t="s">
        <v>34</v>
      </c>
    </row>
    <row r="976" spans="1:25" x14ac:dyDescent="0.25">
      <c r="A976" t="s">
        <v>16</v>
      </c>
      <c r="B976" s="1" t="s">
        <v>34</v>
      </c>
      <c r="C976">
        <v>1</v>
      </c>
      <c r="D976" t="s">
        <v>330</v>
      </c>
      <c r="E976" s="2">
        <v>3245100</v>
      </c>
      <c r="F976" t="s">
        <v>331</v>
      </c>
      <c r="H976" t="s">
        <v>17</v>
      </c>
      <c r="I976" t="s">
        <v>18</v>
      </c>
      <c r="J976" t="s">
        <v>19</v>
      </c>
      <c r="K976" t="s">
        <v>20</v>
      </c>
      <c r="L976" t="s">
        <v>21</v>
      </c>
      <c r="M976" t="str">
        <f>CONCATENATE(E976,"-C-P-N")</f>
        <v>3245100-C-P-N</v>
      </c>
      <c r="N976" t="str">
        <f>$E$2</f>
        <v>C - 406 x 406</v>
      </c>
      <c r="O976" t="str">
        <f>$C$3</f>
        <v>Photographic Paper</v>
      </c>
      <c r="P976" t="str">
        <f>$D$3</f>
        <v>None</v>
      </c>
      <c r="Q976">
        <f>$E$3</f>
        <v>510</v>
      </c>
      <c r="R976">
        <f t="shared" si="62"/>
        <v>368</v>
      </c>
      <c r="S976">
        <v>360</v>
      </c>
      <c r="T976">
        <f t="shared" si="63"/>
        <v>260</v>
      </c>
      <c r="U976">
        <v>230</v>
      </c>
      <c r="V976">
        <f t="shared" si="64"/>
        <v>166</v>
      </c>
      <c r="W976" s="8">
        <v>105</v>
      </c>
      <c r="X976">
        <f t="shared" si="65"/>
        <v>76</v>
      </c>
      <c r="Y976" t="s">
        <v>34</v>
      </c>
    </row>
    <row r="977" spans="1:25" x14ac:dyDescent="0.25">
      <c r="A977" t="s">
        <v>16</v>
      </c>
      <c r="B977" s="1" t="s">
        <v>34</v>
      </c>
      <c r="C977">
        <v>1</v>
      </c>
      <c r="D977" t="s">
        <v>330</v>
      </c>
      <c r="E977" s="2">
        <v>3245100</v>
      </c>
      <c r="F977" t="s">
        <v>331</v>
      </c>
      <c r="H977" t="s">
        <v>17</v>
      </c>
      <c r="I977" t="s">
        <v>18</v>
      </c>
      <c r="J977" t="s">
        <v>19</v>
      </c>
      <c r="K977" t="s">
        <v>20</v>
      </c>
      <c r="L977" t="s">
        <v>21</v>
      </c>
      <c r="M977" t="str">
        <f>CONCATENATE(E977,"-C-P-W")</f>
        <v>3245100-C-P-W</v>
      </c>
      <c r="N977" t="str">
        <f>$E$2</f>
        <v>C - 406 x 406</v>
      </c>
      <c r="O977" t="str">
        <f>$C$3</f>
        <v>Photographic Paper</v>
      </c>
      <c r="P977" t="str">
        <f>$D$4</f>
        <v>White</v>
      </c>
      <c r="Q977">
        <f>$E$4</f>
        <v>970</v>
      </c>
      <c r="R977">
        <f t="shared" si="62"/>
        <v>699</v>
      </c>
      <c r="S977">
        <v>704</v>
      </c>
      <c r="T977">
        <f t="shared" si="63"/>
        <v>507</v>
      </c>
      <c r="U977">
        <v>440</v>
      </c>
      <c r="V977">
        <f t="shared" si="64"/>
        <v>317</v>
      </c>
      <c r="W977" s="8">
        <v>105</v>
      </c>
      <c r="X977">
        <f t="shared" si="65"/>
        <v>76</v>
      </c>
      <c r="Y977" t="s">
        <v>34</v>
      </c>
    </row>
    <row r="978" spans="1:25" x14ac:dyDescent="0.25">
      <c r="A978" t="s">
        <v>16</v>
      </c>
      <c r="B978" s="1" t="s">
        <v>34</v>
      </c>
      <c r="C978">
        <v>1</v>
      </c>
      <c r="D978" t="s">
        <v>330</v>
      </c>
      <c r="E978" s="2">
        <v>3245100</v>
      </c>
      <c r="F978" t="s">
        <v>331</v>
      </c>
      <c r="H978" t="s">
        <v>17</v>
      </c>
      <c r="I978" t="s">
        <v>18</v>
      </c>
      <c r="J978" t="s">
        <v>19</v>
      </c>
      <c r="K978" t="s">
        <v>20</v>
      </c>
      <c r="L978" t="s">
        <v>21</v>
      </c>
      <c r="M978" t="str">
        <f>CONCATENATE(E978,"-D-P-N")</f>
        <v>3245100-D-P-N</v>
      </c>
      <c r="N978" t="str">
        <f>$F$2</f>
        <v>D - 508 x 508</v>
      </c>
      <c r="O978" t="str">
        <f>$C$3</f>
        <v>Photographic Paper</v>
      </c>
      <c r="P978" t="str">
        <f>$D$3</f>
        <v>None</v>
      </c>
      <c r="Q978">
        <f>$F$3</f>
        <v>595</v>
      </c>
      <c r="R978">
        <f t="shared" si="62"/>
        <v>429</v>
      </c>
      <c r="S978">
        <v>432</v>
      </c>
      <c r="T978">
        <f t="shared" si="63"/>
        <v>312</v>
      </c>
      <c r="U978">
        <v>270</v>
      </c>
      <c r="V978">
        <f t="shared" si="64"/>
        <v>195</v>
      </c>
      <c r="W978" s="8">
        <v>160</v>
      </c>
      <c r="X978">
        <f t="shared" si="65"/>
        <v>116</v>
      </c>
      <c r="Y978" t="s">
        <v>34</v>
      </c>
    </row>
    <row r="979" spans="1:25" x14ac:dyDescent="0.25">
      <c r="A979" t="s">
        <v>16</v>
      </c>
      <c r="B979" s="1" t="s">
        <v>34</v>
      </c>
      <c r="C979">
        <v>1</v>
      </c>
      <c r="D979" t="s">
        <v>330</v>
      </c>
      <c r="E979" s="2">
        <v>3245100</v>
      </c>
      <c r="F979" t="s">
        <v>331</v>
      </c>
      <c r="H979" t="s">
        <v>17</v>
      </c>
      <c r="I979" t="s">
        <v>18</v>
      </c>
      <c r="J979" t="s">
        <v>19</v>
      </c>
      <c r="K979" t="s">
        <v>20</v>
      </c>
      <c r="L979" t="s">
        <v>21</v>
      </c>
      <c r="M979" t="str">
        <f>CONCATENATE(E979,"-D-C-N")</f>
        <v>3245100-D-C-N</v>
      </c>
      <c r="N979" t="str">
        <f>$F$2</f>
        <v>D - 508 x 508</v>
      </c>
      <c r="O979" t="str">
        <f>$C$15</f>
        <v>Canvas</v>
      </c>
      <c r="P979" t="str">
        <f>$D$15</f>
        <v>None</v>
      </c>
      <c r="Q979">
        <f>$F$15</f>
        <v>1220</v>
      </c>
      <c r="R979">
        <f t="shared" si="62"/>
        <v>879</v>
      </c>
      <c r="S979">
        <f>(Q979*0.9)*0.75</f>
        <v>823.5</v>
      </c>
      <c r="T979">
        <f t="shared" si="63"/>
        <v>593</v>
      </c>
      <c r="U979">
        <f>(Q979*0.9)/2</f>
        <v>549</v>
      </c>
      <c r="V979">
        <f t="shared" si="64"/>
        <v>396</v>
      </c>
      <c r="W979" s="8">
        <v>160</v>
      </c>
      <c r="X979">
        <f t="shared" si="65"/>
        <v>116</v>
      </c>
      <c r="Y979" t="s">
        <v>34</v>
      </c>
    </row>
    <row r="980" spans="1:25" x14ac:dyDescent="0.25">
      <c r="A980" t="s">
        <v>16</v>
      </c>
      <c r="B980" s="1" t="s">
        <v>34</v>
      </c>
      <c r="C980">
        <v>1</v>
      </c>
      <c r="D980" t="s">
        <v>330</v>
      </c>
      <c r="E980" s="2">
        <v>3245100</v>
      </c>
      <c r="F980" t="s">
        <v>331</v>
      </c>
      <c r="H980" t="s">
        <v>17</v>
      </c>
      <c r="I980" t="s">
        <v>18</v>
      </c>
      <c r="J980" t="s">
        <v>19</v>
      </c>
      <c r="K980" t="s">
        <v>20</v>
      </c>
      <c r="L980" t="s">
        <v>21</v>
      </c>
      <c r="M980" t="str">
        <f>CONCATENATE(E980,"-D-P-W")</f>
        <v>3245100-D-P-W</v>
      </c>
      <c r="N980" t="str">
        <f>$F$2</f>
        <v>D - 508 x 508</v>
      </c>
      <c r="O980" t="str">
        <f>$C$3</f>
        <v>Photographic Paper</v>
      </c>
      <c r="P980" t="str">
        <f>$D$4</f>
        <v>White</v>
      </c>
      <c r="Q980">
        <f>$F$4</f>
        <v>1210</v>
      </c>
      <c r="R980">
        <f t="shared" si="62"/>
        <v>872</v>
      </c>
      <c r="S980">
        <v>880</v>
      </c>
      <c r="T980">
        <f t="shared" si="63"/>
        <v>634</v>
      </c>
      <c r="U980">
        <v>560</v>
      </c>
      <c r="V980">
        <f t="shared" si="64"/>
        <v>404</v>
      </c>
      <c r="W980" s="8">
        <v>160</v>
      </c>
      <c r="X980">
        <f t="shared" si="65"/>
        <v>116</v>
      </c>
      <c r="Y980" t="s">
        <v>34</v>
      </c>
    </row>
    <row r="981" spans="1:25" x14ac:dyDescent="0.25">
      <c r="A981" t="s">
        <v>16</v>
      </c>
      <c r="B981" s="1" t="s">
        <v>34</v>
      </c>
      <c r="C981">
        <v>1</v>
      </c>
      <c r="D981" t="s">
        <v>330</v>
      </c>
      <c r="E981" s="2">
        <v>3245100</v>
      </c>
      <c r="F981" t="s">
        <v>331</v>
      </c>
      <c r="H981" t="s">
        <v>17</v>
      </c>
      <c r="I981" t="s">
        <v>18</v>
      </c>
      <c r="J981" t="s">
        <v>19</v>
      </c>
      <c r="K981" t="s">
        <v>20</v>
      </c>
      <c r="L981" t="s">
        <v>21</v>
      </c>
      <c r="M981" t="str">
        <f>CONCATENATE(E981,"-D-C-W")</f>
        <v>3245100-D-C-W</v>
      </c>
      <c r="N981" t="str">
        <f>$F$2</f>
        <v>D - 508 x 508</v>
      </c>
      <c r="O981" t="str">
        <f>$C$15</f>
        <v>Canvas</v>
      </c>
      <c r="P981" t="str">
        <f>$D$16</f>
        <v xml:space="preserve">White </v>
      </c>
      <c r="Q981">
        <f>$F$16</f>
        <v>1810</v>
      </c>
      <c r="R981">
        <f t="shared" si="62"/>
        <v>1304</v>
      </c>
      <c r="S981">
        <f>(Q981*0.9)*0.75</f>
        <v>1221.75</v>
      </c>
      <c r="T981">
        <f t="shared" si="63"/>
        <v>880</v>
      </c>
      <c r="U981">
        <f>(Q981*0.9)/2</f>
        <v>814.5</v>
      </c>
      <c r="V981">
        <f t="shared" si="64"/>
        <v>587</v>
      </c>
      <c r="W981" s="8">
        <v>160</v>
      </c>
      <c r="X981">
        <f t="shared" si="65"/>
        <v>116</v>
      </c>
      <c r="Y981" t="s">
        <v>34</v>
      </c>
    </row>
    <row r="982" spans="1:25" x14ac:dyDescent="0.25">
      <c r="A982" t="s">
        <v>16</v>
      </c>
      <c r="B982" s="1" t="s">
        <v>34</v>
      </c>
      <c r="C982">
        <v>1</v>
      </c>
      <c r="D982" t="s">
        <v>330</v>
      </c>
      <c r="E982" s="2">
        <v>3245100</v>
      </c>
      <c r="F982" t="s">
        <v>331</v>
      </c>
      <c r="H982" t="s">
        <v>17</v>
      </c>
      <c r="I982" t="s">
        <v>18</v>
      </c>
      <c r="J982" t="s">
        <v>19</v>
      </c>
      <c r="K982" t="s">
        <v>20</v>
      </c>
      <c r="L982" t="s">
        <v>21</v>
      </c>
      <c r="M982" t="str">
        <f>CONCATENATE(E982,"-F-P-N")</f>
        <v>3245100-F-P-N</v>
      </c>
      <c r="N982" t="str">
        <f>$H$2</f>
        <v>F - 762 x 762</v>
      </c>
      <c r="O982" t="str">
        <f>$C$3</f>
        <v>Photographic Paper</v>
      </c>
      <c r="P982" t="str">
        <f>$D$3</f>
        <v>None</v>
      </c>
      <c r="Q982">
        <f>$H$3</f>
        <v>1300</v>
      </c>
      <c r="R982">
        <f t="shared" si="62"/>
        <v>936</v>
      </c>
      <c r="S982">
        <v>944</v>
      </c>
      <c r="T982">
        <f t="shared" si="63"/>
        <v>680</v>
      </c>
      <c r="U982">
        <v>590</v>
      </c>
      <c r="V982">
        <f t="shared" si="64"/>
        <v>425</v>
      </c>
      <c r="W982" s="8">
        <v>300</v>
      </c>
      <c r="X982">
        <f t="shared" si="65"/>
        <v>216</v>
      </c>
      <c r="Y982" t="s">
        <v>34</v>
      </c>
    </row>
    <row r="983" spans="1:25" x14ac:dyDescent="0.25">
      <c r="A983" t="s">
        <v>16</v>
      </c>
      <c r="B983" s="1" t="s">
        <v>34</v>
      </c>
      <c r="C983">
        <v>1</v>
      </c>
      <c r="D983" t="s">
        <v>330</v>
      </c>
      <c r="E983" s="2">
        <v>3245100</v>
      </c>
      <c r="F983" t="s">
        <v>331</v>
      </c>
      <c r="H983" t="s">
        <v>17</v>
      </c>
      <c r="I983" t="s">
        <v>18</v>
      </c>
      <c r="J983" t="s">
        <v>19</v>
      </c>
      <c r="K983" t="s">
        <v>20</v>
      </c>
      <c r="L983" t="s">
        <v>21</v>
      </c>
      <c r="M983" t="str">
        <f>CONCATENATE(E983,"-F-C-N")</f>
        <v>3245100-F-C-N</v>
      </c>
      <c r="N983" t="str">
        <f>$H$2</f>
        <v>F - 762 x 762</v>
      </c>
      <c r="O983" t="str">
        <f>$C$15</f>
        <v>Canvas</v>
      </c>
      <c r="P983" t="str">
        <f>$D$15</f>
        <v>None</v>
      </c>
      <c r="Q983">
        <f>$H$15</f>
        <v>1760</v>
      </c>
      <c r="R983">
        <f t="shared" si="62"/>
        <v>1268</v>
      </c>
      <c r="S983">
        <v>1200</v>
      </c>
      <c r="T983">
        <f t="shared" si="63"/>
        <v>864</v>
      </c>
      <c r="U983">
        <v>800</v>
      </c>
      <c r="V983">
        <f t="shared" si="64"/>
        <v>576</v>
      </c>
      <c r="W983" s="8">
        <v>300</v>
      </c>
      <c r="X983">
        <f t="shared" si="65"/>
        <v>216</v>
      </c>
      <c r="Y983" t="s">
        <v>34</v>
      </c>
    </row>
    <row r="984" spans="1:25" x14ac:dyDescent="0.25">
      <c r="A984" t="s">
        <v>16</v>
      </c>
      <c r="B984" s="1" t="s">
        <v>34</v>
      </c>
      <c r="C984">
        <v>1</v>
      </c>
      <c r="D984" t="s">
        <v>330</v>
      </c>
      <c r="E984" s="2">
        <v>3245100</v>
      </c>
      <c r="F984" t="s">
        <v>331</v>
      </c>
      <c r="H984" t="s">
        <v>17</v>
      </c>
      <c r="I984" t="s">
        <v>18</v>
      </c>
      <c r="J984" t="s">
        <v>19</v>
      </c>
      <c r="K984" t="s">
        <v>20</v>
      </c>
      <c r="L984" t="s">
        <v>21</v>
      </c>
      <c r="M984" t="str">
        <f>CONCATENATE(E984,"-F-P-W")</f>
        <v>3245100-F-P-W</v>
      </c>
      <c r="N984" t="str">
        <f>$H$2</f>
        <v>F - 762 x 762</v>
      </c>
      <c r="O984" t="str">
        <f>$C$3</f>
        <v>Photographic Paper</v>
      </c>
      <c r="P984" t="str">
        <f>$D$4</f>
        <v>White</v>
      </c>
      <c r="Q984">
        <f>$H$4</f>
        <v>2200</v>
      </c>
      <c r="R984">
        <f t="shared" si="62"/>
        <v>1584</v>
      </c>
      <c r="S984">
        <v>1510</v>
      </c>
      <c r="T984">
        <f t="shared" si="63"/>
        <v>1088</v>
      </c>
      <c r="U984">
        <v>1150</v>
      </c>
      <c r="V984">
        <f t="shared" si="64"/>
        <v>828</v>
      </c>
      <c r="W984" s="8">
        <v>300</v>
      </c>
      <c r="X984">
        <f t="shared" si="65"/>
        <v>216</v>
      </c>
      <c r="Y984" t="s">
        <v>34</v>
      </c>
    </row>
    <row r="985" spans="1:25" x14ac:dyDescent="0.25">
      <c r="A985" t="s">
        <v>16</v>
      </c>
      <c r="B985" s="1" t="s">
        <v>34</v>
      </c>
      <c r="C985">
        <v>1</v>
      </c>
      <c r="D985" t="s">
        <v>330</v>
      </c>
      <c r="E985" s="2">
        <v>3245100</v>
      </c>
      <c r="F985" t="s">
        <v>331</v>
      </c>
      <c r="H985" t="s">
        <v>17</v>
      </c>
      <c r="I985" t="s">
        <v>18</v>
      </c>
      <c r="J985" t="s">
        <v>19</v>
      </c>
      <c r="K985" t="s">
        <v>20</v>
      </c>
      <c r="L985" t="s">
        <v>21</v>
      </c>
      <c r="M985" t="str">
        <f>CONCATENATE(E985,"-F-C-W")</f>
        <v>3245100-F-C-W</v>
      </c>
      <c r="N985" t="str">
        <f>$H$2</f>
        <v>F - 762 x 762</v>
      </c>
      <c r="O985" t="str">
        <f>$C$15</f>
        <v>Canvas</v>
      </c>
      <c r="P985" t="str">
        <f>$D$16</f>
        <v xml:space="preserve">White </v>
      </c>
      <c r="Q985">
        <f>$H$16</f>
        <v>2420</v>
      </c>
      <c r="R985">
        <f t="shared" ref="R985:R1048" si="66">ROUNDUP(Q985*$K$3,0)</f>
        <v>1743</v>
      </c>
      <c r="S985">
        <v>1760</v>
      </c>
      <c r="T985">
        <f t="shared" ref="T985:T1048" si="67">ROUNDUP(S985*$K$3,0)</f>
        <v>1268</v>
      </c>
      <c r="U985">
        <v>1100</v>
      </c>
      <c r="V985">
        <f t="shared" ref="V985:V1048" si="68">ROUNDUP(U985*$K$3,0)</f>
        <v>792</v>
      </c>
      <c r="W985" s="8">
        <v>300</v>
      </c>
      <c r="X985">
        <f t="shared" ref="X985:X1048" si="69">ROUNDUP(W985*$K$3,0)</f>
        <v>216</v>
      </c>
      <c r="Y985" t="s">
        <v>34</v>
      </c>
    </row>
    <row r="986" spans="1:25" x14ac:dyDescent="0.25">
      <c r="A986" t="s">
        <v>16</v>
      </c>
      <c r="B986" s="1" t="s">
        <v>34</v>
      </c>
      <c r="C986">
        <v>1</v>
      </c>
      <c r="D986" t="s">
        <v>330</v>
      </c>
      <c r="E986" s="2">
        <v>3245100</v>
      </c>
      <c r="F986" t="s">
        <v>331</v>
      </c>
      <c r="H986" t="s">
        <v>17</v>
      </c>
      <c r="I986" t="s">
        <v>18</v>
      </c>
      <c r="J986" t="s">
        <v>19</v>
      </c>
      <c r="K986" t="s">
        <v>20</v>
      </c>
      <c r="L986" t="s">
        <v>21</v>
      </c>
      <c r="M986" t="str">
        <f>CONCATENATE(E986,"-G-P-N")</f>
        <v>3245100-G-P-N</v>
      </c>
      <c r="N986" t="str">
        <f>$I$2</f>
        <v>G - 1016 x 1016</v>
      </c>
      <c r="O986" t="str">
        <f>$C$3</f>
        <v>Photographic Paper</v>
      </c>
      <c r="P986" t="str">
        <f>$D$3</f>
        <v>None</v>
      </c>
      <c r="Q986">
        <f>$I$3</f>
        <v>1625</v>
      </c>
      <c r="R986">
        <f t="shared" si="66"/>
        <v>1170</v>
      </c>
      <c r="S986">
        <v>1180</v>
      </c>
      <c r="T986">
        <f t="shared" si="67"/>
        <v>850</v>
      </c>
      <c r="U986">
        <v>735</v>
      </c>
      <c r="V986">
        <f t="shared" si="68"/>
        <v>530</v>
      </c>
      <c r="W986" s="8">
        <v>390</v>
      </c>
      <c r="X986">
        <f t="shared" si="69"/>
        <v>281</v>
      </c>
      <c r="Y986" t="s">
        <v>34</v>
      </c>
    </row>
    <row r="987" spans="1:25" x14ac:dyDescent="0.25">
      <c r="A987" t="s">
        <v>16</v>
      </c>
      <c r="B987" s="1" t="s">
        <v>34</v>
      </c>
      <c r="C987">
        <v>1</v>
      </c>
      <c r="D987" t="s">
        <v>330</v>
      </c>
      <c r="E987" s="2">
        <v>3245100</v>
      </c>
      <c r="F987" t="s">
        <v>331</v>
      </c>
      <c r="H987" t="s">
        <v>17</v>
      </c>
      <c r="I987" t="s">
        <v>18</v>
      </c>
      <c r="J987" t="s">
        <v>19</v>
      </c>
      <c r="K987" t="s">
        <v>20</v>
      </c>
      <c r="L987" t="s">
        <v>21</v>
      </c>
      <c r="M987" t="str">
        <f>CONCATENATE(E987,"-G-C-N")</f>
        <v>3245100-G-C-N</v>
      </c>
      <c r="N987" t="str">
        <f>$I$2</f>
        <v>G - 1016 x 1016</v>
      </c>
      <c r="O987" t="str">
        <f>$C$15</f>
        <v>Canvas</v>
      </c>
      <c r="P987" t="str">
        <f>$D$15</f>
        <v>None</v>
      </c>
      <c r="Q987">
        <f>$I$15</f>
        <v>1870</v>
      </c>
      <c r="R987">
        <f t="shared" si="66"/>
        <v>1347</v>
      </c>
      <c r="S987">
        <v>1275</v>
      </c>
      <c r="T987">
        <f t="shared" si="67"/>
        <v>918</v>
      </c>
      <c r="U987">
        <v>850</v>
      </c>
      <c r="V987">
        <f t="shared" si="68"/>
        <v>612</v>
      </c>
      <c r="W987" s="8">
        <v>390</v>
      </c>
      <c r="X987">
        <f t="shared" si="69"/>
        <v>281</v>
      </c>
      <c r="Y987" t="s">
        <v>34</v>
      </c>
    </row>
    <row r="988" spans="1:25" x14ac:dyDescent="0.25">
      <c r="A988" t="s">
        <v>16</v>
      </c>
      <c r="B988" s="1" t="s">
        <v>34</v>
      </c>
      <c r="C988">
        <v>1</v>
      </c>
      <c r="D988" t="s">
        <v>330</v>
      </c>
      <c r="E988" s="2">
        <v>3245100</v>
      </c>
      <c r="F988" t="s">
        <v>331</v>
      </c>
      <c r="H988" t="s">
        <v>17</v>
      </c>
      <c r="I988" t="s">
        <v>18</v>
      </c>
      <c r="J988" t="s">
        <v>19</v>
      </c>
      <c r="K988" t="s">
        <v>20</v>
      </c>
      <c r="L988" t="s">
        <v>21</v>
      </c>
      <c r="M988" t="str">
        <f>CONCATENATE(E988,"-G-P-W")</f>
        <v>3245100-G-P-W</v>
      </c>
      <c r="N988" t="str">
        <f>$I$2</f>
        <v>G - 1016 x 1016</v>
      </c>
      <c r="O988" t="str">
        <f>$C$3</f>
        <v>Photographic Paper</v>
      </c>
      <c r="P988" t="str">
        <f>$D$4</f>
        <v>White</v>
      </c>
      <c r="Q988">
        <f>$I$4</f>
        <v>2950</v>
      </c>
      <c r="R988">
        <f t="shared" si="66"/>
        <v>2124</v>
      </c>
      <c r="S988">
        <v>2000</v>
      </c>
      <c r="T988">
        <f t="shared" si="67"/>
        <v>1440</v>
      </c>
      <c r="U988">
        <v>1535</v>
      </c>
      <c r="V988">
        <f t="shared" si="68"/>
        <v>1106</v>
      </c>
      <c r="W988" s="8">
        <v>390</v>
      </c>
      <c r="X988">
        <f t="shared" si="69"/>
        <v>281</v>
      </c>
      <c r="Y988" t="s">
        <v>34</v>
      </c>
    </row>
    <row r="989" spans="1:25" x14ac:dyDescent="0.25">
      <c r="A989" t="s">
        <v>16</v>
      </c>
      <c r="B989" s="1" t="s">
        <v>34</v>
      </c>
      <c r="C989">
        <v>1</v>
      </c>
      <c r="D989" t="s">
        <v>330</v>
      </c>
      <c r="E989" s="2">
        <v>3245100</v>
      </c>
      <c r="F989" t="s">
        <v>331</v>
      </c>
      <c r="H989" t="s">
        <v>17</v>
      </c>
      <c r="I989" t="s">
        <v>18</v>
      </c>
      <c r="J989" t="s">
        <v>19</v>
      </c>
      <c r="K989" t="s">
        <v>20</v>
      </c>
      <c r="L989" t="s">
        <v>21</v>
      </c>
      <c r="M989" t="str">
        <f>CONCATENATE(E989,"-G-C-W")</f>
        <v>3245100-G-C-W</v>
      </c>
      <c r="N989" t="str">
        <f>$I$2</f>
        <v>G - 1016 x 1016</v>
      </c>
      <c r="O989" t="str">
        <f>$C$15</f>
        <v>Canvas</v>
      </c>
      <c r="P989" t="str">
        <f>$D$16</f>
        <v xml:space="preserve">White </v>
      </c>
      <c r="Q989">
        <f>$I$16</f>
        <v>2750</v>
      </c>
      <c r="R989">
        <f t="shared" si="66"/>
        <v>1980</v>
      </c>
      <c r="S989">
        <v>2000</v>
      </c>
      <c r="T989">
        <f t="shared" si="67"/>
        <v>1440</v>
      </c>
      <c r="U989">
        <v>1250</v>
      </c>
      <c r="V989">
        <f t="shared" si="68"/>
        <v>900</v>
      </c>
      <c r="W989" s="8">
        <v>390</v>
      </c>
      <c r="X989">
        <f t="shared" si="69"/>
        <v>281</v>
      </c>
      <c r="Y989" t="s">
        <v>34</v>
      </c>
    </row>
    <row r="990" spans="1:25" x14ac:dyDescent="0.25">
      <c r="A990" t="s">
        <v>16</v>
      </c>
      <c r="B990" s="1" t="s">
        <v>34</v>
      </c>
      <c r="C990">
        <v>1</v>
      </c>
      <c r="D990" t="s">
        <v>332</v>
      </c>
      <c r="E990" s="2">
        <v>3248114</v>
      </c>
      <c r="F990" t="s">
        <v>333</v>
      </c>
      <c r="H990" t="s">
        <v>17</v>
      </c>
      <c r="I990" t="s">
        <v>18</v>
      </c>
      <c r="J990" t="s">
        <v>19</v>
      </c>
      <c r="K990" t="s">
        <v>20</v>
      </c>
      <c r="L990" t="s">
        <v>21</v>
      </c>
      <c r="M990" t="str">
        <f>CONCATENATE(E990,"-C-P-N")</f>
        <v>3248114-C-P-N</v>
      </c>
      <c r="N990" t="str">
        <f>$E$2</f>
        <v>C - 406 x 406</v>
      </c>
      <c r="O990" t="str">
        <f>$C$3</f>
        <v>Photographic Paper</v>
      </c>
      <c r="P990" t="str">
        <f>$D$3</f>
        <v>None</v>
      </c>
      <c r="Q990">
        <f>$E$3</f>
        <v>510</v>
      </c>
      <c r="R990">
        <f t="shared" si="66"/>
        <v>368</v>
      </c>
      <c r="S990">
        <v>360</v>
      </c>
      <c r="T990">
        <f t="shared" si="67"/>
        <v>260</v>
      </c>
      <c r="U990">
        <v>230</v>
      </c>
      <c r="V990">
        <f t="shared" si="68"/>
        <v>166</v>
      </c>
      <c r="W990" s="8">
        <v>105</v>
      </c>
      <c r="X990">
        <f t="shared" si="69"/>
        <v>76</v>
      </c>
      <c r="Y990" t="s">
        <v>34</v>
      </c>
    </row>
    <row r="991" spans="1:25" x14ac:dyDescent="0.25">
      <c r="A991" t="s">
        <v>16</v>
      </c>
      <c r="B991" s="1" t="s">
        <v>34</v>
      </c>
      <c r="C991">
        <v>1</v>
      </c>
      <c r="D991" t="s">
        <v>332</v>
      </c>
      <c r="E991" s="2">
        <v>3248114</v>
      </c>
      <c r="F991" t="s">
        <v>333</v>
      </c>
      <c r="H991" t="s">
        <v>17</v>
      </c>
      <c r="I991" t="s">
        <v>18</v>
      </c>
      <c r="J991" t="s">
        <v>19</v>
      </c>
      <c r="K991" t="s">
        <v>20</v>
      </c>
      <c r="L991" t="s">
        <v>21</v>
      </c>
      <c r="M991" t="str">
        <f>CONCATENATE(E991,"-C-P-W")</f>
        <v>3248114-C-P-W</v>
      </c>
      <c r="N991" t="str">
        <f>$E$2</f>
        <v>C - 406 x 406</v>
      </c>
      <c r="O991" t="str">
        <f>$C$3</f>
        <v>Photographic Paper</v>
      </c>
      <c r="P991" t="str">
        <f>$D$4</f>
        <v>White</v>
      </c>
      <c r="Q991">
        <f>$E$4</f>
        <v>970</v>
      </c>
      <c r="R991">
        <f t="shared" si="66"/>
        <v>699</v>
      </c>
      <c r="S991">
        <v>704</v>
      </c>
      <c r="T991">
        <f t="shared" si="67"/>
        <v>507</v>
      </c>
      <c r="U991">
        <v>440</v>
      </c>
      <c r="V991">
        <f t="shared" si="68"/>
        <v>317</v>
      </c>
      <c r="W991" s="8">
        <v>105</v>
      </c>
      <c r="X991">
        <f t="shared" si="69"/>
        <v>76</v>
      </c>
      <c r="Y991" t="s">
        <v>34</v>
      </c>
    </row>
    <row r="992" spans="1:25" x14ac:dyDescent="0.25">
      <c r="A992" t="s">
        <v>16</v>
      </c>
      <c r="B992" s="1" t="s">
        <v>34</v>
      </c>
      <c r="C992">
        <v>1</v>
      </c>
      <c r="D992" t="s">
        <v>332</v>
      </c>
      <c r="E992" s="2">
        <v>3248114</v>
      </c>
      <c r="F992" t="s">
        <v>333</v>
      </c>
      <c r="H992" t="s">
        <v>17</v>
      </c>
      <c r="I992" t="s">
        <v>18</v>
      </c>
      <c r="J992" t="s">
        <v>19</v>
      </c>
      <c r="K992" t="s">
        <v>20</v>
      </c>
      <c r="L992" t="s">
        <v>21</v>
      </c>
      <c r="M992" t="str">
        <f>CONCATENATE(E992,"-D-P-N")</f>
        <v>3248114-D-P-N</v>
      </c>
      <c r="N992" t="str">
        <f>$F$2</f>
        <v>D - 508 x 508</v>
      </c>
      <c r="O992" t="str">
        <f>$C$3</f>
        <v>Photographic Paper</v>
      </c>
      <c r="P992" t="str">
        <f>$D$3</f>
        <v>None</v>
      </c>
      <c r="Q992">
        <f>$F$3</f>
        <v>595</v>
      </c>
      <c r="R992">
        <f t="shared" si="66"/>
        <v>429</v>
      </c>
      <c r="S992">
        <v>432</v>
      </c>
      <c r="T992">
        <f t="shared" si="67"/>
        <v>312</v>
      </c>
      <c r="U992">
        <v>270</v>
      </c>
      <c r="V992">
        <f t="shared" si="68"/>
        <v>195</v>
      </c>
      <c r="W992" s="8">
        <v>160</v>
      </c>
      <c r="X992">
        <f t="shared" si="69"/>
        <v>116</v>
      </c>
      <c r="Y992" t="s">
        <v>34</v>
      </c>
    </row>
    <row r="993" spans="1:25" x14ac:dyDescent="0.25">
      <c r="A993" t="s">
        <v>16</v>
      </c>
      <c r="B993" s="1" t="s">
        <v>34</v>
      </c>
      <c r="C993">
        <v>1</v>
      </c>
      <c r="D993" t="s">
        <v>332</v>
      </c>
      <c r="E993" s="2">
        <v>3248114</v>
      </c>
      <c r="F993" t="s">
        <v>333</v>
      </c>
      <c r="H993" t="s">
        <v>17</v>
      </c>
      <c r="I993" t="s">
        <v>18</v>
      </c>
      <c r="J993" t="s">
        <v>19</v>
      </c>
      <c r="K993" t="s">
        <v>20</v>
      </c>
      <c r="L993" t="s">
        <v>21</v>
      </c>
      <c r="M993" t="str">
        <f>CONCATENATE(E993,"-D-C-N")</f>
        <v>3248114-D-C-N</v>
      </c>
      <c r="N993" t="str">
        <f>$F$2</f>
        <v>D - 508 x 508</v>
      </c>
      <c r="O993" t="str">
        <f>$C$15</f>
        <v>Canvas</v>
      </c>
      <c r="P993" t="str">
        <f>$D$15</f>
        <v>None</v>
      </c>
      <c r="Q993">
        <f>$F$15</f>
        <v>1220</v>
      </c>
      <c r="R993">
        <f t="shared" si="66"/>
        <v>879</v>
      </c>
      <c r="S993">
        <f>(Q993*0.9)*0.75</f>
        <v>823.5</v>
      </c>
      <c r="T993">
        <f t="shared" si="67"/>
        <v>593</v>
      </c>
      <c r="U993">
        <f>(Q993*0.9)/2</f>
        <v>549</v>
      </c>
      <c r="V993">
        <f t="shared" si="68"/>
        <v>396</v>
      </c>
      <c r="W993" s="8">
        <v>160</v>
      </c>
      <c r="X993">
        <f t="shared" si="69"/>
        <v>116</v>
      </c>
      <c r="Y993" t="s">
        <v>34</v>
      </c>
    </row>
    <row r="994" spans="1:25" x14ac:dyDescent="0.25">
      <c r="A994" t="s">
        <v>16</v>
      </c>
      <c r="B994" s="1" t="s">
        <v>34</v>
      </c>
      <c r="C994">
        <v>1</v>
      </c>
      <c r="D994" t="s">
        <v>332</v>
      </c>
      <c r="E994" s="2">
        <v>3248114</v>
      </c>
      <c r="F994" t="s">
        <v>333</v>
      </c>
      <c r="H994" t="s">
        <v>17</v>
      </c>
      <c r="I994" t="s">
        <v>18</v>
      </c>
      <c r="J994" t="s">
        <v>19</v>
      </c>
      <c r="K994" t="s">
        <v>20</v>
      </c>
      <c r="L994" t="s">
        <v>21</v>
      </c>
      <c r="M994" t="str">
        <f>CONCATENATE(E994,"-D-P-W")</f>
        <v>3248114-D-P-W</v>
      </c>
      <c r="N994" t="str">
        <f>$F$2</f>
        <v>D - 508 x 508</v>
      </c>
      <c r="O994" t="str">
        <f>$C$3</f>
        <v>Photographic Paper</v>
      </c>
      <c r="P994" t="str">
        <f>$D$4</f>
        <v>White</v>
      </c>
      <c r="Q994">
        <f>$F$4</f>
        <v>1210</v>
      </c>
      <c r="R994">
        <f t="shared" si="66"/>
        <v>872</v>
      </c>
      <c r="S994">
        <v>880</v>
      </c>
      <c r="T994">
        <f t="shared" si="67"/>
        <v>634</v>
      </c>
      <c r="U994">
        <v>560</v>
      </c>
      <c r="V994">
        <f t="shared" si="68"/>
        <v>404</v>
      </c>
      <c r="W994" s="8">
        <v>160</v>
      </c>
      <c r="X994">
        <f t="shared" si="69"/>
        <v>116</v>
      </c>
      <c r="Y994" t="s">
        <v>34</v>
      </c>
    </row>
    <row r="995" spans="1:25" x14ac:dyDescent="0.25">
      <c r="A995" t="s">
        <v>16</v>
      </c>
      <c r="B995" s="1" t="s">
        <v>34</v>
      </c>
      <c r="C995">
        <v>1</v>
      </c>
      <c r="D995" t="s">
        <v>332</v>
      </c>
      <c r="E995" s="2">
        <v>3248114</v>
      </c>
      <c r="F995" t="s">
        <v>333</v>
      </c>
      <c r="H995" t="s">
        <v>17</v>
      </c>
      <c r="I995" t="s">
        <v>18</v>
      </c>
      <c r="J995" t="s">
        <v>19</v>
      </c>
      <c r="K995" t="s">
        <v>20</v>
      </c>
      <c r="L995" t="s">
        <v>21</v>
      </c>
      <c r="M995" t="str">
        <f>CONCATENATE(E995,"-D-C-W")</f>
        <v>3248114-D-C-W</v>
      </c>
      <c r="N995" t="str">
        <f>$F$2</f>
        <v>D - 508 x 508</v>
      </c>
      <c r="O995" t="str">
        <f>$C$15</f>
        <v>Canvas</v>
      </c>
      <c r="P995" t="str">
        <f>$D$16</f>
        <v xml:space="preserve">White </v>
      </c>
      <c r="Q995">
        <f>$F$16</f>
        <v>1810</v>
      </c>
      <c r="R995">
        <f t="shared" si="66"/>
        <v>1304</v>
      </c>
      <c r="S995">
        <f>(Q995*0.9)*0.75</f>
        <v>1221.75</v>
      </c>
      <c r="T995">
        <f t="shared" si="67"/>
        <v>880</v>
      </c>
      <c r="U995">
        <f>(Q995*0.9)/2</f>
        <v>814.5</v>
      </c>
      <c r="V995">
        <f t="shared" si="68"/>
        <v>587</v>
      </c>
      <c r="W995" s="8">
        <v>160</v>
      </c>
      <c r="X995">
        <f t="shared" si="69"/>
        <v>116</v>
      </c>
      <c r="Y995" t="s">
        <v>34</v>
      </c>
    </row>
    <row r="996" spans="1:25" x14ac:dyDescent="0.25">
      <c r="A996" t="s">
        <v>16</v>
      </c>
      <c r="B996" s="1" t="s">
        <v>34</v>
      </c>
      <c r="C996">
        <v>1</v>
      </c>
      <c r="D996" t="s">
        <v>332</v>
      </c>
      <c r="E996" s="2">
        <v>3248114</v>
      </c>
      <c r="F996" t="s">
        <v>333</v>
      </c>
      <c r="H996" t="s">
        <v>17</v>
      </c>
      <c r="I996" t="s">
        <v>18</v>
      </c>
      <c r="J996" t="s">
        <v>19</v>
      </c>
      <c r="K996" t="s">
        <v>20</v>
      </c>
      <c r="L996" t="s">
        <v>21</v>
      </c>
      <c r="M996" t="str">
        <f>CONCATENATE(E996,"-F-P-N")</f>
        <v>3248114-F-P-N</v>
      </c>
      <c r="N996" t="str">
        <f>$H$2</f>
        <v>F - 762 x 762</v>
      </c>
      <c r="O996" t="str">
        <f>$C$3</f>
        <v>Photographic Paper</v>
      </c>
      <c r="P996" t="str">
        <f>$D$3</f>
        <v>None</v>
      </c>
      <c r="Q996">
        <f>$H$3</f>
        <v>1300</v>
      </c>
      <c r="R996">
        <f t="shared" si="66"/>
        <v>936</v>
      </c>
      <c r="S996">
        <v>944</v>
      </c>
      <c r="T996">
        <f t="shared" si="67"/>
        <v>680</v>
      </c>
      <c r="U996">
        <v>590</v>
      </c>
      <c r="V996">
        <f t="shared" si="68"/>
        <v>425</v>
      </c>
      <c r="W996" s="8">
        <v>300</v>
      </c>
      <c r="X996">
        <f t="shared" si="69"/>
        <v>216</v>
      </c>
      <c r="Y996" t="s">
        <v>34</v>
      </c>
    </row>
    <row r="997" spans="1:25" x14ac:dyDescent="0.25">
      <c r="A997" t="s">
        <v>16</v>
      </c>
      <c r="B997" s="1" t="s">
        <v>34</v>
      </c>
      <c r="C997">
        <v>1</v>
      </c>
      <c r="D997" t="s">
        <v>332</v>
      </c>
      <c r="E997" s="2">
        <v>3248114</v>
      </c>
      <c r="F997" t="s">
        <v>333</v>
      </c>
      <c r="H997" t="s">
        <v>17</v>
      </c>
      <c r="I997" t="s">
        <v>18</v>
      </c>
      <c r="J997" t="s">
        <v>19</v>
      </c>
      <c r="K997" t="s">
        <v>20</v>
      </c>
      <c r="L997" t="s">
        <v>21</v>
      </c>
      <c r="M997" t="str">
        <f>CONCATENATE(E997,"-F-C-N")</f>
        <v>3248114-F-C-N</v>
      </c>
      <c r="N997" t="str">
        <f>$H$2</f>
        <v>F - 762 x 762</v>
      </c>
      <c r="O997" t="str">
        <f>$C$15</f>
        <v>Canvas</v>
      </c>
      <c r="P997" t="str">
        <f>$D$15</f>
        <v>None</v>
      </c>
      <c r="Q997">
        <f>$H$15</f>
        <v>1760</v>
      </c>
      <c r="R997">
        <f t="shared" si="66"/>
        <v>1268</v>
      </c>
      <c r="S997">
        <v>1200</v>
      </c>
      <c r="T997">
        <f t="shared" si="67"/>
        <v>864</v>
      </c>
      <c r="U997">
        <v>800</v>
      </c>
      <c r="V997">
        <f t="shared" si="68"/>
        <v>576</v>
      </c>
      <c r="W997" s="8">
        <v>300</v>
      </c>
      <c r="X997">
        <f t="shared" si="69"/>
        <v>216</v>
      </c>
      <c r="Y997" t="s">
        <v>34</v>
      </c>
    </row>
    <row r="998" spans="1:25" x14ac:dyDescent="0.25">
      <c r="A998" t="s">
        <v>16</v>
      </c>
      <c r="B998" s="1" t="s">
        <v>34</v>
      </c>
      <c r="C998">
        <v>1</v>
      </c>
      <c r="D998" t="s">
        <v>332</v>
      </c>
      <c r="E998" s="2">
        <v>3248114</v>
      </c>
      <c r="F998" t="s">
        <v>333</v>
      </c>
      <c r="H998" t="s">
        <v>17</v>
      </c>
      <c r="I998" t="s">
        <v>18</v>
      </c>
      <c r="J998" t="s">
        <v>19</v>
      </c>
      <c r="K998" t="s">
        <v>20</v>
      </c>
      <c r="L998" t="s">
        <v>21</v>
      </c>
      <c r="M998" t="str">
        <f>CONCATENATE(E998,"-F-P-W")</f>
        <v>3248114-F-P-W</v>
      </c>
      <c r="N998" t="str">
        <f>$H$2</f>
        <v>F - 762 x 762</v>
      </c>
      <c r="O998" t="str">
        <f>$C$3</f>
        <v>Photographic Paper</v>
      </c>
      <c r="P998" t="str">
        <f>$D$4</f>
        <v>White</v>
      </c>
      <c r="Q998">
        <f>$H$4</f>
        <v>2200</v>
      </c>
      <c r="R998">
        <f t="shared" si="66"/>
        <v>1584</v>
      </c>
      <c r="S998">
        <v>1510</v>
      </c>
      <c r="T998">
        <f t="shared" si="67"/>
        <v>1088</v>
      </c>
      <c r="U998">
        <v>1150</v>
      </c>
      <c r="V998">
        <f t="shared" si="68"/>
        <v>828</v>
      </c>
      <c r="W998" s="8">
        <v>300</v>
      </c>
      <c r="X998">
        <f t="shared" si="69"/>
        <v>216</v>
      </c>
      <c r="Y998" t="s">
        <v>34</v>
      </c>
    </row>
    <row r="999" spans="1:25" x14ac:dyDescent="0.25">
      <c r="A999" t="s">
        <v>16</v>
      </c>
      <c r="B999" s="1" t="s">
        <v>34</v>
      </c>
      <c r="C999">
        <v>1</v>
      </c>
      <c r="D999" t="s">
        <v>332</v>
      </c>
      <c r="E999" s="2">
        <v>3248114</v>
      </c>
      <c r="F999" t="s">
        <v>333</v>
      </c>
      <c r="H999" t="s">
        <v>17</v>
      </c>
      <c r="I999" t="s">
        <v>18</v>
      </c>
      <c r="J999" t="s">
        <v>19</v>
      </c>
      <c r="K999" t="s">
        <v>20</v>
      </c>
      <c r="L999" t="s">
        <v>21</v>
      </c>
      <c r="M999" t="str">
        <f>CONCATENATE(E999,"-F-C-W")</f>
        <v>3248114-F-C-W</v>
      </c>
      <c r="N999" t="str">
        <f>$H$2</f>
        <v>F - 762 x 762</v>
      </c>
      <c r="O999" t="str">
        <f>$C$15</f>
        <v>Canvas</v>
      </c>
      <c r="P999" t="str">
        <f>$D$16</f>
        <v xml:space="preserve">White </v>
      </c>
      <c r="Q999">
        <f>$H$16</f>
        <v>2420</v>
      </c>
      <c r="R999">
        <f t="shared" si="66"/>
        <v>1743</v>
      </c>
      <c r="S999">
        <v>1760</v>
      </c>
      <c r="T999">
        <f t="shared" si="67"/>
        <v>1268</v>
      </c>
      <c r="U999">
        <v>1100</v>
      </c>
      <c r="V999">
        <f t="shared" si="68"/>
        <v>792</v>
      </c>
      <c r="W999" s="8">
        <v>300</v>
      </c>
      <c r="X999">
        <f t="shared" si="69"/>
        <v>216</v>
      </c>
      <c r="Y999" t="s">
        <v>34</v>
      </c>
    </row>
    <row r="1000" spans="1:25" x14ac:dyDescent="0.25">
      <c r="A1000" t="s">
        <v>16</v>
      </c>
      <c r="B1000" s="1" t="s">
        <v>34</v>
      </c>
      <c r="C1000">
        <v>1</v>
      </c>
      <c r="D1000" t="s">
        <v>332</v>
      </c>
      <c r="E1000" s="2">
        <v>3248114</v>
      </c>
      <c r="F1000" t="s">
        <v>333</v>
      </c>
      <c r="H1000" t="s">
        <v>17</v>
      </c>
      <c r="I1000" t="s">
        <v>18</v>
      </c>
      <c r="J1000" t="s">
        <v>19</v>
      </c>
      <c r="K1000" t="s">
        <v>20</v>
      </c>
      <c r="L1000" t="s">
        <v>21</v>
      </c>
      <c r="M1000" t="str">
        <f>CONCATENATE(E1000,"-G-P-N")</f>
        <v>3248114-G-P-N</v>
      </c>
      <c r="N1000" t="str">
        <f>$I$2</f>
        <v>G - 1016 x 1016</v>
      </c>
      <c r="O1000" t="str">
        <f>$C$3</f>
        <v>Photographic Paper</v>
      </c>
      <c r="P1000" t="str">
        <f>$D$3</f>
        <v>None</v>
      </c>
      <c r="Q1000">
        <f>$I$3</f>
        <v>1625</v>
      </c>
      <c r="R1000">
        <f t="shared" si="66"/>
        <v>1170</v>
      </c>
      <c r="S1000">
        <v>1180</v>
      </c>
      <c r="T1000">
        <f t="shared" si="67"/>
        <v>850</v>
      </c>
      <c r="U1000">
        <v>735</v>
      </c>
      <c r="V1000">
        <f t="shared" si="68"/>
        <v>530</v>
      </c>
      <c r="W1000" s="8">
        <v>390</v>
      </c>
      <c r="X1000">
        <f t="shared" si="69"/>
        <v>281</v>
      </c>
      <c r="Y1000" t="s">
        <v>34</v>
      </c>
    </row>
    <row r="1001" spans="1:25" x14ac:dyDescent="0.25">
      <c r="A1001" t="s">
        <v>16</v>
      </c>
      <c r="B1001" s="1" t="s">
        <v>34</v>
      </c>
      <c r="C1001">
        <v>1</v>
      </c>
      <c r="D1001" t="s">
        <v>332</v>
      </c>
      <c r="E1001" s="2">
        <v>3248114</v>
      </c>
      <c r="F1001" t="s">
        <v>333</v>
      </c>
      <c r="H1001" t="s">
        <v>17</v>
      </c>
      <c r="I1001" t="s">
        <v>18</v>
      </c>
      <c r="J1001" t="s">
        <v>19</v>
      </c>
      <c r="K1001" t="s">
        <v>20</v>
      </c>
      <c r="L1001" t="s">
        <v>21</v>
      </c>
      <c r="M1001" t="str">
        <f>CONCATENATE(E1001,"-G-C-N")</f>
        <v>3248114-G-C-N</v>
      </c>
      <c r="N1001" t="str">
        <f>$I$2</f>
        <v>G - 1016 x 1016</v>
      </c>
      <c r="O1001" t="str">
        <f>$C$15</f>
        <v>Canvas</v>
      </c>
      <c r="P1001" t="str">
        <f>$D$15</f>
        <v>None</v>
      </c>
      <c r="Q1001">
        <f>$I$15</f>
        <v>1870</v>
      </c>
      <c r="R1001">
        <f t="shared" si="66"/>
        <v>1347</v>
      </c>
      <c r="S1001">
        <v>1275</v>
      </c>
      <c r="T1001">
        <f t="shared" si="67"/>
        <v>918</v>
      </c>
      <c r="U1001">
        <v>850</v>
      </c>
      <c r="V1001">
        <f t="shared" si="68"/>
        <v>612</v>
      </c>
      <c r="W1001" s="8">
        <v>390</v>
      </c>
      <c r="X1001">
        <f t="shared" si="69"/>
        <v>281</v>
      </c>
      <c r="Y1001" t="s">
        <v>34</v>
      </c>
    </row>
    <row r="1002" spans="1:25" x14ac:dyDescent="0.25">
      <c r="A1002" t="s">
        <v>16</v>
      </c>
      <c r="B1002" s="1" t="s">
        <v>34</v>
      </c>
      <c r="C1002">
        <v>1</v>
      </c>
      <c r="D1002" t="s">
        <v>332</v>
      </c>
      <c r="E1002" s="2">
        <v>3248114</v>
      </c>
      <c r="F1002" t="s">
        <v>333</v>
      </c>
      <c r="H1002" t="s">
        <v>17</v>
      </c>
      <c r="I1002" t="s">
        <v>18</v>
      </c>
      <c r="J1002" t="s">
        <v>19</v>
      </c>
      <c r="K1002" t="s">
        <v>20</v>
      </c>
      <c r="L1002" t="s">
        <v>21</v>
      </c>
      <c r="M1002" t="str">
        <f>CONCATENATE(E1002,"-G-P-W")</f>
        <v>3248114-G-P-W</v>
      </c>
      <c r="N1002" t="str">
        <f>$I$2</f>
        <v>G - 1016 x 1016</v>
      </c>
      <c r="O1002" t="str">
        <f>$C$3</f>
        <v>Photographic Paper</v>
      </c>
      <c r="P1002" t="str">
        <f>$D$4</f>
        <v>White</v>
      </c>
      <c r="Q1002">
        <f>$I$4</f>
        <v>2950</v>
      </c>
      <c r="R1002">
        <f t="shared" si="66"/>
        <v>2124</v>
      </c>
      <c r="S1002">
        <v>2000</v>
      </c>
      <c r="T1002">
        <f t="shared" si="67"/>
        <v>1440</v>
      </c>
      <c r="U1002">
        <v>1535</v>
      </c>
      <c r="V1002">
        <f t="shared" si="68"/>
        <v>1106</v>
      </c>
      <c r="W1002" s="8">
        <v>390</v>
      </c>
      <c r="X1002">
        <f t="shared" si="69"/>
        <v>281</v>
      </c>
      <c r="Y1002" t="s">
        <v>34</v>
      </c>
    </row>
    <row r="1003" spans="1:25" x14ac:dyDescent="0.25">
      <c r="A1003" t="s">
        <v>16</v>
      </c>
      <c r="B1003" s="1" t="s">
        <v>34</v>
      </c>
      <c r="C1003">
        <v>1</v>
      </c>
      <c r="D1003" t="s">
        <v>332</v>
      </c>
      <c r="E1003" s="2">
        <v>3248114</v>
      </c>
      <c r="F1003" t="s">
        <v>333</v>
      </c>
      <c r="H1003" t="s">
        <v>17</v>
      </c>
      <c r="I1003" t="s">
        <v>18</v>
      </c>
      <c r="J1003" t="s">
        <v>19</v>
      </c>
      <c r="K1003" t="s">
        <v>20</v>
      </c>
      <c r="L1003" t="s">
        <v>21</v>
      </c>
      <c r="M1003" t="str">
        <f>CONCATENATE(E1003,"-G-C-W")</f>
        <v>3248114-G-C-W</v>
      </c>
      <c r="N1003" t="str">
        <f>$I$2</f>
        <v>G - 1016 x 1016</v>
      </c>
      <c r="O1003" t="str">
        <f>$C$15</f>
        <v>Canvas</v>
      </c>
      <c r="P1003" t="str">
        <f>$D$16</f>
        <v xml:space="preserve">White </v>
      </c>
      <c r="Q1003">
        <f>$I$16</f>
        <v>2750</v>
      </c>
      <c r="R1003">
        <f t="shared" si="66"/>
        <v>1980</v>
      </c>
      <c r="S1003">
        <v>2000</v>
      </c>
      <c r="T1003">
        <f t="shared" si="67"/>
        <v>1440</v>
      </c>
      <c r="U1003">
        <v>1250</v>
      </c>
      <c r="V1003">
        <f t="shared" si="68"/>
        <v>900</v>
      </c>
      <c r="W1003" s="8">
        <v>390</v>
      </c>
      <c r="X1003">
        <f t="shared" si="69"/>
        <v>281</v>
      </c>
      <c r="Y1003" t="s">
        <v>34</v>
      </c>
    </row>
    <row r="1004" spans="1:25" x14ac:dyDescent="0.25">
      <c r="A1004" t="s">
        <v>16</v>
      </c>
      <c r="B1004" s="1" t="s">
        <v>34</v>
      </c>
      <c r="C1004">
        <v>1</v>
      </c>
      <c r="D1004" t="s">
        <v>334</v>
      </c>
      <c r="E1004" s="2">
        <v>84989739</v>
      </c>
      <c r="F1004" t="s">
        <v>335</v>
      </c>
      <c r="H1004" t="s">
        <v>17</v>
      </c>
      <c r="I1004" t="s">
        <v>18</v>
      </c>
      <c r="J1004" t="s">
        <v>19</v>
      </c>
      <c r="K1004" t="s">
        <v>20</v>
      </c>
      <c r="L1004" t="s">
        <v>21</v>
      </c>
      <c r="M1004" t="str">
        <f>CONCATENATE(E1004,"-C-P-N")</f>
        <v>84989739-C-P-N</v>
      </c>
      <c r="N1004" t="str">
        <f>$E$2</f>
        <v>C - 406 x 406</v>
      </c>
      <c r="O1004" t="str">
        <f>$C$3</f>
        <v>Photographic Paper</v>
      </c>
      <c r="P1004" t="str">
        <f>$D$3</f>
        <v>None</v>
      </c>
      <c r="Q1004">
        <f>$E$3</f>
        <v>510</v>
      </c>
      <c r="R1004">
        <f t="shared" si="66"/>
        <v>368</v>
      </c>
      <c r="S1004">
        <v>360</v>
      </c>
      <c r="T1004">
        <f t="shared" si="67"/>
        <v>260</v>
      </c>
      <c r="U1004">
        <v>230</v>
      </c>
      <c r="V1004">
        <f t="shared" si="68"/>
        <v>166</v>
      </c>
      <c r="W1004" s="8">
        <v>105</v>
      </c>
      <c r="X1004">
        <f t="shared" si="69"/>
        <v>76</v>
      </c>
      <c r="Y1004" t="s">
        <v>34</v>
      </c>
    </row>
    <row r="1005" spans="1:25" x14ac:dyDescent="0.25">
      <c r="A1005" t="s">
        <v>16</v>
      </c>
      <c r="B1005" s="1" t="s">
        <v>34</v>
      </c>
      <c r="C1005">
        <v>1</v>
      </c>
      <c r="D1005" t="s">
        <v>334</v>
      </c>
      <c r="E1005" s="2">
        <v>84989739</v>
      </c>
      <c r="F1005" t="s">
        <v>335</v>
      </c>
      <c r="H1005" t="s">
        <v>17</v>
      </c>
      <c r="I1005" t="s">
        <v>18</v>
      </c>
      <c r="J1005" t="s">
        <v>19</v>
      </c>
      <c r="K1005" t="s">
        <v>20</v>
      </c>
      <c r="L1005" t="s">
        <v>21</v>
      </c>
      <c r="M1005" t="str">
        <f>CONCATENATE(E1005,"-C-P-W")</f>
        <v>84989739-C-P-W</v>
      </c>
      <c r="N1005" t="str">
        <f>$E$2</f>
        <v>C - 406 x 406</v>
      </c>
      <c r="O1005" t="str">
        <f>$C$3</f>
        <v>Photographic Paper</v>
      </c>
      <c r="P1005" t="str">
        <f>$D$4</f>
        <v>White</v>
      </c>
      <c r="Q1005">
        <f>$E$4</f>
        <v>970</v>
      </c>
      <c r="R1005">
        <f t="shared" si="66"/>
        <v>699</v>
      </c>
      <c r="S1005">
        <v>704</v>
      </c>
      <c r="T1005">
        <f t="shared" si="67"/>
        <v>507</v>
      </c>
      <c r="U1005">
        <v>440</v>
      </c>
      <c r="V1005">
        <f t="shared" si="68"/>
        <v>317</v>
      </c>
      <c r="W1005" s="8">
        <v>105</v>
      </c>
      <c r="X1005">
        <f t="shared" si="69"/>
        <v>76</v>
      </c>
      <c r="Y1005" t="s">
        <v>34</v>
      </c>
    </row>
    <row r="1006" spans="1:25" x14ac:dyDescent="0.25">
      <c r="A1006" t="s">
        <v>16</v>
      </c>
      <c r="B1006" s="1" t="s">
        <v>34</v>
      </c>
      <c r="C1006">
        <v>1</v>
      </c>
      <c r="D1006" t="s">
        <v>334</v>
      </c>
      <c r="E1006" s="2">
        <v>84989739</v>
      </c>
      <c r="F1006" t="s">
        <v>335</v>
      </c>
      <c r="H1006" t="s">
        <v>17</v>
      </c>
      <c r="I1006" t="s">
        <v>18</v>
      </c>
      <c r="J1006" t="s">
        <v>19</v>
      </c>
      <c r="K1006" t="s">
        <v>20</v>
      </c>
      <c r="L1006" t="s">
        <v>21</v>
      </c>
      <c r="M1006" t="str">
        <f>CONCATENATE(E1006,"-D-P-N")</f>
        <v>84989739-D-P-N</v>
      </c>
      <c r="N1006" t="str">
        <f>$F$2</f>
        <v>D - 508 x 508</v>
      </c>
      <c r="O1006" t="str">
        <f>$C$3</f>
        <v>Photographic Paper</v>
      </c>
      <c r="P1006" t="str">
        <f>$D$3</f>
        <v>None</v>
      </c>
      <c r="Q1006">
        <f>$F$3</f>
        <v>595</v>
      </c>
      <c r="R1006">
        <f t="shared" si="66"/>
        <v>429</v>
      </c>
      <c r="S1006">
        <v>432</v>
      </c>
      <c r="T1006">
        <f t="shared" si="67"/>
        <v>312</v>
      </c>
      <c r="U1006">
        <v>270</v>
      </c>
      <c r="V1006">
        <f t="shared" si="68"/>
        <v>195</v>
      </c>
      <c r="W1006" s="8">
        <v>160</v>
      </c>
      <c r="X1006">
        <f t="shared" si="69"/>
        <v>116</v>
      </c>
      <c r="Y1006" t="s">
        <v>34</v>
      </c>
    </row>
    <row r="1007" spans="1:25" x14ac:dyDescent="0.25">
      <c r="A1007" t="s">
        <v>16</v>
      </c>
      <c r="B1007" s="1" t="s">
        <v>34</v>
      </c>
      <c r="C1007">
        <v>1</v>
      </c>
      <c r="D1007" t="s">
        <v>334</v>
      </c>
      <c r="E1007" s="2">
        <v>84989739</v>
      </c>
      <c r="F1007" t="s">
        <v>335</v>
      </c>
      <c r="H1007" t="s">
        <v>17</v>
      </c>
      <c r="I1007" t="s">
        <v>18</v>
      </c>
      <c r="J1007" t="s">
        <v>19</v>
      </c>
      <c r="K1007" t="s">
        <v>20</v>
      </c>
      <c r="L1007" t="s">
        <v>21</v>
      </c>
      <c r="M1007" t="str">
        <f>CONCATENATE(E1007,"-D-C-N")</f>
        <v>84989739-D-C-N</v>
      </c>
      <c r="N1007" t="str">
        <f>$F$2</f>
        <v>D - 508 x 508</v>
      </c>
      <c r="O1007" t="str">
        <f>$C$15</f>
        <v>Canvas</v>
      </c>
      <c r="P1007" t="str">
        <f>$D$15</f>
        <v>None</v>
      </c>
      <c r="Q1007">
        <f>$F$15</f>
        <v>1220</v>
      </c>
      <c r="R1007">
        <f t="shared" si="66"/>
        <v>879</v>
      </c>
      <c r="S1007">
        <f>(Q1007*0.9)*0.75</f>
        <v>823.5</v>
      </c>
      <c r="T1007">
        <f t="shared" si="67"/>
        <v>593</v>
      </c>
      <c r="U1007">
        <f>(Q1007*0.9)/2</f>
        <v>549</v>
      </c>
      <c r="V1007">
        <f t="shared" si="68"/>
        <v>396</v>
      </c>
      <c r="W1007" s="8">
        <v>160</v>
      </c>
      <c r="X1007">
        <f t="shared" si="69"/>
        <v>116</v>
      </c>
      <c r="Y1007" t="s">
        <v>34</v>
      </c>
    </row>
    <row r="1008" spans="1:25" x14ac:dyDescent="0.25">
      <c r="A1008" t="s">
        <v>16</v>
      </c>
      <c r="B1008" s="1" t="s">
        <v>34</v>
      </c>
      <c r="C1008">
        <v>1</v>
      </c>
      <c r="D1008" t="s">
        <v>334</v>
      </c>
      <c r="E1008" s="2">
        <v>84989739</v>
      </c>
      <c r="F1008" t="s">
        <v>335</v>
      </c>
      <c r="H1008" t="s">
        <v>17</v>
      </c>
      <c r="I1008" t="s">
        <v>18</v>
      </c>
      <c r="J1008" t="s">
        <v>19</v>
      </c>
      <c r="K1008" t="s">
        <v>20</v>
      </c>
      <c r="L1008" t="s">
        <v>21</v>
      </c>
      <c r="M1008" t="str">
        <f>CONCATENATE(E1008,"-D-P-W")</f>
        <v>84989739-D-P-W</v>
      </c>
      <c r="N1008" t="str">
        <f>$F$2</f>
        <v>D - 508 x 508</v>
      </c>
      <c r="O1008" t="str">
        <f>$C$3</f>
        <v>Photographic Paper</v>
      </c>
      <c r="P1008" t="str">
        <f>$D$4</f>
        <v>White</v>
      </c>
      <c r="Q1008">
        <f>$F$4</f>
        <v>1210</v>
      </c>
      <c r="R1008">
        <f t="shared" si="66"/>
        <v>872</v>
      </c>
      <c r="S1008">
        <v>880</v>
      </c>
      <c r="T1008">
        <f t="shared" si="67"/>
        <v>634</v>
      </c>
      <c r="U1008">
        <v>560</v>
      </c>
      <c r="V1008">
        <f t="shared" si="68"/>
        <v>404</v>
      </c>
      <c r="W1008" s="8">
        <v>160</v>
      </c>
      <c r="X1008">
        <f t="shared" si="69"/>
        <v>116</v>
      </c>
      <c r="Y1008" t="s">
        <v>34</v>
      </c>
    </row>
    <row r="1009" spans="1:25" x14ac:dyDescent="0.25">
      <c r="A1009" t="s">
        <v>16</v>
      </c>
      <c r="B1009" s="1" t="s">
        <v>34</v>
      </c>
      <c r="C1009">
        <v>1</v>
      </c>
      <c r="D1009" t="s">
        <v>334</v>
      </c>
      <c r="E1009" s="2">
        <v>84989739</v>
      </c>
      <c r="F1009" t="s">
        <v>335</v>
      </c>
      <c r="H1009" t="s">
        <v>17</v>
      </c>
      <c r="I1009" t="s">
        <v>18</v>
      </c>
      <c r="J1009" t="s">
        <v>19</v>
      </c>
      <c r="K1009" t="s">
        <v>20</v>
      </c>
      <c r="L1009" t="s">
        <v>21</v>
      </c>
      <c r="M1009" t="str">
        <f>CONCATENATE(E1009,"-D-C-W")</f>
        <v>84989739-D-C-W</v>
      </c>
      <c r="N1009" t="str">
        <f>$F$2</f>
        <v>D - 508 x 508</v>
      </c>
      <c r="O1009" t="str">
        <f>$C$15</f>
        <v>Canvas</v>
      </c>
      <c r="P1009" t="str">
        <f>$D$16</f>
        <v xml:space="preserve">White </v>
      </c>
      <c r="Q1009">
        <f>$F$16</f>
        <v>1810</v>
      </c>
      <c r="R1009">
        <f t="shared" si="66"/>
        <v>1304</v>
      </c>
      <c r="S1009">
        <f>(Q1009*0.9)*0.75</f>
        <v>1221.75</v>
      </c>
      <c r="T1009">
        <f t="shared" si="67"/>
        <v>880</v>
      </c>
      <c r="U1009">
        <f>(Q1009*0.9)/2</f>
        <v>814.5</v>
      </c>
      <c r="V1009">
        <f t="shared" si="68"/>
        <v>587</v>
      </c>
      <c r="W1009" s="8">
        <v>160</v>
      </c>
      <c r="X1009">
        <f t="shared" si="69"/>
        <v>116</v>
      </c>
      <c r="Y1009" t="s">
        <v>34</v>
      </c>
    </row>
    <row r="1010" spans="1:25" x14ac:dyDescent="0.25">
      <c r="A1010" t="s">
        <v>16</v>
      </c>
      <c r="B1010" s="1" t="s">
        <v>34</v>
      </c>
      <c r="C1010">
        <v>1</v>
      </c>
      <c r="D1010" t="s">
        <v>334</v>
      </c>
      <c r="E1010" s="2">
        <v>84989739</v>
      </c>
      <c r="F1010" t="s">
        <v>335</v>
      </c>
      <c r="H1010" t="s">
        <v>17</v>
      </c>
      <c r="I1010" t="s">
        <v>18</v>
      </c>
      <c r="J1010" t="s">
        <v>19</v>
      </c>
      <c r="K1010" t="s">
        <v>20</v>
      </c>
      <c r="L1010" t="s">
        <v>21</v>
      </c>
      <c r="M1010" t="str">
        <f>CONCATENATE(E1010,"-F-P-N")</f>
        <v>84989739-F-P-N</v>
      </c>
      <c r="N1010" t="str">
        <f>$H$2</f>
        <v>F - 762 x 762</v>
      </c>
      <c r="O1010" t="str">
        <f>$C$3</f>
        <v>Photographic Paper</v>
      </c>
      <c r="P1010" t="str">
        <f>$D$3</f>
        <v>None</v>
      </c>
      <c r="Q1010">
        <f>$H$3</f>
        <v>1300</v>
      </c>
      <c r="R1010">
        <f t="shared" si="66"/>
        <v>936</v>
      </c>
      <c r="S1010">
        <v>944</v>
      </c>
      <c r="T1010">
        <f t="shared" si="67"/>
        <v>680</v>
      </c>
      <c r="U1010">
        <v>590</v>
      </c>
      <c r="V1010">
        <f t="shared" si="68"/>
        <v>425</v>
      </c>
      <c r="W1010" s="8">
        <v>300</v>
      </c>
      <c r="X1010">
        <f t="shared" si="69"/>
        <v>216</v>
      </c>
      <c r="Y1010" t="s">
        <v>34</v>
      </c>
    </row>
    <row r="1011" spans="1:25" x14ac:dyDescent="0.25">
      <c r="A1011" t="s">
        <v>16</v>
      </c>
      <c r="B1011" s="1" t="s">
        <v>34</v>
      </c>
      <c r="C1011">
        <v>1</v>
      </c>
      <c r="D1011" t="s">
        <v>334</v>
      </c>
      <c r="E1011" s="2">
        <v>84989739</v>
      </c>
      <c r="F1011" t="s">
        <v>335</v>
      </c>
      <c r="H1011" t="s">
        <v>17</v>
      </c>
      <c r="I1011" t="s">
        <v>18</v>
      </c>
      <c r="J1011" t="s">
        <v>19</v>
      </c>
      <c r="K1011" t="s">
        <v>20</v>
      </c>
      <c r="L1011" t="s">
        <v>21</v>
      </c>
      <c r="M1011" t="str">
        <f>CONCATENATE(E1011,"-F-C-N")</f>
        <v>84989739-F-C-N</v>
      </c>
      <c r="N1011" t="str">
        <f>$H$2</f>
        <v>F - 762 x 762</v>
      </c>
      <c r="O1011" t="str">
        <f>$C$15</f>
        <v>Canvas</v>
      </c>
      <c r="P1011" t="str">
        <f>$D$15</f>
        <v>None</v>
      </c>
      <c r="Q1011">
        <f>$H$15</f>
        <v>1760</v>
      </c>
      <c r="R1011">
        <f t="shared" si="66"/>
        <v>1268</v>
      </c>
      <c r="S1011">
        <v>1200</v>
      </c>
      <c r="T1011">
        <f t="shared" si="67"/>
        <v>864</v>
      </c>
      <c r="U1011">
        <v>800</v>
      </c>
      <c r="V1011">
        <f t="shared" si="68"/>
        <v>576</v>
      </c>
      <c r="W1011" s="8">
        <v>300</v>
      </c>
      <c r="X1011">
        <f t="shared" si="69"/>
        <v>216</v>
      </c>
      <c r="Y1011" t="s">
        <v>34</v>
      </c>
    </row>
    <row r="1012" spans="1:25" x14ac:dyDescent="0.25">
      <c r="A1012" t="s">
        <v>16</v>
      </c>
      <c r="B1012" s="1" t="s">
        <v>34</v>
      </c>
      <c r="C1012">
        <v>1</v>
      </c>
      <c r="D1012" t="s">
        <v>334</v>
      </c>
      <c r="E1012" s="2">
        <v>84989739</v>
      </c>
      <c r="F1012" t="s">
        <v>335</v>
      </c>
      <c r="H1012" t="s">
        <v>17</v>
      </c>
      <c r="I1012" t="s">
        <v>18</v>
      </c>
      <c r="J1012" t="s">
        <v>19</v>
      </c>
      <c r="K1012" t="s">
        <v>20</v>
      </c>
      <c r="L1012" t="s">
        <v>21</v>
      </c>
      <c r="M1012" t="str">
        <f>CONCATENATE(E1012,"-F-P-W")</f>
        <v>84989739-F-P-W</v>
      </c>
      <c r="N1012" t="str">
        <f>$H$2</f>
        <v>F - 762 x 762</v>
      </c>
      <c r="O1012" t="str">
        <f>$C$3</f>
        <v>Photographic Paper</v>
      </c>
      <c r="P1012" t="str">
        <f>$D$4</f>
        <v>White</v>
      </c>
      <c r="Q1012">
        <f>$H$4</f>
        <v>2200</v>
      </c>
      <c r="R1012">
        <f t="shared" si="66"/>
        <v>1584</v>
      </c>
      <c r="S1012">
        <v>1510</v>
      </c>
      <c r="T1012">
        <f t="shared" si="67"/>
        <v>1088</v>
      </c>
      <c r="U1012">
        <v>1150</v>
      </c>
      <c r="V1012">
        <f t="shared" si="68"/>
        <v>828</v>
      </c>
      <c r="W1012" s="8">
        <v>300</v>
      </c>
      <c r="X1012">
        <f t="shared" si="69"/>
        <v>216</v>
      </c>
      <c r="Y1012" t="s">
        <v>34</v>
      </c>
    </row>
    <row r="1013" spans="1:25" x14ac:dyDescent="0.25">
      <c r="A1013" t="s">
        <v>16</v>
      </c>
      <c r="B1013" s="1" t="s">
        <v>34</v>
      </c>
      <c r="C1013">
        <v>1</v>
      </c>
      <c r="D1013" t="s">
        <v>334</v>
      </c>
      <c r="E1013" s="2">
        <v>84989739</v>
      </c>
      <c r="F1013" t="s">
        <v>335</v>
      </c>
      <c r="H1013" t="s">
        <v>17</v>
      </c>
      <c r="I1013" t="s">
        <v>18</v>
      </c>
      <c r="J1013" t="s">
        <v>19</v>
      </c>
      <c r="K1013" t="s">
        <v>20</v>
      </c>
      <c r="L1013" t="s">
        <v>21</v>
      </c>
      <c r="M1013" t="str">
        <f>CONCATENATE(E1013,"-F-C-W")</f>
        <v>84989739-F-C-W</v>
      </c>
      <c r="N1013" t="str">
        <f>$H$2</f>
        <v>F - 762 x 762</v>
      </c>
      <c r="O1013" t="str">
        <f>$C$15</f>
        <v>Canvas</v>
      </c>
      <c r="P1013" t="str">
        <f>$D$16</f>
        <v xml:space="preserve">White </v>
      </c>
      <c r="Q1013">
        <f>$H$16</f>
        <v>2420</v>
      </c>
      <c r="R1013">
        <f t="shared" si="66"/>
        <v>1743</v>
      </c>
      <c r="S1013">
        <v>1760</v>
      </c>
      <c r="T1013">
        <f t="shared" si="67"/>
        <v>1268</v>
      </c>
      <c r="U1013">
        <v>1100</v>
      </c>
      <c r="V1013">
        <f t="shared" si="68"/>
        <v>792</v>
      </c>
      <c r="W1013" s="8">
        <v>300</v>
      </c>
      <c r="X1013">
        <f t="shared" si="69"/>
        <v>216</v>
      </c>
      <c r="Y1013" t="s">
        <v>34</v>
      </c>
    </row>
    <row r="1014" spans="1:25" x14ac:dyDescent="0.25">
      <c r="A1014" t="s">
        <v>16</v>
      </c>
      <c r="B1014" s="1" t="s">
        <v>34</v>
      </c>
      <c r="C1014">
        <v>1</v>
      </c>
      <c r="D1014" t="s">
        <v>334</v>
      </c>
      <c r="E1014" s="2">
        <v>84989739</v>
      </c>
      <c r="F1014" t="s">
        <v>335</v>
      </c>
      <c r="H1014" t="s">
        <v>17</v>
      </c>
      <c r="I1014" t="s">
        <v>18</v>
      </c>
      <c r="J1014" t="s">
        <v>19</v>
      </c>
      <c r="K1014" t="s">
        <v>20</v>
      </c>
      <c r="L1014" t="s">
        <v>21</v>
      </c>
      <c r="M1014" t="str">
        <f>CONCATENATE(E1014,"-G-P-N")</f>
        <v>84989739-G-P-N</v>
      </c>
      <c r="N1014" t="str">
        <f>$I$2</f>
        <v>G - 1016 x 1016</v>
      </c>
      <c r="O1014" t="str">
        <f>$C$3</f>
        <v>Photographic Paper</v>
      </c>
      <c r="P1014" t="str">
        <f>$D$3</f>
        <v>None</v>
      </c>
      <c r="Q1014">
        <f>$I$3</f>
        <v>1625</v>
      </c>
      <c r="R1014">
        <f t="shared" si="66"/>
        <v>1170</v>
      </c>
      <c r="S1014">
        <v>1180</v>
      </c>
      <c r="T1014">
        <f t="shared" si="67"/>
        <v>850</v>
      </c>
      <c r="U1014">
        <v>735</v>
      </c>
      <c r="V1014">
        <f t="shared" si="68"/>
        <v>530</v>
      </c>
      <c r="W1014" s="8">
        <v>390</v>
      </c>
      <c r="X1014">
        <f t="shared" si="69"/>
        <v>281</v>
      </c>
      <c r="Y1014" t="s">
        <v>34</v>
      </c>
    </row>
    <row r="1015" spans="1:25" x14ac:dyDescent="0.25">
      <c r="A1015" t="s">
        <v>16</v>
      </c>
      <c r="B1015" s="1" t="s">
        <v>34</v>
      </c>
      <c r="C1015">
        <v>1</v>
      </c>
      <c r="D1015" t="s">
        <v>334</v>
      </c>
      <c r="E1015" s="2">
        <v>84989739</v>
      </c>
      <c r="F1015" t="s">
        <v>335</v>
      </c>
      <c r="H1015" t="s">
        <v>17</v>
      </c>
      <c r="I1015" t="s">
        <v>18</v>
      </c>
      <c r="J1015" t="s">
        <v>19</v>
      </c>
      <c r="K1015" t="s">
        <v>20</v>
      </c>
      <c r="L1015" t="s">
        <v>21</v>
      </c>
      <c r="M1015" t="str">
        <f>CONCATENATE(E1015,"-G-C-N")</f>
        <v>84989739-G-C-N</v>
      </c>
      <c r="N1015" t="str">
        <f>$I$2</f>
        <v>G - 1016 x 1016</v>
      </c>
      <c r="O1015" t="str">
        <f>$C$15</f>
        <v>Canvas</v>
      </c>
      <c r="P1015" t="str">
        <f>$D$15</f>
        <v>None</v>
      </c>
      <c r="Q1015">
        <f>$I$15</f>
        <v>1870</v>
      </c>
      <c r="R1015">
        <f t="shared" si="66"/>
        <v>1347</v>
      </c>
      <c r="S1015">
        <v>1275</v>
      </c>
      <c r="T1015">
        <f t="shared" si="67"/>
        <v>918</v>
      </c>
      <c r="U1015">
        <v>850</v>
      </c>
      <c r="V1015">
        <f t="shared" si="68"/>
        <v>612</v>
      </c>
      <c r="W1015" s="8">
        <v>390</v>
      </c>
      <c r="X1015">
        <f t="shared" si="69"/>
        <v>281</v>
      </c>
      <c r="Y1015" t="s">
        <v>34</v>
      </c>
    </row>
    <row r="1016" spans="1:25" x14ac:dyDescent="0.25">
      <c r="A1016" t="s">
        <v>16</v>
      </c>
      <c r="B1016" s="1" t="s">
        <v>34</v>
      </c>
      <c r="C1016">
        <v>1</v>
      </c>
      <c r="D1016" t="s">
        <v>334</v>
      </c>
      <c r="E1016" s="2">
        <v>84989739</v>
      </c>
      <c r="F1016" t="s">
        <v>335</v>
      </c>
      <c r="H1016" t="s">
        <v>17</v>
      </c>
      <c r="I1016" t="s">
        <v>18</v>
      </c>
      <c r="J1016" t="s">
        <v>19</v>
      </c>
      <c r="K1016" t="s">
        <v>20</v>
      </c>
      <c r="L1016" t="s">
        <v>21</v>
      </c>
      <c r="M1016" t="str">
        <f>CONCATENATE(E1016,"-G-P-W")</f>
        <v>84989739-G-P-W</v>
      </c>
      <c r="N1016" t="str">
        <f>$I$2</f>
        <v>G - 1016 x 1016</v>
      </c>
      <c r="O1016" t="str">
        <f>$C$3</f>
        <v>Photographic Paper</v>
      </c>
      <c r="P1016" t="str">
        <f>$D$4</f>
        <v>White</v>
      </c>
      <c r="Q1016">
        <f>$I$4</f>
        <v>2950</v>
      </c>
      <c r="R1016">
        <f t="shared" si="66"/>
        <v>2124</v>
      </c>
      <c r="S1016">
        <v>2000</v>
      </c>
      <c r="T1016">
        <f t="shared" si="67"/>
        <v>1440</v>
      </c>
      <c r="U1016">
        <v>1535</v>
      </c>
      <c r="V1016">
        <f t="shared" si="68"/>
        <v>1106</v>
      </c>
      <c r="W1016" s="8">
        <v>390</v>
      </c>
      <c r="X1016">
        <f t="shared" si="69"/>
        <v>281</v>
      </c>
      <c r="Y1016" t="s">
        <v>34</v>
      </c>
    </row>
    <row r="1017" spans="1:25" x14ac:dyDescent="0.25">
      <c r="A1017" t="s">
        <v>16</v>
      </c>
      <c r="B1017" s="1" t="s">
        <v>34</v>
      </c>
      <c r="C1017">
        <v>1</v>
      </c>
      <c r="D1017" t="s">
        <v>334</v>
      </c>
      <c r="E1017" s="2">
        <v>84989739</v>
      </c>
      <c r="F1017" t="s">
        <v>335</v>
      </c>
      <c r="H1017" t="s">
        <v>17</v>
      </c>
      <c r="I1017" t="s">
        <v>18</v>
      </c>
      <c r="J1017" t="s">
        <v>19</v>
      </c>
      <c r="K1017" t="s">
        <v>20</v>
      </c>
      <c r="L1017" t="s">
        <v>21</v>
      </c>
      <c r="M1017" t="str">
        <f>CONCATENATE(E1017,"-G-C-W")</f>
        <v>84989739-G-C-W</v>
      </c>
      <c r="N1017" t="str">
        <f>$I$2</f>
        <v>G - 1016 x 1016</v>
      </c>
      <c r="O1017" t="str">
        <f>$C$15</f>
        <v>Canvas</v>
      </c>
      <c r="P1017" t="str">
        <f>$D$16</f>
        <v xml:space="preserve">White </v>
      </c>
      <c r="Q1017">
        <f>$I$16</f>
        <v>2750</v>
      </c>
      <c r="R1017">
        <f t="shared" si="66"/>
        <v>1980</v>
      </c>
      <c r="S1017">
        <v>2000</v>
      </c>
      <c r="T1017">
        <f t="shared" si="67"/>
        <v>1440</v>
      </c>
      <c r="U1017">
        <v>1250</v>
      </c>
      <c r="V1017">
        <f t="shared" si="68"/>
        <v>900</v>
      </c>
      <c r="W1017" s="8">
        <v>390</v>
      </c>
      <c r="X1017">
        <f t="shared" si="69"/>
        <v>281</v>
      </c>
      <c r="Y1017" t="s">
        <v>34</v>
      </c>
    </row>
    <row r="1018" spans="1:25" x14ac:dyDescent="0.25">
      <c r="A1018" t="s">
        <v>16</v>
      </c>
      <c r="B1018" s="1" t="s">
        <v>34</v>
      </c>
      <c r="C1018">
        <v>1</v>
      </c>
      <c r="D1018" t="s">
        <v>336</v>
      </c>
      <c r="E1018" s="2">
        <v>84989787</v>
      </c>
      <c r="F1018" t="s">
        <v>337</v>
      </c>
      <c r="H1018" t="s">
        <v>17</v>
      </c>
      <c r="I1018" t="s">
        <v>18</v>
      </c>
      <c r="J1018" t="s">
        <v>19</v>
      </c>
      <c r="K1018" t="s">
        <v>20</v>
      </c>
      <c r="L1018" t="s">
        <v>21</v>
      </c>
      <c r="M1018" t="str">
        <f>CONCATENATE(E1018,"-C-P-N")</f>
        <v>84989787-C-P-N</v>
      </c>
      <c r="N1018" t="str">
        <f>$E$2</f>
        <v>C - 406 x 406</v>
      </c>
      <c r="O1018" t="str">
        <f>$C$3</f>
        <v>Photographic Paper</v>
      </c>
      <c r="P1018" t="str">
        <f>$D$3</f>
        <v>None</v>
      </c>
      <c r="Q1018">
        <f>$E$3</f>
        <v>510</v>
      </c>
      <c r="R1018">
        <f t="shared" si="66"/>
        <v>368</v>
      </c>
      <c r="S1018">
        <v>360</v>
      </c>
      <c r="T1018">
        <f t="shared" si="67"/>
        <v>260</v>
      </c>
      <c r="U1018">
        <v>230</v>
      </c>
      <c r="V1018">
        <f t="shared" si="68"/>
        <v>166</v>
      </c>
      <c r="W1018" s="8">
        <v>105</v>
      </c>
      <c r="X1018">
        <f t="shared" si="69"/>
        <v>76</v>
      </c>
      <c r="Y1018" t="s">
        <v>34</v>
      </c>
    </row>
    <row r="1019" spans="1:25" x14ac:dyDescent="0.25">
      <c r="A1019" t="s">
        <v>16</v>
      </c>
      <c r="B1019" s="1" t="s">
        <v>34</v>
      </c>
      <c r="C1019">
        <v>1</v>
      </c>
      <c r="D1019" t="s">
        <v>336</v>
      </c>
      <c r="E1019" s="2">
        <v>84989787</v>
      </c>
      <c r="F1019" t="s">
        <v>337</v>
      </c>
      <c r="H1019" t="s">
        <v>17</v>
      </c>
      <c r="I1019" t="s">
        <v>18</v>
      </c>
      <c r="J1019" t="s">
        <v>19</v>
      </c>
      <c r="K1019" t="s">
        <v>20</v>
      </c>
      <c r="L1019" t="s">
        <v>21</v>
      </c>
      <c r="M1019" t="str">
        <f>CONCATENATE(E1019,"-C-P-W")</f>
        <v>84989787-C-P-W</v>
      </c>
      <c r="N1019" t="str">
        <f>$E$2</f>
        <v>C - 406 x 406</v>
      </c>
      <c r="O1019" t="str">
        <f>$C$3</f>
        <v>Photographic Paper</v>
      </c>
      <c r="P1019" t="str">
        <f>$D$4</f>
        <v>White</v>
      </c>
      <c r="Q1019">
        <f>$E$4</f>
        <v>970</v>
      </c>
      <c r="R1019">
        <f t="shared" si="66"/>
        <v>699</v>
      </c>
      <c r="S1019">
        <v>704</v>
      </c>
      <c r="T1019">
        <f t="shared" si="67"/>
        <v>507</v>
      </c>
      <c r="U1019">
        <v>440</v>
      </c>
      <c r="V1019">
        <f t="shared" si="68"/>
        <v>317</v>
      </c>
      <c r="W1019" s="8">
        <v>105</v>
      </c>
      <c r="X1019">
        <f t="shared" si="69"/>
        <v>76</v>
      </c>
      <c r="Y1019" t="s">
        <v>34</v>
      </c>
    </row>
    <row r="1020" spans="1:25" x14ac:dyDescent="0.25">
      <c r="A1020" t="s">
        <v>16</v>
      </c>
      <c r="B1020" s="1" t="s">
        <v>34</v>
      </c>
      <c r="C1020">
        <v>1</v>
      </c>
      <c r="D1020" t="s">
        <v>336</v>
      </c>
      <c r="E1020" s="2">
        <v>84989787</v>
      </c>
      <c r="F1020" t="s">
        <v>337</v>
      </c>
      <c r="H1020" t="s">
        <v>17</v>
      </c>
      <c r="I1020" t="s">
        <v>18</v>
      </c>
      <c r="J1020" t="s">
        <v>19</v>
      </c>
      <c r="K1020" t="s">
        <v>20</v>
      </c>
      <c r="L1020" t="s">
        <v>21</v>
      </c>
      <c r="M1020" t="str">
        <f>CONCATENATE(E1020,"-D-P-N")</f>
        <v>84989787-D-P-N</v>
      </c>
      <c r="N1020" t="str">
        <f>$F$2</f>
        <v>D - 508 x 508</v>
      </c>
      <c r="O1020" t="str">
        <f>$C$3</f>
        <v>Photographic Paper</v>
      </c>
      <c r="P1020" t="str">
        <f>$D$3</f>
        <v>None</v>
      </c>
      <c r="Q1020">
        <f>$F$3</f>
        <v>595</v>
      </c>
      <c r="R1020">
        <f t="shared" si="66"/>
        <v>429</v>
      </c>
      <c r="S1020">
        <v>432</v>
      </c>
      <c r="T1020">
        <f t="shared" si="67"/>
        <v>312</v>
      </c>
      <c r="U1020">
        <v>270</v>
      </c>
      <c r="V1020">
        <f t="shared" si="68"/>
        <v>195</v>
      </c>
      <c r="W1020" s="8">
        <v>160</v>
      </c>
      <c r="X1020">
        <f t="shared" si="69"/>
        <v>116</v>
      </c>
      <c r="Y1020" t="s">
        <v>34</v>
      </c>
    </row>
    <row r="1021" spans="1:25" x14ac:dyDescent="0.25">
      <c r="A1021" t="s">
        <v>16</v>
      </c>
      <c r="B1021" s="1" t="s">
        <v>34</v>
      </c>
      <c r="C1021">
        <v>1</v>
      </c>
      <c r="D1021" t="s">
        <v>336</v>
      </c>
      <c r="E1021" s="2">
        <v>84989787</v>
      </c>
      <c r="F1021" t="s">
        <v>337</v>
      </c>
      <c r="H1021" t="s">
        <v>17</v>
      </c>
      <c r="I1021" t="s">
        <v>18</v>
      </c>
      <c r="J1021" t="s">
        <v>19</v>
      </c>
      <c r="K1021" t="s">
        <v>20</v>
      </c>
      <c r="L1021" t="s">
        <v>21</v>
      </c>
      <c r="M1021" t="str">
        <f>CONCATENATE(E1021,"-D-C-N")</f>
        <v>84989787-D-C-N</v>
      </c>
      <c r="N1021" t="str">
        <f>$F$2</f>
        <v>D - 508 x 508</v>
      </c>
      <c r="O1021" t="str">
        <f>$C$15</f>
        <v>Canvas</v>
      </c>
      <c r="P1021" t="str">
        <f>$D$15</f>
        <v>None</v>
      </c>
      <c r="Q1021">
        <f>$F$15</f>
        <v>1220</v>
      </c>
      <c r="R1021">
        <f t="shared" si="66"/>
        <v>879</v>
      </c>
      <c r="S1021">
        <f>(Q1021*0.9)*0.75</f>
        <v>823.5</v>
      </c>
      <c r="T1021">
        <f t="shared" si="67"/>
        <v>593</v>
      </c>
      <c r="U1021">
        <f>(Q1021*0.9)/2</f>
        <v>549</v>
      </c>
      <c r="V1021">
        <f t="shared" si="68"/>
        <v>396</v>
      </c>
      <c r="W1021" s="8">
        <v>160</v>
      </c>
      <c r="X1021">
        <f t="shared" si="69"/>
        <v>116</v>
      </c>
      <c r="Y1021" t="s">
        <v>34</v>
      </c>
    </row>
    <row r="1022" spans="1:25" x14ac:dyDescent="0.25">
      <c r="A1022" t="s">
        <v>16</v>
      </c>
      <c r="B1022" s="1" t="s">
        <v>34</v>
      </c>
      <c r="C1022">
        <v>1</v>
      </c>
      <c r="D1022" t="s">
        <v>336</v>
      </c>
      <c r="E1022" s="2">
        <v>84989787</v>
      </c>
      <c r="F1022" t="s">
        <v>337</v>
      </c>
      <c r="H1022" t="s">
        <v>17</v>
      </c>
      <c r="I1022" t="s">
        <v>18</v>
      </c>
      <c r="J1022" t="s">
        <v>19</v>
      </c>
      <c r="K1022" t="s">
        <v>20</v>
      </c>
      <c r="L1022" t="s">
        <v>21</v>
      </c>
      <c r="M1022" t="str">
        <f>CONCATENATE(E1022,"-D-P-W")</f>
        <v>84989787-D-P-W</v>
      </c>
      <c r="N1022" t="str">
        <f>$F$2</f>
        <v>D - 508 x 508</v>
      </c>
      <c r="O1022" t="str">
        <f>$C$3</f>
        <v>Photographic Paper</v>
      </c>
      <c r="P1022" t="str">
        <f>$D$4</f>
        <v>White</v>
      </c>
      <c r="Q1022">
        <f>$F$4</f>
        <v>1210</v>
      </c>
      <c r="R1022">
        <f t="shared" si="66"/>
        <v>872</v>
      </c>
      <c r="S1022">
        <v>880</v>
      </c>
      <c r="T1022">
        <f t="shared" si="67"/>
        <v>634</v>
      </c>
      <c r="U1022">
        <v>560</v>
      </c>
      <c r="V1022">
        <f t="shared" si="68"/>
        <v>404</v>
      </c>
      <c r="W1022" s="8">
        <v>160</v>
      </c>
      <c r="X1022">
        <f t="shared" si="69"/>
        <v>116</v>
      </c>
      <c r="Y1022" t="s">
        <v>34</v>
      </c>
    </row>
    <row r="1023" spans="1:25" x14ac:dyDescent="0.25">
      <c r="A1023" t="s">
        <v>16</v>
      </c>
      <c r="B1023" s="1" t="s">
        <v>34</v>
      </c>
      <c r="C1023">
        <v>1</v>
      </c>
      <c r="D1023" t="s">
        <v>336</v>
      </c>
      <c r="E1023" s="2">
        <v>84989787</v>
      </c>
      <c r="F1023" t="s">
        <v>337</v>
      </c>
      <c r="H1023" t="s">
        <v>17</v>
      </c>
      <c r="I1023" t="s">
        <v>18</v>
      </c>
      <c r="J1023" t="s">
        <v>19</v>
      </c>
      <c r="K1023" t="s">
        <v>20</v>
      </c>
      <c r="L1023" t="s">
        <v>21</v>
      </c>
      <c r="M1023" t="str">
        <f>CONCATENATE(E1023,"-D-C-W")</f>
        <v>84989787-D-C-W</v>
      </c>
      <c r="N1023" t="str">
        <f>$F$2</f>
        <v>D - 508 x 508</v>
      </c>
      <c r="O1023" t="str">
        <f>$C$15</f>
        <v>Canvas</v>
      </c>
      <c r="P1023" t="str">
        <f>$D$16</f>
        <v xml:space="preserve">White </v>
      </c>
      <c r="Q1023">
        <f>$F$16</f>
        <v>1810</v>
      </c>
      <c r="R1023">
        <f t="shared" si="66"/>
        <v>1304</v>
      </c>
      <c r="S1023">
        <f>(Q1023*0.9)*0.75</f>
        <v>1221.75</v>
      </c>
      <c r="T1023">
        <f t="shared" si="67"/>
        <v>880</v>
      </c>
      <c r="U1023">
        <f>(Q1023*0.9)/2</f>
        <v>814.5</v>
      </c>
      <c r="V1023">
        <f t="shared" si="68"/>
        <v>587</v>
      </c>
      <c r="W1023" s="8">
        <v>160</v>
      </c>
      <c r="X1023">
        <f t="shared" si="69"/>
        <v>116</v>
      </c>
      <c r="Y1023" t="s">
        <v>34</v>
      </c>
    </row>
    <row r="1024" spans="1:25" x14ac:dyDescent="0.25">
      <c r="A1024" t="s">
        <v>16</v>
      </c>
      <c r="B1024" s="1" t="s">
        <v>34</v>
      </c>
      <c r="C1024">
        <v>1</v>
      </c>
      <c r="D1024" t="s">
        <v>336</v>
      </c>
      <c r="E1024" s="2">
        <v>84989787</v>
      </c>
      <c r="F1024" t="s">
        <v>337</v>
      </c>
      <c r="H1024" t="s">
        <v>17</v>
      </c>
      <c r="I1024" t="s">
        <v>18</v>
      </c>
      <c r="J1024" t="s">
        <v>19</v>
      </c>
      <c r="K1024" t="s">
        <v>20</v>
      </c>
      <c r="L1024" t="s">
        <v>21</v>
      </c>
      <c r="M1024" t="str">
        <f>CONCATENATE(E1024,"-F-P-N")</f>
        <v>84989787-F-P-N</v>
      </c>
      <c r="N1024" t="str">
        <f>$H$2</f>
        <v>F - 762 x 762</v>
      </c>
      <c r="O1024" t="str">
        <f>$C$3</f>
        <v>Photographic Paper</v>
      </c>
      <c r="P1024" t="str">
        <f>$D$3</f>
        <v>None</v>
      </c>
      <c r="Q1024">
        <f>$H$3</f>
        <v>1300</v>
      </c>
      <c r="R1024">
        <f t="shared" si="66"/>
        <v>936</v>
      </c>
      <c r="S1024">
        <v>944</v>
      </c>
      <c r="T1024">
        <f t="shared" si="67"/>
        <v>680</v>
      </c>
      <c r="U1024">
        <v>590</v>
      </c>
      <c r="V1024">
        <f t="shared" si="68"/>
        <v>425</v>
      </c>
      <c r="W1024" s="8">
        <v>300</v>
      </c>
      <c r="X1024">
        <f t="shared" si="69"/>
        <v>216</v>
      </c>
      <c r="Y1024" t="s">
        <v>34</v>
      </c>
    </row>
    <row r="1025" spans="1:25" x14ac:dyDescent="0.25">
      <c r="A1025" t="s">
        <v>16</v>
      </c>
      <c r="B1025" s="1" t="s">
        <v>34</v>
      </c>
      <c r="C1025">
        <v>1</v>
      </c>
      <c r="D1025" t="s">
        <v>336</v>
      </c>
      <c r="E1025" s="2">
        <v>84989787</v>
      </c>
      <c r="F1025" t="s">
        <v>337</v>
      </c>
      <c r="H1025" t="s">
        <v>17</v>
      </c>
      <c r="I1025" t="s">
        <v>18</v>
      </c>
      <c r="J1025" t="s">
        <v>19</v>
      </c>
      <c r="K1025" t="s">
        <v>20</v>
      </c>
      <c r="L1025" t="s">
        <v>21</v>
      </c>
      <c r="M1025" t="str">
        <f>CONCATENATE(E1025,"-F-C-N")</f>
        <v>84989787-F-C-N</v>
      </c>
      <c r="N1025" t="str">
        <f>$H$2</f>
        <v>F - 762 x 762</v>
      </c>
      <c r="O1025" t="str">
        <f>$C$15</f>
        <v>Canvas</v>
      </c>
      <c r="P1025" t="str">
        <f>$D$15</f>
        <v>None</v>
      </c>
      <c r="Q1025">
        <f>$H$15</f>
        <v>1760</v>
      </c>
      <c r="R1025">
        <f t="shared" si="66"/>
        <v>1268</v>
      </c>
      <c r="S1025">
        <v>1200</v>
      </c>
      <c r="T1025">
        <f t="shared" si="67"/>
        <v>864</v>
      </c>
      <c r="U1025">
        <v>800</v>
      </c>
      <c r="V1025">
        <f t="shared" si="68"/>
        <v>576</v>
      </c>
      <c r="W1025" s="8">
        <v>300</v>
      </c>
      <c r="X1025">
        <f t="shared" si="69"/>
        <v>216</v>
      </c>
      <c r="Y1025" t="s">
        <v>34</v>
      </c>
    </row>
    <row r="1026" spans="1:25" x14ac:dyDescent="0.25">
      <c r="A1026" t="s">
        <v>16</v>
      </c>
      <c r="B1026" s="1" t="s">
        <v>34</v>
      </c>
      <c r="C1026">
        <v>1</v>
      </c>
      <c r="D1026" t="s">
        <v>336</v>
      </c>
      <c r="E1026" s="2">
        <v>84989787</v>
      </c>
      <c r="F1026" t="s">
        <v>337</v>
      </c>
      <c r="H1026" t="s">
        <v>17</v>
      </c>
      <c r="I1026" t="s">
        <v>18</v>
      </c>
      <c r="J1026" t="s">
        <v>19</v>
      </c>
      <c r="K1026" t="s">
        <v>20</v>
      </c>
      <c r="L1026" t="s">
        <v>21</v>
      </c>
      <c r="M1026" t="str">
        <f>CONCATENATE(E1026,"-F-P-W")</f>
        <v>84989787-F-P-W</v>
      </c>
      <c r="N1026" t="str">
        <f>$H$2</f>
        <v>F - 762 x 762</v>
      </c>
      <c r="O1026" t="str">
        <f>$C$3</f>
        <v>Photographic Paper</v>
      </c>
      <c r="P1026" t="str">
        <f>$D$4</f>
        <v>White</v>
      </c>
      <c r="Q1026">
        <f>$H$4</f>
        <v>2200</v>
      </c>
      <c r="R1026">
        <f t="shared" si="66"/>
        <v>1584</v>
      </c>
      <c r="S1026">
        <v>1510</v>
      </c>
      <c r="T1026">
        <f t="shared" si="67"/>
        <v>1088</v>
      </c>
      <c r="U1026">
        <v>1150</v>
      </c>
      <c r="V1026">
        <f t="shared" si="68"/>
        <v>828</v>
      </c>
      <c r="W1026" s="8">
        <v>300</v>
      </c>
      <c r="X1026">
        <f t="shared" si="69"/>
        <v>216</v>
      </c>
      <c r="Y1026" t="s">
        <v>34</v>
      </c>
    </row>
    <row r="1027" spans="1:25" x14ac:dyDescent="0.25">
      <c r="A1027" t="s">
        <v>16</v>
      </c>
      <c r="B1027" s="1" t="s">
        <v>34</v>
      </c>
      <c r="C1027">
        <v>1</v>
      </c>
      <c r="D1027" t="s">
        <v>336</v>
      </c>
      <c r="E1027" s="2">
        <v>84989787</v>
      </c>
      <c r="F1027" t="s">
        <v>337</v>
      </c>
      <c r="H1027" t="s">
        <v>17</v>
      </c>
      <c r="I1027" t="s">
        <v>18</v>
      </c>
      <c r="J1027" t="s">
        <v>19</v>
      </c>
      <c r="K1027" t="s">
        <v>20</v>
      </c>
      <c r="L1027" t="s">
        <v>21</v>
      </c>
      <c r="M1027" t="str">
        <f>CONCATENATE(E1027,"-F-C-W")</f>
        <v>84989787-F-C-W</v>
      </c>
      <c r="N1027" t="str">
        <f>$H$2</f>
        <v>F - 762 x 762</v>
      </c>
      <c r="O1027" t="str">
        <f>$C$15</f>
        <v>Canvas</v>
      </c>
      <c r="P1027" t="str">
        <f>$D$16</f>
        <v xml:space="preserve">White </v>
      </c>
      <c r="Q1027">
        <f>$H$16</f>
        <v>2420</v>
      </c>
      <c r="R1027">
        <f t="shared" si="66"/>
        <v>1743</v>
      </c>
      <c r="S1027">
        <v>1760</v>
      </c>
      <c r="T1027">
        <f t="shared" si="67"/>
        <v>1268</v>
      </c>
      <c r="U1027">
        <v>1100</v>
      </c>
      <c r="V1027">
        <f t="shared" si="68"/>
        <v>792</v>
      </c>
      <c r="W1027" s="8">
        <v>300</v>
      </c>
      <c r="X1027">
        <f t="shared" si="69"/>
        <v>216</v>
      </c>
      <c r="Y1027" t="s">
        <v>34</v>
      </c>
    </row>
    <row r="1028" spans="1:25" x14ac:dyDescent="0.25">
      <c r="A1028" t="s">
        <v>16</v>
      </c>
      <c r="B1028" s="1" t="s">
        <v>34</v>
      </c>
      <c r="C1028">
        <v>1</v>
      </c>
      <c r="D1028" t="s">
        <v>336</v>
      </c>
      <c r="E1028" s="2">
        <v>84989787</v>
      </c>
      <c r="F1028" t="s">
        <v>337</v>
      </c>
      <c r="H1028" t="s">
        <v>17</v>
      </c>
      <c r="I1028" t="s">
        <v>18</v>
      </c>
      <c r="J1028" t="s">
        <v>19</v>
      </c>
      <c r="K1028" t="s">
        <v>20</v>
      </c>
      <c r="L1028" t="s">
        <v>21</v>
      </c>
      <c r="M1028" t="str">
        <f>CONCATENATE(E1028,"-G-P-N")</f>
        <v>84989787-G-P-N</v>
      </c>
      <c r="N1028" t="str">
        <f>$I$2</f>
        <v>G - 1016 x 1016</v>
      </c>
      <c r="O1028" t="str">
        <f>$C$3</f>
        <v>Photographic Paper</v>
      </c>
      <c r="P1028" t="str">
        <f>$D$3</f>
        <v>None</v>
      </c>
      <c r="Q1028">
        <f>$I$3</f>
        <v>1625</v>
      </c>
      <c r="R1028">
        <f t="shared" si="66"/>
        <v>1170</v>
      </c>
      <c r="S1028">
        <v>1180</v>
      </c>
      <c r="T1028">
        <f t="shared" si="67"/>
        <v>850</v>
      </c>
      <c r="U1028">
        <v>735</v>
      </c>
      <c r="V1028">
        <f t="shared" si="68"/>
        <v>530</v>
      </c>
      <c r="W1028" s="8">
        <v>390</v>
      </c>
      <c r="X1028">
        <f t="shared" si="69"/>
        <v>281</v>
      </c>
      <c r="Y1028" t="s">
        <v>34</v>
      </c>
    </row>
    <row r="1029" spans="1:25" x14ac:dyDescent="0.25">
      <c r="A1029" t="s">
        <v>16</v>
      </c>
      <c r="B1029" s="1" t="s">
        <v>34</v>
      </c>
      <c r="C1029">
        <v>1</v>
      </c>
      <c r="D1029" t="s">
        <v>336</v>
      </c>
      <c r="E1029" s="2">
        <v>84989787</v>
      </c>
      <c r="F1029" t="s">
        <v>337</v>
      </c>
      <c r="H1029" t="s">
        <v>17</v>
      </c>
      <c r="I1029" t="s">
        <v>18</v>
      </c>
      <c r="J1029" t="s">
        <v>19</v>
      </c>
      <c r="K1029" t="s">
        <v>20</v>
      </c>
      <c r="L1029" t="s">
        <v>21</v>
      </c>
      <c r="M1029" t="str">
        <f>CONCATENATE(E1029,"-G-C-N")</f>
        <v>84989787-G-C-N</v>
      </c>
      <c r="N1029" t="str">
        <f>$I$2</f>
        <v>G - 1016 x 1016</v>
      </c>
      <c r="O1029" t="str">
        <f>$C$15</f>
        <v>Canvas</v>
      </c>
      <c r="P1029" t="str">
        <f>$D$15</f>
        <v>None</v>
      </c>
      <c r="Q1029">
        <f>$I$15</f>
        <v>1870</v>
      </c>
      <c r="R1029">
        <f t="shared" si="66"/>
        <v>1347</v>
      </c>
      <c r="S1029">
        <v>1275</v>
      </c>
      <c r="T1029">
        <f t="shared" si="67"/>
        <v>918</v>
      </c>
      <c r="U1029">
        <v>850</v>
      </c>
      <c r="V1029">
        <f t="shared" si="68"/>
        <v>612</v>
      </c>
      <c r="W1029" s="8">
        <v>390</v>
      </c>
      <c r="X1029">
        <f t="shared" si="69"/>
        <v>281</v>
      </c>
      <c r="Y1029" t="s">
        <v>34</v>
      </c>
    </row>
    <row r="1030" spans="1:25" x14ac:dyDescent="0.25">
      <c r="A1030" t="s">
        <v>16</v>
      </c>
      <c r="B1030" s="1" t="s">
        <v>34</v>
      </c>
      <c r="C1030">
        <v>1</v>
      </c>
      <c r="D1030" t="s">
        <v>336</v>
      </c>
      <c r="E1030" s="2">
        <v>84989787</v>
      </c>
      <c r="F1030" t="s">
        <v>337</v>
      </c>
      <c r="H1030" t="s">
        <v>17</v>
      </c>
      <c r="I1030" t="s">
        <v>18</v>
      </c>
      <c r="J1030" t="s">
        <v>19</v>
      </c>
      <c r="K1030" t="s">
        <v>20</v>
      </c>
      <c r="L1030" t="s">
        <v>21</v>
      </c>
      <c r="M1030" t="str">
        <f>CONCATENATE(E1030,"-G-P-W")</f>
        <v>84989787-G-P-W</v>
      </c>
      <c r="N1030" t="str">
        <f>$I$2</f>
        <v>G - 1016 x 1016</v>
      </c>
      <c r="O1030" t="str">
        <f>$C$3</f>
        <v>Photographic Paper</v>
      </c>
      <c r="P1030" t="str">
        <f>$D$4</f>
        <v>White</v>
      </c>
      <c r="Q1030">
        <f>$I$4</f>
        <v>2950</v>
      </c>
      <c r="R1030">
        <f t="shared" si="66"/>
        <v>2124</v>
      </c>
      <c r="S1030">
        <v>2000</v>
      </c>
      <c r="T1030">
        <f t="shared" si="67"/>
        <v>1440</v>
      </c>
      <c r="U1030">
        <v>1535</v>
      </c>
      <c r="V1030">
        <f t="shared" si="68"/>
        <v>1106</v>
      </c>
      <c r="W1030" s="8">
        <v>390</v>
      </c>
      <c r="X1030">
        <f t="shared" si="69"/>
        <v>281</v>
      </c>
      <c r="Y1030" t="s">
        <v>34</v>
      </c>
    </row>
    <row r="1031" spans="1:25" x14ac:dyDescent="0.25">
      <c r="A1031" t="s">
        <v>16</v>
      </c>
      <c r="B1031" s="1" t="s">
        <v>34</v>
      </c>
      <c r="C1031">
        <v>1</v>
      </c>
      <c r="D1031" t="s">
        <v>336</v>
      </c>
      <c r="E1031" s="2">
        <v>84989787</v>
      </c>
      <c r="F1031" t="s">
        <v>337</v>
      </c>
      <c r="H1031" t="s">
        <v>17</v>
      </c>
      <c r="I1031" t="s">
        <v>18</v>
      </c>
      <c r="J1031" t="s">
        <v>19</v>
      </c>
      <c r="K1031" t="s">
        <v>20</v>
      </c>
      <c r="L1031" t="s">
        <v>21</v>
      </c>
      <c r="M1031" t="str">
        <f>CONCATENATE(E1031,"-G-C-W")</f>
        <v>84989787-G-C-W</v>
      </c>
      <c r="N1031" t="str">
        <f>$I$2</f>
        <v>G - 1016 x 1016</v>
      </c>
      <c r="O1031" t="str">
        <f>$C$15</f>
        <v>Canvas</v>
      </c>
      <c r="P1031" t="str">
        <f>$D$16</f>
        <v xml:space="preserve">White </v>
      </c>
      <c r="Q1031">
        <f>$I$16</f>
        <v>2750</v>
      </c>
      <c r="R1031">
        <f t="shared" si="66"/>
        <v>1980</v>
      </c>
      <c r="S1031">
        <v>2000</v>
      </c>
      <c r="T1031">
        <f t="shared" si="67"/>
        <v>1440</v>
      </c>
      <c r="U1031">
        <v>1250</v>
      </c>
      <c r="V1031">
        <f t="shared" si="68"/>
        <v>900</v>
      </c>
      <c r="W1031" s="8">
        <v>390</v>
      </c>
      <c r="X1031">
        <f t="shared" si="69"/>
        <v>281</v>
      </c>
      <c r="Y1031" t="s">
        <v>34</v>
      </c>
    </row>
    <row r="1032" spans="1:25" x14ac:dyDescent="0.25">
      <c r="A1032" t="s">
        <v>16</v>
      </c>
      <c r="B1032" s="1" t="s">
        <v>34</v>
      </c>
      <c r="C1032">
        <v>1</v>
      </c>
      <c r="D1032" t="s">
        <v>338</v>
      </c>
      <c r="E1032" s="2">
        <v>84989819</v>
      </c>
      <c r="F1032" t="s">
        <v>339</v>
      </c>
      <c r="H1032" t="s">
        <v>17</v>
      </c>
      <c r="I1032" t="s">
        <v>18</v>
      </c>
      <c r="J1032" t="s">
        <v>19</v>
      </c>
      <c r="K1032" t="s">
        <v>20</v>
      </c>
      <c r="L1032" t="s">
        <v>21</v>
      </c>
      <c r="M1032" t="str">
        <f>CONCATENATE(E1032,"-C-P-N")</f>
        <v>84989819-C-P-N</v>
      </c>
      <c r="N1032" t="str">
        <f>$E$2</f>
        <v>C - 406 x 406</v>
      </c>
      <c r="O1032" t="str">
        <f>$C$3</f>
        <v>Photographic Paper</v>
      </c>
      <c r="P1032" t="str">
        <f>$D$3</f>
        <v>None</v>
      </c>
      <c r="Q1032">
        <f>$E$3</f>
        <v>510</v>
      </c>
      <c r="R1032">
        <f t="shared" si="66"/>
        <v>368</v>
      </c>
      <c r="S1032">
        <v>360</v>
      </c>
      <c r="T1032">
        <f t="shared" si="67"/>
        <v>260</v>
      </c>
      <c r="U1032">
        <v>230</v>
      </c>
      <c r="V1032">
        <f t="shared" si="68"/>
        <v>166</v>
      </c>
      <c r="W1032" s="8">
        <v>105</v>
      </c>
      <c r="X1032">
        <f t="shared" si="69"/>
        <v>76</v>
      </c>
      <c r="Y1032" t="s">
        <v>34</v>
      </c>
    </row>
    <row r="1033" spans="1:25" x14ac:dyDescent="0.25">
      <c r="A1033" t="s">
        <v>16</v>
      </c>
      <c r="B1033" s="1" t="s">
        <v>34</v>
      </c>
      <c r="C1033">
        <v>1</v>
      </c>
      <c r="D1033" t="s">
        <v>338</v>
      </c>
      <c r="E1033" s="2">
        <v>84989819</v>
      </c>
      <c r="F1033" t="s">
        <v>339</v>
      </c>
      <c r="H1033" t="s">
        <v>17</v>
      </c>
      <c r="I1033" t="s">
        <v>18</v>
      </c>
      <c r="J1033" t="s">
        <v>19</v>
      </c>
      <c r="K1033" t="s">
        <v>20</v>
      </c>
      <c r="L1033" t="s">
        <v>21</v>
      </c>
      <c r="M1033" t="str">
        <f>CONCATENATE(E1033,"-C-P-W")</f>
        <v>84989819-C-P-W</v>
      </c>
      <c r="N1033" t="str">
        <f>$E$2</f>
        <v>C - 406 x 406</v>
      </c>
      <c r="O1033" t="str">
        <f>$C$3</f>
        <v>Photographic Paper</v>
      </c>
      <c r="P1033" t="str">
        <f>$D$4</f>
        <v>White</v>
      </c>
      <c r="Q1033">
        <f>$E$4</f>
        <v>970</v>
      </c>
      <c r="R1033">
        <f t="shared" si="66"/>
        <v>699</v>
      </c>
      <c r="S1033">
        <v>704</v>
      </c>
      <c r="T1033">
        <f t="shared" si="67"/>
        <v>507</v>
      </c>
      <c r="U1033">
        <v>440</v>
      </c>
      <c r="V1033">
        <f t="shared" si="68"/>
        <v>317</v>
      </c>
      <c r="W1033" s="8">
        <v>105</v>
      </c>
      <c r="X1033">
        <f t="shared" si="69"/>
        <v>76</v>
      </c>
      <c r="Y1033" t="s">
        <v>34</v>
      </c>
    </row>
    <row r="1034" spans="1:25" x14ac:dyDescent="0.25">
      <c r="A1034" t="s">
        <v>16</v>
      </c>
      <c r="B1034" s="1" t="s">
        <v>34</v>
      </c>
      <c r="C1034">
        <v>1</v>
      </c>
      <c r="D1034" t="s">
        <v>338</v>
      </c>
      <c r="E1034" s="2">
        <v>84989819</v>
      </c>
      <c r="F1034" t="s">
        <v>339</v>
      </c>
      <c r="H1034" t="s">
        <v>17</v>
      </c>
      <c r="I1034" t="s">
        <v>18</v>
      </c>
      <c r="J1034" t="s">
        <v>19</v>
      </c>
      <c r="K1034" t="s">
        <v>20</v>
      </c>
      <c r="L1034" t="s">
        <v>21</v>
      </c>
      <c r="M1034" t="str">
        <f>CONCATENATE(E1034,"-D-P-N")</f>
        <v>84989819-D-P-N</v>
      </c>
      <c r="N1034" t="str">
        <f>$F$2</f>
        <v>D - 508 x 508</v>
      </c>
      <c r="O1034" t="str">
        <f>$C$3</f>
        <v>Photographic Paper</v>
      </c>
      <c r="P1034" t="str">
        <f>$D$3</f>
        <v>None</v>
      </c>
      <c r="Q1034">
        <f>$F$3</f>
        <v>595</v>
      </c>
      <c r="R1034">
        <f t="shared" si="66"/>
        <v>429</v>
      </c>
      <c r="S1034">
        <v>432</v>
      </c>
      <c r="T1034">
        <f t="shared" si="67"/>
        <v>312</v>
      </c>
      <c r="U1034">
        <v>270</v>
      </c>
      <c r="V1034">
        <f t="shared" si="68"/>
        <v>195</v>
      </c>
      <c r="W1034" s="8">
        <v>160</v>
      </c>
      <c r="X1034">
        <f t="shared" si="69"/>
        <v>116</v>
      </c>
      <c r="Y1034" t="s">
        <v>34</v>
      </c>
    </row>
    <row r="1035" spans="1:25" x14ac:dyDescent="0.25">
      <c r="A1035" t="s">
        <v>16</v>
      </c>
      <c r="B1035" s="1" t="s">
        <v>34</v>
      </c>
      <c r="C1035">
        <v>1</v>
      </c>
      <c r="D1035" t="s">
        <v>338</v>
      </c>
      <c r="E1035" s="2">
        <v>84989819</v>
      </c>
      <c r="F1035" t="s">
        <v>339</v>
      </c>
      <c r="H1035" t="s">
        <v>17</v>
      </c>
      <c r="I1035" t="s">
        <v>18</v>
      </c>
      <c r="J1035" t="s">
        <v>19</v>
      </c>
      <c r="K1035" t="s">
        <v>20</v>
      </c>
      <c r="L1035" t="s">
        <v>21</v>
      </c>
      <c r="M1035" t="str">
        <f>CONCATENATE(E1035,"-D-C-N")</f>
        <v>84989819-D-C-N</v>
      </c>
      <c r="N1035" t="str">
        <f>$F$2</f>
        <v>D - 508 x 508</v>
      </c>
      <c r="O1035" t="str">
        <f>$C$15</f>
        <v>Canvas</v>
      </c>
      <c r="P1035" t="str">
        <f>$D$15</f>
        <v>None</v>
      </c>
      <c r="Q1035">
        <f>$F$15</f>
        <v>1220</v>
      </c>
      <c r="R1035">
        <f t="shared" si="66"/>
        <v>879</v>
      </c>
      <c r="S1035">
        <f>(Q1035*0.9)*0.75</f>
        <v>823.5</v>
      </c>
      <c r="T1035">
        <f t="shared" si="67"/>
        <v>593</v>
      </c>
      <c r="U1035">
        <f>(Q1035*0.9)/2</f>
        <v>549</v>
      </c>
      <c r="V1035">
        <f t="shared" si="68"/>
        <v>396</v>
      </c>
      <c r="W1035" s="8">
        <v>160</v>
      </c>
      <c r="X1035">
        <f t="shared" si="69"/>
        <v>116</v>
      </c>
      <c r="Y1035" t="s">
        <v>34</v>
      </c>
    </row>
    <row r="1036" spans="1:25" x14ac:dyDescent="0.25">
      <c r="A1036" t="s">
        <v>16</v>
      </c>
      <c r="B1036" s="1" t="s">
        <v>34</v>
      </c>
      <c r="C1036">
        <v>1</v>
      </c>
      <c r="D1036" t="s">
        <v>338</v>
      </c>
      <c r="E1036" s="2">
        <v>84989819</v>
      </c>
      <c r="F1036" t="s">
        <v>339</v>
      </c>
      <c r="H1036" t="s">
        <v>17</v>
      </c>
      <c r="I1036" t="s">
        <v>18</v>
      </c>
      <c r="J1036" t="s">
        <v>19</v>
      </c>
      <c r="K1036" t="s">
        <v>20</v>
      </c>
      <c r="L1036" t="s">
        <v>21</v>
      </c>
      <c r="M1036" t="str">
        <f>CONCATENATE(E1036,"-D-P-W")</f>
        <v>84989819-D-P-W</v>
      </c>
      <c r="N1036" t="str">
        <f>$F$2</f>
        <v>D - 508 x 508</v>
      </c>
      <c r="O1036" t="str">
        <f>$C$3</f>
        <v>Photographic Paper</v>
      </c>
      <c r="P1036" t="str">
        <f>$D$4</f>
        <v>White</v>
      </c>
      <c r="Q1036">
        <f>$F$4</f>
        <v>1210</v>
      </c>
      <c r="R1036">
        <f t="shared" si="66"/>
        <v>872</v>
      </c>
      <c r="S1036">
        <v>880</v>
      </c>
      <c r="T1036">
        <f t="shared" si="67"/>
        <v>634</v>
      </c>
      <c r="U1036">
        <v>560</v>
      </c>
      <c r="V1036">
        <f t="shared" si="68"/>
        <v>404</v>
      </c>
      <c r="W1036" s="8">
        <v>160</v>
      </c>
      <c r="X1036">
        <f t="shared" si="69"/>
        <v>116</v>
      </c>
      <c r="Y1036" t="s">
        <v>34</v>
      </c>
    </row>
    <row r="1037" spans="1:25" x14ac:dyDescent="0.25">
      <c r="A1037" t="s">
        <v>16</v>
      </c>
      <c r="B1037" s="1" t="s">
        <v>34</v>
      </c>
      <c r="C1037">
        <v>1</v>
      </c>
      <c r="D1037" t="s">
        <v>338</v>
      </c>
      <c r="E1037" s="2">
        <v>84989819</v>
      </c>
      <c r="F1037" t="s">
        <v>339</v>
      </c>
      <c r="H1037" t="s">
        <v>17</v>
      </c>
      <c r="I1037" t="s">
        <v>18</v>
      </c>
      <c r="J1037" t="s">
        <v>19</v>
      </c>
      <c r="K1037" t="s">
        <v>20</v>
      </c>
      <c r="L1037" t="s">
        <v>21</v>
      </c>
      <c r="M1037" t="str">
        <f>CONCATENATE(E1037,"-D-C-W")</f>
        <v>84989819-D-C-W</v>
      </c>
      <c r="N1037" t="str">
        <f>$F$2</f>
        <v>D - 508 x 508</v>
      </c>
      <c r="O1037" t="str">
        <f>$C$15</f>
        <v>Canvas</v>
      </c>
      <c r="P1037" t="str">
        <f>$D$16</f>
        <v xml:space="preserve">White </v>
      </c>
      <c r="Q1037">
        <f>$F$16</f>
        <v>1810</v>
      </c>
      <c r="R1037">
        <f t="shared" si="66"/>
        <v>1304</v>
      </c>
      <c r="S1037">
        <f>(Q1037*0.9)*0.75</f>
        <v>1221.75</v>
      </c>
      <c r="T1037">
        <f t="shared" si="67"/>
        <v>880</v>
      </c>
      <c r="U1037">
        <f>(Q1037*0.9)/2</f>
        <v>814.5</v>
      </c>
      <c r="V1037">
        <f t="shared" si="68"/>
        <v>587</v>
      </c>
      <c r="W1037" s="8">
        <v>160</v>
      </c>
      <c r="X1037">
        <f t="shared" si="69"/>
        <v>116</v>
      </c>
      <c r="Y1037" t="s">
        <v>34</v>
      </c>
    </row>
    <row r="1038" spans="1:25" x14ac:dyDescent="0.25">
      <c r="A1038" t="s">
        <v>16</v>
      </c>
      <c r="B1038" s="1" t="s">
        <v>34</v>
      </c>
      <c r="C1038">
        <v>1</v>
      </c>
      <c r="D1038" t="s">
        <v>338</v>
      </c>
      <c r="E1038" s="2">
        <v>84989819</v>
      </c>
      <c r="F1038" t="s">
        <v>339</v>
      </c>
      <c r="H1038" t="s">
        <v>17</v>
      </c>
      <c r="I1038" t="s">
        <v>18</v>
      </c>
      <c r="J1038" t="s">
        <v>19</v>
      </c>
      <c r="K1038" t="s">
        <v>20</v>
      </c>
      <c r="L1038" t="s">
        <v>21</v>
      </c>
      <c r="M1038" t="str">
        <f>CONCATENATE(E1038,"-F-P-N")</f>
        <v>84989819-F-P-N</v>
      </c>
      <c r="N1038" t="str">
        <f>$H$2</f>
        <v>F - 762 x 762</v>
      </c>
      <c r="O1038" t="str">
        <f>$C$3</f>
        <v>Photographic Paper</v>
      </c>
      <c r="P1038" t="str">
        <f>$D$3</f>
        <v>None</v>
      </c>
      <c r="Q1038">
        <f>$H$3</f>
        <v>1300</v>
      </c>
      <c r="R1038">
        <f t="shared" si="66"/>
        <v>936</v>
      </c>
      <c r="S1038">
        <v>944</v>
      </c>
      <c r="T1038">
        <f t="shared" si="67"/>
        <v>680</v>
      </c>
      <c r="U1038">
        <v>590</v>
      </c>
      <c r="V1038">
        <f t="shared" si="68"/>
        <v>425</v>
      </c>
      <c r="W1038" s="8">
        <v>300</v>
      </c>
      <c r="X1038">
        <f t="shared" si="69"/>
        <v>216</v>
      </c>
      <c r="Y1038" t="s">
        <v>34</v>
      </c>
    </row>
    <row r="1039" spans="1:25" x14ac:dyDescent="0.25">
      <c r="A1039" t="s">
        <v>16</v>
      </c>
      <c r="B1039" s="1" t="s">
        <v>34</v>
      </c>
      <c r="C1039">
        <v>1</v>
      </c>
      <c r="D1039" t="s">
        <v>338</v>
      </c>
      <c r="E1039" s="2">
        <v>84989819</v>
      </c>
      <c r="F1039" t="s">
        <v>339</v>
      </c>
      <c r="H1039" t="s">
        <v>17</v>
      </c>
      <c r="I1039" t="s">
        <v>18</v>
      </c>
      <c r="J1039" t="s">
        <v>19</v>
      </c>
      <c r="K1039" t="s">
        <v>20</v>
      </c>
      <c r="L1039" t="s">
        <v>21</v>
      </c>
      <c r="M1039" t="str">
        <f>CONCATENATE(E1039,"-F-C-N")</f>
        <v>84989819-F-C-N</v>
      </c>
      <c r="N1039" t="str">
        <f>$H$2</f>
        <v>F - 762 x 762</v>
      </c>
      <c r="O1039" t="str">
        <f>$C$15</f>
        <v>Canvas</v>
      </c>
      <c r="P1039" t="str">
        <f>$D$15</f>
        <v>None</v>
      </c>
      <c r="Q1039">
        <f>$H$15</f>
        <v>1760</v>
      </c>
      <c r="R1039">
        <f t="shared" si="66"/>
        <v>1268</v>
      </c>
      <c r="S1039">
        <v>1200</v>
      </c>
      <c r="T1039">
        <f t="shared" si="67"/>
        <v>864</v>
      </c>
      <c r="U1039">
        <v>800</v>
      </c>
      <c r="V1039">
        <f t="shared" si="68"/>
        <v>576</v>
      </c>
      <c r="W1039" s="8">
        <v>300</v>
      </c>
      <c r="X1039">
        <f t="shared" si="69"/>
        <v>216</v>
      </c>
      <c r="Y1039" t="s">
        <v>34</v>
      </c>
    </row>
    <row r="1040" spans="1:25" x14ac:dyDescent="0.25">
      <c r="A1040" t="s">
        <v>16</v>
      </c>
      <c r="B1040" s="1" t="s">
        <v>34</v>
      </c>
      <c r="C1040">
        <v>1</v>
      </c>
      <c r="D1040" t="s">
        <v>338</v>
      </c>
      <c r="E1040" s="2">
        <v>84989819</v>
      </c>
      <c r="F1040" t="s">
        <v>339</v>
      </c>
      <c r="H1040" t="s">
        <v>17</v>
      </c>
      <c r="I1040" t="s">
        <v>18</v>
      </c>
      <c r="J1040" t="s">
        <v>19</v>
      </c>
      <c r="K1040" t="s">
        <v>20</v>
      </c>
      <c r="L1040" t="s">
        <v>21</v>
      </c>
      <c r="M1040" t="str">
        <f>CONCATENATE(E1040,"-F-P-W")</f>
        <v>84989819-F-P-W</v>
      </c>
      <c r="N1040" t="str">
        <f>$H$2</f>
        <v>F - 762 x 762</v>
      </c>
      <c r="O1040" t="str">
        <f>$C$3</f>
        <v>Photographic Paper</v>
      </c>
      <c r="P1040" t="str">
        <f>$D$4</f>
        <v>White</v>
      </c>
      <c r="Q1040">
        <f>$H$4</f>
        <v>2200</v>
      </c>
      <c r="R1040">
        <f t="shared" si="66"/>
        <v>1584</v>
      </c>
      <c r="S1040">
        <v>1510</v>
      </c>
      <c r="T1040">
        <f t="shared" si="67"/>
        <v>1088</v>
      </c>
      <c r="U1040">
        <v>1150</v>
      </c>
      <c r="V1040">
        <f t="shared" si="68"/>
        <v>828</v>
      </c>
      <c r="W1040" s="8">
        <v>300</v>
      </c>
      <c r="X1040">
        <f t="shared" si="69"/>
        <v>216</v>
      </c>
      <c r="Y1040" t="s">
        <v>34</v>
      </c>
    </row>
    <row r="1041" spans="1:25" x14ac:dyDescent="0.25">
      <c r="A1041" t="s">
        <v>16</v>
      </c>
      <c r="B1041" s="1" t="s">
        <v>34</v>
      </c>
      <c r="C1041">
        <v>1</v>
      </c>
      <c r="D1041" t="s">
        <v>338</v>
      </c>
      <c r="E1041" s="2">
        <v>84989819</v>
      </c>
      <c r="F1041" t="s">
        <v>339</v>
      </c>
      <c r="H1041" t="s">
        <v>17</v>
      </c>
      <c r="I1041" t="s">
        <v>18</v>
      </c>
      <c r="J1041" t="s">
        <v>19</v>
      </c>
      <c r="K1041" t="s">
        <v>20</v>
      </c>
      <c r="L1041" t="s">
        <v>21</v>
      </c>
      <c r="M1041" t="str">
        <f>CONCATENATE(E1041,"-F-C-W")</f>
        <v>84989819-F-C-W</v>
      </c>
      <c r="N1041" t="str">
        <f>$H$2</f>
        <v>F - 762 x 762</v>
      </c>
      <c r="O1041" t="str">
        <f>$C$15</f>
        <v>Canvas</v>
      </c>
      <c r="P1041" t="str">
        <f>$D$16</f>
        <v xml:space="preserve">White </v>
      </c>
      <c r="Q1041">
        <f>$H$16</f>
        <v>2420</v>
      </c>
      <c r="R1041">
        <f t="shared" si="66"/>
        <v>1743</v>
      </c>
      <c r="S1041">
        <v>1760</v>
      </c>
      <c r="T1041">
        <f t="shared" si="67"/>
        <v>1268</v>
      </c>
      <c r="U1041">
        <v>1100</v>
      </c>
      <c r="V1041">
        <f t="shared" si="68"/>
        <v>792</v>
      </c>
      <c r="W1041" s="8">
        <v>300</v>
      </c>
      <c r="X1041">
        <f t="shared" si="69"/>
        <v>216</v>
      </c>
      <c r="Y1041" t="s">
        <v>34</v>
      </c>
    </row>
    <row r="1042" spans="1:25" x14ac:dyDescent="0.25">
      <c r="A1042" t="s">
        <v>16</v>
      </c>
      <c r="B1042" s="1" t="s">
        <v>34</v>
      </c>
      <c r="C1042">
        <v>1</v>
      </c>
      <c r="D1042" t="s">
        <v>338</v>
      </c>
      <c r="E1042" s="2">
        <v>84989819</v>
      </c>
      <c r="F1042" t="s">
        <v>339</v>
      </c>
      <c r="H1042" t="s">
        <v>17</v>
      </c>
      <c r="I1042" t="s">
        <v>18</v>
      </c>
      <c r="J1042" t="s">
        <v>19</v>
      </c>
      <c r="K1042" t="s">
        <v>20</v>
      </c>
      <c r="L1042" t="s">
        <v>21</v>
      </c>
      <c r="M1042" t="str">
        <f>CONCATENATE(E1042,"-G-P-N")</f>
        <v>84989819-G-P-N</v>
      </c>
      <c r="N1042" t="str">
        <f>$I$2</f>
        <v>G - 1016 x 1016</v>
      </c>
      <c r="O1042" t="str">
        <f>$C$3</f>
        <v>Photographic Paper</v>
      </c>
      <c r="P1042" t="str">
        <f>$D$3</f>
        <v>None</v>
      </c>
      <c r="Q1042">
        <f>$I$3</f>
        <v>1625</v>
      </c>
      <c r="R1042">
        <f t="shared" si="66"/>
        <v>1170</v>
      </c>
      <c r="S1042">
        <v>1180</v>
      </c>
      <c r="T1042">
        <f t="shared" si="67"/>
        <v>850</v>
      </c>
      <c r="U1042">
        <v>735</v>
      </c>
      <c r="V1042">
        <f t="shared" si="68"/>
        <v>530</v>
      </c>
      <c r="W1042" s="8">
        <v>390</v>
      </c>
      <c r="X1042">
        <f t="shared" si="69"/>
        <v>281</v>
      </c>
      <c r="Y1042" t="s">
        <v>34</v>
      </c>
    </row>
    <row r="1043" spans="1:25" x14ac:dyDescent="0.25">
      <c r="A1043" t="s">
        <v>16</v>
      </c>
      <c r="B1043" s="1" t="s">
        <v>34</v>
      </c>
      <c r="C1043">
        <v>1</v>
      </c>
      <c r="D1043" t="s">
        <v>338</v>
      </c>
      <c r="E1043" s="2">
        <v>84989819</v>
      </c>
      <c r="F1043" t="s">
        <v>339</v>
      </c>
      <c r="H1043" t="s">
        <v>17</v>
      </c>
      <c r="I1043" t="s">
        <v>18</v>
      </c>
      <c r="J1043" t="s">
        <v>19</v>
      </c>
      <c r="K1043" t="s">
        <v>20</v>
      </c>
      <c r="L1043" t="s">
        <v>21</v>
      </c>
      <c r="M1043" t="str">
        <f>CONCATENATE(E1043,"-G-C-N")</f>
        <v>84989819-G-C-N</v>
      </c>
      <c r="N1043" t="str">
        <f>$I$2</f>
        <v>G - 1016 x 1016</v>
      </c>
      <c r="O1043" t="str">
        <f>$C$15</f>
        <v>Canvas</v>
      </c>
      <c r="P1043" t="str">
        <f>$D$15</f>
        <v>None</v>
      </c>
      <c r="Q1043">
        <f>$I$15</f>
        <v>1870</v>
      </c>
      <c r="R1043">
        <f t="shared" si="66"/>
        <v>1347</v>
      </c>
      <c r="S1043">
        <v>1275</v>
      </c>
      <c r="T1043">
        <f t="shared" si="67"/>
        <v>918</v>
      </c>
      <c r="U1043">
        <v>850</v>
      </c>
      <c r="V1043">
        <f t="shared" si="68"/>
        <v>612</v>
      </c>
      <c r="W1043" s="8">
        <v>390</v>
      </c>
      <c r="X1043">
        <f t="shared" si="69"/>
        <v>281</v>
      </c>
      <c r="Y1043" t="s">
        <v>34</v>
      </c>
    </row>
    <row r="1044" spans="1:25" x14ac:dyDescent="0.25">
      <c r="A1044" t="s">
        <v>16</v>
      </c>
      <c r="B1044" s="1" t="s">
        <v>34</v>
      </c>
      <c r="C1044">
        <v>1</v>
      </c>
      <c r="D1044" t="s">
        <v>338</v>
      </c>
      <c r="E1044" s="2">
        <v>84989819</v>
      </c>
      <c r="F1044" t="s">
        <v>339</v>
      </c>
      <c r="H1044" t="s">
        <v>17</v>
      </c>
      <c r="I1044" t="s">
        <v>18</v>
      </c>
      <c r="J1044" t="s">
        <v>19</v>
      </c>
      <c r="K1044" t="s">
        <v>20</v>
      </c>
      <c r="L1044" t="s">
        <v>21</v>
      </c>
      <c r="M1044" t="str">
        <f>CONCATENATE(E1044,"-G-P-W")</f>
        <v>84989819-G-P-W</v>
      </c>
      <c r="N1044" t="str">
        <f>$I$2</f>
        <v>G - 1016 x 1016</v>
      </c>
      <c r="O1044" t="str">
        <f>$C$3</f>
        <v>Photographic Paper</v>
      </c>
      <c r="P1044" t="str">
        <f>$D$4</f>
        <v>White</v>
      </c>
      <c r="Q1044">
        <f>$I$4</f>
        <v>2950</v>
      </c>
      <c r="R1044">
        <f t="shared" si="66"/>
        <v>2124</v>
      </c>
      <c r="S1044">
        <v>2000</v>
      </c>
      <c r="T1044">
        <f t="shared" si="67"/>
        <v>1440</v>
      </c>
      <c r="U1044">
        <v>1535</v>
      </c>
      <c r="V1044">
        <f t="shared" si="68"/>
        <v>1106</v>
      </c>
      <c r="W1044" s="8">
        <v>390</v>
      </c>
      <c r="X1044">
        <f t="shared" si="69"/>
        <v>281</v>
      </c>
      <c r="Y1044" t="s">
        <v>34</v>
      </c>
    </row>
    <row r="1045" spans="1:25" x14ac:dyDescent="0.25">
      <c r="A1045" t="s">
        <v>16</v>
      </c>
      <c r="B1045" s="1" t="s">
        <v>34</v>
      </c>
      <c r="C1045">
        <v>1</v>
      </c>
      <c r="D1045" t="s">
        <v>338</v>
      </c>
      <c r="E1045" s="2">
        <v>84989819</v>
      </c>
      <c r="F1045" t="s">
        <v>339</v>
      </c>
      <c r="H1045" t="s">
        <v>17</v>
      </c>
      <c r="I1045" t="s">
        <v>18</v>
      </c>
      <c r="J1045" t="s">
        <v>19</v>
      </c>
      <c r="K1045" t="s">
        <v>20</v>
      </c>
      <c r="L1045" t="s">
        <v>21</v>
      </c>
      <c r="M1045" t="str">
        <f>CONCATENATE(E1045,"-G-C-W")</f>
        <v>84989819-G-C-W</v>
      </c>
      <c r="N1045" t="str">
        <f>$I$2</f>
        <v>G - 1016 x 1016</v>
      </c>
      <c r="O1045" t="str">
        <f>$C$15</f>
        <v>Canvas</v>
      </c>
      <c r="P1045" t="str">
        <f>$D$16</f>
        <v xml:space="preserve">White </v>
      </c>
      <c r="Q1045">
        <f>$I$16</f>
        <v>2750</v>
      </c>
      <c r="R1045">
        <f t="shared" si="66"/>
        <v>1980</v>
      </c>
      <c r="S1045">
        <v>2000</v>
      </c>
      <c r="T1045">
        <f t="shared" si="67"/>
        <v>1440</v>
      </c>
      <c r="U1045">
        <v>1250</v>
      </c>
      <c r="V1045">
        <f t="shared" si="68"/>
        <v>900</v>
      </c>
      <c r="W1045" s="8">
        <v>390</v>
      </c>
      <c r="X1045">
        <f t="shared" si="69"/>
        <v>281</v>
      </c>
      <c r="Y1045" t="s">
        <v>34</v>
      </c>
    </row>
    <row r="1046" spans="1:25" x14ac:dyDescent="0.25">
      <c r="A1046" t="s">
        <v>16</v>
      </c>
      <c r="B1046" s="1" t="s">
        <v>34</v>
      </c>
      <c r="C1046">
        <v>1</v>
      </c>
      <c r="D1046" t="s">
        <v>340</v>
      </c>
      <c r="E1046" s="2">
        <v>84990012</v>
      </c>
      <c r="F1046" t="s">
        <v>341</v>
      </c>
      <c r="H1046" t="s">
        <v>17</v>
      </c>
      <c r="I1046" t="s">
        <v>18</v>
      </c>
      <c r="J1046" t="s">
        <v>19</v>
      </c>
      <c r="K1046" t="s">
        <v>20</v>
      </c>
      <c r="L1046" t="s">
        <v>21</v>
      </c>
      <c r="M1046" t="str">
        <f>CONCATENATE(E1046,"-C-P-N")</f>
        <v>84990012-C-P-N</v>
      </c>
      <c r="N1046" t="str">
        <f>$E$2</f>
        <v>C - 406 x 406</v>
      </c>
      <c r="O1046" t="str">
        <f>$C$3</f>
        <v>Photographic Paper</v>
      </c>
      <c r="P1046" t="str">
        <f>$D$3</f>
        <v>None</v>
      </c>
      <c r="Q1046">
        <f>$E$3</f>
        <v>510</v>
      </c>
      <c r="R1046">
        <f t="shared" si="66"/>
        <v>368</v>
      </c>
      <c r="S1046">
        <v>360</v>
      </c>
      <c r="T1046">
        <f t="shared" si="67"/>
        <v>260</v>
      </c>
      <c r="U1046">
        <v>230</v>
      </c>
      <c r="V1046">
        <f t="shared" si="68"/>
        <v>166</v>
      </c>
      <c r="W1046" s="8">
        <v>105</v>
      </c>
      <c r="X1046">
        <f t="shared" si="69"/>
        <v>76</v>
      </c>
      <c r="Y1046" t="s">
        <v>34</v>
      </c>
    </row>
    <row r="1047" spans="1:25" x14ac:dyDescent="0.25">
      <c r="A1047" t="s">
        <v>16</v>
      </c>
      <c r="B1047" s="1" t="s">
        <v>34</v>
      </c>
      <c r="C1047">
        <v>1</v>
      </c>
      <c r="D1047" t="s">
        <v>340</v>
      </c>
      <c r="E1047" s="2">
        <v>84990012</v>
      </c>
      <c r="F1047" t="s">
        <v>341</v>
      </c>
      <c r="H1047" t="s">
        <v>17</v>
      </c>
      <c r="I1047" t="s">
        <v>18</v>
      </c>
      <c r="J1047" t="s">
        <v>19</v>
      </c>
      <c r="K1047" t="s">
        <v>20</v>
      </c>
      <c r="L1047" t="s">
        <v>21</v>
      </c>
      <c r="M1047" t="str">
        <f>CONCATENATE(E1047,"-C-P-W")</f>
        <v>84990012-C-P-W</v>
      </c>
      <c r="N1047" t="str">
        <f>$E$2</f>
        <v>C - 406 x 406</v>
      </c>
      <c r="O1047" t="str">
        <f>$C$3</f>
        <v>Photographic Paper</v>
      </c>
      <c r="P1047" t="str">
        <f>$D$4</f>
        <v>White</v>
      </c>
      <c r="Q1047">
        <f>$E$4</f>
        <v>970</v>
      </c>
      <c r="R1047">
        <f t="shared" si="66"/>
        <v>699</v>
      </c>
      <c r="S1047">
        <v>704</v>
      </c>
      <c r="T1047">
        <f t="shared" si="67"/>
        <v>507</v>
      </c>
      <c r="U1047">
        <v>440</v>
      </c>
      <c r="V1047">
        <f t="shared" si="68"/>
        <v>317</v>
      </c>
      <c r="W1047" s="8">
        <v>105</v>
      </c>
      <c r="X1047">
        <f t="shared" si="69"/>
        <v>76</v>
      </c>
      <c r="Y1047" t="s">
        <v>34</v>
      </c>
    </row>
    <row r="1048" spans="1:25" x14ac:dyDescent="0.25">
      <c r="A1048" t="s">
        <v>16</v>
      </c>
      <c r="B1048" s="1" t="s">
        <v>34</v>
      </c>
      <c r="C1048">
        <v>1</v>
      </c>
      <c r="D1048" t="s">
        <v>340</v>
      </c>
      <c r="E1048" s="2">
        <v>84990012</v>
      </c>
      <c r="F1048" t="s">
        <v>341</v>
      </c>
      <c r="H1048" t="s">
        <v>17</v>
      </c>
      <c r="I1048" t="s">
        <v>18</v>
      </c>
      <c r="J1048" t="s">
        <v>19</v>
      </c>
      <c r="K1048" t="s">
        <v>20</v>
      </c>
      <c r="L1048" t="s">
        <v>21</v>
      </c>
      <c r="M1048" t="str">
        <f>CONCATENATE(E1048,"-D-P-N")</f>
        <v>84990012-D-P-N</v>
      </c>
      <c r="N1048" t="str">
        <f>$F$2</f>
        <v>D - 508 x 508</v>
      </c>
      <c r="O1048" t="str">
        <f>$C$3</f>
        <v>Photographic Paper</v>
      </c>
      <c r="P1048" t="str">
        <f>$D$3</f>
        <v>None</v>
      </c>
      <c r="Q1048">
        <f>$F$3</f>
        <v>595</v>
      </c>
      <c r="R1048">
        <f t="shared" si="66"/>
        <v>429</v>
      </c>
      <c r="S1048">
        <v>432</v>
      </c>
      <c r="T1048">
        <f t="shared" si="67"/>
        <v>312</v>
      </c>
      <c r="U1048">
        <v>270</v>
      </c>
      <c r="V1048">
        <f t="shared" si="68"/>
        <v>195</v>
      </c>
      <c r="W1048" s="8">
        <v>160</v>
      </c>
      <c r="X1048">
        <f t="shared" si="69"/>
        <v>116</v>
      </c>
      <c r="Y1048" t="s">
        <v>34</v>
      </c>
    </row>
    <row r="1049" spans="1:25" x14ac:dyDescent="0.25">
      <c r="A1049" t="s">
        <v>16</v>
      </c>
      <c r="B1049" s="1" t="s">
        <v>34</v>
      </c>
      <c r="C1049">
        <v>1</v>
      </c>
      <c r="D1049" t="s">
        <v>340</v>
      </c>
      <c r="E1049" s="2">
        <v>84990012</v>
      </c>
      <c r="F1049" t="s">
        <v>341</v>
      </c>
      <c r="H1049" t="s">
        <v>17</v>
      </c>
      <c r="I1049" t="s">
        <v>18</v>
      </c>
      <c r="J1049" t="s">
        <v>19</v>
      </c>
      <c r="K1049" t="s">
        <v>20</v>
      </c>
      <c r="L1049" t="s">
        <v>21</v>
      </c>
      <c r="M1049" t="str">
        <f>CONCATENATE(E1049,"-D-C-N")</f>
        <v>84990012-D-C-N</v>
      </c>
      <c r="N1049" t="str">
        <f>$F$2</f>
        <v>D - 508 x 508</v>
      </c>
      <c r="O1049" t="str">
        <f>$C$15</f>
        <v>Canvas</v>
      </c>
      <c r="P1049" t="str">
        <f>$D$15</f>
        <v>None</v>
      </c>
      <c r="Q1049">
        <f>$F$15</f>
        <v>1220</v>
      </c>
      <c r="R1049">
        <f t="shared" ref="R1049:R1112" si="70">ROUNDUP(Q1049*$K$3,0)</f>
        <v>879</v>
      </c>
      <c r="S1049">
        <f>(Q1049*0.9)*0.75</f>
        <v>823.5</v>
      </c>
      <c r="T1049">
        <f t="shared" ref="T1049:T1112" si="71">ROUNDUP(S1049*$K$3,0)</f>
        <v>593</v>
      </c>
      <c r="U1049">
        <f>(Q1049*0.9)/2</f>
        <v>549</v>
      </c>
      <c r="V1049">
        <f t="shared" ref="V1049:V1112" si="72">ROUNDUP(U1049*$K$3,0)</f>
        <v>396</v>
      </c>
      <c r="W1049" s="8">
        <v>160</v>
      </c>
      <c r="X1049">
        <f t="shared" ref="X1049:X1112" si="73">ROUNDUP(W1049*$K$3,0)</f>
        <v>116</v>
      </c>
      <c r="Y1049" t="s">
        <v>34</v>
      </c>
    </row>
    <row r="1050" spans="1:25" x14ac:dyDescent="0.25">
      <c r="A1050" t="s">
        <v>16</v>
      </c>
      <c r="B1050" s="1" t="s">
        <v>34</v>
      </c>
      <c r="C1050">
        <v>1</v>
      </c>
      <c r="D1050" t="s">
        <v>340</v>
      </c>
      <c r="E1050" s="2">
        <v>84990012</v>
      </c>
      <c r="F1050" t="s">
        <v>341</v>
      </c>
      <c r="H1050" t="s">
        <v>17</v>
      </c>
      <c r="I1050" t="s">
        <v>18</v>
      </c>
      <c r="J1050" t="s">
        <v>19</v>
      </c>
      <c r="K1050" t="s">
        <v>20</v>
      </c>
      <c r="L1050" t="s">
        <v>21</v>
      </c>
      <c r="M1050" t="str">
        <f>CONCATENATE(E1050,"-D-P-W")</f>
        <v>84990012-D-P-W</v>
      </c>
      <c r="N1050" t="str">
        <f>$F$2</f>
        <v>D - 508 x 508</v>
      </c>
      <c r="O1050" t="str">
        <f>$C$3</f>
        <v>Photographic Paper</v>
      </c>
      <c r="P1050" t="str">
        <f>$D$4</f>
        <v>White</v>
      </c>
      <c r="Q1050">
        <f>$F$4</f>
        <v>1210</v>
      </c>
      <c r="R1050">
        <f t="shared" si="70"/>
        <v>872</v>
      </c>
      <c r="S1050">
        <v>880</v>
      </c>
      <c r="T1050">
        <f t="shared" si="71"/>
        <v>634</v>
      </c>
      <c r="U1050">
        <v>560</v>
      </c>
      <c r="V1050">
        <f t="shared" si="72"/>
        <v>404</v>
      </c>
      <c r="W1050" s="8">
        <v>160</v>
      </c>
      <c r="X1050">
        <f t="shared" si="73"/>
        <v>116</v>
      </c>
      <c r="Y1050" t="s">
        <v>34</v>
      </c>
    </row>
    <row r="1051" spans="1:25" x14ac:dyDescent="0.25">
      <c r="A1051" t="s">
        <v>16</v>
      </c>
      <c r="B1051" s="1" t="s">
        <v>34</v>
      </c>
      <c r="C1051">
        <v>1</v>
      </c>
      <c r="D1051" t="s">
        <v>340</v>
      </c>
      <c r="E1051" s="2">
        <v>84990012</v>
      </c>
      <c r="F1051" t="s">
        <v>341</v>
      </c>
      <c r="H1051" t="s">
        <v>17</v>
      </c>
      <c r="I1051" t="s">
        <v>18</v>
      </c>
      <c r="J1051" t="s">
        <v>19</v>
      </c>
      <c r="K1051" t="s">
        <v>20</v>
      </c>
      <c r="L1051" t="s">
        <v>21</v>
      </c>
      <c r="M1051" t="str">
        <f>CONCATENATE(E1051,"-D-C-W")</f>
        <v>84990012-D-C-W</v>
      </c>
      <c r="N1051" t="str">
        <f>$F$2</f>
        <v>D - 508 x 508</v>
      </c>
      <c r="O1051" t="str">
        <f>$C$15</f>
        <v>Canvas</v>
      </c>
      <c r="P1051" t="str">
        <f>$D$16</f>
        <v xml:space="preserve">White </v>
      </c>
      <c r="Q1051">
        <f>$F$16</f>
        <v>1810</v>
      </c>
      <c r="R1051">
        <f t="shared" si="70"/>
        <v>1304</v>
      </c>
      <c r="S1051">
        <f>(Q1051*0.9)*0.75</f>
        <v>1221.75</v>
      </c>
      <c r="T1051">
        <f t="shared" si="71"/>
        <v>880</v>
      </c>
      <c r="U1051">
        <f>(Q1051*0.9)/2</f>
        <v>814.5</v>
      </c>
      <c r="V1051">
        <f t="shared" si="72"/>
        <v>587</v>
      </c>
      <c r="W1051" s="8">
        <v>160</v>
      </c>
      <c r="X1051">
        <f t="shared" si="73"/>
        <v>116</v>
      </c>
      <c r="Y1051" t="s">
        <v>34</v>
      </c>
    </row>
    <row r="1052" spans="1:25" x14ac:dyDescent="0.25">
      <c r="A1052" t="s">
        <v>16</v>
      </c>
      <c r="B1052" s="1" t="s">
        <v>34</v>
      </c>
      <c r="C1052">
        <v>1</v>
      </c>
      <c r="D1052" t="s">
        <v>340</v>
      </c>
      <c r="E1052" s="2">
        <v>84990012</v>
      </c>
      <c r="F1052" t="s">
        <v>341</v>
      </c>
      <c r="H1052" t="s">
        <v>17</v>
      </c>
      <c r="I1052" t="s">
        <v>18</v>
      </c>
      <c r="J1052" t="s">
        <v>19</v>
      </c>
      <c r="K1052" t="s">
        <v>20</v>
      </c>
      <c r="L1052" t="s">
        <v>21</v>
      </c>
      <c r="M1052" t="str">
        <f>CONCATENATE(E1052,"-F-P-N")</f>
        <v>84990012-F-P-N</v>
      </c>
      <c r="N1052" t="str">
        <f>$H$2</f>
        <v>F - 762 x 762</v>
      </c>
      <c r="O1052" t="str">
        <f>$C$3</f>
        <v>Photographic Paper</v>
      </c>
      <c r="P1052" t="str">
        <f>$D$3</f>
        <v>None</v>
      </c>
      <c r="Q1052">
        <f>$H$3</f>
        <v>1300</v>
      </c>
      <c r="R1052">
        <f t="shared" si="70"/>
        <v>936</v>
      </c>
      <c r="S1052">
        <v>944</v>
      </c>
      <c r="T1052">
        <f t="shared" si="71"/>
        <v>680</v>
      </c>
      <c r="U1052">
        <v>590</v>
      </c>
      <c r="V1052">
        <f t="shared" si="72"/>
        <v>425</v>
      </c>
      <c r="W1052" s="8">
        <v>300</v>
      </c>
      <c r="X1052">
        <f t="shared" si="73"/>
        <v>216</v>
      </c>
      <c r="Y1052" t="s">
        <v>34</v>
      </c>
    </row>
    <row r="1053" spans="1:25" x14ac:dyDescent="0.25">
      <c r="A1053" t="s">
        <v>16</v>
      </c>
      <c r="B1053" s="1" t="s">
        <v>34</v>
      </c>
      <c r="C1053">
        <v>1</v>
      </c>
      <c r="D1053" t="s">
        <v>340</v>
      </c>
      <c r="E1053" s="2">
        <v>84990012</v>
      </c>
      <c r="F1053" t="s">
        <v>341</v>
      </c>
      <c r="H1053" t="s">
        <v>17</v>
      </c>
      <c r="I1053" t="s">
        <v>18</v>
      </c>
      <c r="J1053" t="s">
        <v>19</v>
      </c>
      <c r="K1053" t="s">
        <v>20</v>
      </c>
      <c r="L1053" t="s">
        <v>21</v>
      </c>
      <c r="M1053" t="str">
        <f>CONCATENATE(E1053,"-F-C-N")</f>
        <v>84990012-F-C-N</v>
      </c>
      <c r="N1053" t="str">
        <f>$H$2</f>
        <v>F - 762 x 762</v>
      </c>
      <c r="O1053" t="str">
        <f>$C$15</f>
        <v>Canvas</v>
      </c>
      <c r="P1053" t="str">
        <f>$D$15</f>
        <v>None</v>
      </c>
      <c r="Q1053">
        <f>$H$15</f>
        <v>1760</v>
      </c>
      <c r="R1053">
        <f t="shared" si="70"/>
        <v>1268</v>
      </c>
      <c r="S1053">
        <v>1200</v>
      </c>
      <c r="T1053">
        <f t="shared" si="71"/>
        <v>864</v>
      </c>
      <c r="U1053">
        <v>800</v>
      </c>
      <c r="V1053">
        <f t="shared" si="72"/>
        <v>576</v>
      </c>
      <c r="W1053" s="8">
        <v>300</v>
      </c>
      <c r="X1053">
        <f t="shared" si="73"/>
        <v>216</v>
      </c>
      <c r="Y1053" t="s">
        <v>34</v>
      </c>
    </row>
    <row r="1054" spans="1:25" x14ac:dyDescent="0.25">
      <c r="A1054" t="s">
        <v>16</v>
      </c>
      <c r="B1054" s="1" t="s">
        <v>34</v>
      </c>
      <c r="C1054">
        <v>1</v>
      </c>
      <c r="D1054" t="s">
        <v>340</v>
      </c>
      <c r="E1054" s="2">
        <v>84990012</v>
      </c>
      <c r="F1054" t="s">
        <v>341</v>
      </c>
      <c r="H1054" t="s">
        <v>17</v>
      </c>
      <c r="I1054" t="s">
        <v>18</v>
      </c>
      <c r="J1054" t="s">
        <v>19</v>
      </c>
      <c r="K1054" t="s">
        <v>20</v>
      </c>
      <c r="L1054" t="s">
        <v>21</v>
      </c>
      <c r="M1054" t="str">
        <f>CONCATENATE(E1054,"-F-P-W")</f>
        <v>84990012-F-P-W</v>
      </c>
      <c r="N1054" t="str">
        <f>$H$2</f>
        <v>F - 762 x 762</v>
      </c>
      <c r="O1054" t="str">
        <f>$C$3</f>
        <v>Photographic Paper</v>
      </c>
      <c r="P1054" t="str">
        <f>$D$4</f>
        <v>White</v>
      </c>
      <c r="Q1054">
        <f>$H$4</f>
        <v>2200</v>
      </c>
      <c r="R1054">
        <f t="shared" si="70"/>
        <v>1584</v>
      </c>
      <c r="S1054">
        <v>1510</v>
      </c>
      <c r="T1054">
        <f t="shared" si="71"/>
        <v>1088</v>
      </c>
      <c r="U1054">
        <v>1150</v>
      </c>
      <c r="V1054">
        <f t="shared" si="72"/>
        <v>828</v>
      </c>
      <c r="W1054" s="8">
        <v>300</v>
      </c>
      <c r="X1054">
        <f t="shared" si="73"/>
        <v>216</v>
      </c>
      <c r="Y1054" t="s">
        <v>34</v>
      </c>
    </row>
    <row r="1055" spans="1:25" x14ac:dyDescent="0.25">
      <c r="A1055" t="s">
        <v>16</v>
      </c>
      <c r="B1055" s="1" t="s">
        <v>34</v>
      </c>
      <c r="C1055">
        <v>1</v>
      </c>
      <c r="D1055" t="s">
        <v>340</v>
      </c>
      <c r="E1055" s="2">
        <v>84990012</v>
      </c>
      <c r="F1055" t="s">
        <v>341</v>
      </c>
      <c r="H1055" t="s">
        <v>17</v>
      </c>
      <c r="I1055" t="s">
        <v>18</v>
      </c>
      <c r="J1055" t="s">
        <v>19</v>
      </c>
      <c r="K1055" t="s">
        <v>20</v>
      </c>
      <c r="L1055" t="s">
        <v>21</v>
      </c>
      <c r="M1055" t="str">
        <f>CONCATENATE(E1055,"-F-C-W")</f>
        <v>84990012-F-C-W</v>
      </c>
      <c r="N1055" t="str">
        <f>$H$2</f>
        <v>F - 762 x 762</v>
      </c>
      <c r="O1055" t="str">
        <f>$C$15</f>
        <v>Canvas</v>
      </c>
      <c r="P1055" t="str">
        <f>$D$16</f>
        <v xml:space="preserve">White </v>
      </c>
      <c r="Q1055">
        <f>$H$16</f>
        <v>2420</v>
      </c>
      <c r="R1055">
        <f t="shared" si="70"/>
        <v>1743</v>
      </c>
      <c r="S1055">
        <v>1760</v>
      </c>
      <c r="T1055">
        <f t="shared" si="71"/>
        <v>1268</v>
      </c>
      <c r="U1055">
        <v>1100</v>
      </c>
      <c r="V1055">
        <f t="shared" si="72"/>
        <v>792</v>
      </c>
      <c r="W1055" s="8">
        <v>300</v>
      </c>
      <c r="X1055">
        <f t="shared" si="73"/>
        <v>216</v>
      </c>
      <c r="Y1055" t="s">
        <v>34</v>
      </c>
    </row>
    <row r="1056" spans="1:25" x14ac:dyDescent="0.25">
      <c r="A1056" t="s">
        <v>16</v>
      </c>
      <c r="B1056" s="1" t="s">
        <v>34</v>
      </c>
      <c r="C1056">
        <v>1</v>
      </c>
      <c r="D1056" t="s">
        <v>340</v>
      </c>
      <c r="E1056" s="2">
        <v>84990012</v>
      </c>
      <c r="F1056" t="s">
        <v>341</v>
      </c>
      <c r="H1056" t="s">
        <v>17</v>
      </c>
      <c r="I1056" t="s">
        <v>18</v>
      </c>
      <c r="J1056" t="s">
        <v>19</v>
      </c>
      <c r="K1056" t="s">
        <v>20</v>
      </c>
      <c r="L1056" t="s">
        <v>21</v>
      </c>
      <c r="M1056" t="str">
        <f>CONCATENATE(E1056,"-G-P-N")</f>
        <v>84990012-G-P-N</v>
      </c>
      <c r="N1056" t="str">
        <f>$I$2</f>
        <v>G - 1016 x 1016</v>
      </c>
      <c r="O1056" t="str">
        <f>$C$3</f>
        <v>Photographic Paper</v>
      </c>
      <c r="P1056" t="str">
        <f>$D$3</f>
        <v>None</v>
      </c>
      <c r="Q1056">
        <f>$I$3</f>
        <v>1625</v>
      </c>
      <c r="R1056">
        <f t="shared" si="70"/>
        <v>1170</v>
      </c>
      <c r="S1056">
        <v>1180</v>
      </c>
      <c r="T1056">
        <f t="shared" si="71"/>
        <v>850</v>
      </c>
      <c r="U1056">
        <v>735</v>
      </c>
      <c r="V1056">
        <f t="shared" si="72"/>
        <v>530</v>
      </c>
      <c r="W1056" s="8">
        <v>390</v>
      </c>
      <c r="X1056">
        <f t="shared" si="73"/>
        <v>281</v>
      </c>
      <c r="Y1056" t="s">
        <v>34</v>
      </c>
    </row>
    <row r="1057" spans="1:25" x14ac:dyDescent="0.25">
      <c r="A1057" t="s">
        <v>16</v>
      </c>
      <c r="B1057" s="1" t="s">
        <v>34</v>
      </c>
      <c r="C1057">
        <v>1</v>
      </c>
      <c r="D1057" t="s">
        <v>340</v>
      </c>
      <c r="E1057" s="2">
        <v>84990012</v>
      </c>
      <c r="F1057" t="s">
        <v>341</v>
      </c>
      <c r="H1057" t="s">
        <v>17</v>
      </c>
      <c r="I1057" t="s">
        <v>18</v>
      </c>
      <c r="J1057" t="s">
        <v>19</v>
      </c>
      <c r="K1057" t="s">
        <v>20</v>
      </c>
      <c r="L1057" t="s">
        <v>21</v>
      </c>
      <c r="M1057" t="str">
        <f>CONCATENATE(E1057,"-G-C-N")</f>
        <v>84990012-G-C-N</v>
      </c>
      <c r="N1057" t="str">
        <f>$I$2</f>
        <v>G - 1016 x 1016</v>
      </c>
      <c r="O1057" t="str">
        <f>$C$15</f>
        <v>Canvas</v>
      </c>
      <c r="P1057" t="str">
        <f>$D$15</f>
        <v>None</v>
      </c>
      <c r="Q1057">
        <f>$I$15</f>
        <v>1870</v>
      </c>
      <c r="R1057">
        <f t="shared" si="70"/>
        <v>1347</v>
      </c>
      <c r="S1057">
        <v>1275</v>
      </c>
      <c r="T1057">
        <f t="shared" si="71"/>
        <v>918</v>
      </c>
      <c r="U1057">
        <v>850</v>
      </c>
      <c r="V1057">
        <f t="shared" si="72"/>
        <v>612</v>
      </c>
      <c r="W1057" s="8">
        <v>390</v>
      </c>
      <c r="X1057">
        <f t="shared" si="73"/>
        <v>281</v>
      </c>
      <c r="Y1057" t="s">
        <v>34</v>
      </c>
    </row>
    <row r="1058" spans="1:25" x14ac:dyDescent="0.25">
      <c r="A1058" t="s">
        <v>16</v>
      </c>
      <c r="B1058" s="1" t="s">
        <v>34</v>
      </c>
      <c r="C1058">
        <v>1</v>
      </c>
      <c r="D1058" t="s">
        <v>340</v>
      </c>
      <c r="E1058" s="2">
        <v>84990012</v>
      </c>
      <c r="F1058" t="s">
        <v>341</v>
      </c>
      <c r="H1058" t="s">
        <v>17</v>
      </c>
      <c r="I1058" t="s">
        <v>18</v>
      </c>
      <c r="J1058" t="s">
        <v>19</v>
      </c>
      <c r="K1058" t="s">
        <v>20</v>
      </c>
      <c r="L1058" t="s">
        <v>21</v>
      </c>
      <c r="M1058" t="str">
        <f>CONCATENATE(E1058,"-G-P-W")</f>
        <v>84990012-G-P-W</v>
      </c>
      <c r="N1058" t="str">
        <f>$I$2</f>
        <v>G - 1016 x 1016</v>
      </c>
      <c r="O1058" t="str">
        <f>$C$3</f>
        <v>Photographic Paper</v>
      </c>
      <c r="P1058" t="str">
        <f>$D$4</f>
        <v>White</v>
      </c>
      <c r="Q1058">
        <f>$I$4</f>
        <v>2950</v>
      </c>
      <c r="R1058">
        <f t="shared" si="70"/>
        <v>2124</v>
      </c>
      <c r="S1058">
        <v>2000</v>
      </c>
      <c r="T1058">
        <f t="shared" si="71"/>
        <v>1440</v>
      </c>
      <c r="U1058">
        <v>1535</v>
      </c>
      <c r="V1058">
        <f t="shared" si="72"/>
        <v>1106</v>
      </c>
      <c r="W1058" s="8">
        <v>390</v>
      </c>
      <c r="X1058">
        <f t="shared" si="73"/>
        <v>281</v>
      </c>
      <c r="Y1058" t="s">
        <v>34</v>
      </c>
    </row>
    <row r="1059" spans="1:25" x14ac:dyDescent="0.25">
      <c r="A1059" t="s">
        <v>16</v>
      </c>
      <c r="B1059" s="1" t="s">
        <v>34</v>
      </c>
      <c r="C1059">
        <v>1</v>
      </c>
      <c r="D1059" t="s">
        <v>340</v>
      </c>
      <c r="E1059" s="2">
        <v>84990012</v>
      </c>
      <c r="F1059" t="s">
        <v>341</v>
      </c>
      <c r="H1059" t="s">
        <v>17</v>
      </c>
      <c r="I1059" t="s">
        <v>18</v>
      </c>
      <c r="J1059" t="s">
        <v>19</v>
      </c>
      <c r="K1059" t="s">
        <v>20</v>
      </c>
      <c r="L1059" t="s">
        <v>21</v>
      </c>
      <c r="M1059" t="str">
        <f>CONCATENATE(E1059,"-G-C-W")</f>
        <v>84990012-G-C-W</v>
      </c>
      <c r="N1059" t="str">
        <f>$I$2</f>
        <v>G - 1016 x 1016</v>
      </c>
      <c r="O1059" t="str">
        <f>$C$15</f>
        <v>Canvas</v>
      </c>
      <c r="P1059" t="str">
        <f>$D$16</f>
        <v xml:space="preserve">White </v>
      </c>
      <c r="Q1059">
        <f>$I$16</f>
        <v>2750</v>
      </c>
      <c r="R1059">
        <f t="shared" si="70"/>
        <v>1980</v>
      </c>
      <c r="S1059">
        <v>2000</v>
      </c>
      <c r="T1059">
        <f t="shared" si="71"/>
        <v>1440</v>
      </c>
      <c r="U1059">
        <v>1250</v>
      </c>
      <c r="V1059">
        <f t="shared" si="72"/>
        <v>900</v>
      </c>
      <c r="W1059" s="8">
        <v>390</v>
      </c>
      <c r="X1059">
        <f t="shared" si="73"/>
        <v>281</v>
      </c>
      <c r="Y1059" t="s">
        <v>34</v>
      </c>
    </row>
    <row r="1060" spans="1:25" x14ac:dyDescent="0.25">
      <c r="A1060" t="s">
        <v>16</v>
      </c>
      <c r="B1060" s="1" t="s">
        <v>34</v>
      </c>
      <c r="C1060">
        <v>1</v>
      </c>
      <c r="D1060" t="s">
        <v>342</v>
      </c>
      <c r="E1060" s="2">
        <v>84990071</v>
      </c>
      <c r="F1060" t="s">
        <v>343</v>
      </c>
      <c r="H1060" t="s">
        <v>17</v>
      </c>
      <c r="I1060" t="s">
        <v>18</v>
      </c>
      <c r="J1060" t="s">
        <v>19</v>
      </c>
      <c r="K1060" t="s">
        <v>20</v>
      </c>
      <c r="L1060" t="s">
        <v>21</v>
      </c>
      <c r="M1060" t="str">
        <f>CONCATENATE(E1060,"-C-P-N")</f>
        <v>84990071-C-P-N</v>
      </c>
      <c r="N1060" t="str">
        <f>$E$2</f>
        <v>C - 406 x 406</v>
      </c>
      <c r="O1060" t="str">
        <f>$C$3</f>
        <v>Photographic Paper</v>
      </c>
      <c r="P1060" t="str">
        <f>$D$3</f>
        <v>None</v>
      </c>
      <c r="Q1060">
        <f>$E$3</f>
        <v>510</v>
      </c>
      <c r="R1060">
        <f t="shared" si="70"/>
        <v>368</v>
      </c>
      <c r="S1060">
        <v>360</v>
      </c>
      <c r="T1060">
        <f t="shared" si="71"/>
        <v>260</v>
      </c>
      <c r="U1060">
        <v>230</v>
      </c>
      <c r="V1060">
        <f t="shared" si="72"/>
        <v>166</v>
      </c>
      <c r="W1060" s="8">
        <v>105</v>
      </c>
      <c r="X1060">
        <f t="shared" si="73"/>
        <v>76</v>
      </c>
      <c r="Y1060" t="s">
        <v>34</v>
      </c>
    </row>
    <row r="1061" spans="1:25" x14ac:dyDescent="0.25">
      <c r="A1061" t="s">
        <v>16</v>
      </c>
      <c r="B1061" s="1" t="s">
        <v>34</v>
      </c>
      <c r="C1061">
        <v>1</v>
      </c>
      <c r="D1061" t="s">
        <v>342</v>
      </c>
      <c r="E1061" s="2">
        <v>84990071</v>
      </c>
      <c r="F1061" t="s">
        <v>343</v>
      </c>
      <c r="H1061" t="s">
        <v>17</v>
      </c>
      <c r="I1061" t="s">
        <v>18</v>
      </c>
      <c r="J1061" t="s">
        <v>19</v>
      </c>
      <c r="K1061" t="s">
        <v>20</v>
      </c>
      <c r="L1061" t="s">
        <v>21</v>
      </c>
      <c r="M1061" t="str">
        <f>CONCATENATE(E1061,"-C-P-W")</f>
        <v>84990071-C-P-W</v>
      </c>
      <c r="N1061" t="str">
        <f>$E$2</f>
        <v>C - 406 x 406</v>
      </c>
      <c r="O1061" t="str">
        <f>$C$3</f>
        <v>Photographic Paper</v>
      </c>
      <c r="P1061" t="str">
        <f>$D$4</f>
        <v>White</v>
      </c>
      <c r="Q1061">
        <f>$E$4</f>
        <v>970</v>
      </c>
      <c r="R1061">
        <f t="shared" si="70"/>
        <v>699</v>
      </c>
      <c r="S1061">
        <v>704</v>
      </c>
      <c r="T1061">
        <f t="shared" si="71"/>
        <v>507</v>
      </c>
      <c r="U1061">
        <v>440</v>
      </c>
      <c r="V1061">
        <f t="shared" si="72"/>
        <v>317</v>
      </c>
      <c r="W1061" s="8">
        <v>105</v>
      </c>
      <c r="X1061">
        <f t="shared" si="73"/>
        <v>76</v>
      </c>
      <c r="Y1061" t="s">
        <v>34</v>
      </c>
    </row>
    <row r="1062" spans="1:25" x14ac:dyDescent="0.25">
      <c r="A1062" t="s">
        <v>16</v>
      </c>
      <c r="B1062" s="1" t="s">
        <v>34</v>
      </c>
      <c r="C1062">
        <v>1</v>
      </c>
      <c r="D1062" t="s">
        <v>342</v>
      </c>
      <c r="E1062" s="2">
        <v>84990071</v>
      </c>
      <c r="F1062" t="s">
        <v>343</v>
      </c>
      <c r="H1062" t="s">
        <v>17</v>
      </c>
      <c r="I1062" t="s">
        <v>18</v>
      </c>
      <c r="J1062" t="s">
        <v>19</v>
      </c>
      <c r="K1062" t="s">
        <v>20</v>
      </c>
      <c r="L1062" t="s">
        <v>21</v>
      </c>
      <c r="M1062" t="str">
        <f>CONCATENATE(E1062,"-D-P-N")</f>
        <v>84990071-D-P-N</v>
      </c>
      <c r="N1062" t="str">
        <f>$F$2</f>
        <v>D - 508 x 508</v>
      </c>
      <c r="O1062" t="str">
        <f>$C$3</f>
        <v>Photographic Paper</v>
      </c>
      <c r="P1062" t="str">
        <f>$D$3</f>
        <v>None</v>
      </c>
      <c r="Q1062">
        <f>$F$3</f>
        <v>595</v>
      </c>
      <c r="R1062">
        <f t="shared" si="70"/>
        <v>429</v>
      </c>
      <c r="S1062">
        <v>432</v>
      </c>
      <c r="T1062">
        <f t="shared" si="71"/>
        <v>312</v>
      </c>
      <c r="U1062">
        <v>270</v>
      </c>
      <c r="V1062">
        <f t="shared" si="72"/>
        <v>195</v>
      </c>
      <c r="W1062" s="8">
        <v>160</v>
      </c>
      <c r="X1062">
        <f t="shared" si="73"/>
        <v>116</v>
      </c>
      <c r="Y1062" t="s">
        <v>34</v>
      </c>
    </row>
    <row r="1063" spans="1:25" x14ac:dyDescent="0.25">
      <c r="A1063" t="s">
        <v>16</v>
      </c>
      <c r="B1063" s="1" t="s">
        <v>34</v>
      </c>
      <c r="C1063">
        <v>1</v>
      </c>
      <c r="D1063" t="s">
        <v>342</v>
      </c>
      <c r="E1063" s="2">
        <v>84990071</v>
      </c>
      <c r="F1063" t="s">
        <v>343</v>
      </c>
      <c r="H1063" t="s">
        <v>17</v>
      </c>
      <c r="I1063" t="s">
        <v>18</v>
      </c>
      <c r="J1063" t="s">
        <v>19</v>
      </c>
      <c r="K1063" t="s">
        <v>20</v>
      </c>
      <c r="L1063" t="s">
        <v>21</v>
      </c>
      <c r="M1063" t="str">
        <f>CONCATENATE(E1063,"-D-C-N")</f>
        <v>84990071-D-C-N</v>
      </c>
      <c r="N1063" t="str">
        <f>$F$2</f>
        <v>D - 508 x 508</v>
      </c>
      <c r="O1063" t="str">
        <f>$C$15</f>
        <v>Canvas</v>
      </c>
      <c r="P1063" t="str">
        <f>$D$15</f>
        <v>None</v>
      </c>
      <c r="Q1063">
        <f>$F$15</f>
        <v>1220</v>
      </c>
      <c r="R1063">
        <f t="shared" si="70"/>
        <v>879</v>
      </c>
      <c r="S1063">
        <f>(Q1063*0.9)*0.75</f>
        <v>823.5</v>
      </c>
      <c r="T1063">
        <f t="shared" si="71"/>
        <v>593</v>
      </c>
      <c r="U1063">
        <f>(Q1063*0.9)/2</f>
        <v>549</v>
      </c>
      <c r="V1063">
        <f t="shared" si="72"/>
        <v>396</v>
      </c>
      <c r="W1063" s="8">
        <v>160</v>
      </c>
      <c r="X1063">
        <f t="shared" si="73"/>
        <v>116</v>
      </c>
      <c r="Y1063" t="s">
        <v>34</v>
      </c>
    </row>
    <row r="1064" spans="1:25" x14ac:dyDescent="0.25">
      <c r="A1064" t="s">
        <v>16</v>
      </c>
      <c r="B1064" s="1" t="s">
        <v>34</v>
      </c>
      <c r="C1064">
        <v>1</v>
      </c>
      <c r="D1064" t="s">
        <v>342</v>
      </c>
      <c r="E1064" s="2">
        <v>84990071</v>
      </c>
      <c r="F1064" t="s">
        <v>343</v>
      </c>
      <c r="H1064" t="s">
        <v>17</v>
      </c>
      <c r="I1064" t="s">
        <v>18</v>
      </c>
      <c r="J1064" t="s">
        <v>19</v>
      </c>
      <c r="K1064" t="s">
        <v>20</v>
      </c>
      <c r="L1064" t="s">
        <v>21</v>
      </c>
      <c r="M1064" t="str">
        <f>CONCATENATE(E1064,"-D-P-W")</f>
        <v>84990071-D-P-W</v>
      </c>
      <c r="N1064" t="str">
        <f>$F$2</f>
        <v>D - 508 x 508</v>
      </c>
      <c r="O1064" t="str">
        <f>$C$3</f>
        <v>Photographic Paper</v>
      </c>
      <c r="P1064" t="str">
        <f>$D$4</f>
        <v>White</v>
      </c>
      <c r="Q1064">
        <f>$F$4</f>
        <v>1210</v>
      </c>
      <c r="R1064">
        <f t="shared" si="70"/>
        <v>872</v>
      </c>
      <c r="S1064">
        <v>880</v>
      </c>
      <c r="T1064">
        <f t="shared" si="71"/>
        <v>634</v>
      </c>
      <c r="U1064">
        <v>560</v>
      </c>
      <c r="V1064">
        <f t="shared" si="72"/>
        <v>404</v>
      </c>
      <c r="W1064" s="8">
        <v>160</v>
      </c>
      <c r="X1064">
        <f t="shared" si="73"/>
        <v>116</v>
      </c>
      <c r="Y1064" t="s">
        <v>34</v>
      </c>
    </row>
    <row r="1065" spans="1:25" x14ac:dyDescent="0.25">
      <c r="A1065" t="s">
        <v>16</v>
      </c>
      <c r="B1065" s="1" t="s">
        <v>34</v>
      </c>
      <c r="C1065">
        <v>1</v>
      </c>
      <c r="D1065" t="s">
        <v>342</v>
      </c>
      <c r="E1065" s="2">
        <v>84990071</v>
      </c>
      <c r="F1065" t="s">
        <v>343</v>
      </c>
      <c r="H1065" t="s">
        <v>17</v>
      </c>
      <c r="I1065" t="s">
        <v>18</v>
      </c>
      <c r="J1065" t="s">
        <v>19</v>
      </c>
      <c r="K1065" t="s">
        <v>20</v>
      </c>
      <c r="L1065" t="s">
        <v>21</v>
      </c>
      <c r="M1065" t="str">
        <f>CONCATENATE(E1065,"-D-C-W")</f>
        <v>84990071-D-C-W</v>
      </c>
      <c r="N1065" t="str">
        <f>$F$2</f>
        <v>D - 508 x 508</v>
      </c>
      <c r="O1065" t="str">
        <f>$C$15</f>
        <v>Canvas</v>
      </c>
      <c r="P1065" t="str">
        <f>$D$16</f>
        <v xml:space="preserve">White </v>
      </c>
      <c r="Q1065">
        <f>$F$16</f>
        <v>1810</v>
      </c>
      <c r="R1065">
        <f t="shared" si="70"/>
        <v>1304</v>
      </c>
      <c r="S1065">
        <f>(Q1065*0.9)*0.75</f>
        <v>1221.75</v>
      </c>
      <c r="T1065">
        <f t="shared" si="71"/>
        <v>880</v>
      </c>
      <c r="U1065">
        <f>(Q1065*0.9)/2</f>
        <v>814.5</v>
      </c>
      <c r="V1065">
        <f t="shared" si="72"/>
        <v>587</v>
      </c>
      <c r="W1065" s="8">
        <v>160</v>
      </c>
      <c r="X1065">
        <f t="shared" si="73"/>
        <v>116</v>
      </c>
      <c r="Y1065" t="s">
        <v>34</v>
      </c>
    </row>
    <row r="1066" spans="1:25" x14ac:dyDescent="0.25">
      <c r="A1066" t="s">
        <v>16</v>
      </c>
      <c r="B1066" s="1" t="s">
        <v>34</v>
      </c>
      <c r="C1066">
        <v>1</v>
      </c>
      <c r="D1066" t="s">
        <v>342</v>
      </c>
      <c r="E1066" s="2">
        <v>84990071</v>
      </c>
      <c r="F1066" t="s">
        <v>343</v>
      </c>
      <c r="H1066" t="s">
        <v>17</v>
      </c>
      <c r="I1066" t="s">
        <v>18</v>
      </c>
      <c r="J1066" t="s">
        <v>19</v>
      </c>
      <c r="K1066" t="s">
        <v>20</v>
      </c>
      <c r="L1066" t="s">
        <v>21</v>
      </c>
      <c r="M1066" t="str">
        <f>CONCATENATE(E1066,"-F-P-N")</f>
        <v>84990071-F-P-N</v>
      </c>
      <c r="N1066" t="str">
        <f>$H$2</f>
        <v>F - 762 x 762</v>
      </c>
      <c r="O1066" t="str">
        <f>$C$3</f>
        <v>Photographic Paper</v>
      </c>
      <c r="P1066" t="str">
        <f>$D$3</f>
        <v>None</v>
      </c>
      <c r="Q1066">
        <f>$H$3</f>
        <v>1300</v>
      </c>
      <c r="R1066">
        <f t="shared" si="70"/>
        <v>936</v>
      </c>
      <c r="S1066">
        <v>944</v>
      </c>
      <c r="T1066">
        <f t="shared" si="71"/>
        <v>680</v>
      </c>
      <c r="U1066">
        <v>590</v>
      </c>
      <c r="V1066">
        <f t="shared" si="72"/>
        <v>425</v>
      </c>
      <c r="W1066" s="8">
        <v>300</v>
      </c>
      <c r="X1066">
        <f t="shared" si="73"/>
        <v>216</v>
      </c>
      <c r="Y1066" t="s">
        <v>34</v>
      </c>
    </row>
    <row r="1067" spans="1:25" x14ac:dyDescent="0.25">
      <c r="A1067" t="s">
        <v>16</v>
      </c>
      <c r="B1067" s="1" t="s">
        <v>34</v>
      </c>
      <c r="C1067">
        <v>1</v>
      </c>
      <c r="D1067" t="s">
        <v>342</v>
      </c>
      <c r="E1067" s="2">
        <v>84990071</v>
      </c>
      <c r="F1067" t="s">
        <v>343</v>
      </c>
      <c r="H1067" t="s">
        <v>17</v>
      </c>
      <c r="I1067" t="s">
        <v>18</v>
      </c>
      <c r="J1067" t="s">
        <v>19</v>
      </c>
      <c r="K1067" t="s">
        <v>20</v>
      </c>
      <c r="L1067" t="s">
        <v>21</v>
      </c>
      <c r="M1067" t="str">
        <f>CONCATENATE(E1067,"-F-C-N")</f>
        <v>84990071-F-C-N</v>
      </c>
      <c r="N1067" t="str">
        <f>$H$2</f>
        <v>F - 762 x 762</v>
      </c>
      <c r="O1067" t="str">
        <f>$C$15</f>
        <v>Canvas</v>
      </c>
      <c r="P1067" t="str">
        <f>$D$15</f>
        <v>None</v>
      </c>
      <c r="Q1067">
        <f>$H$15</f>
        <v>1760</v>
      </c>
      <c r="R1067">
        <f t="shared" si="70"/>
        <v>1268</v>
      </c>
      <c r="S1067">
        <v>1200</v>
      </c>
      <c r="T1067">
        <f t="shared" si="71"/>
        <v>864</v>
      </c>
      <c r="U1067">
        <v>800</v>
      </c>
      <c r="V1067">
        <f t="shared" si="72"/>
        <v>576</v>
      </c>
      <c r="W1067" s="8">
        <v>300</v>
      </c>
      <c r="X1067">
        <f t="shared" si="73"/>
        <v>216</v>
      </c>
      <c r="Y1067" t="s">
        <v>34</v>
      </c>
    </row>
    <row r="1068" spans="1:25" x14ac:dyDescent="0.25">
      <c r="A1068" t="s">
        <v>16</v>
      </c>
      <c r="B1068" s="1" t="s">
        <v>34</v>
      </c>
      <c r="C1068">
        <v>1</v>
      </c>
      <c r="D1068" t="s">
        <v>342</v>
      </c>
      <c r="E1068" s="2">
        <v>84990071</v>
      </c>
      <c r="F1068" t="s">
        <v>343</v>
      </c>
      <c r="H1068" t="s">
        <v>17</v>
      </c>
      <c r="I1068" t="s">
        <v>18</v>
      </c>
      <c r="J1068" t="s">
        <v>19</v>
      </c>
      <c r="K1068" t="s">
        <v>20</v>
      </c>
      <c r="L1068" t="s">
        <v>21</v>
      </c>
      <c r="M1068" t="str">
        <f>CONCATENATE(E1068,"-F-P-W")</f>
        <v>84990071-F-P-W</v>
      </c>
      <c r="N1068" t="str">
        <f>$H$2</f>
        <v>F - 762 x 762</v>
      </c>
      <c r="O1068" t="str">
        <f>$C$3</f>
        <v>Photographic Paper</v>
      </c>
      <c r="P1068" t="str">
        <f>$D$4</f>
        <v>White</v>
      </c>
      <c r="Q1068">
        <f>$H$4</f>
        <v>2200</v>
      </c>
      <c r="R1068">
        <f t="shared" si="70"/>
        <v>1584</v>
      </c>
      <c r="S1068">
        <v>1510</v>
      </c>
      <c r="T1068">
        <f t="shared" si="71"/>
        <v>1088</v>
      </c>
      <c r="U1068">
        <v>1150</v>
      </c>
      <c r="V1068">
        <f t="shared" si="72"/>
        <v>828</v>
      </c>
      <c r="W1068" s="8">
        <v>300</v>
      </c>
      <c r="X1068">
        <f t="shared" si="73"/>
        <v>216</v>
      </c>
      <c r="Y1068" t="s">
        <v>34</v>
      </c>
    </row>
    <row r="1069" spans="1:25" x14ac:dyDescent="0.25">
      <c r="A1069" t="s">
        <v>16</v>
      </c>
      <c r="B1069" s="1" t="s">
        <v>34</v>
      </c>
      <c r="C1069">
        <v>1</v>
      </c>
      <c r="D1069" t="s">
        <v>342</v>
      </c>
      <c r="E1069" s="2">
        <v>84990071</v>
      </c>
      <c r="F1069" t="s">
        <v>343</v>
      </c>
      <c r="H1069" t="s">
        <v>17</v>
      </c>
      <c r="I1069" t="s">
        <v>18</v>
      </c>
      <c r="J1069" t="s">
        <v>19</v>
      </c>
      <c r="K1069" t="s">
        <v>20</v>
      </c>
      <c r="L1069" t="s">
        <v>21</v>
      </c>
      <c r="M1069" t="str">
        <f>CONCATENATE(E1069,"-F-C-W")</f>
        <v>84990071-F-C-W</v>
      </c>
      <c r="N1069" t="str">
        <f>$H$2</f>
        <v>F - 762 x 762</v>
      </c>
      <c r="O1069" t="str">
        <f>$C$15</f>
        <v>Canvas</v>
      </c>
      <c r="P1069" t="str">
        <f>$D$16</f>
        <v xml:space="preserve">White </v>
      </c>
      <c r="Q1069">
        <f>$H$16</f>
        <v>2420</v>
      </c>
      <c r="R1069">
        <f t="shared" si="70"/>
        <v>1743</v>
      </c>
      <c r="S1069">
        <v>1760</v>
      </c>
      <c r="T1069">
        <f t="shared" si="71"/>
        <v>1268</v>
      </c>
      <c r="U1069">
        <v>1100</v>
      </c>
      <c r="V1069">
        <f t="shared" si="72"/>
        <v>792</v>
      </c>
      <c r="W1069" s="8">
        <v>300</v>
      </c>
      <c r="X1069">
        <f t="shared" si="73"/>
        <v>216</v>
      </c>
      <c r="Y1069" t="s">
        <v>34</v>
      </c>
    </row>
    <row r="1070" spans="1:25" x14ac:dyDescent="0.25">
      <c r="A1070" t="s">
        <v>16</v>
      </c>
      <c r="B1070" s="1" t="s">
        <v>34</v>
      </c>
      <c r="C1070">
        <v>1</v>
      </c>
      <c r="D1070" t="s">
        <v>342</v>
      </c>
      <c r="E1070" s="2">
        <v>84990071</v>
      </c>
      <c r="F1070" t="s">
        <v>343</v>
      </c>
      <c r="H1070" t="s">
        <v>17</v>
      </c>
      <c r="I1070" t="s">
        <v>18</v>
      </c>
      <c r="J1070" t="s">
        <v>19</v>
      </c>
      <c r="K1070" t="s">
        <v>20</v>
      </c>
      <c r="L1070" t="s">
        <v>21</v>
      </c>
      <c r="M1070" t="str">
        <f>CONCATENATE(E1070,"-G-P-N")</f>
        <v>84990071-G-P-N</v>
      </c>
      <c r="N1070" t="str">
        <f>$I$2</f>
        <v>G - 1016 x 1016</v>
      </c>
      <c r="O1070" t="str">
        <f>$C$3</f>
        <v>Photographic Paper</v>
      </c>
      <c r="P1070" t="str">
        <f>$D$3</f>
        <v>None</v>
      </c>
      <c r="Q1070">
        <f>$I$3</f>
        <v>1625</v>
      </c>
      <c r="R1070">
        <f t="shared" si="70"/>
        <v>1170</v>
      </c>
      <c r="S1070">
        <v>1180</v>
      </c>
      <c r="T1070">
        <f t="shared" si="71"/>
        <v>850</v>
      </c>
      <c r="U1070">
        <v>735</v>
      </c>
      <c r="V1070">
        <f t="shared" si="72"/>
        <v>530</v>
      </c>
      <c r="W1070" s="8">
        <v>390</v>
      </c>
      <c r="X1070">
        <f t="shared" si="73"/>
        <v>281</v>
      </c>
      <c r="Y1070" t="s">
        <v>34</v>
      </c>
    </row>
    <row r="1071" spans="1:25" x14ac:dyDescent="0.25">
      <c r="A1071" t="s">
        <v>16</v>
      </c>
      <c r="B1071" s="1" t="s">
        <v>34</v>
      </c>
      <c r="C1071">
        <v>1</v>
      </c>
      <c r="D1071" t="s">
        <v>342</v>
      </c>
      <c r="E1071" s="2">
        <v>84990071</v>
      </c>
      <c r="F1071" t="s">
        <v>343</v>
      </c>
      <c r="H1071" t="s">
        <v>17</v>
      </c>
      <c r="I1071" t="s">
        <v>18</v>
      </c>
      <c r="J1071" t="s">
        <v>19</v>
      </c>
      <c r="K1071" t="s">
        <v>20</v>
      </c>
      <c r="L1071" t="s">
        <v>21</v>
      </c>
      <c r="M1071" t="str">
        <f>CONCATENATE(E1071,"-G-C-N")</f>
        <v>84990071-G-C-N</v>
      </c>
      <c r="N1071" t="str">
        <f>$I$2</f>
        <v>G - 1016 x 1016</v>
      </c>
      <c r="O1071" t="str">
        <f>$C$15</f>
        <v>Canvas</v>
      </c>
      <c r="P1071" t="str">
        <f>$D$15</f>
        <v>None</v>
      </c>
      <c r="Q1071">
        <f>$I$15</f>
        <v>1870</v>
      </c>
      <c r="R1071">
        <f t="shared" si="70"/>
        <v>1347</v>
      </c>
      <c r="S1071">
        <v>1275</v>
      </c>
      <c r="T1071">
        <f t="shared" si="71"/>
        <v>918</v>
      </c>
      <c r="U1071">
        <v>850</v>
      </c>
      <c r="V1071">
        <f t="shared" si="72"/>
        <v>612</v>
      </c>
      <c r="W1071" s="8">
        <v>390</v>
      </c>
      <c r="X1071">
        <f t="shared" si="73"/>
        <v>281</v>
      </c>
      <c r="Y1071" t="s">
        <v>34</v>
      </c>
    </row>
    <row r="1072" spans="1:25" x14ac:dyDescent="0.25">
      <c r="A1072" t="s">
        <v>16</v>
      </c>
      <c r="B1072" s="1" t="s">
        <v>34</v>
      </c>
      <c r="C1072">
        <v>1</v>
      </c>
      <c r="D1072" t="s">
        <v>342</v>
      </c>
      <c r="E1072" s="2">
        <v>84990071</v>
      </c>
      <c r="F1072" t="s">
        <v>343</v>
      </c>
      <c r="H1072" t="s">
        <v>17</v>
      </c>
      <c r="I1072" t="s">
        <v>18</v>
      </c>
      <c r="J1072" t="s">
        <v>19</v>
      </c>
      <c r="K1072" t="s">
        <v>20</v>
      </c>
      <c r="L1072" t="s">
        <v>21</v>
      </c>
      <c r="M1072" t="str">
        <f>CONCATENATE(E1072,"-G-P-W")</f>
        <v>84990071-G-P-W</v>
      </c>
      <c r="N1072" t="str">
        <f>$I$2</f>
        <v>G - 1016 x 1016</v>
      </c>
      <c r="O1072" t="str">
        <f>$C$3</f>
        <v>Photographic Paper</v>
      </c>
      <c r="P1072" t="str">
        <f>$D$4</f>
        <v>White</v>
      </c>
      <c r="Q1072">
        <f>$I$4</f>
        <v>2950</v>
      </c>
      <c r="R1072">
        <f t="shared" si="70"/>
        <v>2124</v>
      </c>
      <c r="S1072">
        <v>2000</v>
      </c>
      <c r="T1072">
        <f t="shared" si="71"/>
        <v>1440</v>
      </c>
      <c r="U1072">
        <v>1535</v>
      </c>
      <c r="V1072">
        <f t="shared" si="72"/>
        <v>1106</v>
      </c>
      <c r="W1072" s="8">
        <v>390</v>
      </c>
      <c r="X1072">
        <f t="shared" si="73"/>
        <v>281</v>
      </c>
      <c r="Y1072" t="s">
        <v>34</v>
      </c>
    </row>
    <row r="1073" spans="1:25" x14ac:dyDescent="0.25">
      <c r="A1073" t="s">
        <v>16</v>
      </c>
      <c r="B1073" s="1" t="s">
        <v>34</v>
      </c>
      <c r="C1073">
        <v>1</v>
      </c>
      <c r="D1073" t="s">
        <v>342</v>
      </c>
      <c r="E1073" s="2">
        <v>84990071</v>
      </c>
      <c r="F1073" t="s">
        <v>343</v>
      </c>
      <c r="H1073" t="s">
        <v>17</v>
      </c>
      <c r="I1073" t="s">
        <v>18</v>
      </c>
      <c r="J1073" t="s">
        <v>19</v>
      </c>
      <c r="K1073" t="s">
        <v>20</v>
      </c>
      <c r="L1073" t="s">
        <v>21</v>
      </c>
      <c r="M1073" t="str">
        <f>CONCATENATE(E1073,"-G-C-W")</f>
        <v>84990071-G-C-W</v>
      </c>
      <c r="N1073" t="str">
        <f>$I$2</f>
        <v>G - 1016 x 1016</v>
      </c>
      <c r="O1073" t="str">
        <f>$C$15</f>
        <v>Canvas</v>
      </c>
      <c r="P1073" t="str">
        <f>$D$16</f>
        <v xml:space="preserve">White </v>
      </c>
      <c r="Q1073">
        <f>$I$16</f>
        <v>2750</v>
      </c>
      <c r="R1073">
        <f t="shared" si="70"/>
        <v>1980</v>
      </c>
      <c r="S1073">
        <v>2000</v>
      </c>
      <c r="T1073">
        <f t="shared" si="71"/>
        <v>1440</v>
      </c>
      <c r="U1073">
        <v>1250</v>
      </c>
      <c r="V1073">
        <f t="shared" si="72"/>
        <v>900</v>
      </c>
      <c r="W1073" s="8">
        <v>390</v>
      </c>
      <c r="X1073">
        <f t="shared" si="73"/>
        <v>281</v>
      </c>
      <c r="Y1073" t="s">
        <v>34</v>
      </c>
    </row>
    <row r="1074" spans="1:25" x14ac:dyDescent="0.25">
      <c r="A1074" t="s">
        <v>16</v>
      </c>
      <c r="B1074" s="1" t="s">
        <v>34</v>
      </c>
      <c r="C1074">
        <v>1</v>
      </c>
      <c r="D1074" t="s">
        <v>344</v>
      </c>
      <c r="E1074" s="2">
        <v>84990105</v>
      </c>
      <c r="F1074" t="s">
        <v>345</v>
      </c>
      <c r="H1074" t="s">
        <v>17</v>
      </c>
      <c r="I1074" t="s">
        <v>18</v>
      </c>
      <c r="J1074" t="s">
        <v>19</v>
      </c>
      <c r="K1074" t="s">
        <v>20</v>
      </c>
      <c r="L1074" t="s">
        <v>21</v>
      </c>
      <c r="M1074" t="str">
        <f>CONCATENATE(E1074,"-C-P-N")</f>
        <v>84990105-C-P-N</v>
      </c>
      <c r="N1074" t="str">
        <f>$E$2</f>
        <v>C - 406 x 406</v>
      </c>
      <c r="O1074" t="str">
        <f>$C$3</f>
        <v>Photographic Paper</v>
      </c>
      <c r="P1074" t="str">
        <f>$D$3</f>
        <v>None</v>
      </c>
      <c r="Q1074">
        <f>$E$3</f>
        <v>510</v>
      </c>
      <c r="R1074">
        <f t="shared" si="70"/>
        <v>368</v>
      </c>
      <c r="S1074">
        <v>360</v>
      </c>
      <c r="T1074">
        <f t="shared" si="71"/>
        <v>260</v>
      </c>
      <c r="U1074">
        <v>230</v>
      </c>
      <c r="V1074">
        <f t="shared" si="72"/>
        <v>166</v>
      </c>
      <c r="W1074" s="8">
        <v>105</v>
      </c>
      <c r="X1074">
        <f t="shared" si="73"/>
        <v>76</v>
      </c>
      <c r="Y1074" t="s">
        <v>34</v>
      </c>
    </row>
    <row r="1075" spans="1:25" x14ac:dyDescent="0.25">
      <c r="A1075" t="s">
        <v>16</v>
      </c>
      <c r="B1075" s="1" t="s">
        <v>34</v>
      </c>
      <c r="C1075">
        <v>1</v>
      </c>
      <c r="D1075" t="s">
        <v>344</v>
      </c>
      <c r="E1075" s="2">
        <v>84990105</v>
      </c>
      <c r="F1075" t="s">
        <v>345</v>
      </c>
      <c r="H1075" t="s">
        <v>17</v>
      </c>
      <c r="I1075" t="s">
        <v>18</v>
      </c>
      <c r="J1075" t="s">
        <v>19</v>
      </c>
      <c r="K1075" t="s">
        <v>20</v>
      </c>
      <c r="L1075" t="s">
        <v>21</v>
      </c>
      <c r="M1075" t="str">
        <f>CONCATENATE(E1075,"-C-P-W")</f>
        <v>84990105-C-P-W</v>
      </c>
      <c r="N1075" t="str">
        <f>$E$2</f>
        <v>C - 406 x 406</v>
      </c>
      <c r="O1075" t="str">
        <f>$C$3</f>
        <v>Photographic Paper</v>
      </c>
      <c r="P1075" t="str">
        <f>$D$4</f>
        <v>White</v>
      </c>
      <c r="Q1075">
        <f>$E$4</f>
        <v>970</v>
      </c>
      <c r="R1075">
        <f t="shared" si="70"/>
        <v>699</v>
      </c>
      <c r="S1075">
        <v>704</v>
      </c>
      <c r="T1075">
        <f t="shared" si="71"/>
        <v>507</v>
      </c>
      <c r="U1075">
        <v>440</v>
      </c>
      <c r="V1075">
        <f t="shared" si="72"/>
        <v>317</v>
      </c>
      <c r="W1075" s="8">
        <v>105</v>
      </c>
      <c r="X1075">
        <f t="shared" si="73"/>
        <v>76</v>
      </c>
      <c r="Y1075" t="s">
        <v>34</v>
      </c>
    </row>
    <row r="1076" spans="1:25" x14ac:dyDescent="0.25">
      <c r="A1076" t="s">
        <v>16</v>
      </c>
      <c r="B1076" s="1" t="s">
        <v>34</v>
      </c>
      <c r="C1076">
        <v>1</v>
      </c>
      <c r="D1076" t="s">
        <v>344</v>
      </c>
      <c r="E1076" s="2">
        <v>84990105</v>
      </c>
      <c r="F1076" t="s">
        <v>345</v>
      </c>
      <c r="H1076" t="s">
        <v>17</v>
      </c>
      <c r="I1076" t="s">
        <v>18</v>
      </c>
      <c r="J1076" t="s">
        <v>19</v>
      </c>
      <c r="K1076" t="s">
        <v>20</v>
      </c>
      <c r="L1076" t="s">
        <v>21</v>
      </c>
      <c r="M1076" t="str">
        <f>CONCATENATE(E1076,"-D-P-N")</f>
        <v>84990105-D-P-N</v>
      </c>
      <c r="N1076" t="str">
        <f>$F$2</f>
        <v>D - 508 x 508</v>
      </c>
      <c r="O1076" t="str">
        <f>$C$3</f>
        <v>Photographic Paper</v>
      </c>
      <c r="P1076" t="str">
        <f>$D$3</f>
        <v>None</v>
      </c>
      <c r="Q1076">
        <f>$F$3</f>
        <v>595</v>
      </c>
      <c r="R1076">
        <f t="shared" si="70"/>
        <v>429</v>
      </c>
      <c r="S1076">
        <v>432</v>
      </c>
      <c r="T1076">
        <f t="shared" si="71"/>
        <v>312</v>
      </c>
      <c r="U1076">
        <v>270</v>
      </c>
      <c r="V1076">
        <f t="shared" si="72"/>
        <v>195</v>
      </c>
      <c r="W1076" s="8">
        <v>160</v>
      </c>
      <c r="X1076">
        <f t="shared" si="73"/>
        <v>116</v>
      </c>
      <c r="Y1076" t="s">
        <v>34</v>
      </c>
    </row>
    <row r="1077" spans="1:25" x14ac:dyDescent="0.25">
      <c r="A1077" t="s">
        <v>16</v>
      </c>
      <c r="B1077" s="1" t="s">
        <v>34</v>
      </c>
      <c r="C1077">
        <v>1</v>
      </c>
      <c r="D1077" t="s">
        <v>344</v>
      </c>
      <c r="E1077" s="2">
        <v>84990105</v>
      </c>
      <c r="F1077" t="s">
        <v>345</v>
      </c>
      <c r="H1077" t="s">
        <v>17</v>
      </c>
      <c r="I1077" t="s">
        <v>18</v>
      </c>
      <c r="J1077" t="s">
        <v>19</v>
      </c>
      <c r="K1077" t="s">
        <v>20</v>
      </c>
      <c r="L1077" t="s">
        <v>21</v>
      </c>
      <c r="M1077" t="str">
        <f>CONCATENATE(E1077,"-D-C-N")</f>
        <v>84990105-D-C-N</v>
      </c>
      <c r="N1077" t="str">
        <f>$F$2</f>
        <v>D - 508 x 508</v>
      </c>
      <c r="O1077" t="str">
        <f>$C$15</f>
        <v>Canvas</v>
      </c>
      <c r="P1077" t="str">
        <f>$D$15</f>
        <v>None</v>
      </c>
      <c r="Q1077">
        <f>$F$15</f>
        <v>1220</v>
      </c>
      <c r="R1077">
        <f t="shared" si="70"/>
        <v>879</v>
      </c>
      <c r="S1077">
        <f>(Q1077*0.9)*0.75</f>
        <v>823.5</v>
      </c>
      <c r="T1077">
        <f t="shared" si="71"/>
        <v>593</v>
      </c>
      <c r="U1077">
        <f>(Q1077*0.9)/2</f>
        <v>549</v>
      </c>
      <c r="V1077">
        <f t="shared" si="72"/>
        <v>396</v>
      </c>
      <c r="W1077" s="8">
        <v>160</v>
      </c>
      <c r="X1077">
        <f t="shared" si="73"/>
        <v>116</v>
      </c>
      <c r="Y1077" t="s">
        <v>34</v>
      </c>
    </row>
    <row r="1078" spans="1:25" x14ac:dyDescent="0.25">
      <c r="A1078" t="s">
        <v>16</v>
      </c>
      <c r="B1078" s="1" t="s">
        <v>34</v>
      </c>
      <c r="C1078">
        <v>1</v>
      </c>
      <c r="D1078" t="s">
        <v>344</v>
      </c>
      <c r="E1078" s="2">
        <v>84990105</v>
      </c>
      <c r="F1078" t="s">
        <v>345</v>
      </c>
      <c r="H1078" t="s">
        <v>17</v>
      </c>
      <c r="I1078" t="s">
        <v>18</v>
      </c>
      <c r="J1078" t="s">
        <v>19</v>
      </c>
      <c r="K1078" t="s">
        <v>20</v>
      </c>
      <c r="L1078" t="s">
        <v>21</v>
      </c>
      <c r="M1078" t="str">
        <f>CONCATENATE(E1078,"-D-P-W")</f>
        <v>84990105-D-P-W</v>
      </c>
      <c r="N1078" t="str">
        <f>$F$2</f>
        <v>D - 508 x 508</v>
      </c>
      <c r="O1078" t="str">
        <f>$C$3</f>
        <v>Photographic Paper</v>
      </c>
      <c r="P1078" t="str">
        <f>$D$4</f>
        <v>White</v>
      </c>
      <c r="Q1078">
        <f>$F$4</f>
        <v>1210</v>
      </c>
      <c r="R1078">
        <f t="shared" si="70"/>
        <v>872</v>
      </c>
      <c r="S1078">
        <v>880</v>
      </c>
      <c r="T1078">
        <f t="shared" si="71"/>
        <v>634</v>
      </c>
      <c r="U1078">
        <v>560</v>
      </c>
      <c r="V1078">
        <f t="shared" si="72"/>
        <v>404</v>
      </c>
      <c r="W1078" s="8">
        <v>160</v>
      </c>
      <c r="X1078">
        <f t="shared" si="73"/>
        <v>116</v>
      </c>
      <c r="Y1078" t="s">
        <v>34</v>
      </c>
    </row>
    <row r="1079" spans="1:25" x14ac:dyDescent="0.25">
      <c r="A1079" t="s">
        <v>16</v>
      </c>
      <c r="B1079" s="1" t="s">
        <v>34</v>
      </c>
      <c r="C1079">
        <v>1</v>
      </c>
      <c r="D1079" t="s">
        <v>344</v>
      </c>
      <c r="E1079" s="2">
        <v>84990105</v>
      </c>
      <c r="F1079" t="s">
        <v>345</v>
      </c>
      <c r="H1079" t="s">
        <v>17</v>
      </c>
      <c r="I1079" t="s">
        <v>18</v>
      </c>
      <c r="J1079" t="s">
        <v>19</v>
      </c>
      <c r="K1079" t="s">
        <v>20</v>
      </c>
      <c r="L1079" t="s">
        <v>21</v>
      </c>
      <c r="M1079" t="str">
        <f>CONCATENATE(E1079,"-D-C-W")</f>
        <v>84990105-D-C-W</v>
      </c>
      <c r="N1079" t="str">
        <f>$F$2</f>
        <v>D - 508 x 508</v>
      </c>
      <c r="O1079" t="str">
        <f>$C$15</f>
        <v>Canvas</v>
      </c>
      <c r="P1079" t="str">
        <f>$D$16</f>
        <v xml:space="preserve">White </v>
      </c>
      <c r="Q1079">
        <f>$F$16</f>
        <v>1810</v>
      </c>
      <c r="R1079">
        <f t="shared" si="70"/>
        <v>1304</v>
      </c>
      <c r="S1079">
        <f>(Q1079*0.9)*0.75</f>
        <v>1221.75</v>
      </c>
      <c r="T1079">
        <f t="shared" si="71"/>
        <v>880</v>
      </c>
      <c r="U1079">
        <f>(Q1079*0.9)/2</f>
        <v>814.5</v>
      </c>
      <c r="V1079">
        <f t="shared" si="72"/>
        <v>587</v>
      </c>
      <c r="W1079" s="8">
        <v>160</v>
      </c>
      <c r="X1079">
        <f t="shared" si="73"/>
        <v>116</v>
      </c>
      <c r="Y1079" t="s">
        <v>34</v>
      </c>
    </row>
    <row r="1080" spans="1:25" x14ac:dyDescent="0.25">
      <c r="A1080" t="s">
        <v>16</v>
      </c>
      <c r="B1080" s="1" t="s">
        <v>34</v>
      </c>
      <c r="C1080">
        <v>1</v>
      </c>
      <c r="D1080" t="s">
        <v>344</v>
      </c>
      <c r="E1080" s="2">
        <v>84990105</v>
      </c>
      <c r="F1080" t="s">
        <v>345</v>
      </c>
      <c r="H1080" t="s">
        <v>17</v>
      </c>
      <c r="I1080" t="s">
        <v>18</v>
      </c>
      <c r="J1080" t="s">
        <v>19</v>
      </c>
      <c r="K1080" t="s">
        <v>20</v>
      </c>
      <c r="L1080" t="s">
        <v>21</v>
      </c>
      <c r="M1080" t="str">
        <f>CONCATENATE(E1080,"-F-P-N")</f>
        <v>84990105-F-P-N</v>
      </c>
      <c r="N1080" t="str">
        <f>$H$2</f>
        <v>F - 762 x 762</v>
      </c>
      <c r="O1080" t="str">
        <f>$C$3</f>
        <v>Photographic Paper</v>
      </c>
      <c r="P1080" t="str">
        <f>$D$3</f>
        <v>None</v>
      </c>
      <c r="Q1080">
        <f>$H$3</f>
        <v>1300</v>
      </c>
      <c r="R1080">
        <f t="shared" si="70"/>
        <v>936</v>
      </c>
      <c r="S1080">
        <v>944</v>
      </c>
      <c r="T1080">
        <f t="shared" si="71"/>
        <v>680</v>
      </c>
      <c r="U1080">
        <v>590</v>
      </c>
      <c r="V1080">
        <f t="shared" si="72"/>
        <v>425</v>
      </c>
      <c r="W1080" s="8">
        <v>300</v>
      </c>
      <c r="X1080">
        <f t="shared" si="73"/>
        <v>216</v>
      </c>
      <c r="Y1080" t="s">
        <v>34</v>
      </c>
    </row>
    <row r="1081" spans="1:25" x14ac:dyDescent="0.25">
      <c r="A1081" t="s">
        <v>16</v>
      </c>
      <c r="B1081" s="1" t="s">
        <v>34</v>
      </c>
      <c r="C1081">
        <v>1</v>
      </c>
      <c r="D1081" t="s">
        <v>344</v>
      </c>
      <c r="E1081" s="2">
        <v>84990105</v>
      </c>
      <c r="F1081" t="s">
        <v>345</v>
      </c>
      <c r="H1081" t="s">
        <v>17</v>
      </c>
      <c r="I1081" t="s">
        <v>18</v>
      </c>
      <c r="J1081" t="s">
        <v>19</v>
      </c>
      <c r="K1081" t="s">
        <v>20</v>
      </c>
      <c r="L1081" t="s">
        <v>21</v>
      </c>
      <c r="M1081" t="str">
        <f>CONCATENATE(E1081,"-F-C-N")</f>
        <v>84990105-F-C-N</v>
      </c>
      <c r="N1081" t="str">
        <f>$H$2</f>
        <v>F - 762 x 762</v>
      </c>
      <c r="O1081" t="str">
        <f>$C$15</f>
        <v>Canvas</v>
      </c>
      <c r="P1081" t="str">
        <f>$D$15</f>
        <v>None</v>
      </c>
      <c r="Q1081">
        <f>$H$15</f>
        <v>1760</v>
      </c>
      <c r="R1081">
        <f t="shared" si="70"/>
        <v>1268</v>
      </c>
      <c r="S1081">
        <v>1200</v>
      </c>
      <c r="T1081">
        <f t="shared" si="71"/>
        <v>864</v>
      </c>
      <c r="U1081">
        <v>800</v>
      </c>
      <c r="V1081">
        <f t="shared" si="72"/>
        <v>576</v>
      </c>
      <c r="W1081" s="8">
        <v>300</v>
      </c>
      <c r="X1081">
        <f t="shared" si="73"/>
        <v>216</v>
      </c>
      <c r="Y1081" t="s">
        <v>34</v>
      </c>
    </row>
    <row r="1082" spans="1:25" x14ac:dyDescent="0.25">
      <c r="A1082" t="s">
        <v>16</v>
      </c>
      <c r="B1082" s="1" t="s">
        <v>34</v>
      </c>
      <c r="C1082">
        <v>1</v>
      </c>
      <c r="D1082" t="s">
        <v>344</v>
      </c>
      <c r="E1082" s="2">
        <v>84990105</v>
      </c>
      <c r="F1082" t="s">
        <v>345</v>
      </c>
      <c r="H1082" t="s">
        <v>17</v>
      </c>
      <c r="I1082" t="s">
        <v>18</v>
      </c>
      <c r="J1082" t="s">
        <v>19</v>
      </c>
      <c r="K1082" t="s">
        <v>20</v>
      </c>
      <c r="L1082" t="s">
        <v>21</v>
      </c>
      <c r="M1082" t="str">
        <f>CONCATENATE(E1082,"-F-P-W")</f>
        <v>84990105-F-P-W</v>
      </c>
      <c r="N1082" t="str">
        <f>$H$2</f>
        <v>F - 762 x 762</v>
      </c>
      <c r="O1082" t="str">
        <f>$C$3</f>
        <v>Photographic Paper</v>
      </c>
      <c r="P1082" t="str">
        <f>$D$4</f>
        <v>White</v>
      </c>
      <c r="Q1082">
        <f>$H$4</f>
        <v>2200</v>
      </c>
      <c r="R1082">
        <f t="shared" si="70"/>
        <v>1584</v>
      </c>
      <c r="S1082">
        <v>1510</v>
      </c>
      <c r="T1082">
        <f t="shared" si="71"/>
        <v>1088</v>
      </c>
      <c r="U1082">
        <v>1150</v>
      </c>
      <c r="V1082">
        <f t="shared" si="72"/>
        <v>828</v>
      </c>
      <c r="W1082" s="8">
        <v>300</v>
      </c>
      <c r="X1082">
        <f t="shared" si="73"/>
        <v>216</v>
      </c>
      <c r="Y1082" t="s">
        <v>34</v>
      </c>
    </row>
    <row r="1083" spans="1:25" x14ac:dyDescent="0.25">
      <c r="A1083" t="s">
        <v>16</v>
      </c>
      <c r="B1083" s="1" t="s">
        <v>34</v>
      </c>
      <c r="C1083">
        <v>1</v>
      </c>
      <c r="D1083" t="s">
        <v>344</v>
      </c>
      <c r="E1083" s="2">
        <v>84990105</v>
      </c>
      <c r="F1083" t="s">
        <v>345</v>
      </c>
      <c r="H1083" t="s">
        <v>17</v>
      </c>
      <c r="I1083" t="s">
        <v>18</v>
      </c>
      <c r="J1083" t="s">
        <v>19</v>
      </c>
      <c r="K1083" t="s">
        <v>20</v>
      </c>
      <c r="L1083" t="s">
        <v>21</v>
      </c>
      <c r="M1083" t="str">
        <f>CONCATENATE(E1083,"-F-C-W")</f>
        <v>84990105-F-C-W</v>
      </c>
      <c r="N1083" t="str">
        <f>$H$2</f>
        <v>F - 762 x 762</v>
      </c>
      <c r="O1083" t="str">
        <f>$C$15</f>
        <v>Canvas</v>
      </c>
      <c r="P1083" t="str">
        <f>$D$16</f>
        <v xml:space="preserve">White </v>
      </c>
      <c r="Q1083">
        <f>$H$16</f>
        <v>2420</v>
      </c>
      <c r="R1083">
        <f t="shared" si="70"/>
        <v>1743</v>
      </c>
      <c r="S1083">
        <v>1760</v>
      </c>
      <c r="T1083">
        <f t="shared" si="71"/>
        <v>1268</v>
      </c>
      <c r="U1083">
        <v>1100</v>
      </c>
      <c r="V1083">
        <f t="shared" si="72"/>
        <v>792</v>
      </c>
      <c r="W1083" s="8">
        <v>300</v>
      </c>
      <c r="X1083">
        <f t="shared" si="73"/>
        <v>216</v>
      </c>
      <c r="Y1083" t="s">
        <v>34</v>
      </c>
    </row>
    <row r="1084" spans="1:25" x14ac:dyDescent="0.25">
      <c r="A1084" t="s">
        <v>16</v>
      </c>
      <c r="B1084" s="1" t="s">
        <v>34</v>
      </c>
      <c r="C1084">
        <v>1</v>
      </c>
      <c r="D1084" t="s">
        <v>344</v>
      </c>
      <c r="E1084" s="2">
        <v>84990105</v>
      </c>
      <c r="F1084" t="s">
        <v>345</v>
      </c>
      <c r="H1084" t="s">
        <v>17</v>
      </c>
      <c r="I1084" t="s">
        <v>18</v>
      </c>
      <c r="J1084" t="s">
        <v>19</v>
      </c>
      <c r="K1084" t="s">
        <v>20</v>
      </c>
      <c r="L1084" t="s">
        <v>21</v>
      </c>
      <c r="M1084" t="str">
        <f>CONCATENATE(E1084,"-G-P-N")</f>
        <v>84990105-G-P-N</v>
      </c>
      <c r="N1084" t="str">
        <f>$I$2</f>
        <v>G - 1016 x 1016</v>
      </c>
      <c r="O1084" t="str">
        <f>$C$3</f>
        <v>Photographic Paper</v>
      </c>
      <c r="P1084" t="str">
        <f>$D$3</f>
        <v>None</v>
      </c>
      <c r="Q1084">
        <f>$I$3</f>
        <v>1625</v>
      </c>
      <c r="R1084">
        <f t="shared" si="70"/>
        <v>1170</v>
      </c>
      <c r="S1084">
        <v>1180</v>
      </c>
      <c r="T1084">
        <f t="shared" si="71"/>
        <v>850</v>
      </c>
      <c r="U1084">
        <v>735</v>
      </c>
      <c r="V1084">
        <f t="shared" si="72"/>
        <v>530</v>
      </c>
      <c r="W1084" s="8">
        <v>390</v>
      </c>
      <c r="X1084">
        <f t="shared" si="73"/>
        <v>281</v>
      </c>
      <c r="Y1084" t="s">
        <v>34</v>
      </c>
    </row>
    <row r="1085" spans="1:25" x14ac:dyDescent="0.25">
      <c r="A1085" t="s">
        <v>16</v>
      </c>
      <c r="B1085" s="1" t="s">
        <v>34</v>
      </c>
      <c r="C1085">
        <v>1</v>
      </c>
      <c r="D1085" t="s">
        <v>344</v>
      </c>
      <c r="E1085" s="2">
        <v>84990105</v>
      </c>
      <c r="F1085" t="s">
        <v>345</v>
      </c>
      <c r="H1085" t="s">
        <v>17</v>
      </c>
      <c r="I1085" t="s">
        <v>18</v>
      </c>
      <c r="J1085" t="s">
        <v>19</v>
      </c>
      <c r="K1085" t="s">
        <v>20</v>
      </c>
      <c r="L1085" t="s">
        <v>21</v>
      </c>
      <c r="M1085" t="str">
        <f>CONCATENATE(E1085,"-G-C-N")</f>
        <v>84990105-G-C-N</v>
      </c>
      <c r="N1085" t="str">
        <f>$I$2</f>
        <v>G - 1016 x 1016</v>
      </c>
      <c r="O1085" t="str">
        <f>$C$15</f>
        <v>Canvas</v>
      </c>
      <c r="P1085" t="str">
        <f>$D$15</f>
        <v>None</v>
      </c>
      <c r="Q1085">
        <f>$I$15</f>
        <v>1870</v>
      </c>
      <c r="R1085">
        <f t="shared" si="70"/>
        <v>1347</v>
      </c>
      <c r="S1085">
        <v>1275</v>
      </c>
      <c r="T1085">
        <f t="shared" si="71"/>
        <v>918</v>
      </c>
      <c r="U1085">
        <v>850</v>
      </c>
      <c r="V1085">
        <f t="shared" si="72"/>
        <v>612</v>
      </c>
      <c r="W1085" s="8">
        <v>390</v>
      </c>
      <c r="X1085">
        <f t="shared" si="73"/>
        <v>281</v>
      </c>
      <c r="Y1085" t="s">
        <v>34</v>
      </c>
    </row>
    <row r="1086" spans="1:25" x14ac:dyDescent="0.25">
      <c r="A1086" t="s">
        <v>16</v>
      </c>
      <c r="B1086" s="1" t="s">
        <v>34</v>
      </c>
      <c r="C1086">
        <v>1</v>
      </c>
      <c r="D1086" t="s">
        <v>344</v>
      </c>
      <c r="E1086" s="2">
        <v>84990105</v>
      </c>
      <c r="F1086" t="s">
        <v>345</v>
      </c>
      <c r="H1086" t="s">
        <v>17</v>
      </c>
      <c r="I1086" t="s">
        <v>18</v>
      </c>
      <c r="J1086" t="s">
        <v>19</v>
      </c>
      <c r="K1086" t="s">
        <v>20</v>
      </c>
      <c r="L1086" t="s">
        <v>21</v>
      </c>
      <c r="M1086" t="str">
        <f>CONCATENATE(E1086,"-G-P-W")</f>
        <v>84990105-G-P-W</v>
      </c>
      <c r="N1086" t="str">
        <f>$I$2</f>
        <v>G - 1016 x 1016</v>
      </c>
      <c r="O1086" t="str">
        <f>$C$3</f>
        <v>Photographic Paper</v>
      </c>
      <c r="P1086" t="str">
        <f>$D$4</f>
        <v>White</v>
      </c>
      <c r="Q1086">
        <f>$I$4</f>
        <v>2950</v>
      </c>
      <c r="R1086">
        <f t="shared" si="70"/>
        <v>2124</v>
      </c>
      <c r="S1086">
        <v>2000</v>
      </c>
      <c r="T1086">
        <f t="shared" si="71"/>
        <v>1440</v>
      </c>
      <c r="U1086">
        <v>1535</v>
      </c>
      <c r="V1086">
        <f t="shared" si="72"/>
        <v>1106</v>
      </c>
      <c r="W1086" s="8">
        <v>390</v>
      </c>
      <c r="X1086">
        <f t="shared" si="73"/>
        <v>281</v>
      </c>
      <c r="Y1086" t="s">
        <v>34</v>
      </c>
    </row>
    <row r="1087" spans="1:25" x14ac:dyDescent="0.25">
      <c r="A1087" t="s">
        <v>16</v>
      </c>
      <c r="B1087" s="1" t="s">
        <v>34</v>
      </c>
      <c r="C1087">
        <v>1</v>
      </c>
      <c r="D1087" t="s">
        <v>344</v>
      </c>
      <c r="E1087" s="2">
        <v>84990105</v>
      </c>
      <c r="F1087" t="s">
        <v>345</v>
      </c>
      <c r="H1087" t="s">
        <v>17</v>
      </c>
      <c r="I1087" t="s">
        <v>18</v>
      </c>
      <c r="J1087" t="s">
        <v>19</v>
      </c>
      <c r="K1087" t="s">
        <v>20</v>
      </c>
      <c r="L1087" t="s">
        <v>21</v>
      </c>
      <c r="M1087" t="str">
        <f>CONCATENATE(E1087,"-G-C-W")</f>
        <v>84990105-G-C-W</v>
      </c>
      <c r="N1087" t="str">
        <f>$I$2</f>
        <v>G - 1016 x 1016</v>
      </c>
      <c r="O1087" t="str">
        <f>$C$15</f>
        <v>Canvas</v>
      </c>
      <c r="P1087" t="str">
        <f>$D$16</f>
        <v xml:space="preserve">White </v>
      </c>
      <c r="Q1087">
        <f>$I$16</f>
        <v>2750</v>
      </c>
      <c r="R1087">
        <f t="shared" si="70"/>
        <v>1980</v>
      </c>
      <c r="S1087">
        <v>2000</v>
      </c>
      <c r="T1087">
        <f t="shared" si="71"/>
        <v>1440</v>
      </c>
      <c r="U1087">
        <v>1250</v>
      </c>
      <c r="V1087">
        <f t="shared" si="72"/>
        <v>900</v>
      </c>
      <c r="W1087" s="8">
        <v>390</v>
      </c>
      <c r="X1087">
        <f t="shared" si="73"/>
        <v>281</v>
      </c>
      <c r="Y1087" t="s">
        <v>34</v>
      </c>
    </row>
    <row r="1088" spans="1:25" x14ac:dyDescent="0.25">
      <c r="A1088" t="s">
        <v>16</v>
      </c>
      <c r="B1088" s="1" t="s">
        <v>34</v>
      </c>
      <c r="C1088">
        <v>1</v>
      </c>
      <c r="D1088" t="s">
        <v>346</v>
      </c>
      <c r="E1088" s="2">
        <v>84990106</v>
      </c>
      <c r="F1088" t="s">
        <v>347</v>
      </c>
      <c r="H1088" t="s">
        <v>17</v>
      </c>
      <c r="I1088" t="s">
        <v>18</v>
      </c>
      <c r="J1088" t="s">
        <v>19</v>
      </c>
      <c r="K1088" t="s">
        <v>20</v>
      </c>
      <c r="L1088" t="s">
        <v>21</v>
      </c>
      <c r="M1088" t="str">
        <f>CONCATENATE(E1088,"-C-P-N")</f>
        <v>84990106-C-P-N</v>
      </c>
      <c r="N1088" t="str">
        <f>$E$2</f>
        <v>C - 406 x 406</v>
      </c>
      <c r="O1088" t="str">
        <f>$C$3</f>
        <v>Photographic Paper</v>
      </c>
      <c r="P1088" t="str">
        <f>$D$3</f>
        <v>None</v>
      </c>
      <c r="Q1088">
        <f>$E$3</f>
        <v>510</v>
      </c>
      <c r="R1088">
        <f t="shared" si="70"/>
        <v>368</v>
      </c>
      <c r="S1088">
        <v>360</v>
      </c>
      <c r="T1088">
        <f t="shared" si="71"/>
        <v>260</v>
      </c>
      <c r="U1088">
        <v>230</v>
      </c>
      <c r="V1088">
        <f t="shared" si="72"/>
        <v>166</v>
      </c>
      <c r="W1088" s="8">
        <v>105</v>
      </c>
      <c r="X1088">
        <f t="shared" si="73"/>
        <v>76</v>
      </c>
      <c r="Y1088" t="s">
        <v>34</v>
      </c>
    </row>
    <row r="1089" spans="1:25" x14ac:dyDescent="0.25">
      <c r="A1089" t="s">
        <v>16</v>
      </c>
      <c r="B1089" s="1" t="s">
        <v>34</v>
      </c>
      <c r="C1089">
        <v>1</v>
      </c>
      <c r="D1089" t="s">
        <v>346</v>
      </c>
      <c r="E1089" s="2">
        <v>84990106</v>
      </c>
      <c r="F1089" t="s">
        <v>347</v>
      </c>
      <c r="H1089" t="s">
        <v>17</v>
      </c>
      <c r="I1089" t="s">
        <v>18</v>
      </c>
      <c r="J1089" t="s">
        <v>19</v>
      </c>
      <c r="K1089" t="s">
        <v>20</v>
      </c>
      <c r="L1089" t="s">
        <v>21</v>
      </c>
      <c r="M1089" t="str">
        <f>CONCATENATE(E1089,"-C-P-W")</f>
        <v>84990106-C-P-W</v>
      </c>
      <c r="N1089" t="str">
        <f>$E$2</f>
        <v>C - 406 x 406</v>
      </c>
      <c r="O1089" t="str">
        <f>$C$3</f>
        <v>Photographic Paper</v>
      </c>
      <c r="P1089" t="str">
        <f>$D$4</f>
        <v>White</v>
      </c>
      <c r="Q1089">
        <f>$E$4</f>
        <v>970</v>
      </c>
      <c r="R1089">
        <f t="shared" si="70"/>
        <v>699</v>
      </c>
      <c r="S1089">
        <v>704</v>
      </c>
      <c r="T1089">
        <f t="shared" si="71"/>
        <v>507</v>
      </c>
      <c r="U1089">
        <v>440</v>
      </c>
      <c r="V1089">
        <f t="shared" si="72"/>
        <v>317</v>
      </c>
      <c r="W1089" s="8">
        <v>105</v>
      </c>
      <c r="X1089">
        <f t="shared" si="73"/>
        <v>76</v>
      </c>
      <c r="Y1089" t="s">
        <v>34</v>
      </c>
    </row>
    <row r="1090" spans="1:25" x14ac:dyDescent="0.25">
      <c r="A1090" t="s">
        <v>16</v>
      </c>
      <c r="B1090" s="1" t="s">
        <v>34</v>
      </c>
      <c r="C1090">
        <v>1</v>
      </c>
      <c r="D1090" t="s">
        <v>346</v>
      </c>
      <c r="E1090" s="2">
        <v>84990106</v>
      </c>
      <c r="F1090" t="s">
        <v>347</v>
      </c>
      <c r="H1090" t="s">
        <v>17</v>
      </c>
      <c r="I1090" t="s">
        <v>18</v>
      </c>
      <c r="J1090" t="s">
        <v>19</v>
      </c>
      <c r="K1090" t="s">
        <v>20</v>
      </c>
      <c r="L1090" t="s">
        <v>21</v>
      </c>
      <c r="M1090" t="str">
        <f>CONCATENATE(E1090,"-D-P-N")</f>
        <v>84990106-D-P-N</v>
      </c>
      <c r="N1090" t="str">
        <f>$F$2</f>
        <v>D - 508 x 508</v>
      </c>
      <c r="O1090" t="str">
        <f>$C$3</f>
        <v>Photographic Paper</v>
      </c>
      <c r="P1090" t="str">
        <f>$D$3</f>
        <v>None</v>
      </c>
      <c r="Q1090">
        <f>$F$3</f>
        <v>595</v>
      </c>
      <c r="R1090">
        <f t="shared" si="70"/>
        <v>429</v>
      </c>
      <c r="S1090">
        <v>432</v>
      </c>
      <c r="T1090">
        <f t="shared" si="71"/>
        <v>312</v>
      </c>
      <c r="U1090">
        <v>270</v>
      </c>
      <c r="V1090">
        <f t="shared" si="72"/>
        <v>195</v>
      </c>
      <c r="W1090" s="8">
        <v>160</v>
      </c>
      <c r="X1090">
        <f t="shared" si="73"/>
        <v>116</v>
      </c>
      <c r="Y1090" t="s">
        <v>34</v>
      </c>
    </row>
    <row r="1091" spans="1:25" x14ac:dyDescent="0.25">
      <c r="A1091" t="s">
        <v>16</v>
      </c>
      <c r="B1091" s="1" t="s">
        <v>34</v>
      </c>
      <c r="C1091">
        <v>1</v>
      </c>
      <c r="D1091" t="s">
        <v>346</v>
      </c>
      <c r="E1091" s="2">
        <v>84990106</v>
      </c>
      <c r="F1091" t="s">
        <v>347</v>
      </c>
      <c r="H1091" t="s">
        <v>17</v>
      </c>
      <c r="I1091" t="s">
        <v>18</v>
      </c>
      <c r="J1091" t="s">
        <v>19</v>
      </c>
      <c r="K1091" t="s">
        <v>20</v>
      </c>
      <c r="L1091" t="s">
        <v>21</v>
      </c>
      <c r="M1091" t="str">
        <f>CONCATENATE(E1091,"-D-C-N")</f>
        <v>84990106-D-C-N</v>
      </c>
      <c r="N1091" t="str">
        <f>$F$2</f>
        <v>D - 508 x 508</v>
      </c>
      <c r="O1091" t="str">
        <f>$C$15</f>
        <v>Canvas</v>
      </c>
      <c r="P1091" t="str">
        <f>$D$15</f>
        <v>None</v>
      </c>
      <c r="Q1091">
        <f>$F$15</f>
        <v>1220</v>
      </c>
      <c r="R1091">
        <f t="shared" si="70"/>
        <v>879</v>
      </c>
      <c r="S1091">
        <f>(Q1091*0.9)*0.75</f>
        <v>823.5</v>
      </c>
      <c r="T1091">
        <f t="shared" si="71"/>
        <v>593</v>
      </c>
      <c r="U1091">
        <f>(Q1091*0.9)/2</f>
        <v>549</v>
      </c>
      <c r="V1091">
        <f t="shared" si="72"/>
        <v>396</v>
      </c>
      <c r="W1091" s="8">
        <v>160</v>
      </c>
      <c r="X1091">
        <f t="shared" si="73"/>
        <v>116</v>
      </c>
      <c r="Y1091" t="s">
        <v>34</v>
      </c>
    </row>
    <row r="1092" spans="1:25" x14ac:dyDescent="0.25">
      <c r="A1092" t="s">
        <v>16</v>
      </c>
      <c r="B1092" s="1" t="s">
        <v>34</v>
      </c>
      <c r="C1092">
        <v>1</v>
      </c>
      <c r="D1092" t="s">
        <v>346</v>
      </c>
      <c r="E1092" s="2">
        <v>84990106</v>
      </c>
      <c r="F1092" t="s">
        <v>347</v>
      </c>
      <c r="H1092" t="s">
        <v>17</v>
      </c>
      <c r="I1092" t="s">
        <v>18</v>
      </c>
      <c r="J1092" t="s">
        <v>19</v>
      </c>
      <c r="K1092" t="s">
        <v>20</v>
      </c>
      <c r="L1092" t="s">
        <v>21</v>
      </c>
      <c r="M1092" t="str">
        <f>CONCATENATE(E1092,"-D-P-W")</f>
        <v>84990106-D-P-W</v>
      </c>
      <c r="N1092" t="str">
        <f>$F$2</f>
        <v>D - 508 x 508</v>
      </c>
      <c r="O1092" t="str">
        <f>$C$3</f>
        <v>Photographic Paper</v>
      </c>
      <c r="P1092" t="str">
        <f>$D$4</f>
        <v>White</v>
      </c>
      <c r="Q1092">
        <f>$F$4</f>
        <v>1210</v>
      </c>
      <c r="R1092">
        <f t="shared" si="70"/>
        <v>872</v>
      </c>
      <c r="S1092">
        <v>880</v>
      </c>
      <c r="T1092">
        <f t="shared" si="71"/>
        <v>634</v>
      </c>
      <c r="U1092">
        <v>560</v>
      </c>
      <c r="V1092">
        <f t="shared" si="72"/>
        <v>404</v>
      </c>
      <c r="W1092" s="8">
        <v>160</v>
      </c>
      <c r="X1092">
        <f t="shared" si="73"/>
        <v>116</v>
      </c>
      <c r="Y1092" t="s">
        <v>34</v>
      </c>
    </row>
    <row r="1093" spans="1:25" x14ac:dyDescent="0.25">
      <c r="A1093" t="s">
        <v>16</v>
      </c>
      <c r="B1093" s="1" t="s">
        <v>34</v>
      </c>
      <c r="C1093">
        <v>1</v>
      </c>
      <c r="D1093" t="s">
        <v>346</v>
      </c>
      <c r="E1093" s="2">
        <v>84990106</v>
      </c>
      <c r="F1093" t="s">
        <v>347</v>
      </c>
      <c r="H1093" t="s">
        <v>17</v>
      </c>
      <c r="I1093" t="s">
        <v>18</v>
      </c>
      <c r="J1093" t="s">
        <v>19</v>
      </c>
      <c r="K1093" t="s">
        <v>20</v>
      </c>
      <c r="L1093" t="s">
        <v>21</v>
      </c>
      <c r="M1093" t="str">
        <f>CONCATENATE(E1093,"-D-C-W")</f>
        <v>84990106-D-C-W</v>
      </c>
      <c r="N1093" t="str">
        <f>$F$2</f>
        <v>D - 508 x 508</v>
      </c>
      <c r="O1093" t="str">
        <f>$C$15</f>
        <v>Canvas</v>
      </c>
      <c r="P1093" t="str">
        <f>$D$16</f>
        <v xml:space="preserve">White </v>
      </c>
      <c r="Q1093">
        <f>$F$16</f>
        <v>1810</v>
      </c>
      <c r="R1093">
        <f t="shared" si="70"/>
        <v>1304</v>
      </c>
      <c r="S1093">
        <f>(Q1093*0.9)*0.75</f>
        <v>1221.75</v>
      </c>
      <c r="T1093">
        <f t="shared" si="71"/>
        <v>880</v>
      </c>
      <c r="U1093">
        <f>(Q1093*0.9)/2</f>
        <v>814.5</v>
      </c>
      <c r="V1093">
        <f t="shared" si="72"/>
        <v>587</v>
      </c>
      <c r="W1093" s="8">
        <v>160</v>
      </c>
      <c r="X1093">
        <f t="shared" si="73"/>
        <v>116</v>
      </c>
      <c r="Y1093" t="s">
        <v>34</v>
      </c>
    </row>
    <row r="1094" spans="1:25" x14ac:dyDescent="0.25">
      <c r="A1094" t="s">
        <v>16</v>
      </c>
      <c r="B1094" s="1" t="s">
        <v>34</v>
      </c>
      <c r="C1094">
        <v>1</v>
      </c>
      <c r="D1094" t="s">
        <v>346</v>
      </c>
      <c r="E1094" s="2">
        <v>84990106</v>
      </c>
      <c r="F1094" t="s">
        <v>347</v>
      </c>
      <c r="H1094" t="s">
        <v>17</v>
      </c>
      <c r="I1094" t="s">
        <v>18</v>
      </c>
      <c r="J1094" t="s">
        <v>19</v>
      </c>
      <c r="K1094" t="s">
        <v>20</v>
      </c>
      <c r="L1094" t="s">
        <v>21</v>
      </c>
      <c r="M1094" t="str">
        <f>CONCATENATE(E1094,"-F-P-N")</f>
        <v>84990106-F-P-N</v>
      </c>
      <c r="N1094" t="str">
        <f>$H$2</f>
        <v>F - 762 x 762</v>
      </c>
      <c r="O1094" t="str">
        <f>$C$3</f>
        <v>Photographic Paper</v>
      </c>
      <c r="P1094" t="str">
        <f>$D$3</f>
        <v>None</v>
      </c>
      <c r="Q1094">
        <f>$H$3</f>
        <v>1300</v>
      </c>
      <c r="R1094">
        <f t="shared" si="70"/>
        <v>936</v>
      </c>
      <c r="S1094">
        <v>944</v>
      </c>
      <c r="T1094">
        <f t="shared" si="71"/>
        <v>680</v>
      </c>
      <c r="U1094">
        <v>590</v>
      </c>
      <c r="V1094">
        <f t="shared" si="72"/>
        <v>425</v>
      </c>
      <c r="W1094" s="8">
        <v>300</v>
      </c>
      <c r="X1094">
        <f t="shared" si="73"/>
        <v>216</v>
      </c>
      <c r="Y1094" t="s">
        <v>34</v>
      </c>
    </row>
    <row r="1095" spans="1:25" x14ac:dyDescent="0.25">
      <c r="A1095" t="s">
        <v>16</v>
      </c>
      <c r="B1095" s="1" t="s">
        <v>34</v>
      </c>
      <c r="C1095">
        <v>1</v>
      </c>
      <c r="D1095" t="s">
        <v>346</v>
      </c>
      <c r="E1095" s="2">
        <v>84990106</v>
      </c>
      <c r="F1095" t="s">
        <v>347</v>
      </c>
      <c r="H1095" t="s">
        <v>17</v>
      </c>
      <c r="I1095" t="s">
        <v>18</v>
      </c>
      <c r="J1095" t="s">
        <v>19</v>
      </c>
      <c r="K1095" t="s">
        <v>20</v>
      </c>
      <c r="L1095" t="s">
        <v>21</v>
      </c>
      <c r="M1095" t="str">
        <f>CONCATENATE(E1095,"-F-C-N")</f>
        <v>84990106-F-C-N</v>
      </c>
      <c r="N1095" t="str">
        <f>$H$2</f>
        <v>F - 762 x 762</v>
      </c>
      <c r="O1095" t="str">
        <f>$C$15</f>
        <v>Canvas</v>
      </c>
      <c r="P1095" t="str">
        <f>$D$15</f>
        <v>None</v>
      </c>
      <c r="Q1095">
        <f>$H$15</f>
        <v>1760</v>
      </c>
      <c r="R1095">
        <f t="shared" si="70"/>
        <v>1268</v>
      </c>
      <c r="S1095">
        <v>1200</v>
      </c>
      <c r="T1095">
        <f t="shared" si="71"/>
        <v>864</v>
      </c>
      <c r="U1095">
        <v>800</v>
      </c>
      <c r="V1095">
        <f t="shared" si="72"/>
        <v>576</v>
      </c>
      <c r="W1095" s="8">
        <v>300</v>
      </c>
      <c r="X1095">
        <f t="shared" si="73"/>
        <v>216</v>
      </c>
      <c r="Y1095" t="s">
        <v>34</v>
      </c>
    </row>
    <row r="1096" spans="1:25" x14ac:dyDescent="0.25">
      <c r="A1096" t="s">
        <v>16</v>
      </c>
      <c r="B1096" s="1" t="s">
        <v>34</v>
      </c>
      <c r="C1096">
        <v>1</v>
      </c>
      <c r="D1096" t="s">
        <v>346</v>
      </c>
      <c r="E1096" s="2">
        <v>84990106</v>
      </c>
      <c r="F1096" t="s">
        <v>347</v>
      </c>
      <c r="H1096" t="s">
        <v>17</v>
      </c>
      <c r="I1096" t="s">
        <v>18</v>
      </c>
      <c r="J1096" t="s">
        <v>19</v>
      </c>
      <c r="K1096" t="s">
        <v>20</v>
      </c>
      <c r="L1096" t="s">
        <v>21</v>
      </c>
      <c r="M1096" t="str">
        <f>CONCATENATE(E1096,"-F-P-W")</f>
        <v>84990106-F-P-W</v>
      </c>
      <c r="N1096" t="str">
        <f>$H$2</f>
        <v>F - 762 x 762</v>
      </c>
      <c r="O1096" t="str">
        <f>$C$3</f>
        <v>Photographic Paper</v>
      </c>
      <c r="P1096" t="str">
        <f>$D$4</f>
        <v>White</v>
      </c>
      <c r="Q1096">
        <f>$H$4</f>
        <v>2200</v>
      </c>
      <c r="R1096">
        <f t="shared" si="70"/>
        <v>1584</v>
      </c>
      <c r="S1096">
        <v>1510</v>
      </c>
      <c r="T1096">
        <f t="shared" si="71"/>
        <v>1088</v>
      </c>
      <c r="U1096">
        <v>1150</v>
      </c>
      <c r="V1096">
        <f t="shared" si="72"/>
        <v>828</v>
      </c>
      <c r="W1096" s="8">
        <v>300</v>
      </c>
      <c r="X1096">
        <f t="shared" si="73"/>
        <v>216</v>
      </c>
      <c r="Y1096" t="s">
        <v>34</v>
      </c>
    </row>
    <row r="1097" spans="1:25" x14ac:dyDescent="0.25">
      <c r="A1097" t="s">
        <v>16</v>
      </c>
      <c r="B1097" s="1" t="s">
        <v>34</v>
      </c>
      <c r="C1097">
        <v>1</v>
      </c>
      <c r="D1097" t="s">
        <v>346</v>
      </c>
      <c r="E1097" s="2">
        <v>84990106</v>
      </c>
      <c r="F1097" t="s">
        <v>347</v>
      </c>
      <c r="H1097" t="s">
        <v>17</v>
      </c>
      <c r="I1097" t="s">
        <v>18</v>
      </c>
      <c r="J1097" t="s">
        <v>19</v>
      </c>
      <c r="K1097" t="s">
        <v>20</v>
      </c>
      <c r="L1097" t="s">
        <v>21</v>
      </c>
      <c r="M1097" t="str">
        <f>CONCATENATE(E1097,"-F-C-W")</f>
        <v>84990106-F-C-W</v>
      </c>
      <c r="N1097" t="str">
        <f>$H$2</f>
        <v>F - 762 x 762</v>
      </c>
      <c r="O1097" t="str">
        <f>$C$15</f>
        <v>Canvas</v>
      </c>
      <c r="P1097" t="str">
        <f>$D$16</f>
        <v xml:space="preserve">White </v>
      </c>
      <c r="Q1097">
        <f>$H$16</f>
        <v>2420</v>
      </c>
      <c r="R1097">
        <f t="shared" si="70"/>
        <v>1743</v>
      </c>
      <c r="S1097">
        <v>1760</v>
      </c>
      <c r="T1097">
        <f t="shared" si="71"/>
        <v>1268</v>
      </c>
      <c r="U1097">
        <v>1100</v>
      </c>
      <c r="V1097">
        <f t="shared" si="72"/>
        <v>792</v>
      </c>
      <c r="W1097" s="8">
        <v>300</v>
      </c>
      <c r="X1097">
        <f t="shared" si="73"/>
        <v>216</v>
      </c>
      <c r="Y1097" t="s">
        <v>34</v>
      </c>
    </row>
    <row r="1098" spans="1:25" x14ac:dyDescent="0.25">
      <c r="A1098" t="s">
        <v>16</v>
      </c>
      <c r="B1098" s="1" t="s">
        <v>34</v>
      </c>
      <c r="C1098">
        <v>1</v>
      </c>
      <c r="D1098" t="s">
        <v>346</v>
      </c>
      <c r="E1098" s="2">
        <v>84990106</v>
      </c>
      <c r="F1098" t="s">
        <v>347</v>
      </c>
      <c r="H1098" t="s">
        <v>17</v>
      </c>
      <c r="I1098" t="s">
        <v>18</v>
      </c>
      <c r="J1098" t="s">
        <v>19</v>
      </c>
      <c r="K1098" t="s">
        <v>20</v>
      </c>
      <c r="L1098" t="s">
        <v>21</v>
      </c>
      <c r="M1098" t="str">
        <f>CONCATENATE(E1098,"-G-P-N")</f>
        <v>84990106-G-P-N</v>
      </c>
      <c r="N1098" t="str">
        <f>$I$2</f>
        <v>G - 1016 x 1016</v>
      </c>
      <c r="O1098" t="str">
        <f>$C$3</f>
        <v>Photographic Paper</v>
      </c>
      <c r="P1098" t="str">
        <f>$D$3</f>
        <v>None</v>
      </c>
      <c r="Q1098">
        <f>$I$3</f>
        <v>1625</v>
      </c>
      <c r="R1098">
        <f t="shared" si="70"/>
        <v>1170</v>
      </c>
      <c r="S1098">
        <v>1180</v>
      </c>
      <c r="T1098">
        <f t="shared" si="71"/>
        <v>850</v>
      </c>
      <c r="U1098">
        <v>735</v>
      </c>
      <c r="V1098">
        <f t="shared" si="72"/>
        <v>530</v>
      </c>
      <c r="W1098" s="8">
        <v>390</v>
      </c>
      <c r="X1098">
        <f t="shared" si="73"/>
        <v>281</v>
      </c>
      <c r="Y1098" t="s">
        <v>34</v>
      </c>
    </row>
    <row r="1099" spans="1:25" x14ac:dyDescent="0.25">
      <c r="A1099" t="s">
        <v>16</v>
      </c>
      <c r="B1099" s="1" t="s">
        <v>34</v>
      </c>
      <c r="C1099">
        <v>1</v>
      </c>
      <c r="D1099" t="s">
        <v>346</v>
      </c>
      <c r="E1099" s="2">
        <v>84990106</v>
      </c>
      <c r="F1099" t="s">
        <v>347</v>
      </c>
      <c r="H1099" t="s">
        <v>17</v>
      </c>
      <c r="I1099" t="s">
        <v>18</v>
      </c>
      <c r="J1099" t="s">
        <v>19</v>
      </c>
      <c r="K1099" t="s">
        <v>20</v>
      </c>
      <c r="L1099" t="s">
        <v>21</v>
      </c>
      <c r="M1099" t="str">
        <f>CONCATENATE(E1099,"-G-C-N")</f>
        <v>84990106-G-C-N</v>
      </c>
      <c r="N1099" t="str">
        <f>$I$2</f>
        <v>G - 1016 x 1016</v>
      </c>
      <c r="O1099" t="str">
        <f>$C$15</f>
        <v>Canvas</v>
      </c>
      <c r="P1099" t="str">
        <f>$D$15</f>
        <v>None</v>
      </c>
      <c r="Q1099">
        <f>$I$15</f>
        <v>1870</v>
      </c>
      <c r="R1099">
        <f t="shared" si="70"/>
        <v>1347</v>
      </c>
      <c r="S1099">
        <v>1275</v>
      </c>
      <c r="T1099">
        <f t="shared" si="71"/>
        <v>918</v>
      </c>
      <c r="U1099">
        <v>850</v>
      </c>
      <c r="V1099">
        <f t="shared" si="72"/>
        <v>612</v>
      </c>
      <c r="W1099" s="8">
        <v>390</v>
      </c>
      <c r="X1099">
        <f t="shared" si="73"/>
        <v>281</v>
      </c>
      <c r="Y1099" t="s">
        <v>34</v>
      </c>
    </row>
    <row r="1100" spans="1:25" x14ac:dyDescent="0.25">
      <c r="A1100" t="s">
        <v>16</v>
      </c>
      <c r="B1100" s="1" t="s">
        <v>34</v>
      </c>
      <c r="C1100">
        <v>1</v>
      </c>
      <c r="D1100" t="s">
        <v>346</v>
      </c>
      <c r="E1100" s="2">
        <v>84990106</v>
      </c>
      <c r="F1100" t="s">
        <v>347</v>
      </c>
      <c r="H1100" t="s">
        <v>17</v>
      </c>
      <c r="I1100" t="s">
        <v>18</v>
      </c>
      <c r="J1100" t="s">
        <v>19</v>
      </c>
      <c r="K1100" t="s">
        <v>20</v>
      </c>
      <c r="L1100" t="s">
        <v>21</v>
      </c>
      <c r="M1100" t="str">
        <f>CONCATENATE(E1100,"-G-P-W")</f>
        <v>84990106-G-P-W</v>
      </c>
      <c r="N1100" t="str">
        <f>$I$2</f>
        <v>G - 1016 x 1016</v>
      </c>
      <c r="O1100" t="str">
        <f>$C$3</f>
        <v>Photographic Paper</v>
      </c>
      <c r="P1100" t="str">
        <f>$D$4</f>
        <v>White</v>
      </c>
      <c r="Q1100">
        <f>$I$4</f>
        <v>2950</v>
      </c>
      <c r="R1100">
        <f t="shared" si="70"/>
        <v>2124</v>
      </c>
      <c r="S1100">
        <v>2000</v>
      </c>
      <c r="T1100">
        <f t="shared" si="71"/>
        <v>1440</v>
      </c>
      <c r="U1100">
        <v>1535</v>
      </c>
      <c r="V1100">
        <f t="shared" si="72"/>
        <v>1106</v>
      </c>
      <c r="W1100" s="8">
        <v>390</v>
      </c>
      <c r="X1100">
        <f t="shared" si="73"/>
        <v>281</v>
      </c>
      <c r="Y1100" t="s">
        <v>34</v>
      </c>
    </row>
    <row r="1101" spans="1:25" x14ac:dyDescent="0.25">
      <c r="A1101" t="s">
        <v>16</v>
      </c>
      <c r="B1101" s="1" t="s">
        <v>34</v>
      </c>
      <c r="C1101">
        <v>1</v>
      </c>
      <c r="D1101" t="s">
        <v>346</v>
      </c>
      <c r="E1101" s="2">
        <v>84990106</v>
      </c>
      <c r="F1101" t="s">
        <v>347</v>
      </c>
      <c r="H1101" t="s">
        <v>17</v>
      </c>
      <c r="I1101" t="s">
        <v>18</v>
      </c>
      <c r="J1101" t="s">
        <v>19</v>
      </c>
      <c r="K1101" t="s">
        <v>20</v>
      </c>
      <c r="L1101" t="s">
        <v>21</v>
      </c>
      <c r="M1101" t="str">
        <f>CONCATENATE(E1101,"-G-C-W")</f>
        <v>84990106-G-C-W</v>
      </c>
      <c r="N1101" t="str">
        <f>$I$2</f>
        <v>G - 1016 x 1016</v>
      </c>
      <c r="O1101" t="str">
        <f>$C$15</f>
        <v>Canvas</v>
      </c>
      <c r="P1101" t="str">
        <f>$D$16</f>
        <v xml:space="preserve">White </v>
      </c>
      <c r="Q1101">
        <f>$I$16</f>
        <v>2750</v>
      </c>
      <c r="R1101">
        <f t="shared" si="70"/>
        <v>1980</v>
      </c>
      <c r="S1101">
        <v>2000</v>
      </c>
      <c r="T1101">
        <f t="shared" si="71"/>
        <v>1440</v>
      </c>
      <c r="U1101">
        <v>1250</v>
      </c>
      <c r="V1101">
        <f t="shared" si="72"/>
        <v>900</v>
      </c>
      <c r="W1101" s="8">
        <v>390</v>
      </c>
      <c r="X1101">
        <f t="shared" si="73"/>
        <v>281</v>
      </c>
      <c r="Y1101" t="s">
        <v>34</v>
      </c>
    </row>
    <row r="1102" spans="1:25" x14ac:dyDescent="0.25">
      <c r="A1102" t="s">
        <v>16</v>
      </c>
      <c r="B1102" s="1" t="s">
        <v>34</v>
      </c>
      <c r="C1102">
        <v>1</v>
      </c>
      <c r="D1102" t="s">
        <v>410</v>
      </c>
      <c r="E1102" s="2">
        <v>2665174</v>
      </c>
      <c r="F1102" t="s">
        <v>411</v>
      </c>
      <c r="H1102" t="s">
        <v>17</v>
      </c>
      <c r="I1102" t="s">
        <v>18</v>
      </c>
      <c r="J1102" t="s">
        <v>19</v>
      </c>
      <c r="K1102" t="s">
        <v>20</v>
      </c>
      <c r="L1102" t="s">
        <v>21</v>
      </c>
      <c r="M1102" t="str">
        <f>CONCATENATE(E1102,"-C-P-N")</f>
        <v>2665174-C-P-N</v>
      </c>
      <c r="N1102" t="str">
        <f>$E$2</f>
        <v>C - 406 x 406</v>
      </c>
      <c r="O1102" t="str">
        <f>$C$3</f>
        <v>Photographic Paper</v>
      </c>
      <c r="P1102" t="str">
        <f>$D$3</f>
        <v>None</v>
      </c>
      <c r="Q1102">
        <f>$E$3</f>
        <v>510</v>
      </c>
      <c r="R1102">
        <f t="shared" si="70"/>
        <v>368</v>
      </c>
      <c r="S1102">
        <v>360</v>
      </c>
      <c r="T1102">
        <f t="shared" si="71"/>
        <v>260</v>
      </c>
      <c r="U1102">
        <v>230</v>
      </c>
      <c r="V1102">
        <f t="shared" si="72"/>
        <v>166</v>
      </c>
      <c r="W1102" s="8">
        <v>105</v>
      </c>
      <c r="X1102">
        <f t="shared" si="73"/>
        <v>76</v>
      </c>
      <c r="Y1102" t="s">
        <v>34</v>
      </c>
    </row>
    <row r="1103" spans="1:25" x14ac:dyDescent="0.25">
      <c r="A1103" t="s">
        <v>16</v>
      </c>
      <c r="B1103" s="1" t="s">
        <v>34</v>
      </c>
      <c r="C1103">
        <v>1</v>
      </c>
      <c r="D1103" t="s">
        <v>410</v>
      </c>
      <c r="E1103" s="2">
        <v>2665174</v>
      </c>
      <c r="F1103" t="s">
        <v>411</v>
      </c>
      <c r="H1103" t="s">
        <v>17</v>
      </c>
      <c r="I1103" t="s">
        <v>18</v>
      </c>
      <c r="J1103" t="s">
        <v>19</v>
      </c>
      <c r="K1103" t="s">
        <v>20</v>
      </c>
      <c r="L1103" t="s">
        <v>21</v>
      </c>
      <c r="M1103" t="str">
        <f>CONCATENATE(E1103,"-C-P-W")</f>
        <v>2665174-C-P-W</v>
      </c>
      <c r="N1103" t="str">
        <f>$E$2</f>
        <v>C - 406 x 406</v>
      </c>
      <c r="O1103" t="str">
        <f>$C$3</f>
        <v>Photographic Paper</v>
      </c>
      <c r="P1103" t="str">
        <f>$D$4</f>
        <v>White</v>
      </c>
      <c r="Q1103">
        <f>$E$4</f>
        <v>970</v>
      </c>
      <c r="R1103">
        <f t="shared" si="70"/>
        <v>699</v>
      </c>
      <c r="S1103">
        <v>704</v>
      </c>
      <c r="T1103">
        <f t="shared" si="71"/>
        <v>507</v>
      </c>
      <c r="U1103">
        <v>440</v>
      </c>
      <c r="V1103">
        <f t="shared" si="72"/>
        <v>317</v>
      </c>
      <c r="W1103" s="8">
        <v>105</v>
      </c>
      <c r="X1103">
        <f t="shared" si="73"/>
        <v>76</v>
      </c>
      <c r="Y1103" t="s">
        <v>34</v>
      </c>
    </row>
    <row r="1104" spans="1:25" x14ac:dyDescent="0.25">
      <c r="A1104" t="s">
        <v>16</v>
      </c>
      <c r="B1104" s="1" t="s">
        <v>34</v>
      </c>
      <c r="C1104">
        <v>1</v>
      </c>
      <c r="D1104" t="s">
        <v>410</v>
      </c>
      <c r="E1104" s="2">
        <v>2665174</v>
      </c>
      <c r="F1104" t="s">
        <v>411</v>
      </c>
      <c r="H1104" t="s">
        <v>17</v>
      </c>
      <c r="I1104" t="s">
        <v>18</v>
      </c>
      <c r="J1104" t="s">
        <v>19</v>
      </c>
      <c r="K1104" t="s">
        <v>20</v>
      </c>
      <c r="L1104" t="s">
        <v>21</v>
      </c>
      <c r="M1104" t="str">
        <f>CONCATENATE(E1104,"-D-P-N")</f>
        <v>2665174-D-P-N</v>
      </c>
      <c r="N1104" t="str">
        <f>$F$2</f>
        <v>D - 508 x 508</v>
      </c>
      <c r="O1104" t="str">
        <f>$C$3</f>
        <v>Photographic Paper</v>
      </c>
      <c r="P1104" t="str">
        <f>$D$3</f>
        <v>None</v>
      </c>
      <c r="Q1104">
        <f>$F$3</f>
        <v>595</v>
      </c>
      <c r="R1104">
        <f t="shared" si="70"/>
        <v>429</v>
      </c>
      <c r="S1104">
        <v>432</v>
      </c>
      <c r="T1104">
        <f t="shared" si="71"/>
        <v>312</v>
      </c>
      <c r="U1104">
        <v>270</v>
      </c>
      <c r="V1104">
        <f t="shared" si="72"/>
        <v>195</v>
      </c>
      <c r="W1104" s="8">
        <v>160</v>
      </c>
      <c r="X1104">
        <f t="shared" si="73"/>
        <v>116</v>
      </c>
      <c r="Y1104" t="s">
        <v>34</v>
      </c>
    </row>
    <row r="1105" spans="1:25" x14ac:dyDescent="0.25">
      <c r="A1105" t="s">
        <v>16</v>
      </c>
      <c r="B1105" s="1" t="s">
        <v>34</v>
      </c>
      <c r="C1105">
        <v>1</v>
      </c>
      <c r="D1105" t="s">
        <v>410</v>
      </c>
      <c r="E1105" s="2">
        <v>2665174</v>
      </c>
      <c r="F1105" t="s">
        <v>411</v>
      </c>
      <c r="H1105" t="s">
        <v>17</v>
      </c>
      <c r="I1105" t="s">
        <v>18</v>
      </c>
      <c r="J1105" t="s">
        <v>19</v>
      </c>
      <c r="K1105" t="s">
        <v>20</v>
      </c>
      <c r="L1105" t="s">
        <v>21</v>
      </c>
      <c r="M1105" t="str">
        <f>CONCATENATE(E1105,"-D-C-N")</f>
        <v>2665174-D-C-N</v>
      </c>
      <c r="N1105" t="str">
        <f>$F$2</f>
        <v>D - 508 x 508</v>
      </c>
      <c r="O1105" t="str">
        <f>$C$15</f>
        <v>Canvas</v>
      </c>
      <c r="P1105" t="str">
        <f>$D$15</f>
        <v>None</v>
      </c>
      <c r="Q1105">
        <f>$F$15</f>
        <v>1220</v>
      </c>
      <c r="R1105">
        <f t="shared" si="70"/>
        <v>879</v>
      </c>
      <c r="S1105">
        <f>(Q1105*0.9)*0.75</f>
        <v>823.5</v>
      </c>
      <c r="T1105">
        <f t="shared" si="71"/>
        <v>593</v>
      </c>
      <c r="U1105">
        <f>(Q1105*0.9)/2</f>
        <v>549</v>
      </c>
      <c r="V1105">
        <f t="shared" si="72"/>
        <v>396</v>
      </c>
      <c r="W1105" s="8">
        <v>160</v>
      </c>
      <c r="X1105">
        <f t="shared" si="73"/>
        <v>116</v>
      </c>
      <c r="Y1105" t="s">
        <v>34</v>
      </c>
    </row>
    <row r="1106" spans="1:25" x14ac:dyDescent="0.25">
      <c r="A1106" t="s">
        <v>16</v>
      </c>
      <c r="B1106" s="1" t="s">
        <v>34</v>
      </c>
      <c r="C1106">
        <v>1</v>
      </c>
      <c r="D1106" t="s">
        <v>410</v>
      </c>
      <c r="E1106" s="2">
        <v>2665174</v>
      </c>
      <c r="F1106" t="s">
        <v>411</v>
      </c>
      <c r="H1106" t="s">
        <v>17</v>
      </c>
      <c r="I1106" t="s">
        <v>18</v>
      </c>
      <c r="J1106" t="s">
        <v>19</v>
      </c>
      <c r="K1106" t="s">
        <v>20</v>
      </c>
      <c r="L1106" t="s">
        <v>21</v>
      </c>
      <c r="M1106" t="str">
        <f>CONCATENATE(E1106,"-D-P-W")</f>
        <v>2665174-D-P-W</v>
      </c>
      <c r="N1106" t="str">
        <f>$F$2</f>
        <v>D - 508 x 508</v>
      </c>
      <c r="O1106" t="str">
        <f>$C$3</f>
        <v>Photographic Paper</v>
      </c>
      <c r="P1106" t="str">
        <f>$D$4</f>
        <v>White</v>
      </c>
      <c r="Q1106">
        <f>$F$4</f>
        <v>1210</v>
      </c>
      <c r="R1106">
        <f t="shared" si="70"/>
        <v>872</v>
      </c>
      <c r="S1106">
        <v>880</v>
      </c>
      <c r="T1106">
        <f t="shared" si="71"/>
        <v>634</v>
      </c>
      <c r="U1106">
        <v>560</v>
      </c>
      <c r="V1106">
        <f t="shared" si="72"/>
        <v>404</v>
      </c>
      <c r="W1106" s="8">
        <v>160</v>
      </c>
      <c r="X1106">
        <f t="shared" si="73"/>
        <v>116</v>
      </c>
      <c r="Y1106" t="s">
        <v>34</v>
      </c>
    </row>
    <row r="1107" spans="1:25" x14ac:dyDescent="0.25">
      <c r="A1107" t="s">
        <v>16</v>
      </c>
      <c r="B1107" s="1" t="s">
        <v>34</v>
      </c>
      <c r="C1107">
        <v>1</v>
      </c>
      <c r="D1107" t="s">
        <v>410</v>
      </c>
      <c r="E1107" s="2">
        <v>2665174</v>
      </c>
      <c r="F1107" t="s">
        <v>411</v>
      </c>
      <c r="H1107" t="s">
        <v>17</v>
      </c>
      <c r="I1107" t="s">
        <v>18</v>
      </c>
      <c r="J1107" t="s">
        <v>19</v>
      </c>
      <c r="K1107" t="s">
        <v>20</v>
      </c>
      <c r="L1107" t="s">
        <v>21</v>
      </c>
      <c r="M1107" t="str">
        <f>CONCATENATE(E1107,"-D-C-W")</f>
        <v>2665174-D-C-W</v>
      </c>
      <c r="N1107" t="str">
        <f>$F$2</f>
        <v>D - 508 x 508</v>
      </c>
      <c r="O1107" t="str">
        <f>$C$15</f>
        <v>Canvas</v>
      </c>
      <c r="P1107" t="str">
        <f>$D$16</f>
        <v xml:space="preserve">White </v>
      </c>
      <c r="Q1107">
        <f>$F$16</f>
        <v>1810</v>
      </c>
      <c r="R1107">
        <f t="shared" si="70"/>
        <v>1304</v>
      </c>
      <c r="S1107">
        <f>(Q1107*0.9)*0.75</f>
        <v>1221.75</v>
      </c>
      <c r="T1107">
        <f t="shared" si="71"/>
        <v>880</v>
      </c>
      <c r="U1107">
        <f>(Q1107*0.9)/2</f>
        <v>814.5</v>
      </c>
      <c r="V1107">
        <f t="shared" si="72"/>
        <v>587</v>
      </c>
      <c r="W1107" s="8">
        <v>160</v>
      </c>
      <c r="X1107">
        <f t="shared" si="73"/>
        <v>116</v>
      </c>
      <c r="Y1107" t="s">
        <v>34</v>
      </c>
    </row>
    <row r="1108" spans="1:25" x14ac:dyDescent="0.25">
      <c r="A1108" t="s">
        <v>16</v>
      </c>
      <c r="B1108" s="1" t="s">
        <v>34</v>
      </c>
      <c r="C1108">
        <v>1</v>
      </c>
      <c r="D1108" t="s">
        <v>410</v>
      </c>
      <c r="E1108" s="2">
        <v>2665174</v>
      </c>
      <c r="F1108" t="s">
        <v>411</v>
      </c>
      <c r="H1108" t="s">
        <v>17</v>
      </c>
      <c r="I1108" t="s">
        <v>18</v>
      </c>
      <c r="J1108" t="s">
        <v>19</v>
      </c>
      <c r="K1108" t="s">
        <v>20</v>
      </c>
      <c r="L1108" t="s">
        <v>21</v>
      </c>
      <c r="M1108" t="str">
        <f>CONCATENATE(E1108,"-F-P-N")</f>
        <v>2665174-F-P-N</v>
      </c>
      <c r="N1108" t="str">
        <f>$H$2</f>
        <v>F - 762 x 762</v>
      </c>
      <c r="O1108" t="str">
        <f>$C$3</f>
        <v>Photographic Paper</v>
      </c>
      <c r="P1108" t="str">
        <f>$D$3</f>
        <v>None</v>
      </c>
      <c r="Q1108">
        <f>$H$3</f>
        <v>1300</v>
      </c>
      <c r="R1108">
        <f t="shared" si="70"/>
        <v>936</v>
      </c>
      <c r="S1108">
        <v>944</v>
      </c>
      <c r="T1108">
        <f t="shared" si="71"/>
        <v>680</v>
      </c>
      <c r="U1108">
        <v>590</v>
      </c>
      <c r="V1108">
        <f t="shared" si="72"/>
        <v>425</v>
      </c>
      <c r="W1108" s="8">
        <v>300</v>
      </c>
      <c r="X1108">
        <f t="shared" si="73"/>
        <v>216</v>
      </c>
      <c r="Y1108" t="s">
        <v>34</v>
      </c>
    </row>
    <row r="1109" spans="1:25" x14ac:dyDescent="0.25">
      <c r="A1109" t="s">
        <v>16</v>
      </c>
      <c r="B1109" s="1" t="s">
        <v>34</v>
      </c>
      <c r="C1109">
        <v>1</v>
      </c>
      <c r="D1109" t="s">
        <v>410</v>
      </c>
      <c r="E1109" s="2">
        <v>2665174</v>
      </c>
      <c r="F1109" t="s">
        <v>411</v>
      </c>
      <c r="H1109" t="s">
        <v>17</v>
      </c>
      <c r="I1109" t="s">
        <v>18</v>
      </c>
      <c r="J1109" t="s">
        <v>19</v>
      </c>
      <c r="K1109" t="s">
        <v>20</v>
      </c>
      <c r="L1109" t="s">
        <v>21</v>
      </c>
      <c r="M1109" t="str">
        <f>CONCATENATE(E1109,"-F-C-N")</f>
        <v>2665174-F-C-N</v>
      </c>
      <c r="N1109" t="str">
        <f>$H$2</f>
        <v>F - 762 x 762</v>
      </c>
      <c r="O1109" t="str">
        <f>$C$15</f>
        <v>Canvas</v>
      </c>
      <c r="P1109" t="str">
        <f>$D$15</f>
        <v>None</v>
      </c>
      <c r="Q1109">
        <f>$H$15</f>
        <v>1760</v>
      </c>
      <c r="R1109">
        <f t="shared" si="70"/>
        <v>1268</v>
      </c>
      <c r="S1109">
        <v>1200</v>
      </c>
      <c r="T1109">
        <f t="shared" si="71"/>
        <v>864</v>
      </c>
      <c r="U1109">
        <v>800</v>
      </c>
      <c r="V1109">
        <f t="shared" si="72"/>
        <v>576</v>
      </c>
      <c r="W1109" s="8">
        <v>300</v>
      </c>
      <c r="X1109">
        <f t="shared" si="73"/>
        <v>216</v>
      </c>
      <c r="Y1109" t="s">
        <v>34</v>
      </c>
    </row>
    <row r="1110" spans="1:25" x14ac:dyDescent="0.25">
      <c r="A1110" t="s">
        <v>16</v>
      </c>
      <c r="B1110" s="1" t="s">
        <v>34</v>
      </c>
      <c r="C1110">
        <v>1</v>
      </c>
      <c r="D1110" t="s">
        <v>410</v>
      </c>
      <c r="E1110" s="2">
        <v>2665174</v>
      </c>
      <c r="F1110" t="s">
        <v>411</v>
      </c>
      <c r="H1110" t="s">
        <v>17</v>
      </c>
      <c r="I1110" t="s">
        <v>18</v>
      </c>
      <c r="J1110" t="s">
        <v>19</v>
      </c>
      <c r="K1110" t="s">
        <v>20</v>
      </c>
      <c r="L1110" t="s">
        <v>21</v>
      </c>
      <c r="M1110" t="str">
        <f>CONCATENATE(E1110,"-F-P-W")</f>
        <v>2665174-F-P-W</v>
      </c>
      <c r="N1110" t="str">
        <f>$H$2</f>
        <v>F - 762 x 762</v>
      </c>
      <c r="O1110" t="str">
        <f>$C$3</f>
        <v>Photographic Paper</v>
      </c>
      <c r="P1110" t="str">
        <f>$D$4</f>
        <v>White</v>
      </c>
      <c r="Q1110">
        <f>$H$4</f>
        <v>2200</v>
      </c>
      <c r="R1110">
        <f t="shared" si="70"/>
        <v>1584</v>
      </c>
      <c r="S1110">
        <v>1510</v>
      </c>
      <c r="T1110">
        <f t="shared" si="71"/>
        <v>1088</v>
      </c>
      <c r="U1110">
        <v>1150</v>
      </c>
      <c r="V1110">
        <f t="shared" si="72"/>
        <v>828</v>
      </c>
      <c r="W1110" s="8">
        <v>300</v>
      </c>
      <c r="X1110">
        <f t="shared" si="73"/>
        <v>216</v>
      </c>
      <c r="Y1110" t="s">
        <v>34</v>
      </c>
    </row>
    <row r="1111" spans="1:25" x14ac:dyDescent="0.25">
      <c r="A1111" t="s">
        <v>16</v>
      </c>
      <c r="B1111" s="1" t="s">
        <v>34</v>
      </c>
      <c r="C1111">
        <v>1</v>
      </c>
      <c r="D1111" t="s">
        <v>410</v>
      </c>
      <c r="E1111" s="2">
        <v>2665174</v>
      </c>
      <c r="F1111" t="s">
        <v>411</v>
      </c>
      <c r="H1111" t="s">
        <v>17</v>
      </c>
      <c r="I1111" t="s">
        <v>18</v>
      </c>
      <c r="J1111" t="s">
        <v>19</v>
      </c>
      <c r="K1111" t="s">
        <v>20</v>
      </c>
      <c r="L1111" t="s">
        <v>21</v>
      </c>
      <c r="M1111" t="str">
        <f>CONCATENATE(E1111,"-F-C-W")</f>
        <v>2665174-F-C-W</v>
      </c>
      <c r="N1111" t="str">
        <f>$H$2</f>
        <v>F - 762 x 762</v>
      </c>
      <c r="O1111" t="str">
        <f>$C$15</f>
        <v>Canvas</v>
      </c>
      <c r="P1111" t="str">
        <f>$D$16</f>
        <v xml:space="preserve">White </v>
      </c>
      <c r="Q1111">
        <f>$H$16</f>
        <v>2420</v>
      </c>
      <c r="R1111">
        <f t="shared" si="70"/>
        <v>1743</v>
      </c>
      <c r="S1111">
        <v>1760</v>
      </c>
      <c r="T1111">
        <f t="shared" si="71"/>
        <v>1268</v>
      </c>
      <c r="U1111">
        <v>1100</v>
      </c>
      <c r="V1111">
        <f t="shared" si="72"/>
        <v>792</v>
      </c>
      <c r="W1111" s="8">
        <v>300</v>
      </c>
      <c r="X1111">
        <f t="shared" si="73"/>
        <v>216</v>
      </c>
      <c r="Y1111" t="s">
        <v>34</v>
      </c>
    </row>
    <row r="1112" spans="1:25" x14ac:dyDescent="0.25">
      <c r="A1112" t="s">
        <v>16</v>
      </c>
      <c r="B1112" s="1" t="s">
        <v>34</v>
      </c>
      <c r="C1112">
        <v>1</v>
      </c>
      <c r="D1112" t="s">
        <v>410</v>
      </c>
      <c r="E1112" s="2">
        <v>2665174</v>
      </c>
      <c r="F1112" t="s">
        <v>411</v>
      </c>
      <c r="H1112" t="s">
        <v>17</v>
      </c>
      <c r="I1112" t="s">
        <v>18</v>
      </c>
      <c r="J1112" t="s">
        <v>19</v>
      </c>
      <c r="K1112" t="s">
        <v>20</v>
      </c>
      <c r="L1112" t="s">
        <v>21</v>
      </c>
      <c r="M1112" t="str">
        <f>CONCATENATE(E1112,"-G-P-N")</f>
        <v>2665174-G-P-N</v>
      </c>
      <c r="N1112" t="str">
        <f>$I$2</f>
        <v>G - 1016 x 1016</v>
      </c>
      <c r="O1112" t="str">
        <f>$C$3</f>
        <v>Photographic Paper</v>
      </c>
      <c r="P1112" t="str">
        <f>$D$3</f>
        <v>None</v>
      </c>
      <c r="Q1112">
        <f>$I$3</f>
        <v>1625</v>
      </c>
      <c r="R1112">
        <f t="shared" si="70"/>
        <v>1170</v>
      </c>
      <c r="S1112">
        <v>1180</v>
      </c>
      <c r="T1112">
        <f t="shared" si="71"/>
        <v>850</v>
      </c>
      <c r="U1112">
        <v>735</v>
      </c>
      <c r="V1112">
        <f t="shared" si="72"/>
        <v>530</v>
      </c>
      <c r="W1112" s="8">
        <v>390</v>
      </c>
      <c r="X1112">
        <f t="shared" si="73"/>
        <v>281</v>
      </c>
      <c r="Y1112" t="s">
        <v>34</v>
      </c>
    </row>
    <row r="1113" spans="1:25" x14ac:dyDescent="0.25">
      <c r="A1113" t="s">
        <v>16</v>
      </c>
      <c r="B1113" s="1" t="s">
        <v>34</v>
      </c>
      <c r="C1113">
        <v>1</v>
      </c>
      <c r="D1113" t="s">
        <v>410</v>
      </c>
      <c r="E1113" s="2">
        <v>2665174</v>
      </c>
      <c r="F1113" t="s">
        <v>411</v>
      </c>
      <c r="H1113" t="s">
        <v>17</v>
      </c>
      <c r="I1113" t="s">
        <v>18</v>
      </c>
      <c r="J1113" t="s">
        <v>19</v>
      </c>
      <c r="K1113" t="s">
        <v>20</v>
      </c>
      <c r="L1113" t="s">
        <v>21</v>
      </c>
      <c r="M1113" t="str">
        <f>CONCATENATE(E1113,"-G-C-N")</f>
        <v>2665174-G-C-N</v>
      </c>
      <c r="N1113" t="str">
        <f>$I$2</f>
        <v>G - 1016 x 1016</v>
      </c>
      <c r="O1113" t="str">
        <f>$C$15</f>
        <v>Canvas</v>
      </c>
      <c r="P1113" t="str">
        <f>$D$15</f>
        <v>None</v>
      </c>
      <c r="Q1113">
        <f>$I$15</f>
        <v>1870</v>
      </c>
      <c r="R1113">
        <f t="shared" ref="R1113:R1176" si="74">ROUNDUP(Q1113*$K$3,0)</f>
        <v>1347</v>
      </c>
      <c r="S1113">
        <v>1275</v>
      </c>
      <c r="T1113">
        <f t="shared" ref="T1113:T1176" si="75">ROUNDUP(S1113*$K$3,0)</f>
        <v>918</v>
      </c>
      <c r="U1113">
        <v>850</v>
      </c>
      <c r="V1113">
        <f t="shared" ref="V1113:V1176" si="76">ROUNDUP(U1113*$K$3,0)</f>
        <v>612</v>
      </c>
      <c r="W1113" s="8">
        <v>390</v>
      </c>
      <c r="X1113">
        <f t="shared" ref="X1113:X1176" si="77">ROUNDUP(W1113*$K$3,0)</f>
        <v>281</v>
      </c>
      <c r="Y1113" t="s">
        <v>34</v>
      </c>
    </row>
    <row r="1114" spans="1:25" x14ac:dyDescent="0.25">
      <c r="A1114" t="s">
        <v>16</v>
      </c>
      <c r="B1114" s="1" t="s">
        <v>34</v>
      </c>
      <c r="C1114">
        <v>1</v>
      </c>
      <c r="D1114" t="s">
        <v>410</v>
      </c>
      <c r="E1114" s="2">
        <v>2665174</v>
      </c>
      <c r="F1114" t="s">
        <v>411</v>
      </c>
      <c r="H1114" t="s">
        <v>17</v>
      </c>
      <c r="I1114" t="s">
        <v>18</v>
      </c>
      <c r="J1114" t="s">
        <v>19</v>
      </c>
      <c r="K1114" t="s">
        <v>20</v>
      </c>
      <c r="L1114" t="s">
        <v>21</v>
      </c>
      <c r="M1114" t="str">
        <f>CONCATENATE(E1114,"-G-P-W")</f>
        <v>2665174-G-P-W</v>
      </c>
      <c r="N1114" t="str">
        <f>$I$2</f>
        <v>G - 1016 x 1016</v>
      </c>
      <c r="O1114" t="str">
        <f>$C$3</f>
        <v>Photographic Paper</v>
      </c>
      <c r="P1114" t="str">
        <f>$D$4</f>
        <v>White</v>
      </c>
      <c r="Q1114">
        <f>$I$4</f>
        <v>2950</v>
      </c>
      <c r="R1114">
        <f t="shared" si="74"/>
        <v>2124</v>
      </c>
      <c r="S1114">
        <v>2000</v>
      </c>
      <c r="T1114">
        <f t="shared" si="75"/>
        <v>1440</v>
      </c>
      <c r="U1114">
        <v>1535</v>
      </c>
      <c r="V1114">
        <f t="shared" si="76"/>
        <v>1106</v>
      </c>
      <c r="W1114" s="8">
        <v>390</v>
      </c>
      <c r="X1114">
        <f t="shared" si="77"/>
        <v>281</v>
      </c>
      <c r="Y1114" t="s">
        <v>34</v>
      </c>
    </row>
    <row r="1115" spans="1:25" x14ac:dyDescent="0.25">
      <c r="A1115" t="s">
        <v>16</v>
      </c>
      <c r="B1115" s="1" t="s">
        <v>34</v>
      </c>
      <c r="C1115">
        <v>1</v>
      </c>
      <c r="D1115" t="s">
        <v>410</v>
      </c>
      <c r="E1115" s="2">
        <v>2665174</v>
      </c>
      <c r="F1115" t="s">
        <v>411</v>
      </c>
      <c r="H1115" t="s">
        <v>17</v>
      </c>
      <c r="I1115" t="s">
        <v>18</v>
      </c>
      <c r="J1115" t="s">
        <v>19</v>
      </c>
      <c r="K1115" t="s">
        <v>20</v>
      </c>
      <c r="L1115" t="s">
        <v>21</v>
      </c>
      <c r="M1115" t="str">
        <f>CONCATENATE(E1115,"-G-C-W")</f>
        <v>2665174-G-C-W</v>
      </c>
      <c r="N1115" t="str">
        <f>$I$2</f>
        <v>G - 1016 x 1016</v>
      </c>
      <c r="O1115" t="str">
        <f>$C$15</f>
        <v>Canvas</v>
      </c>
      <c r="P1115" t="str">
        <f>$D$16</f>
        <v xml:space="preserve">White </v>
      </c>
      <c r="Q1115">
        <f>$I$16</f>
        <v>2750</v>
      </c>
      <c r="R1115">
        <f t="shared" si="74"/>
        <v>1980</v>
      </c>
      <c r="S1115">
        <v>2000</v>
      </c>
      <c r="T1115">
        <f t="shared" si="75"/>
        <v>1440</v>
      </c>
      <c r="U1115">
        <v>1250</v>
      </c>
      <c r="V1115">
        <f t="shared" si="76"/>
        <v>900</v>
      </c>
      <c r="W1115" s="8">
        <v>390</v>
      </c>
      <c r="X1115">
        <f t="shared" si="77"/>
        <v>281</v>
      </c>
      <c r="Y1115" t="s">
        <v>34</v>
      </c>
    </row>
    <row r="1116" spans="1:25" x14ac:dyDescent="0.25">
      <c r="A1116" t="s">
        <v>16</v>
      </c>
      <c r="B1116" s="1" t="s">
        <v>34</v>
      </c>
      <c r="C1116">
        <v>1</v>
      </c>
      <c r="D1116" t="s">
        <v>412</v>
      </c>
      <c r="E1116" s="2">
        <v>2665700</v>
      </c>
      <c r="F1116" t="s">
        <v>413</v>
      </c>
      <c r="H1116" t="s">
        <v>17</v>
      </c>
      <c r="I1116" t="s">
        <v>18</v>
      </c>
      <c r="J1116" t="s">
        <v>19</v>
      </c>
      <c r="K1116" t="s">
        <v>20</v>
      </c>
      <c r="L1116" t="s">
        <v>21</v>
      </c>
      <c r="M1116" t="str">
        <f>CONCATENATE(E1116,"-C-P-N")</f>
        <v>2665700-C-P-N</v>
      </c>
      <c r="N1116" t="str">
        <f>$E$2</f>
        <v>C - 406 x 406</v>
      </c>
      <c r="O1116" t="str">
        <f>$C$3</f>
        <v>Photographic Paper</v>
      </c>
      <c r="P1116" t="str">
        <f>$D$3</f>
        <v>None</v>
      </c>
      <c r="Q1116">
        <f>$E$3</f>
        <v>510</v>
      </c>
      <c r="R1116">
        <f t="shared" si="74"/>
        <v>368</v>
      </c>
      <c r="S1116">
        <v>360</v>
      </c>
      <c r="T1116">
        <f t="shared" si="75"/>
        <v>260</v>
      </c>
      <c r="U1116">
        <v>230</v>
      </c>
      <c r="V1116">
        <f t="shared" si="76"/>
        <v>166</v>
      </c>
      <c r="W1116" s="8">
        <v>105</v>
      </c>
      <c r="X1116">
        <f t="shared" si="77"/>
        <v>76</v>
      </c>
      <c r="Y1116" t="s">
        <v>34</v>
      </c>
    </row>
    <row r="1117" spans="1:25" x14ac:dyDescent="0.25">
      <c r="A1117" t="s">
        <v>16</v>
      </c>
      <c r="B1117" s="1" t="s">
        <v>34</v>
      </c>
      <c r="C1117">
        <v>1</v>
      </c>
      <c r="D1117" t="s">
        <v>412</v>
      </c>
      <c r="E1117" s="2">
        <v>2665700</v>
      </c>
      <c r="F1117" t="s">
        <v>413</v>
      </c>
      <c r="H1117" t="s">
        <v>17</v>
      </c>
      <c r="I1117" t="s">
        <v>18</v>
      </c>
      <c r="J1117" t="s">
        <v>19</v>
      </c>
      <c r="K1117" t="s">
        <v>20</v>
      </c>
      <c r="L1117" t="s">
        <v>21</v>
      </c>
      <c r="M1117" t="str">
        <f>CONCATENATE(E1117,"-C-P-W")</f>
        <v>2665700-C-P-W</v>
      </c>
      <c r="N1117" t="str">
        <f>$E$2</f>
        <v>C - 406 x 406</v>
      </c>
      <c r="O1117" t="str">
        <f>$C$3</f>
        <v>Photographic Paper</v>
      </c>
      <c r="P1117" t="str">
        <f>$D$4</f>
        <v>White</v>
      </c>
      <c r="Q1117">
        <f>$E$4</f>
        <v>970</v>
      </c>
      <c r="R1117">
        <f t="shared" si="74"/>
        <v>699</v>
      </c>
      <c r="S1117">
        <v>704</v>
      </c>
      <c r="T1117">
        <f t="shared" si="75"/>
        <v>507</v>
      </c>
      <c r="U1117">
        <v>440</v>
      </c>
      <c r="V1117">
        <f t="shared" si="76"/>
        <v>317</v>
      </c>
      <c r="W1117" s="8">
        <v>105</v>
      </c>
      <c r="X1117">
        <f t="shared" si="77"/>
        <v>76</v>
      </c>
      <c r="Y1117" t="s">
        <v>34</v>
      </c>
    </row>
    <row r="1118" spans="1:25" x14ac:dyDescent="0.25">
      <c r="A1118" t="s">
        <v>16</v>
      </c>
      <c r="B1118" s="1" t="s">
        <v>34</v>
      </c>
      <c r="C1118">
        <v>1</v>
      </c>
      <c r="D1118" t="s">
        <v>412</v>
      </c>
      <c r="E1118" s="2">
        <v>2665700</v>
      </c>
      <c r="F1118" t="s">
        <v>413</v>
      </c>
      <c r="H1118" t="s">
        <v>17</v>
      </c>
      <c r="I1118" t="s">
        <v>18</v>
      </c>
      <c r="J1118" t="s">
        <v>19</v>
      </c>
      <c r="K1118" t="s">
        <v>20</v>
      </c>
      <c r="L1118" t="s">
        <v>21</v>
      </c>
      <c r="M1118" t="str">
        <f>CONCATENATE(E1118,"-D-P-N")</f>
        <v>2665700-D-P-N</v>
      </c>
      <c r="N1118" t="str">
        <f>$F$2</f>
        <v>D - 508 x 508</v>
      </c>
      <c r="O1118" t="str">
        <f>$C$3</f>
        <v>Photographic Paper</v>
      </c>
      <c r="P1118" t="str">
        <f>$D$3</f>
        <v>None</v>
      </c>
      <c r="Q1118">
        <f>$F$3</f>
        <v>595</v>
      </c>
      <c r="R1118">
        <f t="shared" si="74"/>
        <v>429</v>
      </c>
      <c r="S1118">
        <v>432</v>
      </c>
      <c r="T1118">
        <f t="shared" si="75"/>
        <v>312</v>
      </c>
      <c r="U1118">
        <v>270</v>
      </c>
      <c r="V1118">
        <f t="shared" si="76"/>
        <v>195</v>
      </c>
      <c r="W1118" s="8">
        <v>160</v>
      </c>
      <c r="X1118">
        <f t="shared" si="77"/>
        <v>116</v>
      </c>
      <c r="Y1118" t="s">
        <v>34</v>
      </c>
    </row>
    <row r="1119" spans="1:25" x14ac:dyDescent="0.25">
      <c r="A1119" t="s">
        <v>16</v>
      </c>
      <c r="B1119" s="1" t="s">
        <v>34</v>
      </c>
      <c r="C1119">
        <v>1</v>
      </c>
      <c r="D1119" t="s">
        <v>412</v>
      </c>
      <c r="E1119" s="2">
        <v>2665700</v>
      </c>
      <c r="F1119" t="s">
        <v>413</v>
      </c>
      <c r="H1119" t="s">
        <v>17</v>
      </c>
      <c r="I1119" t="s">
        <v>18</v>
      </c>
      <c r="J1119" t="s">
        <v>19</v>
      </c>
      <c r="K1119" t="s">
        <v>20</v>
      </c>
      <c r="L1119" t="s">
        <v>21</v>
      </c>
      <c r="M1119" t="str">
        <f>CONCATENATE(E1119,"-D-C-N")</f>
        <v>2665700-D-C-N</v>
      </c>
      <c r="N1119" t="str">
        <f>$F$2</f>
        <v>D - 508 x 508</v>
      </c>
      <c r="O1119" t="str">
        <f>$C$15</f>
        <v>Canvas</v>
      </c>
      <c r="P1119" t="str">
        <f>$D$15</f>
        <v>None</v>
      </c>
      <c r="Q1119">
        <f>$F$15</f>
        <v>1220</v>
      </c>
      <c r="R1119">
        <f t="shared" si="74"/>
        <v>879</v>
      </c>
      <c r="S1119">
        <f>(Q1119*0.9)*0.75</f>
        <v>823.5</v>
      </c>
      <c r="T1119">
        <f t="shared" si="75"/>
        <v>593</v>
      </c>
      <c r="U1119">
        <f>(Q1119*0.9)/2</f>
        <v>549</v>
      </c>
      <c r="V1119">
        <f t="shared" si="76"/>
        <v>396</v>
      </c>
      <c r="W1119" s="8">
        <v>160</v>
      </c>
      <c r="X1119">
        <f t="shared" si="77"/>
        <v>116</v>
      </c>
      <c r="Y1119" t="s">
        <v>34</v>
      </c>
    </row>
    <row r="1120" spans="1:25" x14ac:dyDescent="0.25">
      <c r="A1120" t="s">
        <v>16</v>
      </c>
      <c r="B1120" s="1" t="s">
        <v>34</v>
      </c>
      <c r="C1120">
        <v>1</v>
      </c>
      <c r="D1120" t="s">
        <v>412</v>
      </c>
      <c r="E1120" s="2">
        <v>2665700</v>
      </c>
      <c r="F1120" t="s">
        <v>413</v>
      </c>
      <c r="H1120" t="s">
        <v>17</v>
      </c>
      <c r="I1120" t="s">
        <v>18</v>
      </c>
      <c r="J1120" t="s">
        <v>19</v>
      </c>
      <c r="K1120" t="s">
        <v>20</v>
      </c>
      <c r="L1120" t="s">
        <v>21</v>
      </c>
      <c r="M1120" t="str">
        <f>CONCATENATE(E1120,"-D-P-W")</f>
        <v>2665700-D-P-W</v>
      </c>
      <c r="N1120" t="str">
        <f>$F$2</f>
        <v>D - 508 x 508</v>
      </c>
      <c r="O1120" t="str">
        <f>$C$3</f>
        <v>Photographic Paper</v>
      </c>
      <c r="P1120" t="str">
        <f>$D$4</f>
        <v>White</v>
      </c>
      <c r="Q1120">
        <f>$F$4</f>
        <v>1210</v>
      </c>
      <c r="R1120">
        <f t="shared" si="74"/>
        <v>872</v>
      </c>
      <c r="S1120">
        <v>880</v>
      </c>
      <c r="T1120">
        <f t="shared" si="75"/>
        <v>634</v>
      </c>
      <c r="U1120">
        <v>560</v>
      </c>
      <c r="V1120">
        <f t="shared" si="76"/>
        <v>404</v>
      </c>
      <c r="W1120" s="8">
        <v>160</v>
      </c>
      <c r="X1120">
        <f t="shared" si="77"/>
        <v>116</v>
      </c>
      <c r="Y1120" t="s">
        <v>34</v>
      </c>
    </row>
    <row r="1121" spans="1:25" x14ac:dyDescent="0.25">
      <c r="A1121" t="s">
        <v>16</v>
      </c>
      <c r="B1121" s="1" t="s">
        <v>34</v>
      </c>
      <c r="C1121">
        <v>1</v>
      </c>
      <c r="D1121" t="s">
        <v>412</v>
      </c>
      <c r="E1121" s="2">
        <v>2665700</v>
      </c>
      <c r="F1121" t="s">
        <v>413</v>
      </c>
      <c r="H1121" t="s">
        <v>17</v>
      </c>
      <c r="I1121" t="s">
        <v>18</v>
      </c>
      <c r="J1121" t="s">
        <v>19</v>
      </c>
      <c r="K1121" t="s">
        <v>20</v>
      </c>
      <c r="L1121" t="s">
        <v>21</v>
      </c>
      <c r="M1121" t="str">
        <f>CONCATENATE(E1121,"-D-C-W")</f>
        <v>2665700-D-C-W</v>
      </c>
      <c r="N1121" t="str">
        <f>$F$2</f>
        <v>D - 508 x 508</v>
      </c>
      <c r="O1121" t="str">
        <f>$C$15</f>
        <v>Canvas</v>
      </c>
      <c r="P1121" t="str">
        <f>$D$16</f>
        <v xml:space="preserve">White </v>
      </c>
      <c r="Q1121">
        <f>$F$16</f>
        <v>1810</v>
      </c>
      <c r="R1121">
        <f t="shared" si="74"/>
        <v>1304</v>
      </c>
      <c r="S1121">
        <f>(Q1121*0.9)*0.75</f>
        <v>1221.75</v>
      </c>
      <c r="T1121">
        <f t="shared" si="75"/>
        <v>880</v>
      </c>
      <c r="U1121">
        <f>(Q1121*0.9)/2</f>
        <v>814.5</v>
      </c>
      <c r="V1121">
        <f t="shared" si="76"/>
        <v>587</v>
      </c>
      <c r="W1121" s="8">
        <v>160</v>
      </c>
      <c r="X1121">
        <f t="shared" si="77"/>
        <v>116</v>
      </c>
      <c r="Y1121" t="s">
        <v>34</v>
      </c>
    </row>
    <row r="1122" spans="1:25" x14ac:dyDescent="0.25">
      <c r="A1122" t="s">
        <v>16</v>
      </c>
      <c r="B1122" s="1" t="s">
        <v>34</v>
      </c>
      <c r="C1122">
        <v>1</v>
      </c>
      <c r="D1122" t="s">
        <v>412</v>
      </c>
      <c r="E1122" s="2">
        <v>2665700</v>
      </c>
      <c r="F1122" t="s">
        <v>413</v>
      </c>
      <c r="H1122" t="s">
        <v>17</v>
      </c>
      <c r="I1122" t="s">
        <v>18</v>
      </c>
      <c r="J1122" t="s">
        <v>19</v>
      </c>
      <c r="K1122" t="s">
        <v>20</v>
      </c>
      <c r="L1122" t="s">
        <v>21</v>
      </c>
      <c r="M1122" t="str">
        <f>CONCATENATE(E1122,"-F-P-N")</f>
        <v>2665700-F-P-N</v>
      </c>
      <c r="N1122" t="str">
        <f>$H$2</f>
        <v>F - 762 x 762</v>
      </c>
      <c r="O1122" t="str">
        <f>$C$3</f>
        <v>Photographic Paper</v>
      </c>
      <c r="P1122" t="str">
        <f>$D$3</f>
        <v>None</v>
      </c>
      <c r="Q1122">
        <f>$H$3</f>
        <v>1300</v>
      </c>
      <c r="R1122">
        <f t="shared" si="74"/>
        <v>936</v>
      </c>
      <c r="S1122">
        <v>944</v>
      </c>
      <c r="T1122">
        <f t="shared" si="75"/>
        <v>680</v>
      </c>
      <c r="U1122">
        <v>590</v>
      </c>
      <c r="V1122">
        <f t="shared" si="76"/>
        <v>425</v>
      </c>
      <c r="W1122" s="8">
        <v>300</v>
      </c>
      <c r="X1122">
        <f t="shared" si="77"/>
        <v>216</v>
      </c>
      <c r="Y1122" t="s">
        <v>34</v>
      </c>
    </row>
    <row r="1123" spans="1:25" x14ac:dyDescent="0.25">
      <c r="A1123" t="s">
        <v>16</v>
      </c>
      <c r="B1123" s="1" t="s">
        <v>34</v>
      </c>
      <c r="C1123">
        <v>1</v>
      </c>
      <c r="D1123" t="s">
        <v>412</v>
      </c>
      <c r="E1123" s="2">
        <v>2665700</v>
      </c>
      <c r="F1123" t="s">
        <v>413</v>
      </c>
      <c r="H1123" t="s">
        <v>17</v>
      </c>
      <c r="I1123" t="s">
        <v>18</v>
      </c>
      <c r="J1123" t="s">
        <v>19</v>
      </c>
      <c r="K1123" t="s">
        <v>20</v>
      </c>
      <c r="L1123" t="s">
        <v>21</v>
      </c>
      <c r="M1123" t="str">
        <f>CONCATENATE(E1123,"-F-C-N")</f>
        <v>2665700-F-C-N</v>
      </c>
      <c r="N1123" t="str">
        <f>$H$2</f>
        <v>F - 762 x 762</v>
      </c>
      <c r="O1123" t="str">
        <f>$C$15</f>
        <v>Canvas</v>
      </c>
      <c r="P1123" t="str">
        <f>$D$15</f>
        <v>None</v>
      </c>
      <c r="Q1123">
        <f>$H$15</f>
        <v>1760</v>
      </c>
      <c r="R1123">
        <f t="shared" si="74"/>
        <v>1268</v>
      </c>
      <c r="S1123">
        <v>1200</v>
      </c>
      <c r="T1123">
        <f t="shared" si="75"/>
        <v>864</v>
      </c>
      <c r="U1123">
        <v>800</v>
      </c>
      <c r="V1123">
        <f t="shared" si="76"/>
        <v>576</v>
      </c>
      <c r="W1123" s="8">
        <v>300</v>
      </c>
      <c r="X1123">
        <f t="shared" si="77"/>
        <v>216</v>
      </c>
      <c r="Y1123" t="s">
        <v>34</v>
      </c>
    </row>
    <row r="1124" spans="1:25" x14ac:dyDescent="0.25">
      <c r="A1124" t="s">
        <v>16</v>
      </c>
      <c r="B1124" s="1" t="s">
        <v>34</v>
      </c>
      <c r="C1124">
        <v>1</v>
      </c>
      <c r="D1124" t="s">
        <v>412</v>
      </c>
      <c r="E1124" s="2">
        <v>2665700</v>
      </c>
      <c r="F1124" t="s">
        <v>413</v>
      </c>
      <c r="H1124" t="s">
        <v>17</v>
      </c>
      <c r="I1124" t="s">
        <v>18</v>
      </c>
      <c r="J1124" t="s">
        <v>19</v>
      </c>
      <c r="K1124" t="s">
        <v>20</v>
      </c>
      <c r="L1124" t="s">
        <v>21</v>
      </c>
      <c r="M1124" t="str">
        <f>CONCATENATE(E1124,"-F-P-W")</f>
        <v>2665700-F-P-W</v>
      </c>
      <c r="N1124" t="str">
        <f>$H$2</f>
        <v>F - 762 x 762</v>
      </c>
      <c r="O1124" t="str">
        <f>$C$3</f>
        <v>Photographic Paper</v>
      </c>
      <c r="P1124" t="str">
        <f>$D$4</f>
        <v>White</v>
      </c>
      <c r="Q1124">
        <f>$H$4</f>
        <v>2200</v>
      </c>
      <c r="R1124">
        <f t="shared" si="74"/>
        <v>1584</v>
      </c>
      <c r="S1124">
        <v>1510</v>
      </c>
      <c r="T1124">
        <f t="shared" si="75"/>
        <v>1088</v>
      </c>
      <c r="U1124">
        <v>1150</v>
      </c>
      <c r="V1124">
        <f t="shared" si="76"/>
        <v>828</v>
      </c>
      <c r="W1124" s="8">
        <v>300</v>
      </c>
      <c r="X1124">
        <f t="shared" si="77"/>
        <v>216</v>
      </c>
      <c r="Y1124" t="s">
        <v>34</v>
      </c>
    </row>
    <row r="1125" spans="1:25" x14ac:dyDescent="0.25">
      <c r="A1125" t="s">
        <v>16</v>
      </c>
      <c r="B1125" s="1" t="s">
        <v>34</v>
      </c>
      <c r="C1125">
        <v>1</v>
      </c>
      <c r="D1125" t="s">
        <v>412</v>
      </c>
      <c r="E1125" s="2">
        <v>2665700</v>
      </c>
      <c r="F1125" t="s">
        <v>413</v>
      </c>
      <c r="H1125" t="s">
        <v>17</v>
      </c>
      <c r="I1125" t="s">
        <v>18</v>
      </c>
      <c r="J1125" t="s">
        <v>19</v>
      </c>
      <c r="K1125" t="s">
        <v>20</v>
      </c>
      <c r="L1125" t="s">
        <v>21</v>
      </c>
      <c r="M1125" t="str">
        <f>CONCATENATE(E1125,"-F-C-W")</f>
        <v>2665700-F-C-W</v>
      </c>
      <c r="N1125" t="str">
        <f>$H$2</f>
        <v>F - 762 x 762</v>
      </c>
      <c r="O1125" t="str">
        <f>$C$15</f>
        <v>Canvas</v>
      </c>
      <c r="P1125" t="str">
        <f>$D$16</f>
        <v xml:space="preserve">White </v>
      </c>
      <c r="Q1125">
        <f>$H$16</f>
        <v>2420</v>
      </c>
      <c r="R1125">
        <f t="shared" si="74"/>
        <v>1743</v>
      </c>
      <c r="S1125">
        <v>1760</v>
      </c>
      <c r="T1125">
        <f t="shared" si="75"/>
        <v>1268</v>
      </c>
      <c r="U1125">
        <v>1100</v>
      </c>
      <c r="V1125">
        <f t="shared" si="76"/>
        <v>792</v>
      </c>
      <c r="W1125" s="8">
        <v>300</v>
      </c>
      <c r="X1125">
        <f t="shared" si="77"/>
        <v>216</v>
      </c>
      <c r="Y1125" t="s">
        <v>34</v>
      </c>
    </row>
    <row r="1126" spans="1:25" x14ac:dyDescent="0.25">
      <c r="A1126" t="s">
        <v>16</v>
      </c>
      <c r="B1126" s="1" t="s">
        <v>34</v>
      </c>
      <c r="C1126">
        <v>1</v>
      </c>
      <c r="D1126" t="s">
        <v>412</v>
      </c>
      <c r="E1126" s="2">
        <v>2665700</v>
      </c>
      <c r="F1126" t="s">
        <v>413</v>
      </c>
      <c r="H1126" t="s">
        <v>17</v>
      </c>
      <c r="I1126" t="s">
        <v>18</v>
      </c>
      <c r="J1126" t="s">
        <v>19</v>
      </c>
      <c r="K1126" t="s">
        <v>20</v>
      </c>
      <c r="L1126" t="s">
        <v>21</v>
      </c>
      <c r="M1126" t="str">
        <f>CONCATENATE(E1126,"-G-P-N")</f>
        <v>2665700-G-P-N</v>
      </c>
      <c r="N1126" t="str">
        <f>$I$2</f>
        <v>G - 1016 x 1016</v>
      </c>
      <c r="O1126" t="str">
        <f>$C$3</f>
        <v>Photographic Paper</v>
      </c>
      <c r="P1126" t="str">
        <f>$D$3</f>
        <v>None</v>
      </c>
      <c r="Q1126">
        <f>$I$3</f>
        <v>1625</v>
      </c>
      <c r="R1126">
        <f t="shared" si="74"/>
        <v>1170</v>
      </c>
      <c r="S1126">
        <v>1180</v>
      </c>
      <c r="T1126">
        <f t="shared" si="75"/>
        <v>850</v>
      </c>
      <c r="U1126">
        <v>735</v>
      </c>
      <c r="V1126">
        <f t="shared" si="76"/>
        <v>530</v>
      </c>
      <c r="W1126" s="8">
        <v>390</v>
      </c>
      <c r="X1126">
        <f t="shared" si="77"/>
        <v>281</v>
      </c>
      <c r="Y1126" t="s">
        <v>34</v>
      </c>
    </row>
    <row r="1127" spans="1:25" x14ac:dyDescent="0.25">
      <c r="A1127" t="s">
        <v>16</v>
      </c>
      <c r="B1127" s="1" t="s">
        <v>34</v>
      </c>
      <c r="C1127">
        <v>1</v>
      </c>
      <c r="D1127" t="s">
        <v>412</v>
      </c>
      <c r="E1127" s="2">
        <v>2665700</v>
      </c>
      <c r="F1127" t="s">
        <v>413</v>
      </c>
      <c r="H1127" t="s">
        <v>17</v>
      </c>
      <c r="I1127" t="s">
        <v>18</v>
      </c>
      <c r="J1127" t="s">
        <v>19</v>
      </c>
      <c r="K1127" t="s">
        <v>20</v>
      </c>
      <c r="L1127" t="s">
        <v>21</v>
      </c>
      <c r="M1127" t="str">
        <f>CONCATENATE(E1127,"-G-C-N")</f>
        <v>2665700-G-C-N</v>
      </c>
      <c r="N1127" t="str">
        <f>$I$2</f>
        <v>G - 1016 x 1016</v>
      </c>
      <c r="O1127" t="str">
        <f>$C$15</f>
        <v>Canvas</v>
      </c>
      <c r="P1127" t="str">
        <f>$D$15</f>
        <v>None</v>
      </c>
      <c r="Q1127">
        <f>$I$15</f>
        <v>1870</v>
      </c>
      <c r="R1127">
        <f t="shared" si="74"/>
        <v>1347</v>
      </c>
      <c r="S1127">
        <v>1275</v>
      </c>
      <c r="T1127">
        <f t="shared" si="75"/>
        <v>918</v>
      </c>
      <c r="U1127">
        <v>850</v>
      </c>
      <c r="V1127">
        <f t="shared" si="76"/>
        <v>612</v>
      </c>
      <c r="W1127" s="8">
        <v>390</v>
      </c>
      <c r="X1127">
        <f t="shared" si="77"/>
        <v>281</v>
      </c>
      <c r="Y1127" t="s">
        <v>34</v>
      </c>
    </row>
    <row r="1128" spans="1:25" x14ac:dyDescent="0.25">
      <c r="A1128" t="s">
        <v>16</v>
      </c>
      <c r="B1128" s="1" t="s">
        <v>34</v>
      </c>
      <c r="C1128">
        <v>1</v>
      </c>
      <c r="D1128" t="s">
        <v>412</v>
      </c>
      <c r="E1128" s="2">
        <v>2665700</v>
      </c>
      <c r="F1128" t="s">
        <v>413</v>
      </c>
      <c r="H1128" t="s">
        <v>17</v>
      </c>
      <c r="I1128" t="s">
        <v>18</v>
      </c>
      <c r="J1128" t="s">
        <v>19</v>
      </c>
      <c r="K1128" t="s">
        <v>20</v>
      </c>
      <c r="L1128" t="s">
        <v>21</v>
      </c>
      <c r="M1128" t="str">
        <f>CONCATENATE(E1128,"-G-P-W")</f>
        <v>2665700-G-P-W</v>
      </c>
      <c r="N1128" t="str">
        <f>$I$2</f>
        <v>G - 1016 x 1016</v>
      </c>
      <c r="O1128" t="str">
        <f>$C$3</f>
        <v>Photographic Paper</v>
      </c>
      <c r="P1128" t="str">
        <f>$D$4</f>
        <v>White</v>
      </c>
      <c r="Q1128">
        <f>$I$4</f>
        <v>2950</v>
      </c>
      <c r="R1128">
        <f t="shared" si="74"/>
        <v>2124</v>
      </c>
      <c r="S1128">
        <v>2000</v>
      </c>
      <c r="T1128">
        <f t="shared" si="75"/>
        <v>1440</v>
      </c>
      <c r="U1128">
        <v>1535</v>
      </c>
      <c r="V1128">
        <f t="shared" si="76"/>
        <v>1106</v>
      </c>
      <c r="W1128" s="8">
        <v>390</v>
      </c>
      <c r="X1128">
        <f t="shared" si="77"/>
        <v>281</v>
      </c>
      <c r="Y1128" t="s">
        <v>34</v>
      </c>
    </row>
    <row r="1129" spans="1:25" x14ac:dyDescent="0.25">
      <c r="A1129" t="s">
        <v>16</v>
      </c>
      <c r="B1129" s="1" t="s">
        <v>34</v>
      </c>
      <c r="C1129">
        <v>1</v>
      </c>
      <c r="D1129" t="s">
        <v>412</v>
      </c>
      <c r="E1129" s="2">
        <v>2665700</v>
      </c>
      <c r="F1129" t="s">
        <v>413</v>
      </c>
      <c r="H1129" t="s">
        <v>17</v>
      </c>
      <c r="I1129" t="s">
        <v>18</v>
      </c>
      <c r="J1129" t="s">
        <v>19</v>
      </c>
      <c r="K1129" t="s">
        <v>20</v>
      </c>
      <c r="L1129" t="s">
        <v>21</v>
      </c>
      <c r="M1129" t="str">
        <f>CONCATENATE(E1129,"-G-C-W")</f>
        <v>2665700-G-C-W</v>
      </c>
      <c r="N1129" t="str">
        <f>$I$2</f>
        <v>G - 1016 x 1016</v>
      </c>
      <c r="O1129" t="str">
        <f>$C$15</f>
        <v>Canvas</v>
      </c>
      <c r="P1129" t="str">
        <f>$D$16</f>
        <v xml:space="preserve">White </v>
      </c>
      <c r="Q1129">
        <f>$I$16</f>
        <v>2750</v>
      </c>
      <c r="R1129">
        <f t="shared" si="74"/>
        <v>1980</v>
      </c>
      <c r="S1129">
        <v>2000</v>
      </c>
      <c r="T1129">
        <f t="shared" si="75"/>
        <v>1440</v>
      </c>
      <c r="U1129">
        <v>1250</v>
      </c>
      <c r="V1129">
        <f t="shared" si="76"/>
        <v>900</v>
      </c>
      <c r="W1129" s="8">
        <v>390</v>
      </c>
      <c r="X1129">
        <f t="shared" si="77"/>
        <v>281</v>
      </c>
      <c r="Y1129" t="s">
        <v>34</v>
      </c>
    </row>
    <row r="1130" spans="1:25" x14ac:dyDescent="0.25">
      <c r="A1130" t="s">
        <v>16</v>
      </c>
      <c r="B1130" s="1" t="s">
        <v>34</v>
      </c>
      <c r="C1130">
        <v>1</v>
      </c>
      <c r="D1130" t="s">
        <v>414</v>
      </c>
      <c r="E1130" s="2">
        <v>2716724</v>
      </c>
      <c r="F1130" t="s">
        <v>415</v>
      </c>
      <c r="H1130" t="s">
        <v>17</v>
      </c>
      <c r="I1130" t="s">
        <v>18</v>
      </c>
      <c r="J1130" t="s">
        <v>19</v>
      </c>
      <c r="K1130" t="s">
        <v>20</v>
      </c>
      <c r="L1130" t="s">
        <v>21</v>
      </c>
      <c r="M1130" t="str">
        <f>CONCATENATE(E1130,"-C-P-N")</f>
        <v>2716724-C-P-N</v>
      </c>
      <c r="N1130" t="str">
        <f>$E$2</f>
        <v>C - 406 x 406</v>
      </c>
      <c r="O1130" t="str">
        <f>$C$3</f>
        <v>Photographic Paper</v>
      </c>
      <c r="P1130" t="str">
        <f>$D$3</f>
        <v>None</v>
      </c>
      <c r="Q1130">
        <f>$E$3</f>
        <v>510</v>
      </c>
      <c r="R1130">
        <f t="shared" si="74"/>
        <v>368</v>
      </c>
      <c r="S1130">
        <v>360</v>
      </c>
      <c r="T1130">
        <f t="shared" si="75"/>
        <v>260</v>
      </c>
      <c r="U1130">
        <v>230</v>
      </c>
      <c r="V1130">
        <f t="shared" si="76"/>
        <v>166</v>
      </c>
      <c r="W1130" s="8">
        <v>105</v>
      </c>
      <c r="X1130">
        <f t="shared" si="77"/>
        <v>76</v>
      </c>
      <c r="Y1130" t="s">
        <v>34</v>
      </c>
    </row>
    <row r="1131" spans="1:25" x14ac:dyDescent="0.25">
      <c r="A1131" t="s">
        <v>16</v>
      </c>
      <c r="B1131" s="1" t="s">
        <v>34</v>
      </c>
      <c r="C1131">
        <v>1</v>
      </c>
      <c r="D1131" t="s">
        <v>414</v>
      </c>
      <c r="E1131" s="2">
        <v>2716724</v>
      </c>
      <c r="F1131" t="s">
        <v>415</v>
      </c>
      <c r="H1131" t="s">
        <v>17</v>
      </c>
      <c r="I1131" t="s">
        <v>18</v>
      </c>
      <c r="J1131" t="s">
        <v>19</v>
      </c>
      <c r="K1131" t="s">
        <v>20</v>
      </c>
      <c r="L1131" t="s">
        <v>21</v>
      </c>
      <c r="M1131" t="str">
        <f>CONCATENATE(E1131,"-C-P-W")</f>
        <v>2716724-C-P-W</v>
      </c>
      <c r="N1131" t="str">
        <f>$E$2</f>
        <v>C - 406 x 406</v>
      </c>
      <c r="O1131" t="str">
        <f>$C$3</f>
        <v>Photographic Paper</v>
      </c>
      <c r="P1131" t="str">
        <f>$D$4</f>
        <v>White</v>
      </c>
      <c r="Q1131">
        <f>$E$4</f>
        <v>970</v>
      </c>
      <c r="R1131">
        <f t="shared" si="74"/>
        <v>699</v>
      </c>
      <c r="S1131">
        <v>704</v>
      </c>
      <c r="T1131">
        <f t="shared" si="75"/>
        <v>507</v>
      </c>
      <c r="U1131">
        <v>440</v>
      </c>
      <c r="V1131">
        <f t="shared" si="76"/>
        <v>317</v>
      </c>
      <c r="W1131" s="8">
        <v>105</v>
      </c>
      <c r="X1131">
        <f t="shared" si="77"/>
        <v>76</v>
      </c>
      <c r="Y1131" t="s">
        <v>34</v>
      </c>
    </row>
    <row r="1132" spans="1:25" x14ac:dyDescent="0.25">
      <c r="A1132" t="s">
        <v>16</v>
      </c>
      <c r="B1132" s="1" t="s">
        <v>34</v>
      </c>
      <c r="C1132">
        <v>1</v>
      </c>
      <c r="D1132" t="s">
        <v>414</v>
      </c>
      <c r="E1132" s="2">
        <v>2716724</v>
      </c>
      <c r="F1132" t="s">
        <v>415</v>
      </c>
      <c r="H1132" t="s">
        <v>17</v>
      </c>
      <c r="I1132" t="s">
        <v>18</v>
      </c>
      <c r="J1132" t="s">
        <v>19</v>
      </c>
      <c r="K1132" t="s">
        <v>20</v>
      </c>
      <c r="L1132" t="s">
        <v>21</v>
      </c>
      <c r="M1132" t="str">
        <f>CONCATENATE(E1132,"-D-P-N")</f>
        <v>2716724-D-P-N</v>
      </c>
      <c r="N1132" t="str">
        <f>$F$2</f>
        <v>D - 508 x 508</v>
      </c>
      <c r="O1132" t="str">
        <f>$C$3</f>
        <v>Photographic Paper</v>
      </c>
      <c r="P1132" t="str">
        <f>$D$3</f>
        <v>None</v>
      </c>
      <c r="Q1132">
        <f>$F$3</f>
        <v>595</v>
      </c>
      <c r="R1132">
        <f t="shared" si="74"/>
        <v>429</v>
      </c>
      <c r="S1132">
        <v>432</v>
      </c>
      <c r="T1132">
        <f t="shared" si="75"/>
        <v>312</v>
      </c>
      <c r="U1132">
        <v>270</v>
      </c>
      <c r="V1132">
        <f t="shared" si="76"/>
        <v>195</v>
      </c>
      <c r="W1132" s="8">
        <v>160</v>
      </c>
      <c r="X1132">
        <f t="shared" si="77"/>
        <v>116</v>
      </c>
      <c r="Y1132" t="s">
        <v>34</v>
      </c>
    </row>
    <row r="1133" spans="1:25" x14ac:dyDescent="0.25">
      <c r="A1133" t="s">
        <v>16</v>
      </c>
      <c r="B1133" s="1" t="s">
        <v>34</v>
      </c>
      <c r="C1133">
        <v>1</v>
      </c>
      <c r="D1133" t="s">
        <v>414</v>
      </c>
      <c r="E1133" s="2">
        <v>2716724</v>
      </c>
      <c r="F1133" t="s">
        <v>415</v>
      </c>
      <c r="H1133" t="s">
        <v>17</v>
      </c>
      <c r="I1133" t="s">
        <v>18</v>
      </c>
      <c r="J1133" t="s">
        <v>19</v>
      </c>
      <c r="K1133" t="s">
        <v>20</v>
      </c>
      <c r="L1133" t="s">
        <v>21</v>
      </c>
      <c r="M1133" t="str">
        <f>CONCATENATE(E1133,"-D-C-N")</f>
        <v>2716724-D-C-N</v>
      </c>
      <c r="N1133" t="str">
        <f>$F$2</f>
        <v>D - 508 x 508</v>
      </c>
      <c r="O1133" t="str">
        <f>$C$15</f>
        <v>Canvas</v>
      </c>
      <c r="P1133" t="str">
        <f>$D$15</f>
        <v>None</v>
      </c>
      <c r="Q1133">
        <f>$F$15</f>
        <v>1220</v>
      </c>
      <c r="R1133">
        <f t="shared" si="74"/>
        <v>879</v>
      </c>
      <c r="S1133">
        <f>(Q1133*0.9)*0.75</f>
        <v>823.5</v>
      </c>
      <c r="T1133">
        <f t="shared" si="75"/>
        <v>593</v>
      </c>
      <c r="U1133">
        <f>(Q1133*0.9)/2</f>
        <v>549</v>
      </c>
      <c r="V1133">
        <f t="shared" si="76"/>
        <v>396</v>
      </c>
      <c r="W1133" s="8">
        <v>160</v>
      </c>
      <c r="X1133">
        <f t="shared" si="77"/>
        <v>116</v>
      </c>
      <c r="Y1133" t="s">
        <v>34</v>
      </c>
    </row>
    <row r="1134" spans="1:25" x14ac:dyDescent="0.25">
      <c r="A1134" t="s">
        <v>16</v>
      </c>
      <c r="B1134" s="1" t="s">
        <v>34</v>
      </c>
      <c r="C1134">
        <v>1</v>
      </c>
      <c r="D1134" t="s">
        <v>414</v>
      </c>
      <c r="E1134" s="2">
        <v>2716724</v>
      </c>
      <c r="F1134" t="s">
        <v>415</v>
      </c>
      <c r="H1134" t="s">
        <v>17</v>
      </c>
      <c r="I1134" t="s">
        <v>18</v>
      </c>
      <c r="J1134" t="s">
        <v>19</v>
      </c>
      <c r="K1134" t="s">
        <v>20</v>
      </c>
      <c r="L1134" t="s">
        <v>21</v>
      </c>
      <c r="M1134" t="str">
        <f>CONCATENATE(E1134,"-D-P-W")</f>
        <v>2716724-D-P-W</v>
      </c>
      <c r="N1134" t="str">
        <f>$F$2</f>
        <v>D - 508 x 508</v>
      </c>
      <c r="O1134" t="str">
        <f>$C$3</f>
        <v>Photographic Paper</v>
      </c>
      <c r="P1134" t="str">
        <f>$D$4</f>
        <v>White</v>
      </c>
      <c r="Q1134">
        <f>$F$4</f>
        <v>1210</v>
      </c>
      <c r="R1134">
        <f t="shared" si="74"/>
        <v>872</v>
      </c>
      <c r="S1134">
        <v>880</v>
      </c>
      <c r="T1134">
        <f t="shared" si="75"/>
        <v>634</v>
      </c>
      <c r="U1134">
        <v>560</v>
      </c>
      <c r="V1134">
        <f t="shared" si="76"/>
        <v>404</v>
      </c>
      <c r="W1134" s="8">
        <v>160</v>
      </c>
      <c r="X1134">
        <f t="shared" si="77"/>
        <v>116</v>
      </c>
      <c r="Y1134" t="s">
        <v>34</v>
      </c>
    </row>
    <row r="1135" spans="1:25" x14ac:dyDescent="0.25">
      <c r="A1135" t="s">
        <v>16</v>
      </c>
      <c r="B1135" s="1" t="s">
        <v>34</v>
      </c>
      <c r="C1135">
        <v>1</v>
      </c>
      <c r="D1135" t="s">
        <v>414</v>
      </c>
      <c r="E1135" s="2">
        <v>2716724</v>
      </c>
      <c r="F1135" t="s">
        <v>415</v>
      </c>
      <c r="H1135" t="s">
        <v>17</v>
      </c>
      <c r="I1135" t="s">
        <v>18</v>
      </c>
      <c r="J1135" t="s">
        <v>19</v>
      </c>
      <c r="K1135" t="s">
        <v>20</v>
      </c>
      <c r="L1135" t="s">
        <v>21</v>
      </c>
      <c r="M1135" t="str">
        <f>CONCATENATE(E1135,"-D-C-W")</f>
        <v>2716724-D-C-W</v>
      </c>
      <c r="N1135" t="str">
        <f>$F$2</f>
        <v>D - 508 x 508</v>
      </c>
      <c r="O1135" t="str">
        <f>$C$15</f>
        <v>Canvas</v>
      </c>
      <c r="P1135" t="str">
        <f>$D$16</f>
        <v xml:space="preserve">White </v>
      </c>
      <c r="Q1135">
        <f>$F$16</f>
        <v>1810</v>
      </c>
      <c r="R1135">
        <f t="shared" si="74"/>
        <v>1304</v>
      </c>
      <c r="S1135">
        <f>(Q1135*0.9)*0.75</f>
        <v>1221.75</v>
      </c>
      <c r="T1135">
        <f t="shared" si="75"/>
        <v>880</v>
      </c>
      <c r="U1135">
        <f>(Q1135*0.9)/2</f>
        <v>814.5</v>
      </c>
      <c r="V1135">
        <f t="shared" si="76"/>
        <v>587</v>
      </c>
      <c r="W1135" s="8">
        <v>160</v>
      </c>
      <c r="X1135">
        <f t="shared" si="77"/>
        <v>116</v>
      </c>
      <c r="Y1135" t="s">
        <v>34</v>
      </c>
    </row>
    <row r="1136" spans="1:25" x14ac:dyDescent="0.25">
      <c r="A1136" t="s">
        <v>16</v>
      </c>
      <c r="B1136" s="1" t="s">
        <v>34</v>
      </c>
      <c r="C1136">
        <v>1</v>
      </c>
      <c r="D1136" t="s">
        <v>414</v>
      </c>
      <c r="E1136" s="2">
        <v>2716724</v>
      </c>
      <c r="F1136" t="s">
        <v>415</v>
      </c>
      <c r="H1136" t="s">
        <v>17</v>
      </c>
      <c r="I1136" t="s">
        <v>18</v>
      </c>
      <c r="J1136" t="s">
        <v>19</v>
      </c>
      <c r="K1136" t="s">
        <v>20</v>
      </c>
      <c r="L1136" t="s">
        <v>21</v>
      </c>
      <c r="M1136" t="str">
        <f>CONCATENATE(E1136,"-F-P-N")</f>
        <v>2716724-F-P-N</v>
      </c>
      <c r="N1136" t="str">
        <f>$H$2</f>
        <v>F - 762 x 762</v>
      </c>
      <c r="O1136" t="str">
        <f>$C$3</f>
        <v>Photographic Paper</v>
      </c>
      <c r="P1136" t="str">
        <f>$D$3</f>
        <v>None</v>
      </c>
      <c r="Q1136">
        <f>$H$3</f>
        <v>1300</v>
      </c>
      <c r="R1136">
        <f t="shared" si="74"/>
        <v>936</v>
      </c>
      <c r="S1136">
        <v>944</v>
      </c>
      <c r="T1136">
        <f t="shared" si="75"/>
        <v>680</v>
      </c>
      <c r="U1136">
        <v>590</v>
      </c>
      <c r="V1136">
        <f t="shared" si="76"/>
        <v>425</v>
      </c>
      <c r="W1136" s="8">
        <v>300</v>
      </c>
      <c r="X1136">
        <f t="shared" si="77"/>
        <v>216</v>
      </c>
      <c r="Y1136" t="s">
        <v>34</v>
      </c>
    </row>
    <row r="1137" spans="1:25" x14ac:dyDescent="0.25">
      <c r="A1137" t="s">
        <v>16</v>
      </c>
      <c r="B1137" s="1" t="s">
        <v>34</v>
      </c>
      <c r="C1137">
        <v>1</v>
      </c>
      <c r="D1137" t="s">
        <v>414</v>
      </c>
      <c r="E1137" s="2">
        <v>2716724</v>
      </c>
      <c r="F1137" t="s">
        <v>415</v>
      </c>
      <c r="H1137" t="s">
        <v>17</v>
      </c>
      <c r="I1137" t="s">
        <v>18</v>
      </c>
      <c r="J1137" t="s">
        <v>19</v>
      </c>
      <c r="K1137" t="s">
        <v>20</v>
      </c>
      <c r="L1137" t="s">
        <v>21</v>
      </c>
      <c r="M1137" t="str">
        <f>CONCATENATE(E1137,"-F-C-N")</f>
        <v>2716724-F-C-N</v>
      </c>
      <c r="N1137" t="str">
        <f>$H$2</f>
        <v>F - 762 x 762</v>
      </c>
      <c r="O1137" t="str">
        <f>$C$15</f>
        <v>Canvas</v>
      </c>
      <c r="P1137" t="str">
        <f>$D$15</f>
        <v>None</v>
      </c>
      <c r="Q1137">
        <f>$H$15</f>
        <v>1760</v>
      </c>
      <c r="R1137">
        <f t="shared" si="74"/>
        <v>1268</v>
      </c>
      <c r="S1137">
        <v>1200</v>
      </c>
      <c r="T1137">
        <f t="shared" si="75"/>
        <v>864</v>
      </c>
      <c r="U1137">
        <v>800</v>
      </c>
      <c r="V1137">
        <f t="shared" si="76"/>
        <v>576</v>
      </c>
      <c r="W1137" s="8">
        <v>300</v>
      </c>
      <c r="X1137">
        <f t="shared" si="77"/>
        <v>216</v>
      </c>
      <c r="Y1137" t="s">
        <v>34</v>
      </c>
    </row>
    <row r="1138" spans="1:25" x14ac:dyDescent="0.25">
      <c r="A1138" t="s">
        <v>16</v>
      </c>
      <c r="B1138" s="1" t="s">
        <v>34</v>
      </c>
      <c r="C1138">
        <v>1</v>
      </c>
      <c r="D1138" t="s">
        <v>414</v>
      </c>
      <c r="E1138" s="2">
        <v>2716724</v>
      </c>
      <c r="F1138" t="s">
        <v>415</v>
      </c>
      <c r="H1138" t="s">
        <v>17</v>
      </c>
      <c r="I1138" t="s">
        <v>18</v>
      </c>
      <c r="J1138" t="s">
        <v>19</v>
      </c>
      <c r="K1138" t="s">
        <v>20</v>
      </c>
      <c r="L1138" t="s">
        <v>21</v>
      </c>
      <c r="M1138" t="str">
        <f>CONCATENATE(E1138,"-F-P-W")</f>
        <v>2716724-F-P-W</v>
      </c>
      <c r="N1138" t="str">
        <f>$H$2</f>
        <v>F - 762 x 762</v>
      </c>
      <c r="O1138" t="str">
        <f>$C$3</f>
        <v>Photographic Paper</v>
      </c>
      <c r="P1138" t="str">
        <f>$D$4</f>
        <v>White</v>
      </c>
      <c r="Q1138">
        <f>$H$4</f>
        <v>2200</v>
      </c>
      <c r="R1138">
        <f t="shared" si="74"/>
        <v>1584</v>
      </c>
      <c r="S1138">
        <v>1510</v>
      </c>
      <c r="T1138">
        <f t="shared" si="75"/>
        <v>1088</v>
      </c>
      <c r="U1138">
        <v>1150</v>
      </c>
      <c r="V1138">
        <f t="shared" si="76"/>
        <v>828</v>
      </c>
      <c r="W1138" s="8">
        <v>300</v>
      </c>
      <c r="X1138">
        <f t="shared" si="77"/>
        <v>216</v>
      </c>
      <c r="Y1138" t="s">
        <v>34</v>
      </c>
    </row>
    <row r="1139" spans="1:25" x14ac:dyDescent="0.25">
      <c r="A1139" t="s">
        <v>16</v>
      </c>
      <c r="B1139" s="1" t="s">
        <v>34</v>
      </c>
      <c r="C1139">
        <v>1</v>
      </c>
      <c r="D1139" t="s">
        <v>414</v>
      </c>
      <c r="E1139" s="2">
        <v>2716724</v>
      </c>
      <c r="F1139" t="s">
        <v>415</v>
      </c>
      <c r="H1139" t="s">
        <v>17</v>
      </c>
      <c r="I1139" t="s">
        <v>18</v>
      </c>
      <c r="J1139" t="s">
        <v>19</v>
      </c>
      <c r="K1139" t="s">
        <v>20</v>
      </c>
      <c r="L1139" t="s">
        <v>21</v>
      </c>
      <c r="M1139" t="str">
        <f>CONCATENATE(E1139,"-F-C-W")</f>
        <v>2716724-F-C-W</v>
      </c>
      <c r="N1139" t="str">
        <f>$H$2</f>
        <v>F - 762 x 762</v>
      </c>
      <c r="O1139" t="str">
        <f>$C$15</f>
        <v>Canvas</v>
      </c>
      <c r="P1139" t="str">
        <f>$D$16</f>
        <v xml:space="preserve">White </v>
      </c>
      <c r="Q1139">
        <f>$H$16</f>
        <v>2420</v>
      </c>
      <c r="R1139">
        <f t="shared" si="74"/>
        <v>1743</v>
      </c>
      <c r="S1139">
        <v>1760</v>
      </c>
      <c r="T1139">
        <f t="shared" si="75"/>
        <v>1268</v>
      </c>
      <c r="U1139">
        <v>1100</v>
      </c>
      <c r="V1139">
        <f t="shared" si="76"/>
        <v>792</v>
      </c>
      <c r="W1139" s="8">
        <v>300</v>
      </c>
      <c r="X1139">
        <f t="shared" si="77"/>
        <v>216</v>
      </c>
      <c r="Y1139" t="s">
        <v>34</v>
      </c>
    </row>
    <row r="1140" spans="1:25" x14ac:dyDescent="0.25">
      <c r="A1140" t="s">
        <v>16</v>
      </c>
      <c r="B1140" s="1" t="s">
        <v>34</v>
      </c>
      <c r="C1140">
        <v>1</v>
      </c>
      <c r="D1140" t="s">
        <v>414</v>
      </c>
      <c r="E1140" s="2">
        <v>2716724</v>
      </c>
      <c r="F1140" t="s">
        <v>415</v>
      </c>
      <c r="H1140" t="s">
        <v>17</v>
      </c>
      <c r="I1140" t="s">
        <v>18</v>
      </c>
      <c r="J1140" t="s">
        <v>19</v>
      </c>
      <c r="K1140" t="s">
        <v>20</v>
      </c>
      <c r="L1140" t="s">
        <v>21</v>
      </c>
      <c r="M1140" t="str">
        <f>CONCATENATE(E1140,"-G-P-N")</f>
        <v>2716724-G-P-N</v>
      </c>
      <c r="N1140" t="str">
        <f>$I$2</f>
        <v>G - 1016 x 1016</v>
      </c>
      <c r="O1140" t="str">
        <f>$C$3</f>
        <v>Photographic Paper</v>
      </c>
      <c r="P1140" t="str">
        <f>$D$3</f>
        <v>None</v>
      </c>
      <c r="Q1140">
        <f>$I$3</f>
        <v>1625</v>
      </c>
      <c r="R1140">
        <f t="shared" si="74"/>
        <v>1170</v>
      </c>
      <c r="S1140">
        <v>1180</v>
      </c>
      <c r="T1140">
        <f t="shared" si="75"/>
        <v>850</v>
      </c>
      <c r="U1140">
        <v>735</v>
      </c>
      <c r="V1140">
        <f t="shared" si="76"/>
        <v>530</v>
      </c>
      <c r="W1140" s="8">
        <v>390</v>
      </c>
      <c r="X1140">
        <f t="shared" si="77"/>
        <v>281</v>
      </c>
      <c r="Y1140" t="s">
        <v>34</v>
      </c>
    </row>
    <row r="1141" spans="1:25" x14ac:dyDescent="0.25">
      <c r="A1141" t="s">
        <v>16</v>
      </c>
      <c r="B1141" s="1" t="s">
        <v>34</v>
      </c>
      <c r="C1141">
        <v>1</v>
      </c>
      <c r="D1141" t="s">
        <v>414</v>
      </c>
      <c r="E1141" s="2">
        <v>2716724</v>
      </c>
      <c r="F1141" t="s">
        <v>415</v>
      </c>
      <c r="H1141" t="s">
        <v>17</v>
      </c>
      <c r="I1141" t="s">
        <v>18</v>
      </c>
      <c r="J1141" t="s">
        <v>19</v>
      </c>
      <c r="K1141" t="s">
        <v>20</v>
      </c>
      <c r="L1141" t="s">
        <v>21</v>
      </c>
      <c r="M1141" t="str">
        <f>CONCATENATE(E1141,"-G-C-N")</f>
        <v>2716724-G-C-N</v>
      </c>
      <c r="N1141" t="str">
        <f>$I$2</f>
        <v>G - 1016 x 1016</v>
      </c>
      <c r="O1141" t="str">
        <f>$C$15</f>
        <v>Canvas</v>
      </c>
      <c r="P1141" t="str">
        <f>$D$15</f>
        <v>None</v>
      </c>
      <c r="Q1141">
        <f>$I$15</f>
        <v>1870</v>
      </c>
      <c r="R1141">
        <f t="shared" si="74"/>
        <v>1347</v>
      </c>
      <c r="S1141">
        <v>1275</v>
      </c>
      <c r="T1141">
        <f t="shared" si="75"/>
        <v>918</v>
      </c>
      <c r="U1141">
        <v>850</v>
      </c>
      <c r="V1141">
        <f t="shared" si="76"/>
        <v>612</v>
      </c>
      <c r="W1141" s="8">
        <v>390</v>
      </c>
      <c r="X1141">
        <f t="shared" si="77"/>
        <v>281</v>
      </c>
      <c r="Y1141" t="s">
        <v>34</v>
      </c>
    </row>
    <row r="1142" spans="1:25" x14ac:dyDescent="0.25">
      <c r="A1142" t="s">
        <v>16</v>
      </c>
      <c r="B1142" s="1" t="s">
        <v>34</v>
      </c>
      <c r="C1142">
        <v>1</v>
      </c>
      <c r="D1142" t="s">
        <v>414</v>
      </c>
      <c r="E1142" s="2">
        <v>2716724</v>
      </c>
      <c r="F1142" t="s">
        <v>415</v>
      </c>
      <c r="H1142" t="s">
        <v>17</v>
      </c>
      <c r="I1142" t="s">
        <v>18</v>
      </c>
      <c r="J1142" t="s">
        <v>19</v>
      </c>
      <c r="K1142" t="s">
        <v>20</v>
      </c>
      <c r="L1142" t="s">
        <v>21</v>
      </c>
      <c r="M1142" t="str">
        <f>CONCATENATE(E1142,"-G-P-W")</f>
        <v>2716724-G-P-W</v>
      </c>
      <c r="N1142" t="str">
        <f>$I$2</f>
        <v>G - 1016 x 1016</v>
      </c>
      <c r="O1142" t="str">
        <f>$C$3</f>
        <v>Photographic Paper</v>
      </c>
      <c r="P1142" t="str">
        <f>$D$4</f>
        <v>White</v>
      </c>
      <c r="Q1142">
        <f>$I$4</f>
        <v>2950</v>
      </c>
      <c r="R1142">
        <f t="shared" si="74"/>
        <v>2124</v>
      </c>
      <c r="S1142">
        <v>2000</v>
      </c>
      <c r="T1142">
        <f t="shared" si="75"/>
        <v>1440</v>
      </c>
      <c r="U1142">
        <v>1535</v>
      </c>
      <c r="V1142">
        <f t="shared" si="76"/>
        <v>1106</v>
      </c>
      <c r="W1142" s="8">
        <v>390</v>
      </c>
      <c r="X1142">
        <f t="shared" si="77"/>
        <v>281</v>
      </c>
      <c r="Y1142" t="s">
        <v>34</v>
      </c>
    </row>
    <row r="1143" spans="1:25" x14ac:dyDescent="0.25">
      <c r="A1143" t="s">
        <v>16</v>
      </c>
      <c r="B1143" s="1" t="s">
        <v>34</v>
      </c>
      <c r="C1143">
        <v>1</v>
      </c>
      <c r="D1143" t="s">
        <v>414</v>
      </c>
      <c r="E1143" s="2">
        <v>2716724</v>
      </c>
      <c r="F1143" t="s">
        <v>415</v>
      </c>
      <c r="H1143" t="s">
        <v>17</v>
      </c>
      <c r="I1143" t="s">
        <v>18</v>
      </c>
      <c r="J1143" t="s">
        <v>19</v>
      </c>
      <c r="K1143" t="s">
        <v>20</v>
      </c>
      <c r="L1143" t="s">
        <v>21</v>
      </c>
      <c r="M1143" t="str">
        <f>CONCATENATE(E1143,"-G-C-W")</f>
        <v>2716724-G-C-W</v>
      </c>
      <c r="N1143" t="str">
        <f>$I$2</f>
        <v>G - 1016 x 1016</v>
      </c>
      <c r="O1143" t="str">
        <f>$C$15</f>
        <v>Canvas</v>
      </c>
      <c r="P1143" t="str">
        <f>$D$16</f>
        <v xml:space="preserve">White </v>
      </c>
      <c r="Q1143">
        <f>$I$16</f>
        <v>2750</v>
      </c>
      <c r="R1143">
        <f t="shared" si="74"/>
        <v>1980</v>
      </c>
      <c r="S1143">
        <v>2000</v>
      </c>
      <c r="T1143">
        <f t="shared" si="75"/>
        <v>1440</v>
      </c>
      <c r="U1143">
        <v>1250</v>
      </c>
      <c r="V1143">
        <f t="shared" si="76"/>
        <v>900</v>
      </c>
      <c r="W1143" s="8">
        <v>390</v>
      </c>
      <c r="X1143">
        <f t="shared" si="77"/>
        <v>281</v>
      </c>
      <c r="Y1143" t="s">
        <v>34</v>
      </c>
    </row>
    <row r="1144" spans="1:25" x14ac:dyDescent="0.25">
      <c r="A1144" t="s">
        <v>16</v>
      </c>
      <c r="B1144" s="1" t="s">
        <v>34</v>
      </c>
      <c r="C1144">
        <v>1</v>
      </c>
      <c r="D1144" t="s">
        <v>416</v>
      </c>
      <c r="E1144" s="2">
        <v>3089000</v>
      </c>
      <c r="F1144" t="s">
        <v>417</v>
      </c>
      <c r="H1144" t="s">
        <v>17</v>
      </c>
      <c r="I1144" t="s">
        <v>18</v>
      </c>
      <c r="J1144" t="s">
        <v>19</v>
      </c>
      <c r="K1144" t="s">
        <v>20</v>
      </c>
      <c r="L1144" t="s">
        <v>21</v>
      </c>
      <c r="M1144" t="str">
        <f>CONCATENATE(E1144,"-C-P-N")</f>
        <v>3089000-C-P-N</v>
      </c>
      <c r="N1144" t="str">
        <f>$E$2</f>
        <v>C - 406 x 406</v>
      </c>
      <c r="O1144" t="str">
        <f>$C$3</f>
        <v>Photographic Paper</v>
      </c>
      <c r="P1144" t="str">
        <f>$D$3</f>
        <v>None</v>
      </c>
      <c r="Q1144">
        <f>$E$3</f>
        <v>510</v>
      </c>
      <c r="R1144">
        <f t="shared" si="74"/>
        <v>368</v>
      </c>
      <c r="S1144">
        <v>360</v>
      </c>
      <c r="T1144">
        <f t="shared" si="75"/>
        <v>260</v>
      </c>
      <c r="U1144">
        <v>230</v>
      </c>
      <c r="V1144">
        <f t="shared" si="76"/>
        <v>166</v>
      </c>
      <c r="W1144" s="8">
        <v>105</v>
      </c>
      <c r="X1144">
        <f t="shared" si="77"/>
        <v>76</v>
      </c>
      <c r="Y1144" t="s">
        <v>34</v>
      </c>
    </row>
    <row r="1145" spans="1:25" x14ac:dyDescent="0.25">
      <c r="A1145" t="s">
        <v>16</v>
      </c>
      <c r="B1145" s="1" t="s">
        <v>34</v>
      </c>
      <c r="C1145">
        <v>1</v>
      </c>
      <c r="D1145" t="s">
        <v>416</v>
      </c>
      <c r="E1145" s="2">
        <v>3089000</v>
      </c>
      <c r="F1145" t="s">
        <v>417</v>
      </c>
      <c r="H1145" t="s">
        <v>17</v>
      </c>
      <c r="I1145" t="s">
        <v>18</v>
      </c>
      <c r="J1145" t="s">
        <v>19</v>
      </c>
      <c r="K1145" t="s">
        <v>20</v>
      </c>
      <c r="L1145" t="s">
        <v>21</v>
      </c>
      <c r="M1145" t="str">
        <f>CONCATENATE(E1145,"-C-P-W")</f>
        <v>3089000-C-P-W</v>
      </c>
      <c r="N1145" t="str">
        <f>$E$2</f>
        <v>C - 406 x 406</v>
      </c>
      <c r="O1145" t="str">
        <f>$C$3</f>
        <v>Photographic Paper</v>
      </c>
      <c r="P1145" t="str">
        <f>$D$4</f>
        <v>White</v>
      </c>
      <c r="Q1145">
        <f>$E$4</f>
        <v>970</v>
      </c>
      <c r="R1145">
        <f t="shared" si="74"/>
        <v>699</v>
      </c>
      <c r="S1145">
        <v>704</v>
      </c>
      <c r="T1145">
        <f t="shared" si="75"/>
        <v>507</v>
      </c>
      <c r="U1145">
        <v>440</v>
      </c>
      <c r="V1145">
        <f t="shared" si="76"/>
        <v>317</v>
      </c>
      <c r="W1145" s="8">
        <v>105</v>
      </c>
      <c r="X1145">
        <f t="shared" si="77"/>
        <v>76</v>
      </c>
      <c r="Y1145" t="s">
        <v>34</v>
      </c>
    </row>
    <row r="1146" spans="1:25" x14ac:dyDescent="0.25">
      <c r="A1146" t="s">
        <v>16</v>
      </c>
      <c r="B1146" s="1" t="s">
        <v>34</v>
      </c>
      <c r="C1146">
        <v>1</v>
      </c>
      <c r="D1146" t="s">
        <v>416</v>
      </c>
      <c r="E1146" s="2">
        <v>3089000</v>
      </c>
      <c r="F1146" t="s">
        <v>417</v>
      </c>
      <c r="H1146" t="s">
        <v>17</v>
      </c>
      <c r="I1146" t="s">
        <v>18</v>
      </c>
      <c r="J1146" t="s">
        <v>19</v>
      </c>
      <c r="K1146" t="s">
        <v>20</v>
      </c>
      <c r="L1146" t="s">
        <v>21</v>
      </c>
      <c r="M1146" t="str">
        <f>CONCATENATE(E1146,"-D-P-N")</f>
        <v>3089000-D-P-N</v>
      </c>
      <c r="N1146" t="str">
        <f>$F$2</f>
        <v>D - 508 x 508</v>
      </c>
      <c r="O1146" t="str">
        <f>$C$3</f>
        <v>Photographic Paper</v>
      </c>
      <c r="P1146" t="str">
        <f>$D$3</f>
        <v>None</v>
      </c>
      <c r="Q1146">
        <f>$F$3</f>
        <v>595</v>
      </c>
      <c r="R1146">
        <f t="shared" si="74"/>
        <v>429</v>
      </c>
      <c r="S1146">
        <v>432</v>
      </c>
      <c r="T1146">
        <f t="shared" si="75"/>
        <v>312</v>
      </c>
      <c r="U1146">
        <v>270</v>
      </c>
      <c r="V1146">
        <f t="shared" si="76"/>
        <v>195</v>
      </c>
      <c r="W1146" s="8">
        <v>160</v>
      </c>
      <c r="X1146">
        <f t="shared" si="77"/>
        <v>116</v>
      </c>
      <c r="Y1146" t="s">
        <v>34</v>
      </c>
    </row>
    <row r="1147" spans="1:25" x14ac:dyDescent="0.25">
      <c r="A1147" t="s">
        <v>16</v>
      </c>
      <c r="B1147" s="1" t="s">
        <v>34</v>
      </c>
      <c r="C1147">
        <v>1</v>
      </c>
      <c r="D1147" t="s">
        <v>416</v>
      </c>
      <c r="E1147" s="2">
        <v>3089000</v>
      </c>
      <c r="F1147" t="s">
        <v>417</v>
      </c>
      <c r="H1147" t="s">
        <v>17</v>
      </c>
      <c r="I1147" t="s">
        <v>18</v>
      </c>
      <c r="J1147" t="s">
        <v>19</v>
      </c>
      <c r="K1147" t="s">
        <v>20</v>
      </c>
      <c r="L1147" t="s">
        <v>21</v>
      </c>
      <c r="M1147" t="str">
        <f>CONCATENATE(E1147,"-D-C-N")</f>
        <v>3089000-D-C-N</v>
      </c>
      <c r="N1147" t="str">
        <f>$F$2</f>
        <v>D - 508 x 508</v>
      </c>
      <c r="O1147" t="str">
        <f>$C$15</f>
        <v>Canvas</v>
      </c>
      <c r="P1147" t="str">
        <f>$D$15</f>
        <v>None</v>
      </c>
      <c r="Q1147">
        <f>$F$15</f>
        <v>1220</v>
      </c>
      <c r="R1147">
        <f t="shared" si="74"/>
        <v>879</v>
      </c>
      <c r="S1147">
        <f>(Q1147*0.9)*0.75</f>
        <v>823.5</v>
      </c>
      <c r="T1147">
        <f t="shared" si="75"/>
        <v>593</v>
      </c>
      <c r="U1147">
        <f>(Q1147*0.9)/2</f>
        <v>549</v>
      </c>
      <c r="V1147">
        <f t="shared" si="76"/>
        <v>396</v>
      </c>
      <c r="W1147" s="8">
        <v>160</v>
      </c>
      <c r="X1147">
        <f t="shared" si="77"/>
        <v>116</v>
      </c>
      <c r="Y1147" t="s">
        <v>34</v>
      </c>
    </row>
    <row r="1148" spans="1:25" x14ac:dyDescent="0.25">
      <c r="A1148" t="s">
        <v>16</v>
      </c>
      <c r="B1148" s="1" t="s">
        <v>34</v>
      </c>
      <c r="C1148">
        <v>1</v>
      </c>
      <c r="D1148" t="s">
        <v>416</v>
      </c>
      <c r="E1148" s="2">
        <v>3089000</v>
      </c>
      <c r="F1148" t="s">
        <v>417</v>
      </c>
      <c r="H1148" t="s">
        <v>17</v>
      </c>
      <c r="I1148" t="s">
        <v>18</v>
      </c>
      <c r="J1148" t="s">
        <v>19</v>
      </c>
      <c r="K1148" t="s">
        <v>20</v>
      </c>
      <c r="L1148" t="s">
        <v>21</v>
      </c>
      <c r="M1148" t="str">
        <f>CONCATENATE(E1148,"-D-P-W")</f>
        <v>3089000-D-P-W</v>
      </c>
      <c r="N1148" t="str">
        <f>$F$2</f>
        <v>D - 508 x 508</v>
      </c>
      <c r="O1148" t="str">
        <f>$C$3</f>
        <v>Photographic Paper</v>
      </c>
      <c r="P1148" t="str">
        <f>$D$4</f>
        <v>White</v>
      </c>
      <c r="Q1148">
        <f>$F$4</f>
        <v>1210</v>
      </c>
      <c r="R1148">
        <f t="shared" si="74"/>
        <v>872</v>
      </c>
      <c r="S1148">
        <v>880</v>
      </c>
      <c r="T1148">
        <f t="shared" si="75"/>
        <v>634</v>
      </c>
      <c r="U1148">
        <v>560</v>
      </c>
      <c r="V1148">
        <f t="shared" si="76"/>
        <v>404</v>
      </c>
      <c r="W1148" s="8">
        <v>160</v>
      </c>
      <c r="X1148">
        <f t="shared" si="77"/>
        <v>116</v>
      </c>
      <c r="Y1148" t="s">
        <v>34</v>
      </c>
    </row>
    <row r="1149" spans="1:25" x14ac:dyDescent="0.25">
      <c r="A1149" t="s">
        <v>16</v>
      </c>
      <c r="B1149" s="1" t="s">
        <v>34</v>
      </c>
      <c r="C1149">
        <v>1</v>
      </c>
      <c r="D1149" t="s">
        <v>416</v>
      </c>
      <c r="E1149" s="2">
        <v>3089000</v>
      </c>
      <c r="F1149" t="s">
        <v>417</v>
      </c>
      <c r="H1149" t="s">
        <v>17</v>
      </c>
      <c r="I1149" t="s">
        <v>18</v>
      </c>
      <c r="J1149" t="s">
        <v>19</v>
      </c>
      <c r="K1149" t="s">
        <v>20</v>
      </c>
      <c r="L1149" t="s">
        <v>21</v>
      </c>
      <c r="M1149" t="str">
        <f>CONCATENATE(E1149,"-D-C-W")</f>
        <v>3089000-D-C-W</v>
      </c>
      <c r="N1149" t="str">
        <f>$F$2</f>
        <v>D - 508 x 508</v>
      </c>
      <c r="O1149" t="str">
        <f>$C$15</f>
        <v>Canvas</v>
      </c>
      <c r="P1149" t="str">
        <f>$D$16</f>
        <v xml:space="preserve">White </v>
      </c>
      <c r="Q1149">
        <f>$F$16</f>
        <v>1810</v>
      </c>
      <c r="R1149">
        <f t="shared" si="74"/>
        <v>1304</v>
      </c>
      <c r="S1149">
        <f>(Q1149*0.9)*0.75</f>
        <v>1221.75</v>
      </c>
      <c r="T1149">
        <f t="shared" si="75"/>
        <v>880</v>
      </c>
      <c r="U1149">
        <f>(Q1149*0.9)/2</f>
        <v>814.5</v>
      </c>
      <c r="V1149">
        <f t="shared" si="76"/>
        <v>587</v>
      </c>
      <c r="W1149" s="8">
        <v>160</v>
      </c>
      <c r="X1149">
        <f t="shared" si="77"/>
        <v>116</v>
      </c>
      <c r="Y1149" t="s">
        <v>34</v>
      </c>
    </row>
    <row r="1150" spans="1:25" x14ac:dyDescent="0.25">
      <c r="A1150" t="s">
        <v>16</v>
      </c>
      <c r="B1150" s="1" t="s">
        <v>34</v>
      </c>
      <c r="C1150">
        <v>1</v>
      </c>
      <c r="D1150" t="s">
        <v>416</v>
      </c>
      <c r="E1150" s="2">
        <v>3089000</v>
      </c>
      <c r="F1150" t="s">
        <v>417</v>
      </c>
      <c r="H1150" t="s">
        <v>17</v>
      </c>
      <c r="I1150" t="s">
        <v>18</v>
      </c>
      <c r="J1150" t="s">
        <v>19</v>
      </c>
      <c r="K1150" t="s">
        <v>20</v>
      </c>
      <c r="L1150" t="s">
        <v>21</v>
      </c>
      <c r="M1150" t="str">
        <f>CONCATENATE(E1150,"-F-P-N")</f>
        <v>3089000-F-P-N</v>
      </c>
      <c r="N1150" t="str">
        <f>$H$2</f>
        <v>F - 762 x 762</v>
      </c>
      <c r="O1150" t="str">
        <f>$C$3</f>
        <v>Photographic Paper</v>
      </c>
      <c r="P1150" t="str">
        <f>$D$3</f>
        <v>None</v>
      </c>
      <c r="Q1150">
        <f>$H$3</f>
        <v>1300</v>
      </c>
      <c r="R1150">
        <f t="shared" si="74"/>
        <v>936</v>
      </c>
      <c r="S1150">
        <v>944</v>
      </c>
      <c r="T1150">
        <f t="shared" si="75"/>
        <v>680</v>
      </c>
      <c r="U1150">
        <v>590</v>
      </c>
      <c r="V1150">
        <f t="shared" si="76"/>
        <v>425</v>
      </c>
      <c r="W1150" s="8">
        <v>300</v>
      </c>
      <c r="X1150">
        <f t="shared" si="77"/>
        <v>216</v>
      </c>
      <c r="Y1150" t="s">
        <v>34</v>
      </c>
    </row>
    <row r="1151" spans="1:25" x14ac:dyDescent="0.25">
      <c r="A1151" t="s">
        <v>16</v>
      </c>
      <c r="B1151" s="1" t="s">
        <v>34</v>
      </c>
      <c r="C1151">
        <v>1</v>
      </c>
      <c r="D1151" t="s">
        <v>416</v>
      </c>
      <c r="E1151" s="2">
        <v>3089000</v>
      </c>
      <c r="F1151" t="s">
        <v>417</v>
      </c>
      <c r="H1151" t="s">
        <v>17</v>
      </c>
      <c r="I1151" t="s">
        <v>18</v>
      </c>
      <c r="J1151" t="s">
        <v>19</v>
      </c>
      <c r="K1151" t="s">
        <v>20</v>
      </c>
      <c r="L1151" t="s">
        <v>21</v>
      </c>
      <c r="M1151" t="str">
        <f>CONCATENATE(E1151,"-F-C-N")</f>
        <v>3089000-F-C-N</v>
      </c>
      <c r="N1151" t="str">
        <f>$H$2</f>
        <v>F - 762 x 762</v>
      </c>
      <c r="O1151" t="str">
        <f>$C$15</f>
        <v>Canvas</v>
      </c>
      <c r="P1151" t="str">
        <f>$D$15</f>
        <v>None</v>
      </c>
      <c r="Q1151">
        <f>$H$15</f>
        <v>1760</v>
      </c>
      <c r="R1151">
        <f t="shared" si="74"/>
        <v>1268</v>
      </c>
      <c r="S1151">
        <v>1200</v>
      </c>
      <c r="T1151">
        <f t="shared" si="75"/>
        <v>864</v>
      </c>
      <c r="U1151">
        <v>800</v>
      </c>
      <c r="V1151">
        <f t="shared" si="76"/>
        <v>576</v>
      </c>
      <c r="W1151" s="8">
        <v>300</v>
      </c>
      <c r="X1151">
        <f t="shared" si="77"/>
        <v>216</v>
      </c>
      <c r="Y1151" t="s">
        <v>34</v>
      </c>
    </row>
    <row r="1152" spans="1:25" x14ac:dyDescent="0.25">
      <c r="A1152" t="s">
        <v>16</v>
      </c>
      <c r="B1152" s="1" t="s">
        <v>34</v>
      </c>
      <c r="C1152">
        <v>1</v>
      </c>
      <c r="D1152" t="s">
        <v>416</v>
      </c>
      <c r="E1152" s="2">
        <v>3089000</v>
      </c>
      <c r="F1152" t="s">
        <v>417</v>
      </c>
      <c r="H1152" t="s">
        <v>17</v>
      </c>
      <c r="I1152" t="s">
        <v>18</v>
      </c>
      <c r="J1152" t="s">
        <v>19</v>
      </c>
      <c r="K1152" t="s">
        <v>20</v>
      </c>
      <c r="L1152" t="s">
        <v>21</v>
      </c>
      <c r="M1152" t="str">
        <f>CONCATENATE(E1152,"-F-P-W")</f>
        <v>3089000-F-P-W</v>
      </c>
      <c r="N1152" t="str">
        <f>$H$2</f>
        <v>F - 762 x 762</v>
      </c>
      <c r="O1152" t="str">
        <f>$C$3</f>
        <v>Photographic Paper</v>
      </c>
      <c r="P1152" t="str">
        <f>$D$4</f>
        <v>White</v>
      </c>
      <c r="Q1152">
        <f>$H$4</f>
        <v>2200</v>
      </c>
      <c r="R1152">
        <f t="shared" si="74"/>
        <v>1584</v>
      </c>
      <c r="S1152">
        <v>1510</v>
      </c>
      <c r="T1152">
        <f t="shared" si="75"/>
        <v>1088</v>
      </c>
      <c r="U1152">
        <v>1150</v>
      </c>
      <c r="V1152">
        <f t="shared" si="76"/>
        <v>828</v>
      </c>
      <c r="W1152" s="8">
        <v>300</v>
      </c>
      <c r="X1152">
        <f t="shared" si="77"/>
        <v>216</v>
      </c>
      <c r="Y1152" t="s">
        <v>34</v>
      </c>
    </row>
    <row r="1153" spans="1:25" x14ac:dyDescent="0.25">
      <c r="A1153" t="s">
        <v>16</v>
      </c>
      <c r="B1153" s="1" t="s">
        <v>34</v>
      </c>
      <c r="C1153">
        <v>1</v>
      </c>
      <c r="D1153" t="s">
        <v>416</v>
      </c>
      <c r="E1153" s="2">
        <v>3089000</v>
      </c>
      <c r="F1153" t="s">
        <v>417</v>
      </c>
      <c r="H1153" t="s">
        <v>17</v>
      </c>
      <c r="I1153" t="s">
        <v>18</v>
      </c>
      <c r="J1153" t="s">
        <v>19</v>
      </c>
      <c r="K1153" t="s">
        <v>20</v>
      </c>
      <c r="L1153" t="s">
        <v>21</v>
      </c>
      <c r="M1153" t="str">
        <f>CONCATENATE(E1153,"-F-C-W")</f>
        <v>3089000-F-C-W</v>
      </c>
      <c r="N1153" t="str">
        <f>$H$2</f>
        <v>F - 762 x 762</v>
      </c>
      <c r="O1153" t="str">
        <f>$C$15</f>
        <v>Canvas</v>
      </c>
      <c r="P1153" t="str">
        <f>$D$16</f>
        <v xml:space="preserve">White </v>
      </c>
      <c r="Q1153">
        <f>$H$16</f>
        <v>2420</v>
      </c>
      <c r="R1153">
        <f t="shared" si="74"/>
        <v>1743</v>
      </c>
      <c r="S1153">
        <v>1760</v>
      </c>
      <c r="T1153">
        <f t="shared" si="75"/>
        <v>1268</v>
      </c>
      <c r="U1153">
        <v>1100</v>
      </c>
      <c r="V1153">
        <f t="shared" si="76"/>
        <v>792</v>
      </c>
      <c r="W1153" s="8">
        <v>300</v>
      </c>
      <c r="X1153">
        <f t="shared" si="77"/>
        <v>216</v>
      </c>
      <c r="Y1153" t="s">
        <v>34</v>
      </c>
    </row>
    <row r="1154" spans="1:25" x14ac:dyDescent="0.25">
      <c r="A1154" t="s">
        <v>16</v>
      </c>
      <c r="B1154" s="1" t="s">
        <v>34</v>
      </c>
      <c r="C1154">
        <v>1</v>
      </c>
      <c r="D1154" t="s">
        <v>416</v>
      </c>
      <c r="E1154" s="2">
        <v>3089000</v>
      </c>
      <c r="F1154" t="s">
        <v>417</v>
      </c>
      <c r="H1154" t="s">
        <v>17</v>
      </c>
      <c r="I1154" t="s">
        <v>18</v>
      </c>
      <c r="J1154" t="s">
        <v>19</v>
      </c>
      <c r="K1154" t="s">
        <v>20</v>
      </c>
      <c r="L1154" t="s">
        <v>21</v>
      </c>
      <c r="M1154" t="str">
        <f>CONCATENATE(E1154,"-G-P-N")</f>
        <v>3089000-G-P-N</v>
      </c>
      <c r="N1154" t="str">
        <f>$I$2</f>
        <v>G - 1016 x 1016</v>
      </c>
      <c r="O1154" t="str">
        <f>$C$3</f>
        <v>Photographic Paper</v>
      </c>
      <c r="P1154" t="str">
        <f>$D$3</f>
        <v>None</v>
      </c>
      <c r="Q1154">
        <f>$I$3</f>
        <v>1625</v>
      </c>
      <c r="R1154">
        <f t="shared" si="74"/>
        <v>1170</v>
      </c>
      <c r="S1154">
        <v>1180</v>
      </c>
      <c r="T1154">
        <f t="shared" si="75"/>
        <v>850</v>
      </c>
      <c r="U1154">
        <v>735</v>
      </c>
      <c r="V1154">
        <f t="shared" si="76"/>
        <v>530</v>
      </c>
      <c r="W1154" s="8">
        <v>390</v>
      </c>
      <c r="X1154">
        <f t="shared" si="77"/>
        <v>281</v>
      </c>
      <c r="Y1154" t="s">
        <v>34</v>
      </c>
    </row>
    <row r="1155" spans="1:25" x14ac:dyDescent="0.25">
      <c r="A1155" t="s">
        <v>16</v>
      </c>
      <c r="B1155" s="1" t="s">
        <v>34</v>
      </c>
      <c r="C1155">
        <v>1</v>
      </c>
      <c r="D1155" t="s">
        <v>416</v>
      </c>
      <c r="E1155" s="2">
        <v>3089000</v>
      </c>
      <c r="F1155" t="s">
        <v>417</v>
      </c>
      <c r="H1155" t="s">
        <v>17</v>
      </c>
      <c r="I1155" t="s">
        <v>18</v>
      </c>
      <c r="J1155" t="s">
        <v>19</v>
      </c>
      <c r="K1155" t="s">
        <v>20</v>
      </c>
      <c r="L1155" t="s">
        <v>21</v>
      </c>
      <c r="M1155" t="str">
        <f>CONCATENATE(E1155,"-G-C-N")</f>
        <v>3089000-G-C-N</v>
      </c>
      <c r="N1155" t="str">
        <f>$I$2</f>
        <v>G - 1016 x 1016</v>
      </c>
      <c r="O1155" t="str">
        <f>$C$15</f>
        <v>Canvas</v>
      </c>
      <c r="P1155" t="str">
        <f>$D$15</f>
        <v>None</v>
      </c>
      <c r="Q1155">
        <f>$I$15</f>
        <v>1870</v>
      </c>
      <c r="R1155">
        <f t="shared" si="74"/>
        <v>1347</v>
      </c>
      <c r="S1155">
        <v>1275</v>
      </c>
      <c r="T1155">
        <f t="shared" si="75"/>
        <v>918</v>
      </c>
      <c r="U1155">
        <v>850</v>
      </c>
      <c r="V1155">
        <f t="shared" si="76"/>
        <v>612</v>
      </c>
      <c r="W1155" s="8">
        <v>390</v>
      </c>
      <c r="X1155">
        <f t="shared" si="77"/>
        <v>281</v>
      </c>
      <c r="Y1155" t="s">
        <v>34</v>
      </c>
    </row>
    <row r="1156" spans="1:25" x14ac:dyDescent="0.25">
      <c r="A1156" t="s">
        <v>16</v>
      </c>
      <c r="B1156" s="1" t="s">
        <v>34</v>
      </c>
      <c r="C1156">
        <v>1</v>
      </c>
      <c r="D1156" t="s">
        <v>416</v>
      </c>
      <c r="E1156" s="2">
        <v>3089000</v>
      </c>
      <c r="F1156" t="s">
        <v>417</v>
      </c>
      <c r="H1156" t="s">
        <v>17</v>
      </c>
      <c r="I1156" t="s">
        <v>18</v>
      </c>
      <c r="J1156" t="s">
        <v>19</v>
      </c>
      <c r="K1156" t="s">
        <v>20</v>
      </c>
      <c r="L1156" t="s">
        <v>21</v>
      </c>
      <c r="M1156" t="str">
        <f>CONCATENATE(E1156,"-G-P-W")</f>
        <v>3089000-G-P-W</v>
      </c>
      <c r="N1156" t="str">
        <f>$I$2</f>
        <v>G - 1016 x 1016</v>
      </c>
      <c r="O1156" t="str">
        <f>$C$3</f>
        <v>Photographic Paper</v>
      </c>
      <c r="P1156" t="str">
        <f>$D$4</f>
        <v>White</v>
      </c>
      <c r="Q1156">
        <f>$I$4</f>
        <v>2950</v>
      </c>
      <c r="R1156">
        <f t="shared" si="74"/>
        <v>2124</v>
      </c>
      <c r="S1156">
        <v>2000</v>
      </c>
      <c r="T1156">
        <f t="shared" si="75"/>
        <v>1440</v>
      </c>
      <c r="U1156">
        <v>1535</v>
      </c>
      <c r="V1156">
        <f t="shared" si="76"/>
        <v>1106</v>
      </c>
      <c r="W1156" s="8">
        <v>390</v>
      </c>
      <c r="X1156">
        <f t="shared" si="77"/>
        <v>281</v>
      </c>
      <c r="Y1156" t="s">
        <v>34</v>
      </c>
    </row>
    <row r="1157" spans="1:25" x14ac:dyDescent="0.25">
      <c r="A1157" t="s">
        <v>16</v>
      </c>
      <c r="B1157" s="1" t="s">
        <v>34</v>
      </c>
      <c r="C1157">
        <v>1</v>
      </c>
      <c r="D1157" t="s">
        <v>416</v>
      </c>
      <c r="E1157" s="2">
        <v>3089000</v>
      </c>
      <c r="F1157" t="s">
        <v>417</v>
      </c>
      <c r="H1157" t="s">
        <v>17</v>
      </c>
      <c r="I1157" t="s">
        <v>18</v>
      </c>
      <c r="J1157" t="s">
        <v>19</v>
      </c>
      <c r="K1157" t="s">
        <v>20</v>
      </c>
      <c r="L1157" t="s">
        <v>21</v>
      </c>
      <c r="M1157" t="str">
        <f>CONCATENATE(E1157,"-G-C-W")</f>
        <v>3089000-G-C-W</v>
      </c>
      <c r="N1157" t="str">
        <f>$I$2</f>
        <v>G - 1016 x 1016</v>
      </c>
      <c r="O1157" t="str">
        <f>$C$15</f>
        <v>Canvas</v>
      </c>
      <c r="P1157" t="str">
        <f>$D$16</f>
        <v xml:space="preserve">White </v>
      </c>
      <c r="Q1157">
        <f>$I$16</f>
        <v>2750</v>
      </c>
      <c r="R1157">
        <f t="shared" si="74"/>
        <v>1980</v>
      </c>
      <c r="S1157">
        <v>2000</v>
      </c>
      <c r="T1157">
        <f t="shared" si="75"/>
        <v>1440</v>
      </c>
      <c r="U1157">
        <v>1250</v>
      </c>
      <c r="V1157">
        <f t="shared" si="76"/>
        <v>900</v>
      </c>
      <c r="W1157" s="8">
        <v>390</v>
      </c>
      <c r="X1157">
        <f t="shared" si="77"/>
        <v>281</v>
      </c>
      <c r="Y1157" t="s">
        <v>34</v>
      </c>
    </row>
    <row r="1158" spans="1:25" x14ac:dyDescent="0.25">
      <c r="A1158" t="s">
        <v>16</v>
      </c>
      <c r="B1158" s="1" t="s">
        <v>34</v>
      </c>
      <c r="C1158">
        <v>1</v>
      </c>
      <c r="D1158" t="s">
        <v>418</v>
      </c>
      <c r="E1158" s="2">
        <v>3095102</v>
      </c>
      <c r="F1158" t="s">
        <v>419</v>
      </c>
      <c r="H1158" t="s">
        <v>17</v>
      </c>
      <c r="I1158" t="s">
        <v>18</v>
      </c>
      <c r="J1158" t="s">
        <v>19</v>
      </c>
      <c r="K1158" t="s">
        <v>20</v>
      </c>
      <c r="L1158" t="s">
        <v>21</v>
      </c>
      <c r="M1158" t="str">
        <f>CONCATENATE(E1158,"-C-P-N")</f>
        <v>3095102-C-P-N</v>
      </c>
      <c r="N1158" t="str">
        <f>$E$2</f>
        <v>C - 406 x 406</v>
      </c>
      <c r="O1158" t="str">
        <f>$C$3</f>
        <v>Photographic Paper</v>
      </c>
      <c r="P1158" t="str">
        <f>$D$3</f>
        <v>None</v>
      </c>
      <c r="Q1158">
        <f>$E$3</f>
        <v>510</v>
      </c>
      <c r="R1158">
        <f t="shared" si="74"/>
        <v>368</v>
      </c>
      <c r="S1158">
        <v>360</v>
      </c>
      <c r="T1158">
        <f t="shared" si="75"/>
        <v>260</v>
      </c>
      <c r="U1158">
        <v>230</v>
      </c>
      <c r="V1158">
        <f t="shared" si="76"/>
        <v>166</v>
      </c>
      <c r="W1158" s="8">
        <v>105</v>
      </c>
      <c r="X1158">
        <f t="shared" si="77"/>
        <v>76</v>
      </c>
      <c r="Y1158" t="s">
        <v>34</v>
      </c>
    </row>
    <row r="1159" spans="1:25" x14ac:dyDescent="0.25">
      <c r="A1159" t="s">
        <v>16</v>
      </c>
      <c r="B1159" s="1" t="s">
        <v>34</v>
      </c>
      <c r="C1159">
        <v>1</v>
      </c>
      <c r="D1159" t="s">
        <v>418</v>
      </c>
      <c r="E1159" s="2">
        <v>3095102</v>
      </c>
      <c r="F1159" t="s">
        <v>419</v>
      </c>
      <c r="H1159" t="s">
        <v>17</v>
      </c>
      <c r="I1159" t="s">
        <v>18</v>
      </c>
      <c r="J1159" t="s">
        <v>19</v>
      </c>
      <c r="K1159" t="s">
        <v>20</v>
      </c>
      <c r="L1159" t="s">
        <v>21</v>
      </c>
      <c r="M1159" t="str">
        <f>CONCATENATE(E1159,"-C-P-W")</f>
        <v>3095102-C-P-W</v>
      </c>
      <c r="N1159" t="str">
        <f>$E$2</f>
        <v>C - 406 x 406</v>
      </c>
      <c r="O1159" t="str">
        <f>$C$3</f>
        <v>Photographic Paper</v>
      </c>
      <c r="P1159" t="str">
        <f>$D$4</f>
        <v>White</v>
      </c>
      <c r="Q1159">
        <f>$E$4</f>
        <v>970</v>
      </c>
      <c r="R1159">
        <f t="shared" si="74"/>
        <v>699</v>
      </c>
      <c r="S1159">
        <v>704</v>
      </c>
      <c r="T1159">
        <f t="shared" si="75"/>
        <v>507</v>
      </c>
      <c r="U1159">
        <v>440</v>
      </c>
      <c r="V1159">
        <f t="shared" si="76"/>
        <v>317</v>
      </c>
      <c r="W1159" s="8">
        <v>105</v>
      </c>
      <c r="X1159">
        <f t="shared" si="77"/>
        <v>76</v>
      </c>
      <c r="Y1159" t="s">
        <v>34</v>
      </c>
    </row>
    <row r="1160" spans="1:25" x14ac:dyDescent="0.25">
      <c r="A1160" t="s">
        <v>16</v>
      </c>
      <c r="B1160" s="1" t="s">
        <v>34</v>
      </c>
      <c r="C1160">
        <v>1</v>
      </c>
      <c r="D1160" t="s">
        <v>418</v>
      </c>
      <c r="E1160" s="2">
        <v>3095102</v>
      </c>
      <c r="F1160" t="s">
        <v>419</v>
      </c>
      <c r="H1160" t="s">
        <v>17</v>
      </c>
      <c r="I1160" t="s">
        <v>18</v>
      </c>
      <c r="J1160" t="s">
        <v>19</v>
      </c>
      <c r="K1160" t="s">
        <v>20</v>
      </c>
      <c r="L1160" t="s">
        <v>21</v>
      </c>
      <c r="M1160" t="str">
        <f>CONCATENATE(E1160,"-D-P-N")</f>
        <v>3095102-D-P-N</v>
      </c>
      <c r="N1160" t="str">
        <f>$F$2</f>
        <v>D - 508 x 508</v>
      </c>
      <c r="O1160" t="str">
        <f>$C$3</f>
        <v>Photographic Paper</v>
      </c>
      <c r="P1160" t="str">
        <f>$D$3</f>
        <v>None</v>
      </c>
      <c r="Q1160">
        <f>$F$3</f>
        <v>595</v>
      </c>
      <c r="R1160">
        <f t="shared" si="74"/>
        <v>429</v>
      </c>
      <c r="S1160">
        <v>432</v>
      </c>
      <c r="T1160">
        <f t="shared" si="75"/>
        <v>312</v>
      </c>
      <c r="U1160">
        <v>270</v>
      </c>
      <c r="V1160">
        <f t="shared" si="76"/>
        <v>195</v>
      </c>
      <c r="W1160" s="8">
        <v>160</v>
      </c>
      <c r="X1160">
        <f t="shared" si="77"/>
        <v>116</v>
      </c>
      <c r="Y1160" t="s">
        <v>34</v>
      </c>
    </row>
    <row r="1161" spans="1:25" x14ac:dyDescent="0.25">
      <c r="A1161" t="s">
        <v>16</v>
      </c>
      <c r="B1161" s="1" t="s">
        <v>34</v>
      </c>
      <c r="C1161">
        <v>1</v>
      </c>
      <c r="D1161" t="s">
        <v>418</v>
      </c>
      <c r="E1161" s="2">
        <v>3095102</v>
      </c>
      <c r="F1161" t="s">
        <v>419</v>
      </c>
      <c r="H1161" t="s">
        <v>17</v>
      </c>
      <c r="I1161" t="s">
        <v>18</v>
      </c>
      <c r="J1161" t="s">
        <v>19</v>
      </c>
      <c r="K1161" t="s">
        <v>20</v>
      </c>
      <c r="L1161" t="s">
        <v>21</v>
      </c>
      <c r="M1161" t="str">
        <f>CONCATENATE(E1161,"-D-C-N")</f>
        <v>3095102-D-C-N</v>
      </c>
      <c r="N1161" t="str">
        <f>$F$2</f>
        <v>D - 508 x 508</v>
      </c>
      <c r="O1161" t="str">
        <f>$C$15</f>
        <v>Canvas</v>
      </c>
      <c r="P1161" t="str">
        <f>$D$15</f>
        <v>None</v>
      </c>
      <c r="Q1161">
        <f>$F$15</f>
        <v>1220</v>
      </c>
      <c r="R1161">
        <f t="shared" si="74"/>
        <v>879</v>
      </c>
      <c r="S1161">
        <f>(Q1161*0.9)*0.75</f>
        <v>823.5</v>
      </c>
      <c r="T1161">
        <f t="shared" si="75"/>
        <v>593</v>
      </c>
      <c r="U1161">
        <f>(Q1161*0.9)/2</f>
        <v>549</v>
      </c>
      <c r="V1161">
        <f t="shared" si="76"/>
        <v>396</v>
      </c>
      <c r="W1161" s="8">
        <v>160</v>
      </c>
      <c r="X1161">
        <f t="shared" si="77"/>
        <v>116</v>
      </c>
      <c r="Y1161" t="s">
        <v>34</v>
      </c>
    </row>
    <row r="1162" spans="1:25" x14ac:dyDescent="0.25">
      <c r="A1162" t="s">
        <v>16</v>
      </c>
      <c r="B1162" s="1" t="s">
        <v>34</v>
      </c>
      <c r="C1162">
        <v>1</v>
      </c>
      <c r="D1162" t="s">
        <v>418</v>
      </c>
      <c r="E1162" s="2">
        <v>3095102</v>
      </c>
      <c r="F1162" t="s">
        <v>419</v>
      </c>
      <c r="H1162" t="s">
        <v>17</v>
      </c>
      <c r="I1162" t="s">
        <v>18</v>
      </c>
      <c r="J1162" t="s">
        <v>19</v>
      </c>
      <c r="K1162" t="s">
        <v>20</v>
      </c>
      <c r="L1162" t="s">
        <v>21</v>
      </c>
      <c r="M1162" t="str">
        <f>CONCATENATE(E1162,"-D-P-W")</f>
        <v>3095102-D-P-W</v>
      </c>
      <c r="N1162" t="str">
        <f>$F$2</f>
        <v>D - 508 x 508</v>
      </c>
      <c r="O1162" t="str">
        <f>$C$3</f>
        <v>Photographic Paper</v>
      </c>
      <c r="P1162" t="str">
        <f>$D$4</f>
        <v>White</v>
      </c>
      <c r="Q1162">
        <f>$F$4</f>
        <v>1210</v>
      </c>
      <c r="R1162">
        <f t="shared" si="74"/>
        <v>872</v>
      </c>
      <c r="S1162">
        <v>880</v>
      </c>
      <c r="T1162">
        <f t="shared" si="75"/>
        <v>634</v>
      </c>
      <c r="U1162">
        <v>560</v>
      </c>
      <c r="V1162">
        <f t="shared" si="76"/>
        <v>404</v>
      </c>
      <c r="W1162" s="8">
        <v>160</v>
      </c>
      <c r="X1162">
        <f t="shared" si="77"/>
        <v>116</v>
      </c>
      <c r="Y1162" t="s">
        <v>34</v>
      </c>
    </row>
    <row r="1163" spans="1:25" x14ac:dyDescent="0.25">
      <c r="A1163" t="s">
        <v>16</v>
      </c>
      <c r="B1163" s="1" t="s">
        <v>34</v>
      </c>
      <c r="C1163">
        <v>1</v>
      </c>
      <c r="D1163" t="s">
        <v>418</v>
      </c>
      <c r="E1163" s="2">
        <v>3095102</v>
      </c>
      <c r="F1163" t="s">
        <v>419</v>
      </c>
      <c r="H1163" t="s">
        <v>17</v>
      </c>
      <c r="I1163" t="s">
        <v>18</v>
      </c>
      <c r="J1163" t="s">
        <v>19</v>
      </c>
      <c r="K1163" t="s">
        <v>20</v>
      </c>
      <c r="L1163" t="s">
        <v>21</v>
      </c>
      <c r="M1163" t="str">
        <f>CONCATENATE(E1163,"-D-C-W")</f>
        <v>3095102-D-C-W</v>
      </c>
      <c r="N1163" t="str">
        <f>$F$2</f>
        <v>D - 508 x 508</v>
      </c>
      <c r="O1163" t="str">
        <f>$C$15</f>
        <v>Canvas</v>
      </c>
      <c r="P1163" t="str">
        <f>$D$16</f>
        <v xml:space="preserve">White </v>
      </c>
      <c r="Q1163">
        <f>$F$16</f>
        <v>1810</v>
      </c>
      <c r="R1163">
        <f t="shared" si="74"/>
        <v>1304</v>
      </c>
      <c r="S1163">
        <f>(Q1163*0.9)*0.75</f>
        <v>1221.75</v>
      </c>
      <c r="T1163">
        <f t="shared" si="75"/>
        <v>880</v>
      </c>
      <c r="U1163">
        <f>(Q1163*0.9)/2</f>
        <v>814.5</v>
      </c>
      <c r="V1163">
        <f t="shared" si="76"/>
        <v>587</v>
      </c>
      <c r="W1163" s="8">
        <v>160</v>
      </c>
      <c r="X1163">
        <f t="shared" si="77"/>
        <v>116</v>
      </c>
      <c r="Y1163" t="s">
        <v>34</v>
      </c>
    </row>
    <row r="1164" spans="1:25" x14ac:dyDescent="0.25">
      <c r="A1164" t="s">
        <v>16</v>
      </c>
      <c r="B1164" s="1" t="s">
        <v>34</v>
      </c>
      <c r="C1164">
        <v>1</v>
      </c>
      <c r="D1164" t="s">
        <v>418</v>
      </c>
      <c r="E1164" s="2">
        <v>3095102</v>
      </c>
      <c r="F1164" t="s">
        <v>419</v>
      </c>
      <c r="H1164" t="s">
        <v>17</v>
      </c>
      <c r="I1164" t="s">
        <v>18</v>
      </c>
      <c r="J1164" t="s">
        <v>19</v>
      </c>
      <c r="K1164" t="s">
        <v>20</v>
      </c>
      <c r="L1164" t="s">
        <v>21</v>
      </c>
      <c r="M1164" t="str">
        <f>CONCATENATE(E1164,"-F-P-N")</f>
        <v>3095102-F-P-N</v>
      </c>
      <c r="N1164" t="str">
        <f>$H$2</f>
        <v>F - 762 x 762</v>
      </c>
      <c r="O1164" t="str">
        <f>$C$3</f>
        <v>Photographic Paper</v>
      </c>
      <c r="P1164" t="str">
        <f>$D$3</f>
        <v>None</v>
      </c>
      <c r="Q1164">
        <f>$H$3</f>
        <v>1300</v>
      </c>
      <c r="R1164">
        <f t="shared" si="74"/>
        <v>936</v>
      </c>
      <c r="S1164">
        <v>944</v>
      </c>
      <c r="T1164">
        <f t="shared" si="75"/>
        <v>680</v>
      </c>
      <c r="U1164">
        <v>590</v>
      </c>
      <c r="V1164">
        <f t="shared" si="76"/>
        <v>425</v>
      </c>
      <c r="W1164" s="8">
        <v>300</v>
      </c>
      <c r="X1164">
        <f t="shared" si="77"/>
        <v>216</v>
      </c>
      <c r="Y1164" t="s">
        <v>34</v>
      </c>
    </row>
    <row r="1165" spans="1:25" x14ac:dyDescent="0.25">
      <c r="A1165" t="s">
        <v>16</v>
      </c>
      <c r="B1165" s="1" t="s">
        <v>34</v>
      </c>
      <c r="C1165">
        <v>1</v>
      </c>
      <c r="D1165" t="s">
        <v>418</v>
      </c>
      <c r="E1165" s="2">
        <v>3095102</v>
      </c>
      <c r="F1165" t="s">
        <v>419</v>
      </c>
      <c r="H1165" t="s">
        <v>17</v>
      </c>
      <c r="I1165" t="s">
        <v>18</v>
      </c>
      <c r="J1165" t="s">
        <v>19</v>
      </c>
      <c r="K1165" t="s">
        <v>20</v>
      </c>
      <c r="L1165" t="s">
        <v>21</v>
      </c>
      <c r="M1165" t="str">
        <f>CONCATENATE(E1165,"-F-C-N")</f>
        <v>3095102-F-C-N</v>
      </c>
      <c r="N1165" t="str">
        <f>$H$2</f>
        <v>F - 762 x 762</v>
      </c>
      <c r="O1165" t="str">
        <f>$C$15</f>
        <v>Canvas</v>
      </c>
      <c r="P1165" t="str">
        <f>$D$15</f>
        <v>None</v>
      </c>
      <c r="Q1165">
        <f>$H$15</f>
        <v>1760</v>
      </c>
      <c r="R1165">
        <f t="shared" si="74"/>
        <v>1268</v>
      </c>
      <c r="S1165">
        <v>1200</v>
      </c>
      <c r="T1165">
        <f t="shared" si="75"/>
        <v>864</v>
      </c>
      <c r="U1165">
        <v>800</v>
      </c>
      <c r="V1165">
        <f t="shared" si="76"/>
        <v>576</v>
      </c>
      <c r="W1165" s="8">
        <v>300</v>
      </c>
      <c r="X1165">
        <f t="shared" si="77"/>
        <v>216</v>
      </c>
      <c r="Y1165" t="s">
        <v>34</v>
      </c>
    </row>
    <row r="1166" spans="1:25" x14ac:dyDescent="0.25">
      <c r="A1166" t="s">
        <v>16</v>
      </c>
      <c r="B1166" s="1" t="s">
        <v>34</v>
      </c>
      <c r="C1166">
        <v>1</v>
      </c>
      <c r="D1166" t="s">
        <v>418</v>
      </c>
      <c r="E1166" s="2">
        <v>3095102</v>
      </c>
      <c r="F1166" t="s">
        <v>419</v>
      </c>
      <c r="H1166" t="s">
        <v>17</v>
      </c>
      <c r="I1166" t="s">
        <v>18</v>
      </c>
      <c r="J1166" t="s">
        <v>19</v>
      </c>
      <c r="K1166" t="s">
        <v>20</v>
      </c>
      <c r="L1166" t="s">
        <v>21</v>
      </c>
      <c r="M1166" t="str">
        <f>CONCATENATE(E1166,"-F-P-W")</f>
        <v>3095102-F-P-W</v>
      </c>
      <c r="N1166" t="str">
        <f>$H$2</f>
        <v>F - 762 x 762</v>
      </c>
      <c r="O1166" t="str">
        <f>$C$3</f>
        <v>Photographic Paper</v>
      </c>
      <c r="P1166" t="str">
        <f>$D$4</f>
        <v>White</v>
      </c>
      <c r="Q1166">
        <f>$H$4</f>
        <v>2200</v>
      </c>
      <c r="R1166">
        <f t="shared" si="74"/>
        <v>1584</v>
      </c>
      <c r="S1166">
        <v>1510</v>
      </c>
      <c r="T1166">
        <f t="shared" si="75"/>
        <v>1088</v>
      </c>
      <c r="U1166">
        <v>1150</v>
      </c>
      <c r="V1166">
        <f t="shared" si="76"/>
        <v>828</v>
      </c>
      <c r="W1166" s="8">
        <v>300</v>
      </c>
      <c r="X1166">
        <f t="shared" si="77"/>
        <v>216</v>
      </c>
      <c r="Y1166" t="s">
        <v>34</v>
      </c>
    </row>
    <row r="1167" spans="1:25" x14ac:dyDescent="0.25">
      <c r="A1167" t="s">
        <v>16</v>
      </c>
      <c r="B1167" s="1" t="s">
        <v>34</v>
      </c>
      <c r="C1167">
        <v>1</v>
      </c>
      <c r="D1167" t="s">
        <v>418</v>
      </c>
      <c r="E1167" s="2">
        <v>3095102</v>
      </c>
      <c r="F1167" t="s">
        <v>419</v>
      </c>
      <c r="H1167" t="s">
        <v>17</v>
      </c>
      <c r="I1167" t="s">
        <v>18</v>
      </c>
      <c r="J1167" t="s">
        <v>19</v>
      </c>
      <c r="K1167" t="s">
        <v>20</v>
      </c>
      <c r="L1167" t="s">
        <v>21</v>
      </c>
      <c r="M1167" t="str">
        <f>CONCATENATE(E1167,"-F-C-W")</f>
        <v>3095102-F-C-W</v>
      </c>
      <c r="N1167" t="str">
        <f>$H$2</f>
        <v>F - 762 x 762</v>
      </c>
      <c r="O1167" t="str">
        <f>$C$15</f>
        <v>Canvas</v>
      </c>
      <c r="P1167" t="str">
        <f>$D$16</f>
        <v xml:space="preserve">White </v>
      </c>
      <c r="Q1167">
        <f>$H$16</f>
        <v>2420</v>
      </c>
      <c r="R1167">
        <f t="shared" si="74"/>
        <v>1743</v>
      </c>
      <c r="S1167">
        <v>1760</v>
      </c>
      <c r="T1167">
        <f t="shared" si="75"/>
        <v>1268</v>
      </c>
      <c r="U1167">
        <v>1100</v>
      </c>
      <c r="V1167">
        <f t="shared" si="76"/>
        <v>792</v>
      </c>
      <c r="W1167" s="8">
        <v>300</v>
      </c>
      <c r="X1167">
        <f t="shared" si="77"/>
        <v>216</v>
      </c>
      <c r="Y1167" t="s">
        <v>34</v>
      </c>
    </row>
    <row r="1168" spans="1:25" x14ac:dyDescent="0.25">
      <c r="A1168" t="s">
        <v>16</v>
      </c>
      <c r="B1168" s="1" t="s">
        <v>34</v>
      </c>
      <c r="C1168">
        <v>1</v>
      </c>
      <c r="D1168" t="s">
        <v>418</v>
      </c>
      <c r="E1168" s="2">
        <v>3095102</v>
      </c>
      <c r="F1168" t="s">
        <v>419</v>
      </c>
      <c r="H1168" t="s">
        <v>17</v>
      </c>
      <c r="I1168" t="s">
        <v>18</v>
      </c>
      <c r="J1168" t="s">
        <v>19</v>
      </c>
      <c r="K1168" t="s">
        <v>20</v>
      </c>
      <c r="L1168" t="s">
        <v>21</v>
      </c>
      <c r="M1168" t="str">
        <f>CONCATENATE(E1168,"-G-P-N")</f>
        <v>3095102-G-P-N</v>
      </c>
      <c r="N1168" t="str">
        <f>$I$2</f>
        <v>G - 1016 x 1016</v>
      </c>
      <c r="O1168" t="str">
        <f>$C$3</f>
        <v>Photographic Paper</v>
      </c>
      <c r="P1168" t="str">
        <f>$D$3</f>
        <v>None</v>
      </c>
      <c r="Q1168">
        <f>$I$3</f>
        <v>1625</v>
      </c>
      <c r="R1168">
        <f t="shared" si="74"/>
        <v>1170</v>
      </c>
      <c r="S1168">
        <v>1180</v>
      </c>
      <c r="T1168">
        <f t="shared" si="75"/>
        <v>850</v>
      </c>
      <c r="U1168">
        <v>735</v>
      </c>
      <c r="V1168">
        <f t="shared" si="76"/>
        <v>530</v>
      </c>
      <c r="W1168" s="8">
        <v>390</v>
      </c>
      <c r="X1168">
        <f t="shared" si="77"/>
        <v>281</v>
      </c>
      <c r="Y1168" t="s">
        <v>34</v>
      </c>
    </row>
    <row r="1169" spans="1:25" x14ac:dyDescent="0.25">
      <c r="A1169" t="s">
        <v>16</v>
      </c>
      <c r="B1169" s="1" t="s">
        <v>34</v>
      </c>
      <c r="C1169">
        <v>1</v>
      </c>
      <c r="D1169" t="s">
        <v>418</v>
      </c>
      <c r="E1169" s="2">
        <v>3095102</v>
      </c>
      <c r="F1169" t="s">
        <v>419</v>
      </c>
      <c r="H1169" t="s">
        <v>17</v>
      </c>
      <c r="I1169" t="s">
        <v>18</v>
      </c>
      <c r="J1169" t="s">
        <v>19</v>
      </c>
      <c r="K1169" t="s">
        <v>20</v>
      </c>
      <c r="L1169" t="s">
        <v>21</v>
      </c>
      <c r="M1169" t="str">
        <f>CONCATENATE(E1169,"-G-C-N")</f>
        <v>3095102-G-C-N</v>
      </c>
      <c r="N1169" t="str">
        <f>$I$2</f>
        <v>G - 1016 x 1016</v>
      </c>
      <c r="O1169" t="str">
        <f>$C$15</f>
        <v>Canvas</v>
      </c>
      <c r="P1169" t="str">
        <f>$D$15</f>
        <v>None</v>
      </c>
      <c r="Q1169">
        <f>$I$15</f>
        <v>1870</v>
      </c>
      <c r="R1169">
        <f t="shared" si="74"/>
        <v>1347</v>
      </c>
      <c r="S1169">
        <v>1275</v>
      </c>
      <c r="T1169">
        <f t="shared" si="75"/>
        <v>918</v>
      </c>
      <c r="U1169">
        <v>850</v>
      </c>
      <c r="V1169">
        <f t="shared" si="76"/>
        <v>612</v>
      </c>
      <c r="W1169" s="8">
        <v>390</v>
      </c>
      <c r="X1169">
        <f t="shared" si="77"/>
        <v>281</v>
      </c>
      <c r="Y1169" t="s">
        <v>34</v>
      </c>
    </row>
    <row r="1170" spans="1:25" x14ac:dyDescent="0.25">
      <c r="A1170" t="s">
        <v>16</v>
      </c>
      <c r="B1170" s="1" t="s">
        <v>34</v>
      </c>
      <c r="C1170">
        <v>1</v>
      </c>
      <c r="D1170" t="s">
        <v>418</v>
      </c>
      <c r="E1170" s="2">
        <v>3095102</v>
      </c>
      <c r="F1170" t="s">
        <v>419</v>
      </c>
      <c r="H1170" t="s">
        <v>17</v>
      </c>
      <c r="I1170" t="s">
        <v>18</v>
      </c>
      <c r="J1170" t="s">
        <v>19</v>
      </c>
      <c r="K1170" t="s">
        <v>20</v>
      </c>
      <c r="L1170" t="s">
        <v>21</v>
      </c>
      <c r="M1170" t="str">
        <f>CONCATENATE(E1170,"-G-P-W")</f>
        <v>3095102-G-P-W</v>
      </c>
      <c r="N1170" t="str">
        <f>$I$2</f>
        <v>G - 1016 x 1016</v>
      </c>
      <c r="O1170" t="str">
        <f>$C$3</f>
        <v>Photographic Paper</v>
      </c>
      <c r="P1170" t="str">
        <f>$D$4</f>
        <v>White</v>
      </c>
      <c r="Q1170">
        <f>$I$4</f>
        <v>2950</v>
      </c>
      <c r="R1170">
        <f t="shared" si="74"/>
        <v>2124</v>
      </c>
      <c r="S1170">
        <v>2000</v>
      </c>
      <c r="T1170">
        <f t="shared" si="75"/>
        <v>1440</v>
      </c>
      <c r="U1170">
        <v>1535</v>
      </c>
      <c r="V1170">
        <f t="shared" si="76"/>
        <v>1106</v>
      </c>
      <c r="W1170" s="8">
        <v>390</v>
      </c>
      <c r="X1170">
        <f t="shared" si="77"/>
        <v>281</v>
      </c>
      <c r="Y1170" t="s">
        <v>34</v>
      </c>
    </row>
    <row r="1171" spans="1:25" x14ac:dyDescent="0.25">
      <c r="A1171" t="s">
        <v>16</v>
      </c>
      <c r="B1171" s="1" t="s">
        <v>34</v>
      </c>
      <c r="C1171">
        <v>1</v>
      </c>
      <c r="D1171" t="s">
        <v>418</v>
      </c>
      <c r="E1171" s="2">
        <v>3095102</v>
      </c>
      <c r="F1171" t="s">
        <v>419</v>
      </c>
      <c r="H1171" t="s">
        <v>17</v>
      </c>
      <c r="I1171" t="s">
        <v>18</v>
      </c>
      <c r="J1171" t="s">
        <v>19</v>
      </c>
      <c r="K1171" t="s">
        <v>20</v>
      </c>
      <c r="L1171" t="s">
        <v>21</v>
      </c>
      <c r="M1171" t="str">
        <f>CONCATENATE(E1171,"-G-C-W")</f>
        <v>3095102-G-C-W</v>
      </c>
      <c r="N1171" t="str">
        <f>$I$2</f>
        <v>G - 1016 x 1016</v>
      </c>
      <c r="O1171" t="str">
        <f>$C$15</f>
        <v>Canvas</v>
      </c>
      <c r="P1171" t="str">
        <f>$D$16</f>
        <v xml:space="preserve">White </v>
      </c>
      <c r="Q1171">
        <f>$I$16</f>
        <v>2750</v>
      </c>
      <c r="R1171">
        <f t="shared" si="74"/>
        <v>1980</v>
      </c>
      <c r="S1171">
        <v>2000</v>
      </c>
      <c r="T1171">
        <f t="shared" si="75"/>
        <v>1440</v>
      </c>
      <c r="U1171">
        <v>1250</v>
      </c>
      <c r="V1171">
        <f t="shared" si="76"/>
        <v>900</v>
      </c>
      <c r="W1171" s="8">
        <v>390</v>
      </c>
      <c r="X1171">
        <f t="shared" si="77"/>
        <v>281</v>
      </c>
      <c r="Y1171" t="s">
        <v>34</v>
      </c>
    </row>
    <row r="1172" spans="1:25" x14ac:dyDescent="0.25">
      <c r="A1172" t="s">
        <v>16</v>
      </c>
      <c r="B1172" s="1" t="s">
        <v>34</v>
      </c>
      <c r="C1172">
        <v>1</v>
      </c>
      <c r="D1172" t="s">
        <v>420</v>
      </c>
      <c r="E1172" s="2">
        <v>3122629</v>
      </c>
      <c r="F1172" t="s">
        <v>421</v>
      </c>
      <c r="H1172" t="s">
        <v>17</v>
      </c>
      <c r="I1172" t="s">
        <v>18</v>
      </c>
      <c r="J1172" t="s">
        <v>19</v>
      </c>
      <c r="K1172" t="s">
        <v>20</v>
      </c>
      <c r="L1172" t="s">
        <v>21</v>
      </c>
      <c r="M1172" t="str">
        <f>CONCATENATE(E1172,"-C-P-N")</f>
        <v>3122629-C-P-N</v>
      </c>
      <c r="N1172" t="str">
        <f>$E$2</f>
        <v>C - 406 x 406</v>
      </c>
      <c r="O1172" t="str">
        <f>$C$3</f>
        <v>Photographic Paper</v>
      </c>
      <c r="P1172" t="str">
        <f>$D$3</f>
        <v>None</v>
      </c>
      <c r="Q1172">
        <f>$E$3</f>
        <v>510</v>
      </c>
      <c r="R1172">
        <f t="shared" si="74"/>
        <v>368</v>
      </c>
      <c r="S1172">
        <v>360</v>
      </c>
      <c r="T1172">
        <f t="shared" si="75"/>
        <v>260</v>
      </c>
      <c r="U1172">
        <v>230</v>
      </c>
      <c r="V1172">
        <f t="shared" si="76"/>
        <v>166</v>
      </c>
      <c r="W1172" s="8">
        <v>105</v>
      </c>
      <c r="X1172">
        <f t="shared" si="77"/>
        <v>76</v>
      </c>
      <c r="Y1172" t="s">
        <v>34</v>
      </c>
    </row>
    <row r="1173" spans="1:25" x14ac:dyDescent="0.25">
      <c r="A1173" t="s">
        <v>16</v>
      </c>
      <c r="B1173" s="1" t="s">
        <v>34</v>
      </c>
      <c r="C1173">
        <v>1</v>
      </c>
      <c r="D1173" t="s">
        <v>420</v>
      </c>
      <c r="E1173" s="2">
        <v>3122629</v>
      </c>
      <c r="F1173" t="s">
        <v>421</v>
      </c>
      <c r="H1173" t="s">
        <v>17</v>
      </c>
      <c r="I1173" t="s">
        <v>18</v>
      </c>
      <c r="J1173" t="s">
        <v>19</v>
      </c>
      <c r="K1173" t="s">
        <v>20</v>
      </c>
      <c r="L1173" t="s">
        <v>21</v>
      </c>
      <c r="M1173" t="str">
        <f>CONCATENATE(E1173,"-C-P-W")</f>
        <v>3122629-C-P-W</v>
      </c>
      <c r="N1173" t="str">
        <f>$E$2</f>
        <v>C - 406 x 406</v>
      </c>
      <c r="O1173" t="str">
        <f>$C$3</f>
        <v>Photographic Paper</v>
      </c>
      <c r="P1173" t="str">
        <f>$D$4</f>
        <v>White</v>
      </c>
      <c r="Q1173">
        <f>$E$4</f>
        <v>970</v>
      </c>
      <c r="R1173">
        <f t="shared" si="74"/>
        <v>699</v>
      </c>
      <c r="S1173">
        <v>704</v>
      </c>
      <c r="T1173">
        <f t="shared" si="75"/>
        <v>507</v>
      </c>
      <c r="U1173">
        <v>440</v>
      </c>
      <c r="V1173">
        <f t="shared" si="76"/>
        <v>317</v>
      </c>
      <c r="W1173" s="8">
        <v>105</v>
      </c>
      <c r="X1173">
        <f t="shared" si="77"/>
        <v>76</v>
      </c>
      <c r="Y1173" t="s">
        <v>34</v>
      </c>
    </row>
    <row r="1174" spans="1:25" x14ac:dyDescent="0.25">
      <c r="A1174" t="s">
        <v>16</v>
      </c>
      <c r="B1174" s="1" t="s">
        <v>34</v>
      </c>
      <c r="C1174">
        <v>1</v>
      </c>
      <c r="D1174" t="s">
        <v>420</v>
      </c>
      <c r="E1174" s="2">
        <v>3122629</v>
      </c>
      <c r="F1174" t="s">
        <v>421</v>
      </c>
      <c r="H1174" t="s">
        <v>17</v>
      </c>
      <c r="I1174" t="s">
        <v>18</v>
      </c>
      <c r="J1174" t="s">
        <v>19</v>
      </c>
      <c r="K1174" t="s">
        <v>20</v>
      </c>
      <c r="L1174" t="s">
        <v>21</v>
      </c>
      <c r="M1174" t="str">
        <f>CONCATENATE(E1174,"-D-P-N")</f>
        <v>3122629-D-P-N</v>
      </c>
      <c r="N1174" t="str">
        <f>$F$2</f>
        <v>D - 508 x 508</v>
      </c>
      <c r="O1174" t="str">
        <f>$C$3</f>
        <v>Photographic Paper</v>
      </c>
      <c r="P1174" t="str">
        <f>$D$3</f>
        <v>None</v>
      </c>
      <c r="Q1174">
        <f>$F$3</f>
        <v>595</v>
      </c>
      <c r="R1174">
        <f t="shared" si="74"/>
        <v>429</v>
      </c>
      <c r="S1174">
        <v>432</v>
      </c>
      <c r="T1174">
        <f t="shared" si="75"/>
        <v>312</v>
      </c>
      <c r="U1174">
        <v>270</v>
      </c>
      <c r="V1174">
        <f t="shared" si="76"/>
        <v>195</v>
      </c>
      <c r="W1174" s="8">
        <v>160</v>
      </c>
      <c r="X1174">
        <f t="shared" si="77"/>
        <v>116</v>
      </c>
      <c r="Y1174" t="s">
        <v>34</v>
      </c>
    </row>
    <row r="1175" spans="1:25" x14ac:dyDescent="0.25">
      <c r="A1175" t="s">
        <v>16</v>
      </c>
      <c r="B1175" s="1" t="s">
        <v>34</v>
      </c>
      <c r="C1175">
        <v>1</v>
      </c>
      <c r="D1175" t="s">
        <v>420</v>
      </c>
      <c r="E1175" s="2">
        <v>3122629</v>
      </c>
      <c r="F1175" t="s">
        <v>421</v>
      </c>
      <c r="H1175" t="s">
        <v>17</v>
      </c>
      <c r="I1175" t="s">
        <v>18</v>
      </c>
      <c r="J1175" t="s">
        <v>19</v>
      </c>
      <c r="K1175" t="s">
        <v>20</v>
      </c>
      <c r="L1175" t="s">
        <v>21</v>
      </c>
      <c r="M1175" t="str">
        <f>CONCATENATE(E1175,"-D-C-N")</f>
        <v>3122629-D-C-N</v>
      </c>
      <c r="N1175" t="str">
        <f>$F$2</f>
        <v>D - 508 x 508</v>
      </c>
      <c r="O1175" t="str">
        <f>$C$15</f>
        <v>Canvas</v>
      </c>
      <c r="P1175" t="str">
        <f>$D$15</f>
        <v>None</v>
      </c>
      <c r="Q1175">
        <f>$F$15</f>
        <v>1220</v>
      </c>
      <c r="R1175">
        <f t="shared" si="74"/>
        <v>879</v>
      </c>
      <c r="S1175">
        <f>(Q1175*0.9)*0.75</f>
        <v>823.5</v>
      </c>
      <c r="T1175">
        <f t="shared" si="75"/>
        <v>593</v>
      </c>
      <c r="U1175">
        <f>(Q1175*0.9)/2</f>
        <v>549</v>
      </c>
      <c r="V1175">
        <f t="shared" si="76"/>
        <v>396</v>
      </c>
      <c r="W1175" s="8">
        <v>160</v>
      </c>
      <c r="X1175">
        <f t="shared" si="77"/>
        <v>116</v>
      </c>
      <c r="Y1175" t="s">
        <v>34</v>
      </c>
    </row>
    <row r="1176" spans="1:25" x14ac:dyDescent="0.25">
      <c r="A1176" t="s">
        <v>16</v>
      </c>
      <c r="B1176" s="1" t="s">
        <v>34</v>
      </c>
      <c r="C1176">
        <v>1</v>
      </c>
      <c r="D1176" t="s">
        <v>420</v>
      </c>
      <c r="E1176" s="2">
        <v>3122629</v>
      </c>
      <c r="F1176" t="s">
        <v>421</v>
      </c>
      <c r="H1176" t="s">
        <v>17</v>
      </c>
      <c r="I1176" t="s">
        <v>18</v>
      </c>
      <c r="J1176" t="s">
        <v>19</v>
      </c>
      <c r="K1176" t="s">
        <v>20</v>
      </c>
      <c r="L1176" t="s">
        <v>21</v>
      </c>
      <c r="M1176" t="str">
        <f>CONCATENATE(E1176,"-D-P-W")</f>
        <v>3122629-D-P-W</v>
      </c>
      <c r="N1176" t="str">
        <f>$F$2</f>
        <v>D - 508 x 508</v>
      </c>
      <c r="O1176" t="str">
        <f>$C$3</f>
        <v>Photographic Paper</v>
      </c>
      <c r="P1176" t="str">
        <f>$D$4</f>
        <v>White</v>
      </c>
      <c r="Q1176">
        <f>$F$4</f>
        <v>1210</v>
      </c>
      <c r="R1176">
        <f t="shared" si="74"/>
        <v>872</v>
      </c>
      <c r="S1176">
        <v>880</v>
      </c>
      <c r="T1176">
        <f t="shared" si="75"/>
        <v>634</v>
      </c>
      <c r="U1176">
        <v>560</v>
      </c>
      <c r="V1176">
        <f t="shared" si="76"/>
        <v>404</v>
      </c>
      <c r="W1176" s="8">
        <v>160</v>
      </c>
      <c r="X1176">
        <f t="shared" si="77"/>
        <v>116</v>
      </c>
      <c r="Y1176" t="s">
        <v>34</v>
      </c>
    </row>
    <row r="1177" spans="1:25" x14ac:dyDescent="0.25">
      <c r="A1177" t="s">
        <v>16</v>
      </c>
      <c r="B1177" s="1" t="s">
        <v>34</v>
      </c>
      <c r="C1177">
        <v>1</v>
      </c>
      <c r="D1177" t="s">
        <v>420</v>
      </c>
      <c r="E1177" s="2">
        <v>3122629</v>
      </c>
      <c r="F1177" t="s">
        <v>421</v>
      </c>
      <c r="H1177" t="s">
        <v>17</v>
      </c>
      <c r="I1177" t="s">
        <v>18</v>
      </c>
      <c r="J1177" t="s">
        <v>19</v>
      </c>
      <c r="K1177" t="s">
        <v>20</v>
      </c>
      <c r="L1177" t="s">
        <v>21</v>
      </c>
      <c r="M1177" t="str">
        <f>CONCATENATE(E1177,"-D-C-W")</f>
        <v>3122629-D-C-W</v>
      </c>
      <c r="N1177" t="str">
        <f>$F$2</f>
        <v>D - 508 x 508</v>
      </c>
      <c r="O1177" t="str">
        <f>$C$15</f>
        <v>Canvas</v>
      </c>
      <c r="P1177" t="str">
        <f>$D$16</f>
        <v xml:space="preserve">White </v>
      </c>
      <c r="Q1177">
        <f>$F$16</f>
        <v>1810</v>
      </c>
      <c r="R1177">
        <f t="shared" ref="R1177:R1240" si="78">ROUNDUP(Q1177*$K$3,0)</f>
        <v>1304</v>
      </c>
      <c r="S1177">
        <f>(Q1177*0.9)*0.75</f>
        <v>1221.75</v>
      </c>
      <c r="T1177">
        <f t="shared" ref="T1177:T1240" si="79">ROUNDUP(S1177*$K$3,0)</f>
        <v>880</v>
      </c>
      <c r="U1177">
        <f>(Q1177*0.9)/2</f>
        <v>814.5</v>
      </c>
      <c r="V1177">
        <f t="shared" ref="V1177:V1240" si="80">ROUNDUP(U1177*$K$3,0)</f>
        <v>587</v>
      </c>
      <c r="W1177" s="8">
        <v>160</v>
      </c>
      <c r="X1177">
        <f t="shared" ref="X1177:X1240" si="81">ROUNDUP(W1177*$K$3,0)</f>
        <v>116</v>
      </c>
      <c r="Y1177" t="s">
        <v>34</v>
      </c>
    </row>
    <row r="1178" spans="1:25" x14ac:dyDescent="0.25">
      <c r="A1178" t="s">
        <v>16</v>
      </c>
      <c r="B1178" s="1" t="s">
        <v>34</v>
      </c>
      <c r="C1178">
        <v>1</v>
      </c>
      <c r="D1178" t="s">
        <v>420</v>
      </c>
      <c r="E1178" s="2">
        <v>3122629</v>
      </c>
      <c r="F1178" t="s">
        <v>421</v>
      </c>
      <c r="H1178" t="s">
        <v>17</v>
      </c>
      <c r="I1178" t="s">
        <v>18</v>
      </c>
      <c r="J1178" t="s">
        <v>19</v>
      </c>
      <c r="K1178" t="s">
        <v>20</v>
      </c>
      <c r="L1178" t="s">
        <v>21</v>
      </c>
      <c r="M1178" t="str">
        <f>CONCATENATE(E1178,"-F-P-N")</f>
        <v>3122629-F-P-N</v>
      </c>
      <c r="N1178" t="str">
        <f>$H$2</f>
        <v>F - 762 x 762</v>
      </c>
      <c r="O1178" t="str">
        <f>$C$3</f>
        <v>Photographic Paper</v>
      </c>
      <c r="P1178" t="str">
        <f>$D$3</f>
        <v>None</v>
      </c>
      <c r="Q1178">
        <f>$H$3</f>
        <v>1300</v>
      </c>
      <c r="R1178">
        <f t="shared" si="78"/>
        <v>936</v>
      </c>
      <c r="S1178">
        <v>944</v>
      </c>
      <c r="T1178">
        <f t="shared" si="79"/>
        <v>680</v>
      </c>
      <c r="U1178">
        <v>590</v>
      </c>
      <c r="V1178">
        <f t="shared" si="80"/>
        <v>425</v>
      </c>
      <c r="W1178" s="8">
        <v>300</v>
      </c>
      <c r="X1178">
        <f t="shared" si="81"/>
        <v>216</v>
      </c>
      <c r="Y1178" t="s">
        <v>34</v>
      </c>
    </row>
    <row r="1179" spans="1:25" x14ac:dyDescent="0.25">
      <c r="A1179" t="s">
        <v>16</v>
      </c>
      <c r="B1179" s="1" t="s">
        <v>34</v>
      </c>
      <c r="C1179">
        <v>1</v>
      </c>
      <c r="D1179" t="s">
        <v>420</v>
      </c>
      <c r="E1179" s="2">
        <v>3122629</v>
      </c>
      <c r="F1179" t="s">
        <v>421</v>
      </c>
      <c r="H1179" t="s">
        <v>17</v>
      </c>
      <c r="I1179" t="s">
        <v>18</v>
      </c>
      <c r="J1179" t="s">
        <v>19</v>
      </c>
      <c r="K1179" t="s">
        <v>20</v>
      </c>
      <c r="L1179" t="s">
        <v>21</v>
      </c>
      <c r="M1179" t="str">
        <f>CONCATENATE(E1179,"-F-C-N")</f>
        <v>3122629-F-C-N</v>
      </c>
      <c r="N1179" t="str">
        <f>$H$2</f>
        <v>F - 762 x 762</v>
      </c>
      <c r="O1179" t="str">
        <f>$C$15</f>
        <v>Canvas</v>
      </c>
      <c r="P1179" t="str">
        <f>$D$15</f>
        <v>None</v>
      </c>
      <c r="Q1179">
        <f>$H$15</f>
        <v>1760</v>
      </c>
      <c r="R1179">
        <f t="shared" si="78"/>
        <v>1268</v>
      </c>
      <c r="S1179">
        <v>1200</v>
      </c>
      <c r="T1179">
        <f t="shared" si="79"/>
        <v>864</v>
      </c>
      <c r="U1179">
        <v>800</v>
      </c>
      <c r="V1179">
        <f t="shared" si="80"/>
        <v>576</v>
      </c>
      <c r="W1179" s="8">
        <v>300</v>
      </c>
      <c r="X1179">
        <f t="shared" si="81"/>
        <v>216</v>
      </c>
      <c r="Y1179" t="s">
        <v>34</v>
      </c>
    </row>
    <row r="1180" spans="1:25" x14ac:dyDescent="0.25">
      <c r="A1180" t="s">
        <v>16</v>
      </c>
      <c r="B1180" s="1" t="s">
        <v>34</v>
      </c>
      <c r="C1180">
        <v>1</v>
      </c>
      <c r="D1180" t="s">
        <v>420</v>
      </c>
      <c r="E1180" s="2">
        <v>3122629</v>
      </c>
      <c r="F1180" t="s">
        <v>421</v>
      </c>
      <c r="H1180" t="s">
        <v>17</v>
      </c>
      <c r="I1180" t="s">
        <v>18</v>
      </c>
      <c r="J1180" t="s">
        <v>19</v>
      </c>
      <c r="K1180" t="s">
        <v>20</v>
      </c>
      <c r="L1180" t="s">
        <v>21</v>
      </c>
      <c r="M1180" t="str">
        <f>CONCATENATE(E1180,"-F-P-W")</f>
        <v>3122629-F-P-W</v>
      </c>
      <c r="N1180" t="str">
        <f>$H$2</f>
        <v>F - 762 x 762</v>
      </c>
      <c r="O1180" t="str">
        <f>$C$3</f>
        <v>Photographic Paper</v>
      </c>
      <c r="P1180" t="str">
        <f>$D$4</f>
        <v>White</v>
      </c>
      <c r="Q1180">
        <f>$H$4</f>
        <v>2200</v>
      </c>
      <c r="R1180">
        <f t="shared" si="78"/>
        <v>1584</v>
      </c>
      <c r="S1180">
        <v>1510</v>
      </c>
      <c r="T1180">
        <f t="shared" si="79"/>
        <v>1088</v>
      </c>
      <c r="U1180">
        <v>1150</v>
      </c>
      <c r="V1180">
        <f t="shared" si="80"/>
        <v>828</v>
      </c>
      <c r="W1180" s="8">
        <v>300</v>
      </c>
      <c r="X1180">
        <f t="shared" si="81"/>
        <v>216</v>
      </c>
      <c r="Y1180" t="s">
        <v>34</v>
      </c>
    </row>
    <row r="1181" spans="1:25" x14ac:dyDescent="0.25">
      <c r="A1181" t="s">
        <v>16</v>
      </c>
      <c r="B1181" s="1" t="s">
        <v>34</v>
      </c>
      <c r="C1181">
        <v>1</v>
      </c>
      <c r="D1181" t="s">
        <v>420</v>
      </c>
      <c r="E1181" s="2">
        <v>3122629</v>
      </c>
      <c r="F1181" t="s">
        <v>421</v>
      </c>
      <c r="H1181" t="s">
        <v>17</v>
      </c>
      <c r="I1181" t="s">
        <v>18</v>
      </c>
      <c r="J1181" t="s">
        <v>19</v>
      </c>
      <c r="K1181" t="s">
        <v>20</v>
      </c>
      <c r="L1181" t="s">
        <v>21</v>
      </c>
      <c r="M1181" t="str">
        <f>CONCATENATE(E1181,"-F-C-W")</f>
        <v>3122629-F-C-W</v>
      </c>
      <c r="N1181" t="str">
        <f>$H$2</f>
        <v>F - 762 x 762</v>
      </c>
      <c r="O1181" t="str">
        <f>$C$15</f>
        <v>Canvas</v>
      </c>
      <c r="P1181" t="str">
        <f>$D$16</f>
        <v xml:space="preserve">White </v>
      </c>
      <c r="Q1181">
        <f>$H$16</f>
        <v>2420</v>
      </c>
      <c r="R1181">
        <f t="shared" si="78"/>
        <v>1743</v>
      </c>
      <c r="S1181">
        <v>1760</v>
      </c>
      <c r="T1181">
        <f t="shared" si="79"/>
        <v>1268</v>
      </c>
      <c r="U1181">
        <v>1100</v>
      </c>
      <c r="V1181">
        <f t="shared" si="80"/>
        <v>792</v>
      </c>
      <c r="W1181" s="8">
        <v>300</v>
      </c>
      <c r="X1181">
        <f t="shared" si="81"/>
        <v>216</v>
      </c>
      <c r="Y1181" t="s">
        <v>34</v>
      </c>
    </row>
    <row r="1182" spans="1:25" x14ac:dyDescent="0.25">
      <c r="A1182" t="s">
        <v>16</v>
      </c>
      <c r="B1182" s="1" t="s">
        <v>34</v>
      </c>
      <c r="C1182">
        <v>1</v>
      </c>
      <c r="D1182" t="s">
        <v>420</v>
      </c>
      <c r="E1182" s="2">
        <v>3122629</v>
      </c>
      <c r="F1182" t="s">
        <v>421</v>
      </c>
      <c r="H1182" t="s">
        <v>17</v>
      </c>
      <c r="I1182" t="s">
        <v>18</v>
      </c>
      <c r="J1182" t="s">
        <v>19</v>
      </c>
      <c r="K1182" t="s">
        <v>20</v>
      </c>
      <c r="L1182" t="s">
        <v>21</v>
      </c>
      <c r="M1182" t="str">
        <f>CONCATENATE(E1182,"-G-P-N")</f>
        <v>3122629-G-P-N</v>
      </c>
      <c r="N1182" t="str">
        <f>$I$2</f>
        <v>G - 1016 x 1016</v>
      </c>
      <c r="O1182" t="str">
        <f>$C$3</f>
        <v>Photographic Paper</v>
      </c>
      <c r="P1182" t="str">
        <f>$D$3</f>
        <v>None</v>
      </c>
      <c r="Q1182">
        <f>$I$3</f>
        <v>1625</v>
      </c>
      <c r="R1182">
        <f t="shared" si="78"/>
        <v>1170</v>
      </c>
      <c r="S1182">
        <v>1180</v>
      </c>
      <c r="T1182">
        <f t="shared" si="79"/>
        <v>850</v>
      </c>
      <c r="U1182">
        <v>735</v>
      </c>
      <c r="V1182">
        <f t="shared" si="80"/>
        <v>530</v>
      </c>
      <c r="W1182" s="8">
        <v>390</v>
      </c>
      <c r="X1182">
        <f t="shared" si="81"/>
        <v>281</v>
      </c>
      <c r="Y1182" t="s">
        <v>34</v>
      </c>
    </row>
    <row r="1183" spans="1:25" x14ac:dyDescent="0.25">
      <c r="A1183" t="s">
        <v>16</v>
      </c>
      <c r="B1183" s="1" t="s">
        <v>34</v>
      </c>
      <c r="C1183">
        <v>1</v>
      </c>
      <c r="D1183" t="s">
        <v>420</v>
      </c>
      <c r="E1183" s="2">
        <v>3122629</v>
      </c>
      <c r="F1183" t="s">
        <v>421</v>
      </c>
      <c r="H1183" t="s">
        <v>17</v>
      </c>
      <c r="I1183" t="s">
        <v>18</v>
      </c>
      <c r="J1183" t="s">
        <v>19</v>
      </c>
      <c r="K1183" t="s">
        <v>20</v>
      </c>
      <c r="L1183" t="s">
        <v>21</v>
      </c>
      <c r="M1183" t="str">
        <f>CONCATENATE(E1183,"-G-C-N")</f>
        <v>3122629-G-C-N</v>
      </c>
      <c r="N1183" t="str">
        <f>$I$2</f>
        <v>G - 1016 x 1016</v>
      </c>
      <c r="O1183" t="str">
        <f>$C$15</f>
        <v>Canvas</v>
      </c>
      <c r="P1183" t="str">
        <f>$D$15</f>
        <v>None</v>
      </c>
      <c r="Q1183">
        <f>$I$15</f>
        <v>1870</v>
      </c>
      <c r="R1183">
        <f t="shared" si="78"/>
        <v>1347</v>
      </c>
      <c r="S1183">
        <v>1275</v>
      </c>
      <c r="T1183">
        <f t="shared" si="79"/>
        <v>918</v>
      </c>
      <c r="U1183">
        <v>850</v>
      </c>
      <c r="V1183">
        <f t="shared" si="80"/>
        <v>612</v>
      </c>
      <c r="W1183" s="8">
        <v>390</v>
      </c>
      <c r="X1183">
        <f t="shared" si="81"/>
        <v>281</v>
      </c>
      <c r="Y1183" t="s">
        <v>34</v>
      </c>
    </row>
    <row r="1184" spans="1:25" x14ac:dyDescent="0.25">
      <c r="A1184" t="s">
        <v>16</v>
      </c>
      <c r="B1184" s="1" t="s">
        <v>34</v>
      </c>
      <c r="C1184">
        <v>1</v>
      </c>
      <c r="D1184" t="s">
        <v>420</v>
      </c>
      <c r="E1184" s="2">
        <v>3122629</v>
      </c>
      <c r="F1184" t="s">
        <v>421</v>
      </c>
      <c r="H1184" t="s">
        <v>17</v>
      </c>
      <c r="I1184" t="s">
        <v>18</v>
      </c>
      <c r="J1184" t="s">
        <v>19</v>
      </c>
      <c r="K1184" t="s">
        <v>20</v>
      </c>
      <c r="L1184" t="s">
        <v>21</v>
      </c>
      <c r="M1184" t="str">
        <f>CONCATENATE(E1184,"-G-P-W")</f>
        <v>3122629-G-P-W</v>
      </c>
      <c r="N1184" t="str">
        <f>$I$2</f>
        <v>G - 1016 x 1016</v>
      </c>
      <c r="O1184" t="str">
        <f>$C$3</f>
        <v>Photographic Paper</v>
      </c>
      <c r="P1184" t="str">
        <f>$D$4</f>
        <v>White</v>
      </c>
      <c r="Q1184">
        <f>$I$4</f>
        <v>2950</v>
      </c>
      <c r="R1184">
        <f t="shared" si="78"/>
        <v>2124</v>
      </c>
      <c r="S1184">
        <v>2000</v>
      </c>
      <c r="T1184">
        <f t="shared" si="79"/>
        <v>1440</v>
      </c>
      <c r="U1184">
        <v>1535</v>
      </c>
      <c r="V1184">
        <f t="shared" si="80"/>
        <v>1106</v>
      </c>
      <c r="W1184" s="8">
        <v>390</v>
      </c>
      <c r="X1184">
        <f t="shared" si="81"/>
        <v>281</v>
      </c>
      <c r="Y1184" t="s">
        <v>34</v>
      </c>
    </row>
    <row r="1185" spans="1:25" x14ac:dyDescent="0.25">
      <c r="A1185" t="s">
        <v>16</v>
      </c>
      <c r="B1185" s="1" t="s">
        <v>34</v>
      </c>
      <c r="C1185">
        <v>1</v>
      </c>
      <c r="D1185" t="s">
        <v>420</v>
      </c>
      <c r="E1185" s="2">
        <v>3122629</v>
      </c>
      <c r="F1185" t="s">
        <v>421</v>
      </c>
      <c r="H1185" t="s">
        <v>17</v>
      </c>
      <c r="I1185" t="s">
        <v>18</v>
      </c>
      <c r="J1185" t="s">
        <v>19</v>
      </c>
      <c r="K1185" t="s">
        <v>20</v>
      </c>
      <c r="L1185" t="s">
        <v>21</v>
      </c>
      <c r="M1185" t="str">
        <f>CONCATENATE(E1185,"-G-C-W")</f>
        <v>3122629-G-C-W</v>
      </c>
      <c r="N1185" t="str">
        <f>$I$2</f>
        <v>G - 1016 x 1016</v>
      </c>
      <c r="O1185" t="str">
        <f>$C$15</f>
        <v>Canvas</v>
      </c>
      <c r="P1185" t="str">
        <f>$D$16</f>
        <v xml:space="preserve">White </v>
      </c>
      <c r="Q1185">
        <f>$I$16</f>
        <v>2750</v>
      </c>
      <c r="R1185">
        <f t="shared" si="78"/>
        <v>1980</v>
      </c>
      <c r="S1185">
        <v>2000</v>
      </c>
      <c r="T1185">
        <f t="shared" si="79"/>
        <v>1440</v>
      </c>
      <c r="U1185">
        <v>1250</v>
      </c>
      <c r="V1185">
        <f t="shared" si="80"/>
        <v>900</v>
      </c>
      <c r="W1185" s="8">
        <v>390</v>
      </c>
      <c r="X1185">
        <f t="shared" si="81"/>
        <v>281</v>
      </c>
      <c r="Y1185" t="s">
        <v>34</v>
      </c>
    </row>
    <row r="1186" spans="1:25" x14ac:dyDescent="0.25">
      <c r="A1186" t="s">
        <v>16</v>
      </c>
      <c r="B1186" s="1" t="s">
        <v>34</v>
      </c>
      <c r="C1186">
        <v>1</v>
      </c>
      <c r="D1186" t="s">
        <v>422</v>
      </c>
      <c r="E1186" s="2">
        <v>3138045</v>
      </c>
      <c r="F1186" t="s">
        <v>423</v>
      </c>
      <c r="H1186" t="s">
        <v>17</v>
      </c>
      <c r="I1186" t="s">
        <v>18</v>
      </c>
      <c r="J1186" t="s">
        <v>19</v>
      </c>
      <c r="K1186" t="s">
        <v>20</v>
      </c>
      <c r="L1186" t="s">
        <v>21</v>
      </c>
      <c r="M1186" t="str">
        <f>CONCATENATE(E1186,"-C-P-N")</f>
        <v>3138045-C-P-N</v>
      </c>
      <c r="N1186" t="str">
        <f>$E$2</f>
        <v>C - 406 x 406</v>
      </c>
      <c r="O1186" t="str">
        <f>$C$3</f>
        <v>Photographic Paper</v>
      </c>
      <c r="P1186" t="str">
        <f>$D$3</f>
        <v>None</v>
      </c>
      <c r="Q1186">
        <f>$E$3</f>
        <v>510</v>
      </c>
      <c r="R1186">
        <f t="shared" si="78"/>
        <v>368</v>
      </c>
      <c r="S1186">
        <v>360</v>
      </c>
      <c r="T1186">
        <f t="shared" si="79"/>
        <v>260</v>
      </c>
      <c r="U1186">
        <v>230</v>
      </c>
      <c r="V1186">
        <f t="shared" si="80"/>
        <v>166</v>
      </c>
      <c r="W1186" s="8">
        <v>105</v>
      </c>
      <c r="X1186">
        <f t="shared" si="81"/>
        <v>76</v>
      </c>
      <c r="Y1186" t="s">
        <v>34</v>
      </c>
    </row>
    <row r="1187" spans="1:25" x14ac:dyDescent="0.25">
      <c r="A1187" t="s">
        <v>16</v>
      </c>
      <c r="B1187" s="1" t="s">
        <v>34</v>
      </c>
      <c r="C1187">
        <v>1</v>
      </c>
      <c r="D1187" t="s">
        <v>422</v>
      </c>
      <c r="E1187" s="2">
        <v>3138045</v>
      </c>
      <c r="F1187" t="s">
        <v>423</v>
      </c>
      <c r="H1187" t="s">
        <v>17</v>
      </c>
      <c r="I1187" t="s">
        <v>18</v>
      </c>
      <c r="J1187" t="s">
        <v>19</v>
      </c>
      <c r="K1187" t="s">
        <v>20</v>
      </c>
      <c r="L1187" t="s">
        <v>21</v>
      </c>
      <c r="M1187" t="str">
        <f>CONCATENATE(E1187,"-C-P-W")</f>
        <v>3138045-C-P-W</v>
      </c>
      <c r="N1187" t="str">
        <f>$E$2</f>
        <v>C - 406 x 406</v>
      </c>
      <c r="O1187" t="str">
        <f>$C$3</f>
        <v>Photographic Paper</v>
      </c>
      <c r="P1187" t="str">
        <f>$D$4</f>
        <v>White</v>
      </c>
      <c r="Q1187">
        <f>$E$4</f>
        <v>970</v>
      </c>
      <c r="R1187">
        <f t="shared" si="78"/>
        <v>699</v>
      </c>
      <c r="S1187">
        <v>704</v>
      </c>
      <c r="T1187">
        <f t="shared" si="79"/>
        <v>507</v>
      </c>
      <c r="U1187">
        <v>440</v>
      </c>
      <c r="V1187">
        <f t="shared" si="80"/>
        <v>317</v>
      </c>
      <c r="W1187" s="8">
        <v>105</v>
      </c>
      <c r="X1187">
        <f t="shared" si="81"/>
        <v>76</v>
      </c>
      <c r="Y1187" t="s">
        <v>34</v>
      </c>
    </row>
    <row r="1188" spans="1:25" x14ac:dyDescent="0.25">
      <c r="A1188" t="s">
        <v>16</v>
      </c>
      <c r="B1188" s="1" t="s">
        <v>34</v>
      </c>
      <c r="C1188">
        <v>1</v>
      </c>
      <c r="D1188" t="s">
        <v>422</v>
      </c>
      <c r="E1188" s="2">
        <v>3138045</v>
      </c>
      <c r="F1188" t="s">
        <v>423</v>
      </c>
      <c r="H1188" t="s">
        <v>17</v>
      </c>
      <c r="I1188" t="s">
        <v>18</v>
      </c>
      <c r="J1188" t="s">
        <v>19</v>
      </c>
      <c r="K1188" t="s">
        <v>20</v>
      </c>
      <c r="L1188" t="s">
        <v>21</v>
      </c>
      <c r="M1188" t="str">
        <f>CONCATENATE(E1188,"-D-P-N")</f>
        <v>3138045-D-P-N</v>
      </c>
      <c r="N1188" t="str">
        <f>$F$2</f>
        <v>D - 508 x 508</v>
      </c>
      <c r="O1188" t="str">
        <f>$C$3</f>
        <v>Photographic Paper</v>
      </c>
      <c r="P1188" t="str">
        <f>$D$3</f>
        <v>None</v>
      </c>
      <c r="Q1188">
        <f>$F$3</f>
        <v>595</v>
      </c>
      <c r="R1188">
        <f t="shared" si="78"/>
        <v>429</v>
      </c>
      <c r="S1188">
        <v>432</v>
      </c>
      <c r="T1188">
        <f t="shared" si="79"/>
        <v>312</v>
      </c>
      <c r="U1188">
        <v>270</v>
      </c>
      <c r="V1188">
        <f t="shared" si="80"/>
        <v>195</v>
      </c>
      <c r="W1188" s="8">
        <v>160</v>
      </c>
      <c r="X1188">
        <f t="shared" si="81"/>
        <v>116</v>
      </c>
      <c r="Y1188" t="s">
        <v>34</v>
      </c>
    </row>
    <row r="1189" spans="1:25" x14ac:dyDescent="0.25">
      <c r="A1189" t="s">
        <v>16</v>
      </c>
      <c r="B1189" s="1" t="s">
        <v>34</v>
      </c>
      <c r="C1189">
        <v>1</v>
      </c>
      <c r="D1189" t="s">
        <v>422</v>
      </c>
      <c r="E1189" s="2">
        <v>3138045</v>
      </c>
      <c r="F1189" t="s">
        <v>423</v>
      </c>
      <c r="H1189" t="s">
        <v>17</v>
      </c>
      <c r="I1189" t="s">
        <v>18</v>
      </c>
      <c r="J1189" t="s">
        <v>19</v>
      </c>
      <c r="K1189" t="s">
        <v>20</v>
      </c>
      <c r="L1189" t="s">
        <v>21</v>
      </c>
      <c r="M1189" t="str">
        <f>CONCATENATE(E1189,"-D-C-N")</f>
        <v>3138045-D-C-N</v>
      </c>
      <c r="N1189" t="str">
        <f>$F$2</f>
        <v>D - 508 x 508</v>
      </c>
      <c r="O1189" t="str">
        <f>$C$15</f>
        <v>Canvas</v>
      </c>
      <c r="P1189" t="str">
        <f>$D$15</f>
        <v>None</v>
      </c>
      <c r="Q1189">
        <f>$F$15</f>
        <v>1220</v>
      </c>
      <c r="R1189">
        <f t="shared" si="78"/>
        <v>879</v>
      </c>
      <c r="S1189">
        <f>(Q1189*0.9)*0.75</f>
        <v>823.5</v>
      </c>
      <c r="T1189">
        <f t="shared" si="79"/>
        <v>593</v>
      </c>
      <c r="U1189">
        <f>(Q1189*0.9)/2</f>
        <v>549</v>
      </c>
      <c r="V1189">
        <f t="shared" si="80"/>
        <v>396</v>
      </c>
      <c r="W1189" s="8">
        <v>160</v>
      </c>
      <c r="X1189">
        <f t="shared" si="81"/>
        <v>116</v>
      </c>
      <c r="Y1189" t="s">
        <v>34</v>
      </c>
    </row>
    <row r="1190" spans="1:25" x14ac:dyDescent="0.25">
      <c r="A1190" t="s">
        <v>16</v>
      </c>
      <c r="B1190" s="1" t="s">
        <v>34</v>
      </c>
      <c r="C1190">
        <v>1</v>
      </c>
      <c r="D1190" t="s">
        <v>422</v>
      </c>
      <c r="E1190" s="2">
        <v>3138045</v>
      </c>
      <c r="F1190" t="s">
        <v>423</v>
      </c>
      <c r="H1190" t="s">
        <v>17</v>
      </c>
      <c r="I1190" t="s">
        <v>18</v>
      </c>
      <c r="J1190" t="s">
        <v>19</v>
      </c>
      <c r="K1190" t="s">
        <v>20</v>
      </c>
      <c r="L1190" t="s">
        <v>21</v>
      </c>
      <c r="M1190" t="str">
        <f>CONCATENATE(E1190,"-D-P-W")</f>
        <v>3138045-D-P-W</v>
      </c>
      <c r="N1190" t="str">
        <f>$F$2</f>
        <v>D - 508 x 508</v>
      </c>
      <c r="O1190" t="str">
        <f>$C$3</f>
        <v>Photographic Paper</v>
      </c>
      <c r="P1190" t="str">
        <f>$D$4</f>
        <v>White</v>
      </c>
      <c r="Q1190">
        <f>$F$4</f>
        <v>1210</v>
      </c>
      <c r="R1190">
        <f t="shared" si="78"/>
        <v>872</v>
      </c>
      <c r="S1190">
        <v>880</v>
      </c>
      <c r="T1190">
        <f t="shared" si="79"/>
        <v>634</v>
      </c>
      <c r="U1190">
        <v>560</v>
      </c>
      <c r="V1190">
        <f t="shared" si="80"/>
        <v>404</v>
      </c>
      <c r="W1190" s="8">
        <v>160</v>
      </c>
      <c r="X1190">
        <f t="shared" si="81"/>
        <v>116</v>
      </c>
      <c r="Y1190" t="s">
        <v>34</v>
      </c>
    </row>
    <row r="1191" spans="1:25" x14ac:dyDescent="0.25">
      <c r="A1191" t="s">
        <v>16</v>
      </c>
      <c r="B1191" s="1" t="s">
        <v>34</v>
      </c>
      <c r="C1191">
        <v>1</v>
      </c>
      <c r="D1191" t="s">
        <v>422</v>
      </c>
      <c r="E1191" s="2">
        <v>3138045</v>
      </c>
      <c r="F1191" t="s">
        <v>423</v>
      </c>
      <c r="H1191" t="s">
        <v>17</v>
      </c>
      <c r="I1191" t="s">
        <v>18</v>
      </c>
      <c r="J1191" t="s">
        <v>19</v>
      </c>
      <c r="K1191" t="s">
        <v>20</v>
      </c>
      <c r="L1191" t="s">
        <v>21</v>
      </c>
      <c r="M1191" t="str">
        <f>CONCATENATE(E1191,"-D-C-W")</f>
        <v>3138045-D-C-W</v>
      </c>
      <c r="N1191" t="str">
        <f>$F$2</f>
        <v>D - 508 x 508</v>
      </c>
      <c r="O1191" t="str">
        <f>$C$15</f>
        <v>Canvas</v>
      </c>
      <c r="P1191" t="str">
        <f>$D$16</f>
        <v xml:space="preserve">White </v>
      </c>
      <c r="Q1191">
        <f>$F$16</f>
        <v>1810</v>
      </c>
      <c r="R1191">
        <f t="shared" si="78"/>
        <v>1304</v>
      </c>
      <c r="S1191">
        <f>(Q1191*0.9)*0.75</f>
        <v>1221.75</v>
      </c>
      <c r="T1191">
        <f t="shared" si="79"/>
        <v>880</v>
      </c>
      <c r="U1191">
        <f>(Q1191*0.9)/2</f>
        <v>814.5</v>
      </c>
      <c r="V1191">
        <f t="shared" si="80"/>
        <v>587</v>
      </c>
      <c r="W1191" s="8">
        <v>160</v>
      </c>
      <c r="X1191">
        <f t="shared" si="81"/>
        <v>116</v>
      </c>
      <c r="Y1191" t="s">
        <v>34</v>
      </c>
    </row>
    <row r="1192" spans="1:25" x14ac:dyDescent="0.25">
      <c r="A1192" t="s">
        <v>16</v>
      </c>
      <c r="B1192" s="1" t="s">
        <v>34</v>
      </c>
      <c r="C1192">
        <v>1</v>
      </c>
      <c r="D1192" t="s">
        <v>422</v>
      </c>
      <c r="E1192" s="2">
        <v>3138045</v>
      </c>
      <c r="F1192" t="s">
        <v>423</v>
      </c>
      <c r="H1192" t="s">
        <v>17</v>
      </c>
      <c r="I1192" t="s">
        <v>18</v>
      </c>
      <c r="J1192" t="s">
        <v>19</v>
      </c>
      <c r="K1192" t="s">
        <v>20</v>
      </c>
      <c r="L1192" t="s">
        <v>21</v>
      </c>
      <c r="M1192" t="str">
        <f>CONCATENATE(E1192,"-F-P-N")</f>
        <v>3138045-F-P-N</v>
      </c>
      <c r="N1192" t="str">
        <f>$H$2</f>
        <v>F - 762 x 762</v>
      </c>
      <c r="O1192" t="str">
        <f>$C$3</f>
        <v>Photographic Paper</v>
      </c>
      <c r="P1192" t="str">
        <f>$D$3</f>
        <v>None</v>
      </c>
      <c r="Q1192">
        <f>$H$3</f>
        <v>1300</v>
      </c>
      <c r="R1192">
        <f t="shared" si="78"/>
        <v>936</v>
      </c>
      <c r="S1192">
        <v>944</v>
      </c>
      <c r="T1192">
        <f t="shared" si="79"/>
        <v>680</v>
      </c>
      <c r="U1192">
        <v>590</v>
      </c>
      <c r="V1192">
        <f t="shared" si="80"/>
        <v>425</v>
      </c>
      <c r="W1192" s="8">
        <v>300</v>
      </c>
      <c r="X1192">
        <f t="shared" si="81"/>
        <v>216</v>
      </c>
      <c r="Y1192" t="s">
        <v>34</v>
      </c>
    </row>
    <row r="1193" spans="1:25" x14ac:dyDescent="0.25">
      <c r="A1193" t="s">
        <v>16</v>
      </c>
      <c r="B1193" s="1" t="s">
        <v>34</v>
      </c>
      <c r="C1193">
        <v>1</v>
      </c>
      <c r="D1193" t="s">
        <v>422</v>
      </c>
      <c r="E1193" s="2">
        <v>3138045</v>
      </c>
      <c r="F1193" t="s">
        <v>423</v>
      </c>
      <c r="H1193" t="s">
        <v>17</v>
      </c>
      <c r="I1193" t="s">
        <v>18</v>
      </c>
      <c r="J1193" t="s">
        <v>19</v>
      </c>
      <c r="K1193" t="s">
        <v>20</v>
      </c>
      <c r="L1193" t="s">
        <v>21</v>
      </c>
      <c r="M1193" t="str">
        <f>CONCATENATE(E1193,"-F-C-N")</f>
        <v>3138045-F-C-N</v>
      </c>
      <c r="N1193" t="str">
        <f>$H$2</f>
        <v>F - 762 x 762</v>
      </c>
      <c r="O1193" t="str">
        <f>$C$15</f>
        <v>Canvas</v>
      </c>
      <c r="P1193" t="str">
        <f>$D$15</f>
        <v>None</v>
      </c>
      <c r="Q1193">
        <f>$H$15</f>
        <v>1760</v>
      </c>
      <c r="R1193">
        <f t="shared" si="78"/>
        <v>1268</v>
      </c>
      <c r="S1193">
        <v>1200</v>
      </c>
      <c r="T1193">
        <f t="shared" si="79"/>
        <v>864</v>
      </c>
      <c r="U1193">
        <v>800</v>
      </c>
      <c r="V1193">
        <f t="shared" si="80"/>
        <v>576</v>
      </c>
      <c r="W1193" s="8">
        <v>300</v>
      </c>
      <c r="X1193">
        <f t="shared" si="81"/>
        <v>216</v>
      </c>
      <c r="Y1193" t="s">
        <v>34</v>
      </c>
    </row>
    <row r="1194" spans="1:25" x14ac:dyDescent="0.25">
      <c r="A1194" t="s">
        <v>16</v>
      </c>
      <c r="B1194" s="1" t="s">
        <v>34</v>
      </c>
      <c r="C1194">
        <v>1</v>
      </c>
      <c r="D1194" t="s">
        <v>422</v>
      </c>
      <c r="E1194" s="2">
        <v>3138045</v>
      </c>
      <c r="F1194" t="s">
        <v>423</v>
      </c>
      <c r="H1194" t="s">
        <v>17</v>
      </c>
      <c r="I1194" t="s">
        <v>18</v>
      </c>
      <c r="J1194" t="s">
        <v>19</v>
      </c>
      <c r="K1194" t="s">
        <v>20</v>
      </c>
      <c r="L1194" t="s">
        <v>21</v>
      </c>
      <c r="M1194" t="str">
        <f>CONCATENATE(E1194,"-F-P-W")</f>
        <v>3138045-F-P-W</v>
      </c>
      <c r="N1194" t="str">
        <f>$H$2</f>
        <v>F - 762 x 762</v>
      </c>
      <c r="O1194" t="str">
        <f>$C$3</f>
        <v>Photographic Paper</v>
      </c>
      <c r="P1194" t="str">
        <f>$D$4</f>
        <v>White</v>
      </c>
      <c r="Q1194">
        <f>$H$4</f>
        <v>2200</v>
      </c>
      <c r="R1194">
        <f t="shared" si="78"/>
        <v>1584</v>
      </c>
      <c r="S1194">
        <v>1510</v>
      </c>
      <c r="T1194">
        <f t="shared" si="79"/>
        <v>1088</v>
      </c>
      <c r="U1194">
        <v>1150</v>
      </c>
      <c r="V1194">
        <f t="shared" si="80"/>
        <v>828</v>
      </c>
      <c r="W1194" s="8">
        <v>300</v>
      </c>
      <c r="X1194">
        <f t="shared" si="81"/>
        <v>216</v>
      </c>
      <c r="Y1194" t="s">
        <v>34</v>
      </c>
    </row>
    <row r="1195" spans="1:25" x14ac:dyDescent="0.25">
      <c r="A1195" t="s">
        <v>16</v>
      </c>
      <c r="B1195" s="1" t="s">
        <v>34</v>
      </c>
      <c r="C1195">
        <v>1</v>
      </c>
      <c r="D1195" t="s">
        <v>422</v>
      </c>
      <c r="E1195" s="2">
        <v>3138045</v>
      </c>
      <c r="F1195" t="s">
        <v>423</v>
      </c>
      <c r="H1195" t="s">
        <v>17</v>
      </c>
      <c r="I1195" t="s">
        <v>18</v>
      </c>
      <c r="J1195" t="s">
        <v>19</v>
      </c>
      <c r="K1195" t="s">
        <v>20</v>
      </c>
      <c r="L1195" t="s">
        <v>21</v>
      </c>
      <c r="M1195" t="str">
        <f>CONCATENATE(E1195,"-F-C-W")</f>
        <v>3138045-F-C-W</v>
      </c>
      <c r="N1195" t="str">
        <f>$H$2</f>
        <v>F - 762 x 762</v>
      </c>
      <c r="O1195" t="str">
        <f>$C$15</f>
        <v>Canvas</v>
      </c>
      <c r="P1195" t="str">
        <f>$D$16</f>
        <v xml:space="preserve">White </v>
      </c>
      <c r="Q1195">
        <f>$H$16</f>
        <v>2420</v>
      </c>
      <c r="R1195">
        <f t="shared" si="78"/>
        <v>1743</v>
      </c>
      <c r="S1195">
        <v>1760</v>
      </c>
      <c r="T1195">
        <f t="shared" si="79"/>
        <v>1268</v>
      </c>
      <c r="U1195">
        <v>1100</v>
      </c>
      <c r="V1195">
        <f t="shared" si="80"/>
        <v>792</v>
      </c>
      <c r="W1195" s="8">
        <v>300</v>
      </c>
      <c r="X1195">
        <f t="shared" si="81"/>
        <v>216</v>
      </c>
      <c r="Y1195" t="s">
        <v>34</v>
      </c>
    </row>
    <row r="1196" spans="1:25" x14ac:dyDescent="0.25">
      <c r="A1196" t="s">
        <v>16</v>
      </c>
      <c r="B1196" s="1" t="s">
        <v>34</v>
      </c>
      <c r="C1196">
        <v>1</v>
      </c>
      <c r="D1196" t="s">
        <v>422</v>
      </c>
      <c r="E1196" s="2">
        <v>3138045</v>
      </c>
      <c r="F1196" t="s">
        <v>423</v>
      </c>
      <c r="H1196" t="s">
        <v>17</v>
      </c>
      <c r="I1196" t="s">
        <v>18</v>
      </c>
      <c r="J1196" t="s">
        <v>19</v>
      </c>
      <c r="K1196" t="s">
        <v>20</v>
      </c>
      <c r="L1196" t="s">
        <v>21</v>
      </c>
      <c r="M1196" t="str">
        <f>CONCATENATE(E1196,"-G-P-N")</f>
        <v>3138045-G-P-N</v>
      </c>
      <c r="N1196" t="str">
        <f>$I$2</f>
        <v>G - 1016 x 1016</v>
      </c>
      <c r="O1196" t="str">
        <f>$C$3</f>
        <v>Photographic Paper</v>
      </c>
      <c r="P1196" t="str">
        <f>$D$3</f>
        <v>None</v>
      </c>
      <c r="Q1196">
        <f>$I$3</f>
        <v>1625</v>
      </c>
      <c r="R1196">
        <f t="shared" si="78"/>
        <v>1170</v>
      </c>
      <c r="S1196">
        <v>1180</v>
      </c>
      <c r="T1196">
        <f t="shared" si="79"/>
        <v>850</v>
      </c>
      <c r="U1196">
        <v>735</v>
      </c>
      <c r="V1196">
        <f t="shared" si="80"/>
        <v>530</v>
      </c>
      <c r="W1196" s="8">
        <v>390</v>
      </c>
      <c r="X1196">
        <f t="shared" si="81"/>
        <v>281</v>
      </c>
      <c r="Y1196" t="s">
        <v>34</v>
      </c>
    </row>
    <row r="1197" spans="1:25" x14ac:dyDescent="0.25">
      <c r="A1197" t="s">
        <v>16</v>
      </c>
      <c r="B1197" s="1" t="s">
        <v>34</v>
      </c>
      <c r="C1197">
        <v>1</v>
      </c>
      <c r="D1197" t="s">
        <v>422</v>
      </c>
      <c r="E1197" s="2">
        <v>3138045</v>
      </c>
      <c r="F1197" t="s">
        <v>423</v>
      </c>
      <c r="H1197" t="s">
        <v>17</v>
      </c>
      <c r="I1197" t="s">
        <v>18</v>
      </c>
      <c r="J1197" t="s">
        <v>19</v>
      </c>
      <c r="K1197" t="s">
        <v>20</v>
      </c>
      <c r="L1197" t="s">
        <v>21</v>
      </c>
      <c r="M1197" t="str">
        <f>CONCATENATE(E1197,"-G-C-N")</f>
        <v>3138045-G-C-N</v>
      </c>
      <c r="N1197" t="str">
        <f>$I$2</f>
        <v>G - 1016 x 1016</v>
      </c>
      <c r="O1197" t="str">
        <f>$C$15</f>
        <v>Canvas</v>
      </c>
      <c r="P1197" t="str">
        <f>$D$15</f>
        <v>None</v>
      </c>
      <c r="Q1197">
        <f>$I$15</f>
        <v>1870</v>
      </c>
      <c r="R1197">
        <f t="shared" si="78"/>
        <v>1347</v>
      </c>
      <c r="S1197">
        <v>1275</v>
      </c>
      <c r="T1197">
        <f t="shared" si="79"/>
        <v>918</v>
      </c>
      <c r="U1197">
        <v>850</v>
      </c>
      <c r="V1197">
        <f t="shared" si="80"/>
        <v>612</v>
      </c>
      <c r="W1197" s="8">
        <v>390</v>
      </c>
      <c r="X1197">
        <f t="shared" si="81"/>
        <v>281</v>
      </c>
      <c r="Y1197" t="s">
        <v>34</v>
      </c>
    </row>
    <row r="1198" spans="1:25" x14ac:dyDescent="0.25">
      <c r="A1198" t="s">
        <v>16</v>
      </c>
      <c r="B1198" s="1" t="s">
        <v>34</v>
      </c>
      <c r="C1198">
        <v>1</v>
      </c>
      <c r="D1198" t="s">
        <v>422</v>
      </c>
      <c r="E1198" s="2">
        <v>3138045</v>
      </c>
      <c r="F1198" t="s">
        <v>423</v>
      </c>
      <c r="H1198" t="s">
        <v>17</v>
      </c>
      <c r="I1198" t="s">
        <v>18</v>
      </c>
      <c r="J1198" t="s">
        <v>19</v>
      </c>
      <c r="K1198" t="s">
        <v>20</v>
      </c>
      <c r="L1198" t="s">
        <v>21</v>
      </c>
      <c r="M1198" t="str">
        <f>CONCATENATE(E1198,"-G-P-W")</f>
        <v>3138045-G-P-W</v>
      </c>
      <c r="N1198" t="str">
        <f>$I$2</f>
        <v>G - 1016 x 1016</v>
      </c>
      <c r="O1198" t="str">
        <f>$C$3</f>
        <v>Photographic Paper</v>
      </c>
      <c r="P1198" t="str">
        <f>$D$4</f>
        <v>White</v>
      </c>
      <c r="Q1198">
        <f>$I$4</f>
        <v>2950</v>
      </c>
      <c r="R1198">
        <f t="shared" si="78"/>
        <v>2124</v>
      </c>
      <c r="S1198">
        <v>2000</v>
      </c>
      <c r="T1198">
        <f t="shared" si="79"/>
        <v>1440</v>
      </c>
      <c r="U1198">
        <v>1535</v>
      </c>
      <c r="V1198">
        <f t="shared" si="80"/>
        <v>1106</v>
      </c>
      <c r="W1198" s="8">
        <v>390</v>
      </c>
      <c r="X1198">
        <f t="shared" si="81"/>
        <v>281</v>
      </c>
      <c r="Y1198" t="s">
        <v>34</v>
      </c>
    </row>
    <row r="1199" spans="1:25" x14ac:dyDescent="0.25">
      <c r="A1199" t="s">
        <v>16</v>
      </c>
      <c r="B1199" s="1" t="s">
        <v>34</v>
      </c>
      <c r="C1199">
        <v>1</v>
      </c>
      <c r="D1199" t="s">
        <v>422</v>
      </c>
      <c r="E1199" s="2">
        <v>3138045</v>
      </c>
      <c r="F1199" t="s">
        <v>423</v>
      </c>
      <c r="H1199" t="s">
        <v>17</v>
      </c>
      <c r="I1199" t="s">
        <v>18</v>
      </c>
      <c r="J1199" t="s">
        <v>19</v>
      </c>
      <c r="K1199" t="s">
        <v>20</v>
      </c>
      <c r="L1199" t="s">
        <v>21</v>
      </c>
      <c r="M1199" t="str">
        <f>CONCATENATE(E1199,"-G-C-W")</f>
        <v>3138045-G-C-W</v>
      </c>
      <c r="N1199" t="str">
        <f>$I$2</f>
        <v>G - 1016 x 1016</v>
      </c>
      <c r="O1199" t="str">
        <f>$C$15</f>
        <v>Canvas</v>
      </c>
      <c r="P1199" t="str">
        <f>$D$16</f>
        <v xml:space="preserve">White </v>
      </c>
      <c r="Q1199">
        <f>$I$16</f>
        <v>2750</v>
      </c>
      <c r="R1199">
        <f t="shared" si="78"/>
        <v>1980</v>
      </c>
      <c r="S1199">
        <v>2000</v>
      </c>
      <c r="T1199">
        <f t="shared" si="79"/>
        <v>1440</v>
      </c>
      <c r="U1199">
        <v>1250</v>
      </c>
      <c r="V1199">
        <f t="shared" si="80"/>
        <v>900</v>
      </c>
      <c r="W1199" s="8">
        <v>390</v>
      </c>
      <c r="X1199">
        <f t="shared" si="81"/>
        <v>281</v>
      </c>
      <c r="Y1199" t="s">
        <v>34</v>
      </c>
    </row>
    <row r="1200" spans="1:25" x14ac:dyDescent="0.25">
      <c r="A1200" t="s">
        <v>16</v>
      </c>
      <c r="B1200" s="1" t="s">
        <v>34</v>
      </c>
      <c r="C1200">
        <v>1</v>
      </c>
      <c r="D1200" t="s">
        <v>424</v>
      </c>
      <c r="E1200" s="2">
        <v>3165250</v>
      </c>
      <c r="F1200" t="s">
        <v>425</v>
      </c>
      <c r="H1200" t="s">
        <v>17</v>
      </c>
      <c r="I1200" t="s">
        <v>18</v>
      </c>
      <c r="J1200" t="s">
        <v>19</v>
      </c>
      <c r="K1200" t="s">
        <v>20</v>
      </c>
      <c r="L1200" t="s">
        <v>21</v>
      </c>
      <c r="M1200" t="str">
        <f>CONCATENATE(E1200,"-C-P-N")</f>
        <v>3165250-C-P-N</v>
      </c>
      <c r="N1200" t="str">
        <f>$E$2</f>
        <v>C - 406 x 406</v>
      </c>
      <c r="O1200" t="str">
        <f>$C$3</f>
        <v>Photographic Paper</v>
      </c>
      <c r="P1200" t="str">
        <f>$D$3</f>
        <v>None</v>
      </c>
      <c r="Q1200">
        <f>$E$3</f>
        <v>510</v>
      </c>
      <c r="R1200">
        <f t="shared" si="78"/>
        <v>368</v>
      </c>
      <c r="S1200">
        <v>360</v>
      </c>
      <c r="T1200">
        <f t="shared" si="79"/>
        <v>260</v>
      </c>
      <c r="U1200">
        <v>230</v>
      </c>
      <c r="V1200">
        <f t="shared" si="80"/>
        <v>166</v>
      </c>
      <c r="W1200" s="8">
        <v>105</v>
      </c>
      <c r="X1200">
        <f t="shared" si="81"/>
        <v>76</v>
      </c>
      <c r="Y1200" t="s">
        <v>34</v>
      </c>
    </row>
    <row r="1201" spans="1:25" x14ac:dyDescent="0.25">
      <c r="A1201" t="s">
        <v>16</v>
      </c>
      <c r="B1201" s="1" t="s">
        <v>34</v>
      </c>
      <c r="C1201">
        <v>1</v>
      </c>
      <c r="D1201" t="s">
        <v>424</v>
      </c>
      <c r="E1201" s="2">
        <v>3165250</v>
      </c>
      <c r="F1201" t="s">
        <v>425</v>
      </c>
      <c r="H1201" t="s">
        <v>17</v>
      </c>
      <c r="I1201" t="s">
        <v>18</v>
      </c>
      <c r="J1201" t="s">
        <v>19</v>
      </c>
      <c r="K1201" t="s">
        <v>20</v>
      </c>
      <c r="L1201" t="s">
        <v>21</v>
      </c>
      <c r="M1201" t="str">
        <f>CONCATENATE(E1201,"-C-P-W")</f>
        <v>3165250-C-P-W</v>
      </c>
      <c r="N1201" t="str">
        <f>$E$2</f>
        <v>C - 406 x 406</v>
      </c>
      <c r="O1201" t="str">
        <f>$C$3</f>
        <v>Photographic Paper</v>
      </c>
      <c r="P1201" t="str">
        <f>$D$4</f>
        <v>White</v>
      </c>
      <c r="Q1201">
        <f>$E$4</f>
        <v>970</v>
      </c>
      <c r="R1201">
        <f t="shared" si="78"/>
        <v>699</v>
      </c>
      <c r="S1201">
        <v>704</v>
      </c>
      <c r="T1201">
        <f t="shared" si="79"/>
        <v>507</v>
      </c>
      <c r="U1201">
        <v>440</v>
      </c>
      <c r="V1201">
        <f t="shared" si="80"/>
        <v>317</v>
      </c>
      <c r="W1201" s="8">
        <v>105</v>
      </c>
      <c r="X1201">
        <f t="shared" si="81"/>
        <v>76</v>
      </c>
      <c r="Y1201" t="s">
        <v>34</v>
      </c>
    </row>
    <row r="1202" spans="1:25" x14ac:dyDescent="0.25">
      <c r="A1202" t="s">
        <v>16</v>
      </c>
      <c r="B1202" s="1" t="s">
        <v>34</v>
      </c>
      <c r="C1202">
        <v>1</v>
      </c>
      <c r="D1202" t="s">
        <v>424</v>
      </c>
      <c r="E1202" s="2">
        <v>3165250</v>
      </c>
      <c r="F1202" t="s">
        <v>425</v>
      </c>
      <c r="H1202" t="s">
        <v>17</v>
      </c>
      <c r="I1202" t="s">
        <v>18</v>
      </c>
      <c r="J1202" t="s">
        <v>19</v>
      </c>
      <c r="K1202" t="s">
        <v>20</v>
      </c>
      <c r="L1202" t="s">
        <v>21</v>
      </c>
      <c r="M1202" t="str">
        <f>CONCATENATE(E1202,"-D-P-N")</f>
        <v>3165250-D-P-N</v>
      </c>
      <c r="N1202" t="str">
        <f>$F$2</f>
        <v>D - 508 x 508</v>
      </c>
      <c r="O1202" t="str">
        <f>$C$3</f>
        <v>Photographic Paper</v>
      </c>
      <c r="P1202" t="str">
        <f>$D$3</f>
        <v>None</v>
      </c>
      <c r="Q1202">
        <f>$F$3</f>
        <v>595</v>
      </c>
      <c r="R1202">
        <f t="shared" si="78"/>
        <v>429</v>
      </c>
      <c r="S1202">
        <v>432</v>
      </c>
      <c r="T1202">
        <f t="shared" si="79"/>
        <v>312</v>
      </c>
      <c r="U1202">
        <v>270</v>
      </c>
      <c r="V1202">
        <f t="shared" si="80"/>
        <v>195</v>
      </c>
      <c r="W1202" s="8">
        <v>160</v>
      </c>
      <c r="X1202">
        <f t="shared" si="81"/>
        <v>116</v>
      </c>
      <c r="Y1202" t="s">
        <v>34</v>
      </c>
    </row>
    <row r="1203" spans="1:25" x14ac:dyDescent="0.25">
      <c r="A1203" t="s">
        <v>16</v>
      </c>
      <c r="B1203" s="1" t="s">
        <v>34</v>
      </c>
      <c r="C1203">
        <v>1</v>
      </c>
      <c r="D1203" t="s">
        <v>424</v>
      </c>
      <c r="E1203" s="2">
        <v>3165250</v>
      </c>
      <c r="F1203" t="s">
        <v>425</v>
      </c>
      <c r="H1203" t="s">
        <v>17</v>
      </c>
      <c r="I1203" t="s">
        <v>18</v>
      </c>
      <c r="J1203" t="s">
        <v>19</v>
      </c>
      <c r="K1203" t="s">
        <v>20</v>
      </c>
      <c r="L1203" t="s">
        <v>21</v>
      </c>
      <c r="M1203" t="str">
        <f>CONCATENATE(E1203,"-D-C-N")</f>
        <v>3165250-D-C-N</v>
      </c>
      <c r="N1203" t="str">
        <f>$F$2</f>
        <v>D - 508 x 508</v>
      </c>
      <c r="O1203" t="str">
        <f>$C$15</f>
        <v>Canvas</v>
      </c>
      <c r="P1203" t="str">
        <f>$D$15</f>
        <v>None</v>
      </c>
      <c r="Q1203">
        <f>$F$15</f>
        <v>1220</v>
      </c>
      <c r="R1203">
        <f t="shared" si="78"/>
        <v>879</v>
      </c>
      <c r="S1203">
        <f>(Q1203*0.9)*0.75</f>
        <v>823.5</v>
      </c>
      <c r="T1203">
        <f t="shared" si="79"/>
        <v>593</v>
      </c>
      <c r="U1203">
        <f>(Q1203*0.9)/2</f>
        <v>549</v>
      </c>
      <c r="V1203">
        <f t="shared" si="80"/>
        <v>396</v>
      </c>
      <c r="W1203" s="8">
        <v>160</v>
      </c>
      <c r="X1203">
        <f t="shared" si="81"/>
        <v>116</v>
      </c>
      <c r="Y1203" t="s">
        <v>34</v>
      </c>
    </row>
    <row r="1204" spans="1:25" x14ac:dyDescent="0.25">
      <c r="A1204" t="s">
        <v>16</v>
      </c>
      <c r="B1204" s="1" t="s">
        <v>34</v>
      </c>
      <c r="C1204">
        <v>1</v>
      </c>
      <c r="D1204" t="s">
        <v>424</v>
      </c>
      <c r="E1204" s="2">
        <v>3165250</v>
      </c>
      <c r="F1204" t="s">
        <v>425</v>
      </c>
      <c r="H1204" t="s">
        <v>17</v>
      </c>
      <c r="I1204" t="s">
        <v>18</v>
      </c>
      <c r="J1204" t="s">
        <v>19</v>
      </c>
      <c r="K1204" t="s">
        <v>20</v>
      </c>
      <c r="L1204" t="s">
        <v>21</v>
      </c>
      <c r="M1204" t="str">
        <f>CONCATENATE(E1204,"-D-P-W")</f>
        <v>3165250-D-P-W</v>
      </c>
      <c r="N1204" t="str">
        <f>$F$2</f>
        <v>D - 508 x 508</v>
      </c>
      <c r="O1204" t="str">
        <f>$C$3</f>
        <v>Photographic Paper</v>
      </c>
      <c r="P1204" t="str">
        <f>$D$4</f>
        <v>White</v>
      </c>
      <c r="Q1204">
        <f>$F$4</f>
        <v>1210</v>
      </c>
      <c r="R1204">
        <f t="shared" si="78"/>
        <v>872</v>
      </c>
      <c r="S1204">
        <v>880</v>
      </c>
      <c r="T1204">
        <f t="shared" si="79"/>
        <v>634</v>
      </c>
      <c r="U1204">
        <v>560</v>
      </c>
      <c r="V1204">
        <f t="shared" si="80"/>
        <v>404</v>
      </c>
      <c r="W1204" s="8">
        <v>160</v>
      </c>
      <c r="X1204">
        <f t="shared" si="81"/>
        <v>116</v>
      </c>
      <c r="Y1204" t="s">
        <v>34</v>
      </c>
    </row>
    <row r="1205" spans="1:25" x14ac:dyDescent="0.25">
      <c r="A1205" t="s">
        <v>16</v>
      </c>
      <c r="B1205" s="1" t="s">
        <v>34</v>
      </c>
      <c r="C1205">
        <v>1</v>
      </c>
      <c r="D1205" t="s">
        <v>424</v>
      </c>
      <c r="E1205" s="2">
        <v>3165250</v>
      </c>
      <c r="F1205" t="s">
        <v>425</v>
      </c>
      <c r="H1205" t="s">
        <v>17</v>
      </c>
      <c r="I1205" t="s">
        <v>18</v>
      </c>
      <c r="J1205" t="s">
        <v>19</v>
      </c>
      <c r="K1205" t="s">
        <v>20</v>
      </c>
      <c r="L1205" t="s">
        <v>21</v>
      </c>
      <c r="M1205" t="str">
        <f>CONCATENATE(E1205,"-D-C-W")</f>
        <v>3165250-D-C-W</v>
      </c>
      <c r="N1205" t="str">
        <f>$F$2</f>
        <v>D - 508 x 508</v>
      </c>
      <c r="O1205" t="str">
        <f>$C$15</f>
        <v>Canvas</v>
      </c>
      <c r="P1205" t="str">
        <f>$D$16</f>
        <v xml:space="preserve">White </v>
      </c>
      <c r="Q1205">
        <f>$F$16</f>
        <v>1810</v>
      </c>
      <c r="R1205">
        <f t="shared" si="78"/>
        <v>1304</v>
      </c>
      <c r="S1205">
        <f>(Q1205*0.9)*0.75</f>
        <v>1221.75</v>
      </c>
      <c r="T1205">
        <f t="shared" si="79"/>
        <v>880</v>
      </c>
      <c r="U1205">
        <f>(Q1205*0.9)/2</f>
        <v>814.5</v>
      </c>
      <c r="V1205">
        <f t="shared" si="80"/>
        <v>587</v>
      </c>
      <c r="W1205" s="8">
        <v>160</v>
      </c>
      <c r="X1205">
        <f t="shared" si="81"/>
        <v>116</v>
      </c>
      <c r="Y1205" t="s">
        <v>34</v>
      </c>
    </row>
    <row r="1206" spans="1:25" x14ac:dyDescent="0.25">
      <c r="A1206" t="s">
        <v>16</v>
      </c>
      <c r="B1206" s="1" t="s">
        <v>34</v>
      </c>
      <c r="C1206">
        <v>1</v>
      </c>
      <c r="D1206" t="s">
        <v>424</v>
      </c>
      <c r="E1206" s="2">
        <v>3165250</v>
      </c>
      <c r="F1206" t="s">
        <v>425</v>
      </c>
      <c r="H1206" t="s">
        <v>17</v>
      </c>
      <c r="I1206" t="s">
        <v>18</v>
      </c>
      <c r="J1206" t="s">
        <v>19</v>
      </c>
      <c r="K1206" t="s">
        <v>20</v>
      </c>
      <c r="L1206" t="s">
        <v>21</v>
      </c>
      <c r="M1206" t="str">
        <f>CONCATENATE(E1206,"-F-P-N")</f>
        <v>3165250-F-P-N</v>
      </c>
      <c r="N1206" t="str">
        <f>$H$2</f>
        <v>F - 762 x 762</v>
      </c>
      <c r="O1206" t="str">
        <f>$C$3</f>
        <v>Photographic Paper</v>
      </c>
      <c r="P1206" t="str">
        <f>$D$3</f>
        <v>None</v>
      </c>
      <c r="Q1206">
        <f>$H$3</f>
        <v>1300</v>
      </c>
      <c r="R1206">
        <f t="shared" si="78"/>
        <v>936</v>
      </c>
      <c r="S1206">
        <v>944</v>
      </c>
      <c r="T1206">
        <f t="shared" si="79"/>
        <v>680</v>
      </c>
      <c r="U1206">
        <v>590</v>
      </c>
      <c r="V1206">
        <f t="shared" si="80"/>
        <v>425</v>
      </c>
      <c r="W1206" s="8">
        <v>300</v>
      </c>
      <c r="X1206">
        <f t="shared" si="81"/>
        <v>216</v>
      </c>
      <c r="Y1206" t="s">
        <v>34</v>
      </c>
    </row>
    <row r="1207" spans="1:25" x14ac:dyDescent="0.25">
      <c r="A1207" t="s">
        <v>16</v>
      </c>
      <c r="B1207" s="1" t="s">
        <v>34</v>
      </c>
      <c r="C1207">
        <v>1</v>
      </c>
      <c r="D1207" t="s">
        <v>424</v>
      </c>
      <c r="E1207" s="2">
        <v>3165250</v>
      </c>
      <c r="F1207" t="s">
        <v>425</v>
      </c>
      <c r="H1207" t="s">
        <v>17</v>
      </c>
      <c r="I1207" t="s">
        <v>18</v>
      </c>
      <c r="J1207" t="s">
        <v>19</v>
      </c>
      <c r="K1207" t="s">
        <v>20</v>
      </c>
      <c r="L1207" t="s">
        <v>21</v>
      </c>
      <c r="M1207" t="str">
        <f>CONCATENATE(E1207,"-F-C-N")</f>
        <v>3165250-F-C-N</v>
      </c>
      <c r="N1207" t="str">
        <f>$H$2</f>
        <v>F - 762 x 762</v>
      </c>
      <c r="O1207" t="str">
        <f>$C$15</f>
        <v>Canvas</v>
      </c>
      <c r="P1207" t="str">
        <f>$D$15</f>
        <v>None</v>
      </c>
      <c r="Q1207">
        <f>$H$15</f>
        <v>1760</v>
      </c>
      <c r="R1207">
        <f t="shared" si="78"/>
        <v>1268</v>
      </c>
      <c r="S1207">
        <v>1200</v>
      </c>
      <c r="T1207">
        <f t="shared" si="79"/>
        <v>864</v>
      </c>
      <c r="U1207">
        <v>800</v>
      </c>
      <c r="V1207">
        <f t="shared" si="80"/>
        <v>576</v>
      </c>
      <c r="W1207" s="8">
        <v>300</v>
      </c>
      <c r="X1207">
        <f t="shared" si="81"/>
        <v>216</v>
      </c>
      <c r="Y1207" t="s">
        <v>34</v>
      </c>
    </row>
    <row r="1208" spans="1:25" x14ac:dyDescent="0.25">
      <c r="A1208" t="s">
        <v>16</v>
      </c>
      <c r="B1208" s="1" t="s">
        <v>34</v>
      </c>
      <c r="C1208">
        <v>1</v>
      </c>
      <c r="D1208" t="s">
        <v>424</v>
      </c>
      <c r="E1208" s="2">
        <v>3165250</v>
      </c>
      <c r="F1208" t="s">
        <v>425</v>
      </c>
      <c r="H1208" t="s">
        <v>17</v>
      </c>
      <c r="I1208" t="s">
        <v>18</v>
      </c>
      <c r="J1208" t="s">
        <v>19</v>
      </c>
      <c r="K1208" t="s">
        <v>20</v>
      </c>
      <c r="L1208" t="s">
        <v>21</v>
      </c>
      <c r="M1208" t="str">
        <f>CONCATENATE(E1208,"-F-P-W")</f>
        <v>3165250-F-P-W</v>
      </c>
      <c r="N1208" t="str">
        <f>$H$2</f>
        <v>F - 762 x 762</v>
      </c>
      <c r="O1208" t="str">
        <f>$C$3</f>
        <v>Photographic Paper</v>
      </c>
      <c r="P1208" t="str">
        <f>$D$4</f>
        <v>White</v>
      </c>
      <c r="Q1208">
        <f>$H$4</f>
        <v>2200</v>
      </c>
      <c r="R1208">
        <f t="shared" si="78"/>
        <v>1584</v>
      </c>
      <c r="S1208">
        <v>1510</v>
      </c>
      <c r="T1208">
        <f t="shared" si="79"/>
        <v>1088</v>
      </c>
      <c r="U1208">
        <v>1150</v>
      </c>
      <c r="V1208">
        <f t="shared" si="80"/>
        <v>828</v>
      </c>
      <c r="W1208" s="8">
        <v>300</v>
      </c>
      <c r="X1208">
        <f t="shared" si="81"/>
        <v>216</v>
      </c>
      <c r="Y1208" t="s">
        <v>34</v>
      </c>
    </row>
    <row r="1209" spans="1:25" x14ac:dyDescent="0.25">
      <c r="A1209" t="s">
        <v>16</v>
      </c>
      <c r="B1209" s="1" t="s">
        <v>34</v>
      </c>
      <c r="C1209">
        <v>1</v>
      </c>
      <c r="D1209" t="s">
        <v>424</v>
      </c>
      <c r="E1209" s="2">
        <v>3165250</v>
      </c>
      <c r="F1209" t="s">
        <v>425</v>
      </c>
      <c r="H1209" t="s">
        <v>17</v>
      </c>
      <c r="I1209" t="s">
        <v>18</v>
      </c>
      <c r="J1209" t="s">
        <v>19</v>
      </c>
      <c r="K1209" t="s">
        <v>20</v>
      </c>
      <c r="L1209" t="s">
        <v>21</v>
      </c>
      <c r="M1209" t="str">
        <f>CONCATENATE(E1209,"-F-C-W")</f>
        <v>3165250-F-C-W</v>
      </c>
      <c r="N1209" t="str">
        <f>$H$2</f>
        <v>F - 762 x 762</v>
      </c>
      <c r="O1209" t="str">
        <f>$C$15</f>
        <v>Canvas</v>
      </c>
      <c r="P1209" t="str">
        <f>$D$16</f>
        <v xml:space="preserve">White </v>
      </c>
      <c r="Q1209">
        <f>$H$16</f>
        <v>2420</v>
      </c>
      <c r="R1209">
        <f t="shared" si="78"/>
        <v>1743</v>
      </c>
      <c r="S1209">
        <v>1760</v>
      </c>
      <c r="T1209">
        <f t="shared" si="79"/>
        <v>1268</v>
      </c>
      <c r="U1209">
        <v>1100</v>
      </c>
      <c r="V1209">
        <f t="shared" si="80"/>
        <v>792</v>
      </c>
      <c r="W1209" s="8">
        <v>300</v>
      </c>
      <c r="X1209">
        <f t="shared" si="81"/>
        <v>216</v>
      </c>
      <c r="Y1209" t="s">
        <v>34</v>
      </c>
    </row>
    <row r="1210" spans="1:25" x14ac:dyDescent="0.25">
      <c r="A1210" t="s">
        <v>16</v>
      </c>
      <c r="B1210" s="1" t="s">
        <v>34</v>
      </c>
      <c r="C1210">
        <v>1</v>
      </c>
      <c r="D1210" t="s">
        <v>424</v>
      </c>
      <c r="E1210" s="2">
        <v>3165250</v>
      </c>
      <c r="F1210" t="s">
        <v>425</v>
      </c>
      <c r="H1210" t="s">
        <v>17</v>
      </c>
      <c r="I1210" t="s">
        <v>18</v>
      </c>
      <c r="J1210" t="s">
        <v>19</v>
      </c>
      <c r="K1210" t="s">
        <v>20</v>
      </c>
      <c r="L1210" t="s">
        <v>21</v>
      </c>
      <c r="M1210" t="str">
        <f>CONCATENATE(E1210,"-G-P-N")</f>
        <v>3165250-G-P-N</v>
      </c>
      <c r="N1210" t="str">
        <f>$I$2</f>
        <v>G - 1016 x 1016</v>
      </c>
      <c r="O1210" t="str">
        <f>$C$3</f>
        <v>Photographic Paper</v>
      </c>
      <c r="P1210" t="str">
        <f>$D$3</f>
        <v>None</v>
      </c>
      <c r="Q1210">
        <f>$I$3</f>
        <v>1625</v>
      </c>
      <c r="R1210">
        <f t="shared" si="78"/>
        <v>1170</v>
      </c>
      <c r="S1210">
        <v>1180</v>
      </c>
      <c r="T1210">
        <f t="shared" si="79"/>
        <v>850</v>
      </c>
      <c r="U1210">
        <v>735</v>
      </c>
      <c r="V1210">
        <f t="shared" si="80"/>
        <v>530</v>
      </c>
      <c r="W1210" s="8">
        <v>390</v>
      </c>
      <c r="X1210">
        <f t="shared" si="81"/>
        <v>281</v>
      </c>
      <c r="Y1210" t="s">
        <v>34</v>
      </c>
    </row>
    <row r="1211" spans="1:25" x14ac:dyDescent="0.25">
      <c r="A1211" t="s">
        <v>16</v>
      </c>
      <c r="B1211" s="1" t="s">
        <v>34</v>
      </c>
      <c r="C1211">
        <v>1</v>
      </c>
      <c r="D1211" t="s">
        <v>424</v>
      </c>
      <c r="E1211" s="2">
        <v>3165250</v>
      </c>
      <c r="F1211" t="s">
        <v>425</v>
      </c>
      <c r="H1211" t="s">
        <v>17</v>
      </c>
      <c r="I1211" t="s">
        <v>18</v>
      </c>
      <c r="J1211" t="s">
        <v>19</v>
      </c>
      <c r="K1211" t="s">
        <v>20</v>
      </c>
      <c r="L1211" t="s">
        <v>21</v>
      </c>
      <c r="M1211" t="str">
        <f>CONCATENATE(E1211,"-G-C-N")</f>
        <v>3165250-G-C-N</v>
      </c>
      <c r="N1211" t="str">
        <f>$I$2</f>
        <v>G - 1016 x 1016</v>
      </c>
      <c r="O1211" t="str">
        <f>$C$15</f>
        <v>Canvas</v>
      </c>
      <c r="P1211" t="str">
        <f>$D$15</f>
        <v>None</v>
      </c>
      <c r="Q1211">
        <f>$I$15</f>
        <v>1870</v>
      </c>
      <c r="R1211">
        <f t="shared" si="78"/>
        <v>1347</v>
      </c>
      <c r="S1211">
        <v>1275</v>
      </c>
      <c r="T1211">
        <f t="shared" si="79"/>
        <v>918</v>
      </c>
      <c r="U1211">
        <v>850</v>
      </c>
      <c r="V1211">
        <f t="shared" si="80"/>
        <v>612</v>
      </c>
      <c r="W1211" s="8">
        <v>390</v>
      </c>
      <c r="X1211">
        <f t="shared" si="81"/>
        <v>281</v>
      </c>
      <c r="Y1211" t="s">
        <v>34</v>
      </c>
    </row>
    <row r="1212" spans="1:25" x14ac:dyDescent="0.25">
      <c r="A1212" t="s">
        <v>16</v>
      </c>
      <c r="B1212" s="1" t="s">
        <v>34</v>
      </c>
      <c r="C1212">
        <v>1</v>
      </c>
      <c r="D1212" t="s">
        <v>424</v>
      </c>
      <c r="E1212" s="2">
        <v>3165250</v>
      </c>
      <c r="F1212" t="s">
        <v>425</v>
      </c>
      <c r="H1212" t="s">
        <v>17</v>
      </c>
      <c r="I1212" t="s">
        <v>18</v>
      </c>
      <c r="J1212" t="s">
        <v>19</v>
      </c>
      <c r="K1212" t="s">
        <v>20</v>
      </c>
      <c r="L1212" t="s">
        <v>21</v>
      </c>
      <c r="M1212" t="str">
        <f>CONCATENATE(E1212,"-G-P-W")</f>
        <v>3165250-G-P-W</v>
      </c>
      <c r="N1212" t="str">
        <f>$I$2</f>
        <v>G - 1016 x 1016</v>
      </c>
      <c r="O1212" t="str">
        <f>$C$3</f>
        <v>Photographic Paper</v>
      </c>
      <c r="P1212" t="str">
        <f>$D$4</f>
        <v>White</v>
      </c>
      <c r="Q1212">
        <f>$I$4</f>
        <v>2950</v>
      </c>
      <c r="R1212">
        <f t="shared" si="78"/>
        <v>2124</v>
      </c>
      <c r="S1212">
        <v>2000</v>
      </c>
      <c r="T1212">
        <f t="shared" si="79"/>
        <v>1440</v>
      </c>
      <c r="U1212">
        <v>1535</v>
      </c>
      <c r="V1212">
        <f t="shared" si="80"/>
        <v>1106</v>
      </c>
      <c r="W1212" s="8">
        <v>390</v>
      </c>
      <c r="X1212">
        <f t="shared" si="81"/>
        <v>281</v>
      </c>
      <c r="Y1212" t="s">
        <v>34</v>
      </c>
    </row>
    <row r="1213" spans="1:25" x14ac:dyDescent="0.25">
      <c r="A1213" t="s">
        <v>16</v>
      </c>
      <c r="B1213" s="1" t="s">
        <v>34</v>
      </c>
      <c r="C1213">
        <v>1</v>
      </c>
      <c r="D1213" t="s">
        <v>424</v>
      </c>
      <c r="E1213" s="2">
        <v>3165250</v>
      </c>
      <c r="F1213" t="s">
        <v>425</v>
      </c>
      <c r="H1213" t="s">
        <v>17</v>
      </c>
      <c r="I1213" t="s">
        <v>18</v>
      </c>
      <c r="J1213" t="s">
        <v>19</v>
      </c>
      <c r="K1213" t="s">
        <v>20</v>
      </c>
      <c r="L1213" t="s">
        <v>21</v>
      </c>
      <c r="M1213" t="str">
        <f>CONCATENATE(E1213,"-G-C-W")</f>
        <v>3165250-G-C-W</v>
      </c>
      <c r="N1213" t="str">
        <f>$I$2</f>
        <v>G - 1016 x 1016</v>
      </c>
      <c r="O1213" t="str">
        <f>$C$15</f>
        <v>Canvas</v>
      </c>
      <c r="P1213" t="str">
        <f>$D$16</f>
        <v xml:space="preserve">White </v>
      </c>
      <c r="Q1213">
        <f>$I$16</f>
        <v>2750</v>
      </c>
      <c r="R1213">
        <f t="shared" si="78"/>
        <v>1980</v>
      </c>
      <c r="S1213">
        <v>2000</v>
      </c>
      <c r="T1213">
        <f t="shared" si="79"/>
        <v>1440</v>
      </c>
      <c r="U1213">
        <v>1250</v>
      </c>
      <c r="V1213">
        <f t="shared" si="80"/>
        <v>900</v>
      </c>
      <c r="W1213" s="8">
        <v>390</v>
      </c>
      <c r="X1213">
        <f t="shared" si="81"/>
        <v>281</v>
      </c>
      <c r="Y1213" t="s">
        <v>34</v>
      </c>
    </row>
    <row r="1214" spans="1:25" x14ac:dyDescent="0.25">
      <c r="A1214" t="s">
        <v>16</v>
      </c>
      <c r="B1214" s="1" t="s">
        <v>34</v>
      </c>
      <c r="C1214">
        <v>1</v>
      </c>
      <c r="D1214" t="s">
        <v>426</v>
      </c>
      <c r="E1214" s="2">
        <v>3165297</v>
      </c>
      <c r="F1214" t="s">
        <v>427</v>
      </c>
      <c r="H1214" t="s">
        <v>17</v>
      </c>
      <c r="I1214" t="s">
        <v>18</v>
      </c>
      <c r="J1214" t="s">
        <v>19</v>
      </c>
      <c r="K1214" t="s">
        <v>20</v>
      </c>
      <c r="L1214" t="s">
        <v>21</v>
      </c>
      <c r="M1214" t="str">
        <f>CONCATENATE(E1214,"-C-P-N")</f>
        <v>3165297-C-P-N</v>
      </c>
      <c r="N1214" t="str">
        <f>$E$2</f>
        <v>C - 406 x 406</v>
      </c>
      <c r="O1214" t="str">
        <f>$C$3</f>
        <v>Photographic Paper</v>
      </c>
      <c r="P1214" t="str">
        <f>$D$3</f>
        <v>None</v>
      </c>
      <c r="Q1214">
        <f>$E$3</f>
        <v>510</v>
      </c>
      <c r="R1214">
        <f t="shared" si="78"/>
        <v>368</v>
      </c>
      <c r="S1214">
        <v>360</v>
      </c>
      <c r="T1214">
        <f t="shared" si="79"/>
        <v>260</v>
      </c>
      <c r="U1214">
        <v>230</v>
      </c>
      <c r="V1214">
        <f t="shared" si="80"/>
        <v>166</v>
      </c>
      <c r="W1214" s="8">
        <v>105</v>
      </c>
      <c r="X1214">
        <f t="shared" si="81"/>
        <v>76</v>
      </c>
      <c r="Y1214" t="s">
        <v>34</v>
      </c>
    </row>
    <row r="1215" spans="1:25" x14ac:dyDescent="0.25">
      <c r="A1215" t="s">
        <v>16</v>
      </c>
      <c r="B1215" s="1" t="s">
        <v>34</v>
      </c>
      <c r="C1215">
        <v>1</v>
      </c>
      <c r="D1215" t="s">
        <v>426</v>
      </c>
      <c r="E1215" s="2">
        <v>3165297</v>
      </c>
      <c r="F1215" t="s">
        <v>427</v>
      </c>
      <c r="H1215" t="s">
        <v>17</v>
      </c>
      <c r="I1215" t="s">
        <v>18</v>
      </c>
      <c r="J1215" t="s">
        <v>19</v>
      </c>
      <c r="K1215" t="s">
        <v>20</v>
      </c>
      <c r="L1215" t="s">
        <v>21</v>
      </c>
      <c r="M1215" t="str">
        <f>CONCATENATE(E1215,"-C-P-W")</f>
        <v>3165297-C-P-W</v>
      </c>
      <c r="N1215" t="str">
        <f>$E$2</f>
        <v>C - 406 x 406</v>
      </c>
      <c r="O1215" t="str">
        <f>$C$3</f>
        <v>Photographic Paper</v>
      </c>
      <c r="P1215" t="str">
        <f>$D$4</f>
        <v>White</v>
      </c>
      <c r="Q1215">
        <f>$E$4</f>
        <v>970</v>
      </c>
      <c r="R1215">
        <f t="shared" si="78"/>
        <v>699</v>
      </c>
      <c r="S1215">
        <v>704</v>
      </c>
      <c r="T1215">
        <f t="shared" si="79"/>
        <v>507</v>
      </c>
      <c r="U1215">
        <v>440</v>
      </c>
      <c r="V1215">
        <f t="shared" si="80"/>
        <v>317</v>
      </c>
      <c r="W1215" s="8">
        <v>105</v>
      </c>
      <c r="X1215">
        <f t="shared" si="81"/>
        <v>76</v>
      </c>
      <c r="Y1215" t="s">
        <v>34</v>
      </c>
    </row>
    <row r="1216" spans="1:25" x14ac:dyDescent="0.25">
      <c r="A1216" t="s">
        <v>16</v>
      </c>
      <c r="B1216" s="1" t="s">
        <v>34</v>
      </c>
      <c r="C1216">
        <v>1</v>
      </c>
      <c r="D1216" t="s">
        <v>426</v>
      </c>
      <c r="E1216" s="2">
        <v>3165297</v>
      </c>
      <c r="F1216" t="s">
        <v>427</v>
      </c>
      <c r="H1216" t="s">
        <v>17</v>
      </c>
      <c r="I1216" t="s">
        <v>18</v>
      </c>
      <c r="J1216" t="s">
        <v>19</v>
      </c>
      <c r="K1216" t="s">
        <v>20</v>
      </c>
      <c r="L1216" t="s">
        <v>21</v>
      </c>
      <c r="M1216" t="str">
        <f>CONCATENATE(E1216,"-D-P-N")</f>
        <v>3165297-D-P-N</v>
      </c>
      <c r="N1216" t="str">
        <f>$F$2</f>
        <v>D - 508 x 508</v>
      </c>
      <c r="O1216" t="str">
        <f>$C$3</f>
        <v>Photographic Paper</v>
      </c>
      <c r="P1216" t="str">
        <f>$D$3</f>
        <v>None</v>
      </c>
      <c r="Q1216">
        <f>$F$3</f>
        <v>595</v>
      </c>
      <c r="R1216">
        <f t="shared" si="78"/>
        <v>429</v>
      </c>
      <c r="S1216">
        <v>432</v>
      </c>
      <c r="T1216">
        <f t="shared" si="79"/>
        <v>312</v>
      </c>
      <c r="U1216">
        <v>270</v>
      </c>
      <c r="V1216">
        <f t="shared" si="80"/>
        <v>195</v>
      </c>
      <c r="W1216" s="8">
        <v>160</v>
      </c>
      <c r="X1216">
        <f t="shared" si="81"/>
        <v>116</v>
      </c>
      <c r="Y1216" t="s">
        <v>34</v>
      </c>
    </row>
    <row r="1217" spans="1:25" x14ac:dyDescent="0.25">
      <c r="A1217" t="s">
        <v>16</v>
      </c>
      <c r="B1217" s="1" t="s">
        <v>34</v>
      </c>
      <c r="C1217">
        <v>1</v>
      </c>
      <c r="D1217" t="s">
        <v>426</v>
      </c>
      <c r="E1217" s="2">
        <v>3165297</v>
      </c>
      <c r="F1217" t="s">
        <v>427</v>
      </c>
      <c r="H1217" t="s">
        <v>17</v>
      </c>
      <c r="I1217" t="s">
        <v>18</v>
      </c>
      <c r="J1217" t="s">
        <v>19</v>
      </c>
      <c r="K1217" t="s">
        <v>20</v>
      </c>
      <c r="L1217" t="s">
        <v>21</v>
      </c>
      <c r="M1217" t="str">
        <f>CONCATENATE(E1217,"-D-C-N")</f>
        <v>3165297-D-C-N</v>
      </c>
      <c r="N1217" t="str">
        <f>$F$2</f>
        <v>D - 508 x 508</v>
      </c>
      <c r="O1217" t="str">
        <f>$C$15</f>
        <v>Canvas</v>
      </c>
      <c r="P1217" t="str">
        <f>$D$15</f>
        <v>None</v>
      </c>
      <c r="Q1217">
        <f>$F$15</f>
        <v>1220</v>
      </c>
      <c r="R1217">
        <f t="shared" si="78"/>
        <v>879</v>
      </c>
      <c r="S1217">
        <f>(Q1217*0.9)*0.75</f>
        <v>823.5</v>
      </c>
      <c r="T1217">
        <f t="shared" si="79"/>
        <v>593</v>
      </c>
      <c r="U1217">
        <f>(Q1217*0.9)/2</f>
        <v>549</v>
      </c>
      <c r="V1217">
        <f t="shared" si="80"/>
        <v>396</v>
      </c>
      <c r="W1217" s="8">
        <v>160</v>
      </c>
      <c r="X1217">
        <f t="shared" si="81"/>
        <v>116</v>
      </c>
      <c r="Y1217" t="s">
        <v>34</v>
      </c>
    </row>
    <row r="1218" spans="1:25" x14ac:dyDescent="0.25">
      <c r="A1218" t="s">
        <v>16</v>
      </c>
      <c r="B1218" s="1" t="s">
        <v>34</v>
      </c>
      <c r="C1218">
        <v>1</v>
      </c>
      <c r="D1218" t="s">
        <v>426</v>
      </c>
      <c r="E1218" s="2">
        <v>3165297</v>
      </c>
      <c r="F1218" t="s">
        <v>427</v>
      </c>
      <c r="H1218" t="s">
        <v>17</v>
      </c>
      <c r="I1218" t="s">
        <v>18</v>
      </c>
      <c r="J1218" t="s">
        <v>19</v>
      </c>
      <c r="K1218" t="s">
        <v>20</v>
      </c>
      <c r="L1218" t="s">
        <v>21</v>
      </c>
      <c r="M1218" t="str">
        <f>CONCATENATE(E1218,"-D-P-W")</f>
        <v>3165297-D-P-W</v>
      </c>
      <c r="N1218" t="str">
        <f>$F$2</f>
        <v>D - 508 x 508</v>
      </c>
      <c r="O1218" t="str">
        <f>$C$3</f>
        <v>Photographic Paper</v>
      </c>
      <c r="P1218" t="str">
        <f>$D$4</f>
        <v>White</v>
      </c>
      <c r="Q1218">
        <f>$F$4</f>
        <v>1210</v>
      </c>
      <c r="R1218">
        <f t="shared" si="78"/>
        <v>872</v>
      </c>
      <c r="S1218">
        <v>880</v>
      </c>
      <c r="T1218">
        <f t="shared" si="79"/>
        <v>634</v>
      </c>
      <c r="U1218">
        <v>560</v>
      </c>
      <c r="V1218">
        <f t="shared" si="80"/>
        <v>404</v>
      </c>
      <c r="W1218" s="8">
        <v>160</v>
      </c>
      <c r="X1218">
        <f t="shared" si="81"/>
        <v>116</v>
      </c>
      <c r="Y1218" t="s">
        <v>34</v>
      </c>
    </row>
    <row r="1219" spans="1:25" x14ac:dyDescent="0.25">
      <c r="A1219" t="s">
        <v>16</v>
      </c>
      <c r="B1219" s="1" t="s">
        <v>34</v>
      </c>
      <c r="C1219">
        <v>1</v>
      </c>
      <c r="D1219" t="s">
        <v>426</v>
      </c>
      <c r="E1219" s="2">
        <v>3165297</v>
      </c>
      <c r="F1219" t="s">
        <v>427</v>
      </c>
      <c r="H1219" t="s">
        <v>17</v>
      </c>
      <c r="I1219" t="s">
        <v>18</v>
      </c>
      <c r="J1219" t="s">
        <v>19</v>
      </c>
      <c r="K1219" t="s">
        <v>20</v>
      </c>
      <c r="L1219" t="s">
        <v>21</v>
      </c>
      <c r="M1219" t="str">
        <f>CONCATENATE(E1219,"-D-C-W")</f>
        <v>3165297-D-C-W</v>
      </c>
      <c r="N1219" t="str">
        <f>$F$2</f>
        <v>D - 508 x 508</v>
      </c>
      <c r="O1219" t="str">
        <f>$C$15</f>
        <v>Canvas</v>
      </c>
      <c r="P1219" t="str">
        <f>$D$16</f>
        <v xml:space="preserve">White </v>
      </c>
      <c r="Q1219">
        <f>$F$16</f>
        <v>1810</v>
      </c>
      <c r="R1219">
        <f t="shared" si="78"/>
        <v>1304</v>
      </c>
      <c r="S1219">
        <f>(Q1219*0.9)*0.75</f>
        <v>1221.75</v>
      </c>
      <c r="T1219">
        <f t="shared" si="79"/>
        <v>880</v>
      </c>
      <c r="U1219">
        <f>(Q1219*0.9)/2</f>
        <v>814.5</v>
      </c>
      <c r="V1219">
        <f t="shared" si="80"/>
        <v>587</v>
      </c>
      <c r="W1219" s="8">
        <v>160</v>
      </c>
      <c r="X1219">
        <f t="shared" si="81"/>
        <v>116</v>
      </c>
      <c r="Y1219" t="s">
        <v>34</v>
      </c>
    </row>
    <row r="1220" spans="1:25" x14ac:dyDescent="0.25">
      <c r="A1220" t="s">
        <v>16</v>
      </c>
      <c r="B1220" s="1" t="s">
        <v>34</v>
      </c>
      <c r="C1220">
        <v>1</v>
      </c>
      <c r="D1220" t="s">
        <v>426</v>
      </c>
      <c r="E1220" s="2">
        <v>3165297</v>
      </c>
      <c r="F1220" t="s">
        <v>427</v>
      </c>
      <c r="H1220" t="s">
        <v>17</v>
      </c>
      <c r="I1220" t="s">
        <v>18</v>
      </c>
      <c r="J1220" t="s">
        <v>19</v>
      </c>
      <c r="K1220" t="s">
        <v>20</v>
      </c>
      <c r="L1220" t="s">
        <v>21</v>
      </c>
      <c r="M1220" t="str">
        <f>CONCATENATE(E1220,"-F-P-N")</f>
        <v>3165297-F-P-N</v>
      </c>
      <c r="N1220" t="str">
        <f>$H$2</f>
        <v>F - 762 x 762</v>
      </c>
      <c r="O1220" t="str">
        <f>$C$3</f>
        <v>Photographic Paper</v>
      </c>
      <c r="P1220" t="str">
        <f>$D$3</f>
        <v>None</v>
      </c>
      <c r="Q1220">
        <f>$H$3</f>
        <v>1300</v>
      </c>
      <c r="R1220">
        <f t="shared" si="78"/>
        <v>936</v>
      </c>
      <c r="S1220">
        <v>944</v>
      </c>
      <c r="T1220">
        <f t="shared" si="79"/>
        <v>680</v>
      </c>
      <c r="U1220">
        <v>590</v>
      </c>
      <c r="V1220">
        <f t="shared" si="80"/>
        <v>425</v>
      </c>
      <c r="W1220" s="8">
        <v>300</v>
      </c>
      <c r="X1220">
        <f t="shared" si="81"/>
        <v>216</v>
      </c>
      <c r="Y1220" t="s">
        <v>34</v>
      </c>
    </row>
    <row r="1221" spans="1:25" x14ac:dyDescent="0.25">
      <c r="A1221" t="s">
        <v>16</v>
      </c>
      <c r="B1221" s="1" t="s">
        <v>34</v>
      </c>
      <c r="C1221">
        <v>1</v>
      </c>
      <c r="D1221" t="s">
        <v>426</v>
      </c>
      <c r="E1221" s="2">
        <v>3165297</v>
      </c>
      <c r="F1221" t="s">
        <v>427</v>
      </c>
      <c r="H1221" t="s">
        <v>17</v>
      </c>
      <c r="I1221" t="s">
        <v>18</v>
      </c>
      <c r="J1221" t="s">
        <v>19</v>
      </c>
      <c r="K1221" t="s">
        <v>20</v>
      </c>
      <c r="L1221" t="s">
        <v>21</v>
      </c>
      <c r="M1221" t="str">
        <f>CONCATENATE(E1221,"-F-C-N")</f>
        <v>3165297-F-C-N</v>
      </c>
      <c r="N1221" t="str">
        <f>$H$2</f>
        <v>F - 762 x 762</v>
      </c>
      <c r="O1221" t="str">
        <f>$C$15</f>
        <v>Canvas</v>
      </c>
      <c r="P1221" t="str">
        <f>$D$15</f>
        <v>None</v>
      </c>
      <c r="Q1221">
        <f>$H$15</f>
        <v>1760</v>
      </c>
      <c r="R1221">
        <f t="shared" si="78"/>
        <v>1268</v>
      </c>
      <c r="S1221">
        <v>1200</v>
      </c>
      <c r="T1221">
        <f t="shared" si="79"/>
        <v>864</v>
      </c>
      <c r="U1221">
        <v>800</v>
      </c>
      <c r="V1221">
        <f t="shared" si="80"/>
        <v>576</v>
      </c>
      <c r="W1221" s="8">
        <v>300</v>
      </c>
      <c r="X1221">
        <f t="shared" si="81"/>
        <v>216</v>
      </c>
      <c r="Y1221" t="s">
        <v>34</v>
      </c>
    </row>
    <row r="1222" spans="1:25" x14ac:dyDescent="0.25">
      <c r="A1222" t="s">
        <v>16</v>
      </c>
      <c r="B1222" s="1" t="s">
        <v>34</v>
      </c>
      <c r="C1222">
        <v>1</v>
      </c>
      <c r="D1222" t="s">
        <v>426</v>
      </c>
      <c r="E1222" s="2">
        <v>3165297</v>
      </c>
      <c r="F1222" t="s">
        <v>427</v>
      </c>
      <c r="H1222" t="s">
        <v>17</v>
      </c>
      <c r="I1222" t="s">
        <v>18</v>
      </c>
      <c r="J1222" t="s">
        <v>19</v>
      </c>
      <c r="K1222" t="s">
        <v>20</v>
      </c>
      <c r="L1222" t="s">
        <v>21</v>
      </c>
      <c r="M1222" t="str">
        <f>CONCATENATE(E1222,"-F-P-W")</f>
        <v>3165297-F-P-W</v>
      </c>
      <c r="N1222" t="str">
        <f>$H$2</f>
        <v>F - 762 x 762</v>
      </c>
      <c r="O1222" t="str">
        <f>$C$3</f>
        <v>Photographic Paper</v>
      </c>
      <c r="P1222" t="str">
        <f>$D$4</f>
        <v>White</v>
      </c>
      <c r="Q1222">
        <f>$H$4</f>
        <v>2200</v>
      </c>
      <c r="R1222">
        <f t="shared" si="78"/>
        <v>1584</v>
      </c>
      <c r="S1222">
        <v>1510</v>
      </c>
      <c r="T1222">
        <f t="shared" si="79"/>
        <v>1088</v>
      </c>
      <c r="U1222">
        <v>1150</v>
      </c>
      <c r="V1222">
        <f t="shared" si="80"/>
        <v>828</v>
      </c>
      <c r="W1222" s="8">
        <v>300</v>
      </c>
      <c r="X1222">
        <f t="shared" si="81"/>
        <v>216</v>
      </c>
      <c r="Y1222" t="s">
        <v>34</v>
      </c>
    </row>
    <row r="1223" spans="1:25" x14ac:dyDescent="0.25">
      <c r="A1223" t="s">
        <v>16</v>
      </c>
      <c r="B1223" s="1" t="s">
        <v>34</v>
      </c>
      <c r="C1223">
        <v>1</v>
      </c>
      <c r="D1223" t="s">
        <v>426</v>
      </c>
      <c r="E1223" s="2">
        <v>3165297</v>
      </c>
      <c r="F1223" t="s">
        <v>427</v>
      </c>
      <c r="H1223" t="s">
        <v>17</v>
      </c>
      <c r="I1223" t="s">
        <v>18</v>
      </c>
      <c r="J1223" t="s">
        <v>19</v>
      </c>
      <c r="K1223" t="s">
        <v>20</v>
      </c>
      <c r="L1223" t="s">
        <v>21</v>
      </c>
      <c r="M1223" t="str">
        <f>CONCATENATE(E1223,"-F-C-W")</f>
        <v>3165297-F-C-W</v>
      </c>
      <c r="N1223" t="str">
        <f>$H$2</f>
        <v>F - 762 x 762</v>
      </c>
      <c r="O1223" t="str">
        <f>$C$15</f>
        <v>Canvas</v>
      </c>
      <c r="P1223" t="str">
        <f>$D$16</f>
        <v xml:space="preserve">White </v>
      </c>
      <c r="Q1223">
        <f>$H$16</f>
        <v>2420</v>
      </c>
      <c r="R1223">
        <f t="shared" si="78"/>
        <v>1743</v>
      </c>
      <c r="S1223">
        <v>1760</v>
      </c>
      <c r="T1223">
        <f t="shared" si="79"/>
        <v>1268</v>
      </c>
      <c r="U1223">
        <v>1100</v>
      </c>
      <c r="V1223">
        <f t="shared" si="80"/>
        <v>792</v>
      </c>
      <c r="W1223" s="8">
        <v>300</v>
      </c>
      <c r="X1223">
        <f t="shared" si="81"/>
        <v>216</v>
      </c>
      <c r="Y1223" t="s">
        <v>34</v>
      </c>
    </row>
    <row r="1224" spans="1:25" x14ac:dyDescent="0.25">
      <c r="A1224" t="s">
        <v>16</v>
      </c>
      <c r="B1224" s="1" t="s">
        <v>34</v>
      </c>
      <c r="C1224">
        <v>1</v>
      </c>
      <c r="D1224" t="s">
        <v>426</v>
      </c>
      <c r="E1224" s="2">
        <v>3165297</v>
      </c>
      <c r="F1224" t="s">
        <v>427</v>
      </c>
      <c r="H1224" t="s">
        <v>17</v>
      </c>
      <c r="I1224" t="s">
        <v>18</v>
      </c>
      <c r="J1224" t="s">
        <v>19</v>
      </c>
      <c r="K1224" t="s">
        <v>20</v>
      </c>
      <c r="L1224" t="s">
        <v>21</v>
      </c>
      <c r="M1224" t="str">
        <f>CONCATENATE(E1224,"-G-P-N")</f>
        <v>3165297-G-P-N</v>
      </c>
      <c r="N1224" t="str">
        <f>$I$2</f>
        <v>G - 1016 x 1016</v>
      </c>
      <c r="O1224" t="str">
        <f>$C$3</f>
        <v>Photographic Paper</v>
      </c>
      <c r="P1224" t="str">
        <f>$D$3</f>
        <v>None</v>
      </c>
      <c r="Q1224">
        <f>$I$3</f>
        <v>1625</v>
      </c>
      <c r="R1224">
        <f t="shared" si="78"/>
        <v>1170</v>
      </c>
      <c r="S1224">
        <v>1180</v>
      </c>
      <c r="T1224">
        <f t="shared" si="79"/>
        <v>850</v>
      </c>
      <c r="U1224">
        <v>735</v>
      </c>
      <c r="V1224">
        <f t="shared" si="80"/>
        <v>530</v>
      </c>
      <c r="W1224" s="8">
        <v>390</v>
      </c>
      <c r="X1224">
        <f t="shared" si="81"/>
        <v>281</v>
      </c>
      <c r="Y1224" t="s">
        <v>34</v>
      </c>
    </row>
    <row r="1225" spans="1:25" x14ac:dyDescent="0.25">
      <c r="A1225" t="s">
        <v>16</v>
      </c>
      <c r="B1225" s="1" t="s">
        <v>34</v>
      </c>
      <c r="C1225">
        <v>1</v>
      </c>
      <c r="D1225" t="s">
        <v>426</v>
      </c>
      <c r="E1225" s="2">
        <v>3165297</v>
      </c>
      <c r="F1225" t="s">
        <v>427</v>
      </c>
      <c r="H1225" t="s">
        <v>17</v>
      </c>
      <c r="I1225" t="s">
        <v>18</v>
      </c>
      <c r="J1225" t="s">
        <v>19</v>
      </c>
      <c r="K1225" t="s">
        <v>20</v>
      </c>
      <c r="L1225" t="s">
        <v>21</v>
      </c>
      <c r="M1225" t="str">
        <f>CONCATENATE(E1225,"-G-C-N")</f>
        <v>3165297-G-C-N</v>
      </c>
      <c r="N1225" t="str">
        <f>$I$2</f>
        <v>G - 1016 x 1016</v>
      </c>
      <c r="O1225" t="str">
        <f>$C$15</f>
        <v>Canvas</v>
      </c>
      <c r="P1225" t="str">
        <f>$D$15</f>
        <v>None</v>
      </c>
      <c r="Q1225">
        <f>$I$15</f>
        <v>1870</v>
      </c>
      <c r="R1225">
        <f t="shared" si="78"/>
        <v>1347</v>
      </c>
      <c r="S1225">
        <v>1275</v>
      </c>
      <c r="T1225">
        <f t="shared" si="79"/>
        <v>918</v>
      </c>
      <c r="U1225">
        <v>850</v>
      </c>
      <c r="V1225">
        <f t="shared" si="80"/>
        <v>612</v>
      </c>
      <c r="W1225" s="8">
        <v>390</v>
      </c>
      <c r="X1225">
        <f t="shared" si="81"/>
        <v>281</v>
      </c>
      <c r="Y1225" t="s">
        <v>34</v>
      </c>
    </row>
    <row r="1226" spans="1:25" x14ac:dyDescent="0.25">
      <c r="A1226" t="s">
        <v>16</v>
      </c>
      <c r="B1226" s="1" t="s">
        <v>34</v>
      </c>
      <c r="C1226">
        <v>1</v>
      </c>
      <c r="D1226" t="s">
        <v>426</v>
      </c>
      <c r="E1226" s="2">
        <v>3165297</v>
      </c>
      <c r="F1226" t="s">
        <v>427</v>
      </c>
      <c r="H1226" t="s">
        <v>17</v>
      </c>
      <c r="I1226" t="s">
        <v>18</v>
      </c>
      <c r="J1226" t="s">
        <v>19</v>
      </c>
      <c r="K1226" t="s">
        <v>20</v>
      </c>
      <c r="L1226" t="s">
        <v>21</v>
      </c>
      <c r="M1226" t="str">
        <f>CONCATENATE(E1226,"-G-P-W")</f>
        <v>3165297-G-P-W</v>
      </c>
      <c r="N1226" t="str">
        <f>$I$2</f>
        <v>G - 1016 x 1016</v>
      </c>
      <c r="O1226" t="str">
        <f>$C$3</f>
        <v>Photographic Paper</v>
      </c>
      <c r="P1226" t="str">
        <f>$D$4</f>
        <v>White</v>
      </c>
      <c r="Q1226">
        <f>$I$4</f>
        <v>2950</v>
      </c>
      <c r="R1226">
        <f t="shared" si="78"/>
        <v>2124</v>
      </c>
      <c r="S1226">
        <v>2000</v>
      </c>
      <c r="T1226">
        <f t="shared" si="79"/>
        <v>1440</v>
      </c>
      <c r="U1226">
        <v>1535</v>
      </c>
      <c r="V1226">
        <f t="shared" si="80"/>
        <v>1106</v>
      </c>
      <c r="W1226" s="8">
        <v>390</v>
      </c>
      <c r="X1226">
        <f t="shared" si="81"/>
        <v>281</v>
      </c>
      <c r="Y1226" t="s">
        <v>34</v>
      </c>
    </row>
    <row r="1227" spans="1:25" x14ac:dyDescent="0.25">
      <c r="A1227" t="s">
        <v>16</v>
      </c>
      <c r="B1227" s="1" t="s">
        <v>34</v>
      </c>
      <c r="C1227">
        <v>1</v>
      </c>
      <c r="D1227" t="s">
        <v>426</v>
      </c>
      <c r="E1227" s="2">
        <v>3165297</v>
      </c>
      <c r="F1227" t="s">
        <v>427</v>
      </c>
      <c r="H1227" t="s">
        <v>17</v>
      </c>
      <c r="I1227" t="s">
        <v>18</v>
      </c>
      <c r="J1227" t="s">
        <v>19</v>
      </c>
      <c r="K1227" t="s">
        <v>20</v>
      </c>
      <c r="L1227" t="s">
        <v>21</v>
      </c>
      <c r="M1227" t="str">
        <f>CONCATENATE(E1227,"-G-C-W")</f>
        <v>3165297-G-C-W</v>
      </c>
      <c r="N1227" t="str">
        <f>$I$2</f>
        <v>G - 1016 x 1016</v>
      </c>
      <c r="O1227" t="str">
        <f>$C$15</f>
        <v>Canvas</v>
      </c>
      <c r="P1227" t="str">
        <f>$D$16</f>
        <v xml:space="preserve">White </v>
      </c>
      <c r="Q1227">
        <f>$I$16</f>
        <v>2750</v>
      </c>
      <c r="R1227">
        <f t="shared" si="78"/>
        <v>1980</v>
      </c>
      <c r="S1227">
        <v>2000</v>
      </c>
      <c r="T1227">
        <f t="shared" si="79"/>
        <v>1440</v>
      </c>
      <c r="U1227">
        <v>1250</v>
      </c>
      <c r="V1227">
        <f t="shared" si="80"/>
        <v>900</v>
      </c>
      <c r="W1227" s="8">
        <v>390</v>
      </c>
      <c r="X1227">
        <f t="shared" si="81"/>
        <v>281</v>
      </c>
      <c r="Y1227" t="s">
        <v>34</v>
      </c>
    </row>
    <row r="1228" spans="1:25" x14ac:dyDescent="0.25">
      <c r="A1228" t="s">
        <v>16</v>
      </c>
      <c r="B1228" s="1" t="s">
        <v>34</v>
      </c>
      <c r="C1228">
        <v>1</v>
      </c>
      <c r="D1228" t="s">
        <v>428</v>
      </c>
      <c r="E1228" s="2">
        <v>3165414</v>
      </c>
      <c r="F1228" t="s">
        <v>429</v>
      </c>
      <c r="H1228" t="s">
        <v>17</v>
      </c>
      <c r="I1228" t="s">
        <v>18</v>
      </c>
      <c r="J1228" t="s">
        <v>19</v>
      </c>
      <c r="K1228" t="s">
        <v>20</v>
      </c>
      <c r="L1228" t="s">
        <v>21</v>
      </c>
      <c r="M1228" t="str">
        <f>CONCATENATE(E1228,"-C-P-N")</f>
        <v>3165414-C-P-N</v>
      </c>
      <c r="N1228" t="str">
        <f>$E$2</f>
        <v>C - 406 x 406</v>
      </c>
      <c r="O1228" t="str">
        <f>$C$3</f>
        <v>Photographic Paper</v>
      </c>
      <c r="P1228" t="str">
        <f>$D$3</f>
        <v>None</v>
      </c>
      <c r="Q1228">
        <f>$E$3</f>
        <v>510</v>
      </c>
      <c r="R1228">
        <f t="shared" si="78"/>
        <v>368</v>
      </c>
      <c r="S1228">
        <v>360</v>
      </c>
      <c r="T1228">
        <f t="shared" si="79"/>
        <v>260</v>
      </c>
      <c r="U1228">
        <v>230</v>
      </c>
      <c r="V1228">
        <f t="shared" si="80"/>
        <v>166</v>
      </c>
      <c r="W1228" s="8">
        <v>105</v>
      </c>
      <c r="X1228">
        <f t="shared" si="81"/>
        <v>76</v>
      </c>
      <c r="Y1228" t="s">
        <v>34</v>
      </c>
    </row>
    <row r="1229" spans="1:25" x14ac:dyDescent="0.25">
      <c r="A1229" t="s">
        <v>16</v>
      </c>
      <c r="B1229" s="1" t="s">
        <v>34</v>
      </c>
      <c r="C1229">
        <v>1</v>
      </c>
      <c r="D1229" t="s">
        <v>428</v>
      </c>
      <c r="E1229" s="2">
        <v>3165414</v>
      </c>
      <c r="F1229" t="s">
        <v>429</v>
      </c>
      <c r="H1229" t="s">
        <v>17</v>
      </c>
      <c r="I1229" t="s">
        <v>18</v>
      </c>
      <c r="J1229" t="s">
        <v>19</v>
      </c>
      <c r="K1229" t="s">
        <v>20</v>
      </c>
      <c r="L1229" t="s">
        <v>21</v>
      </c>
      <c r="M1229" t="str">
        <f>CONCATENATE(E1229,"-C-P-W")</f>
        <v>3165414-C-P-W</v>
      </c>
      <c r="N1229" t="str">
        <f>$E$2</f>
        <v>C - 406 x 406</v>
      </c>
      <c r="O1229" t="str">
        <f>$C$3</f>
        <v>Photographic Paper</v>
      </c>
      <c r="P1229" t="str">
        <f>$D$4</f>
        <v>White</v>
      </c>
      <c r="Q1229">
        <f>$E$4</f>
        <v>970</v>
      </c>
      <c r="R1229">
        <f t="shared" si="78"/>
        <v>699</v>
      </c>
      <c r="S1229">
        <v>704</v>
      </c>
      <c r="T1229">
        <f t="shared" si="79"/>
        <v>507</v>
      </c>
      <c r="U1229">
        <v>440</v>
      </c>
      <c r="V1229">
        <f t="shared" si="80"/>
        <v>317</v>
      </c>
      <c r="W1229" s="8">
        <v>105</v>
      </c>
      <c r="X1229">
        <f t="shared" si="81"/>
        <v>76</v>
      </c>
      <c r="Y1229" t="s">
        <v>34</v>
      </c>
    </row>
    <row r="1230" spans="1:25" x14ac:dyDescent="0.25">
      <c r="A1230" t="s">
        <v>16</v>
      </c>
      <c r="B1230" s="1" t="s">
        <v>34</v>
      </c>
      <c r="C1230">
        <v>1</v>
      </c>
      <c r="D1230" t="s">
        <v>428</v>
      </c>
      <c r="E1230" s="2">
        <v>3165414</v>
      </c>
      <c r="F1230" t="s">
        <v>429</v>
      </c>
      <c r="H1230" t="s">
        <v>17</v>
      </c>
      <c r="I1230" t="s">
        <v>18</v>
      </c>
      <c r="J1230" t="s">
        <v>19</v>
      </c>
      <c r="K1230" t="s">
        <v>20</v>
      </c>
      <c r="L1230" t="s">
        <v>21</v>
      </c>
      <c r="M1230" t="str">
        <f>CONCATENATE(E1230,"-D-P-N")</f>
        <v>3165414-D-P-N</v>
      </c>
      <c r="N1230" t="str">
        <f>$F$2</f>
        <v>D - 508 x 508</v>
      </c>
      <c r="O1230" t="str">
        <f>$C$3</f>
        <v>Photographic Paper</v>
      </c>
      <c r="P1230" t="str">
        <f>$D$3</f>
        <v>None</v>
      </c>
      <c r="Q1230">
        <f>$F$3</f>
        <v>595</v>
      </c>
      <c r="R1230">
        <f t="shared" si="78"/>
        <v>429</v>
      </c>
      <c r="S1230">
        <v>432</v>
      </c>
      <c r="T1230">
        <f t="shared" si="79"/>
        <v>312</v>
      </c>
      <c r="U1230">
        <v>270</v>
      </c>
      <c r="V1230">
        <f t="shared" si="80"/>
        <v>195</v>
      </c>
      <c r="W1230" s="8">
        <v>160</v>
      </c>
      <c r="X1230">
        <f t="shared" si="81"/>
        <v>116</v>
      </c>
      <c r="Y1230" t="s">
        <v>34</v>
      </c>
    </row>
    <row r="1231" spans="1:25" x14ac:dyDescent="0.25">
      <c r="A1231" t="s">
        <v>16</v>
      </c>
      <c r="B1231" s="1" t="s">
        <v>34</v>
      </c>
      <c r="C1231">
        <v>1</v>
      </c>
      <c r="D1231" t="s">
        <v>428</v>
      </c>
      <c r="E1231" s="2">
        <v>3165414</v>
      </c>
      <c r="F1231" t="s">
        <v>429</v>
      </c>
      <c r="H1231" t="s">
        <v>17</v>
      </c>
      <c r="I1231" t="s">
        <v>18</v>
      </c>
      <c r="J1231" t="s">
        <v>19</v>
      </c>
      <c r="K1231" t="s">
        <v>20</v>
      </c>
      <c r="L1231" t="s">
        <v>21</v>
      </c>
      <c r="M1231" t="str">
        <f>CONCATENATE(E1231,"-D-C-N")</f>
        <v>3165414-D-C-N</v>
      </c>
      <c r="N1231" t="str">
        <f>$F$2</f>
        <v>D - 508 x 508</v>
      </c>
      <c r="O1231" t="str">
        <f>$C$15</f>
        <v>Canvas</v>
      </c>
      <c r="P1231" t="str">
        <f>$D$15</f>
        <v>None</v>
      </c>
      <c r="Q1231">
        <f>$F$15</f>
        <v>1220</v>
      </c>
      <c r="R1231">
        <f t="shared" si="78"/>
        <v>879</v>
      </c>
      <c r="S1231">
        <f>(Q1231*0.9)*0.75</f>
        <v>823.5</v>
      </c>
      <c r="T1231">
        <f t="shared" si="79"/>
        <v>593</v>
      </c>
      <c r="U1231">
        <f>(Q1231*0.9)/2</f>
        <v>549</v>
      </c>
      <c r="V1231">
        <f t="shared" si="80"/>
        <v>396</v>
      </c>
      <c r="W1231" s="8">
        <v>160</v>
      </c>
      <c r="X1231">
        <f t="shared" si="81"/>
        <v>116</v>
      </c>
      <c r="Y1231" t="s">
        <v>34</v>
      </c>
    </row>
    <row r="1232" spans="1:25" x14ac:dyDescent="0.25">
      <c r="A1232" t="s">
        <v>16</v>
      </c>
      <c r="B1232" s="1" t="s">
        <v>34</v>
      </c>
      <c r="C1232">
        <v>1</v>
      </c>
      <c r="D1232" t="s">
        <v>428</v>
      </c>
      <c r="E1232" s="2">
        <v>3165414</v>
      </c>
      <c r="F1232" t="s">
        <v>429</v>
      </c>
      <c r="H1232" t="s">
        <v>17</v>
      </c>
      <c r="I1232" t="s">
        <v>18</v>
      </c>
      <c r="J1232" t="s">
        <v>19</v>
      </c>
      <c r="K1232" t="s">
        <v>20</v>
      </c>
      <c r="L1232" t="s">
        <v>21</v>
      </c>
      <c r="M1232" t="str">
        <f>CONCATENATE(E1232,"-D-P-W")</f>
        <v>3165414-D-P-W</v>
      </c>
      <c r="N1232" t="str">
        <f>$F$2</f>
        <v>D - 508 x 508</v>
      </c>
      <c r="O1232" t="str">
        <f>$C$3</f>
        <v>Photographic Paper</v>
      </c>
      <c r="P1232" t="str">
        <f>$D$4</f>
        <v>White</v>
      </c>
      <c r="Q1232">
        <f>$F$4</f>
        <v>1210</v>
      </c>
      <c r="R1232">
        <f t="shared" si="78"/>
        <v>872</v>
      </c>
      <c r="S1232">
        <v>880</v>
      </c>
      <c r="T1232">
        <f t="shared" si="79"/>
        <v>634</v>
      </c>
      <c r="U1232">
        <v>560</v>
      </c>
      <c r="V1232">
        <f t="shared" si="80"/>
        <v>404</v>
      </c>
      <c r="W1232" s="8">
        <v>160</v>
      </c>
      <c r="X1232">
        <f t="shared" si="81"/>
        <v>116</v>
      </c>
      <c r="Y1232" t="s">
        <v>34</v>
      </c>
    </row>
    <row r="1233" spans="1:25" x14ac:dyDescent="0.25">
      <c r="A1233" t="s">
        <v>16</v>
      </c>
      <c r="B1233" s="1" t="s">
        <v>34</v>
      </c>
      <c r="C1233">
        <v>1</v>
      </c>
      <c r="D1233" t="s">
        <v>428</v>
      </c>
      <c r="E1233" s="2">
        <v>3165414</v>
      </c>
      <c r="F1233" t="s">
        <v>429</v>
      </c>
      <c r="H1233" t="s">
        <v>17</v>
      </c>
      <c r="I1233" t="s">
        <v>18</v>
      </c>
      <c r="J1233" t="s">
        <v>19</v>
      </c>
      <c r="K1233" t="s">
        <v>20</v>
      </c>
      <c r="L1233" t="s">
        <v>21</v>
      </c>
      <c r="M1233" t="str">
        <f>CONCATENATE(E1233,"-D-C-W")</f>
        <v>3165414-D-C-W</v>
      </c>
      <c r="N1233" t="str">
        <f>$F$2</f>
        <v>D - 508 x 508</v>
      </c>
      <c r="O1233" t="str">
        <f>$C$15</f>
        <v>Canvas</v>
      </c>
      <c r="P1233" t="str">
        <f>$D$16</f>
        <v xml:space="preserve">White </v>
      </c>
      <c r="Q1233">
        <f>$F$16</f>
        <v>1810</v>
      </c>
      <c r="R1233">
        <f t="shared" si="78"/>
        <v>1304</v>
      </c>
      <c r="S1233">
        <f>(Q1233*0.9)*0.75</f>
        <v>1221.75</v>
      </c>
      <c r="T1233">
        <f t="shared" si="79"/>
        <v>880</v>
      </c>
      <c r="U1233">
        <f>(Q1233*0.9)/2</f>
        <v>814.5</v>
      </c>
      <c r="V1233">
        <f t="shared" si="80"/>
        <v>587</v>
      </c>
      <c r="W1233" s="8">
        <v>160</v>
      </c>
      <c r="X1233">
        <f t="shared" si="81"/>
        <v>116</v>
      </c>
      <c r="Y1233" t="s">
        <v>34</v>
      </c>
    </row>
    <row r="1234" spans="1:25" x14ac:dyDescent="0.25">
      <c r="A1234" t="s">
        <v>16</v>
      </c>
      <c r="B1234" s="1" t="s">
        <v>34</v>
      </c>
      <c r="C1234">
        <v>1</v>
      </c>
      <c r="D1234" t="s">
        <v>428</v>
      </c>
      <c r="E1234" s="2">
        <v>3165414</v>
      </c>
      <c r="F1234" t="s">
        <v>429</v>
      </c>
      <c r="H1234" t="s">
        <v>17</v>
      </c>
      <c r="I1234" t="s">
        <v>18</v>
      </c>
      <c r="J1234" t="s">
        <v>19</v>
      </c>
      <c r="K1234" t="s">
        <v>20</v>
      </c>
      <c r="L1234" t="s">
        <v>21</v>
      </c>
      <c r="M1234" t="str">
        <f>CONCATENATE(E1234,"-F-P-N")</f>
        <v>3165414-F-P-N</v>
      </c>
      <c r="N1234" t="str">
        <f>$H$2</f>
        <v>F - 762 x 762</v>
      </c>
      <c r="O1234" t="str">
        <f>$C$3</f>
        <v>Photographic Paper</v>
      </c>
      <c r="P1234" t="str">
        <f>$D$3</f>
        <v>None</v>
      </c>
      <c r="Q1234">
        <f>$H$3</f>
        <v>1300</v>
      </c>
      <c r="R1234">
        <f t="shared" si="78"/>
        <v>936</v>
      </c>
      <c r="S1234">
        <v>944</v>
      </c>
      <c r="T1234">
        <f t="shared" si="79"/>
        <v>680</v>
      </c>
      <c r="U1234">
        <v>590</v>
      </c>
      <c r="V1234">
        <f t="shared" si="80"/>
        <v>425</v>
      </c>
      <c r="W1234" s="8">
        <v>300</v>
      </c>
      <c r="X1234">
        <f t="shared" si="81"/>
        <v>216</v>
      </c>
      <c r="Y1234" t="s">
        <v>34</v>
      </c>
    </row>
    <row r="1235" spans="1:25" x14ac:dyDescent="0.25">
      <c r="A1235" t="s">
        <v>16</v>
      </c>
      <c r="B1235" s="1" t="s">
        <v>34</v>
      </c>
      <c r="C1235">
        <v>1</v>
      </c>
      <c r="D1235" t="s">
        <v>428</v>
      </c>
      <c r="E1235" s="2">
        <v>3165414</v>
      </c>
      <c r="F1235" t="s">
        <v>429</v>
      </c>
      <c r="H1235" t="s">
        <v>17</v>
      </c>
      <c r="I1235" t="s">
        <v>18</v>
      </c>
      <c r="J1235" t="s">
        <v>19</v>
      </c>
      <c r="K1235" t="s">
        <v>20</v>
      </c>
      <c r="L1235" t="s">
        <v>21</v>
      </c>
      <c r="M1235" t="str">
        <f>CONCATENATE(E1235,"-F-C-N")</f>
        <v>3165414-F-C-N</v>
      </c>
      <c r="N1235" t="str">
        <f>$H$2</f>
        <v>F - 762 x 762</v>
      </c>
      <c r="O1235" t="str">
        <f>$C$15</f>
        <v>Canvas</v>
      </c>
      <c r="P1235" t="str">
        <f>$D$15</f>
        <v>None</v>
      </c>
      <c r="Q1235">
        <f>$H$15</f>
        <v>1760</v>
      </c>
      <c r="R1235">
        <f t="shared" si="78"/>
        <v>1268</v>
      </c>
      <c r="S1235">
        <v>1200</v>
      </c>
      <c r="T1235">
        <f t="shared" si="79"/>
        <v>864</v>
      </c>
      <c r="U1235">
        <v>800</v>
      </c>
      <c r="V1235">
        <f t="shared" si="80"/>
        <v>576</v>
      </c>
      <c r="W1235" s="8">
        <v>300</v>
      </c>
      <c r="X1235">
        <f t="shared" si="81"/>
        <v>216</v>
      </c>
      <c r="Y1235" t="s">
        <v>34</v>
      </c>
    </row>
    <row r="1236" spans="1:25" x14ac:dyDescent="0.25">
      <c r="A1236" t="s">
        <v>16</v>
      </c>
      <c r="B1236" s="1" t="s">
        <v>34</v>
      </c>
      <c r="C1236">
        <v>1</v>
      </c>
      <c r="D1236" t="s">
        <v>428</v>
      </c>
      <c r="E1236" s="2">
        <v>3165414</v>
      </c>
      <c r="F1236" t="s">
        <v>429</v>
      </c>
      <c r="H1236" t="s">
        <v>17</v>
      </c>
      <c r="I1236" t="s">
        <v>18</v>
      </c>
      <c r="J1236" t="s">
        <v>19</v>
      </c>
      <c r="K1236" t="s">
        <v>20</v>
      </c>
      <c r="L1236" t="s">
        <v>21</v>
      </c>
      <c r="M1236" t="str">
        <f>CONCATENATE(E1236,"-F-P-W")</f>
        <v>3165414-F-P-W</v>
      </c>
      <c r="N1236" t="str">
        <f>$H$2</f>
        <v>F - 762 x 762</v>
      </c>
      <c r="O1236" t="str">
        <f>$C$3</f>
        <v>Photographic Paper</v>
      </c>
      <c r="P1236" t="str">
        <f>$D$4</f>
        <v>White</v>
      </c>
      <c r="Q1236">
        <f>$H$4</f>
        <v>2200</v>
      </c>
      <c r="R1236">
        <f t="shared" si="78"/>
        <v>1584</v>
      </c>
      <c r="S1236">
        <v>1510</v>
      </c>
      <c r="T1236">
        <f t="shared" si="79"/>
        <v>1088</v>
      </c>
      <c r="U1236">
        <v>1150</v>
      </c>
      <c r="V1236">
        <f t="shared" si="80"/>
        <v>828</v>
      </c>
      <c r="W1236" s="8">
        <v>300</v>
      </c>
      <c r="X1236">
        <f t="shared" si="81"/>
        <v>216</v>
      </c>
      <c r="Y1236" t="s">
        <v>34</v>
      </c>
    </row>
    <row r="1237" spans="1:25" x14ac:dyDescent="0.25">
      <c r="A1237" t="s">
        <v>16</v>
      </c>
      <c r="B1237" s="1" t="s">
        <v>34</v>
      </c>
      <c r="C1237">
        <v>1</v>
      </c>
      <c r="D1237" t="s">
        <v>428</v>
      </c>
      <c r="E1237" s="2">
        <v>3165414</v>
      </c>
      <c r="F1237" t="s">
        <v>429</v>
      </c>
      <c r="H1237" t="s">
        <v>17</v>
      </c>
      <c r="I1237" t="s">
        <v>18</v>
      </c>
      <c r="J1237" t="s">
        <v>19</v>
      </c>
      <c r="K1237" t="s">
        <v>20</v>
      </c>
      <c r="L1237" t="s">
        <v>21</v>
      </c>
      <c r="M1237" t="str">
        <f>CONCATENATE(E1237,"-F-C-W")</f>
        <v>3165414-F-C-W</v>
      </c>
      <c r="N1237" t="str">
        <f>$H$2</f>
        <v>F - 762 x 762</v>
      </c>
      <c r="O1237" t="str">
        <f>$C$15</f>
        <v>Canvas</v>
      </c>
      <c r="P1237" t="str">
        <f>$D$16</f>
        <v xml:space="preserve">White </v>
      </c>
      <c r="Q1237">
        <f>$H$16</f>
        <v>2420</v>
      </c>
      <c r="R1237">
        <f t="shared" si="78"/>
        <v>1743</v>
      </c>
      <c r="S1237">
        <v>1760</v>
      </c>
      <c r="T1237">
        <f t="shared" si="79"/>
        <v>1268</v>
      </c>
      <c r="U1237">
        <v>1100</v>
      </c>
      <c r="V1237">
        <f t="shared" si="80"/>
        <v>792</v>
      </c>
      <c r="W1237" s="8">
        <v>300</v>
      </c>
      <c r="X1237">
        <f t="shared" si="81"/>
        <v>216</v>
      </c>
      <c r="Y1237" t="s">
        <v>34</v>
      </c>
    </row>
    <row r="1238" spans="1:25" x14ac:dyDescent="0.25">
      <c r="A1238" t="s">
        <v>16</v>
      </c>
      <c r="B1238" s="1" t="s">
        <v>34</v>
      </c>
      <c r="C1238">
        <v>1</v>
      </c>
      <c r="D1238" t="s">
        <v>428</v>
      </c>
      <c r="E1238" s="2">
        <v>3165414</v>
      </c>
      <c r="F1238" t="s">
        <v>429</v>
      </c>
      <c r="H1238" t="s">
        <v>17</v>
      </c>
      <c r="I1238" t="s">
        <v>18</v>
      </c>
      <c r="J1238" t="s">
        <v>19</v>
      </c>
      <c r="K1238" t="s">
        <v>20</v>
      </c>
      <c r="L1238" t="s">
        <v>21</v>
      </c>
      <c r="M1238" t="str">
        <f>CONCATENATE(E1238,"-G-P-N")</f>
        <v>3165414-G-P-N</v>
      </c>
      <c r="N1238" t="str">
        <f>$I$2</f>
        <v>G - 1016 x 1016</v>
      </c>
      <c r="O1238" t="str">
        <f>$C$3</f>
        <v>Photographic Paper</v>
      </c>
      <c r="P1238" t="str">
        <f>$D$3</f>
        <v>None</v>
      </c>
      <c r="Q1238">
        <f>$I$3</f>
        <v>1625</v>
      </c>
      <c r="R1238">
        <f t="shared" si="78"/>
        <v>1170</v>
      </c>
      <c r="S1238">
        <v>1180</v>
      </c>
      <c r="T1238">
        <f t="shared" si="79"/>
        <v>850</v>
      </c>
      <c r="U1238">
        <v>735</v>
      </c>
      <c r="V1238">
        <f t="shared" si="80"/>
        <v>530</v>
      </c>
      <c r="W1238" s="8">
        <v>390</v>
      </c>
      <c r="X1238">
        <f t="shared" si="81"/>
        <v>281</v>
      </c>
      <c r="Y1238" t="s">
        <v>34</v>
      </c>
    </row>
    <row r="1239" spans="1:25" x14ac:dyDescent="0.25">
      <c r="A1239" t="s">
        <v>16</v>
      </c>
      <c r="B1239" s="1" t="s">
        <v>34</v>
      </c>
      <c r="C1239">
        <v>1</v>
      </c>
      <c r="D1239" t="s">
        <v>428</v>
      </c>
      <c r="E1239" s="2">
        <v>3165414</v>
      </c>
      <c r="F1239" t="s">
        <v>429</v>
      </c>
      <c r="H1239" t="s">
        <v>17</v>
      </c>
      <c r="I1239" t="s">
        <v>18</v>
      </c>
      <c r="J1239" t="s">
        <v>19</v>
      </c>
      <c r="K1239" t="s">
        <v>20</v>
      </c>
      <c r="L1239" t="s">
        <v>21</v>
      </c>
      <c r="M1239" t="str">
        <f>CONCATENATE(E1239,"-G-C-N")</f>
        <v>3165414-G-C-N</v>
      </c>
      <c r="N1239" t="str">
        <f>$I$2</f>
        <v>G - 1016 x 1016</v>
      </c>
      <c r="O1239" t="str">
        <f>$C$15</f>
        <v>Canvas</v>
      </c>
      <c r="P1239" t="str">
        <f>$D$15</f>
        <v>None</v>
      </c>
      <c r="Q1239">
        <f>$I$15</f>
        <v>1870</v>
      </c>
      <c r="R1239">
        <f t="shared" si="78"/>
        <v>1347</v>
      </c>
      <c r="S1239">
        <v>1275</v>
      </c>
      <c r="T1239">
        <f t="shared" si="79"/>
        <v>918</v>
      </c>
      <c r="U1239">
        <v>850</v>
      </c>
      <c r="V1239">
        <f t="shared" si="80"/>
        <v>612</v>
      </c>
      <c r="W1239" s="8">
        <v>390</v>
      </c>
      <c r="X1239">
        <f t="shared" si="81"/>
        <v>281</v>
      </c>
      <c r="Y1239" t="s">
        <v>34</v>
      </c>
    </row>
    <row r="1240" spans="1:25" x14ac:dyDescent="0.25">
      <c r="A1240" t="s">
        <v>16</v>
      </c>
      <c r="B1240" s="1" t="s">
        <v>34</v>
      </c>
      <c r="C1240">
        <v>1</v>
      </c>
      <c r="D1240" t="s">
        <v>428</v>
      </c>
      <c r="E1240" s="2">
        <v>3165414</v>
      </c>
      <c r="F1240" t="s">
        <v>429</v>
      </c>
      <c r="H1240" t="s">
        <v>17</v>
      </c>
      <c r="I1240" t="s">
        <v>18</v>
      </c>
      <c r="J1240" t="s">
        <v>19</v>
      </c>
      <c r="K1240" t="s">
        <v>20</v>
      </c>
      <c r="L1240" t="s">
        <v>21</v>
      </c>
      <c r="M1240" t="str">
        <f>CONCATENATE(E1240,"-G-P-W")</f>
        <v>3165414-G-P-W</v>
      </c>
      <c r="N1240" t="str">
        <f>$I$2</f>
        <v>G - 1016 x 1016</v>
      </c>
      <c r="O1240" t="str">
        <f>$C$3</f>
        <v>Photographic Paper</v>
      </c>
      <c r="P1240" t="str">
        <f>$D$4</f>
        <v>White</v>
      </c>
      <c r="Q1240">
        <f>$I$4</f>
        <v>2950</v>
      </c>
      <c r="R1240">
        <f t="shared" si="78"/>
        <v>2124</v>
      </c>
      <c r="S1240">
        <v>2000</v>
      </c>
      <c r="T1240">
        <f t="shared" si="79"/>
        <v>1440</v>
      </c>
      <c r="U1240">
        <v>1535</v>
      </c>
      <c r="V1240">
        <f t="shared" si="80"/>
        <v>1106</v>
      </c>
      <c r="W1240" s="8">
        <v>390</v>
      </c>
      <c r="X1240">
        <f t="shared" si="81"/>
        <v>281</v>
      </c>
      <c r="Y1240" t="s">
        <v>34</v>
      </c>
    </row>
    <row r="1241" spans="1:25" x14ac:dyDescent="0.25">
      <c r="A1241" t="s">
        <v>16</v>
      </c>
      <c r="B1241" s="1" t="s">
        <v>34</v>
      </c>
      <c r="C1241">
        <v>1</v>
      </c>
      <c r="D1241" t="s">
        <v>428</v>
      </c>
      <c r="E1241" s="2">
        <v>3165414</v>
      </c>
      <c r="F1241" t="s">
        <v>429</v>
      </c>
      <c r="H1241" t="s">
        <v>17</v>
      </c>
      <c r="I1241" t="s">
        <v>18</v>
      </c>
      <c r="J1241" t="s">
        <v>19</v>
      </c>
      <c r="K1241" t="s">
        <v>20</v>
      </c>
      <c r="L1241" t="s">
        <v>21</v>
      </c>
      <c r="M1241" t="str">
        <f>CONCATENATE(E1241,"-G-C-W")</f>
        <v>3165414-G-C-W</v>
      </c>
      <c r="N1241" t="str">
        <f>$I$2</f>
        <v>G - 1016 x 1016</v>
      </c>
      <c r="O1241" t="str">
        <f>$C$15</f>
        <v>Canvas</v>
      </c>
      <c r="P1241" t="str">
        <f>$D$16</f>
        <v xml:space="preserve">White </v>
      </c>
      <c r="Q1241">
        <f>$I$16</f>
        <v>2750</v>
      </c>
      <c r="R1241">
        <f t="shared" ref="R1241:R1304" si="82">ROUNDUP(Q1241*$K$3,0)</f>
        <v>1980</v>
      </c>
      <c r="S1241">
        <v>2000</v>
      </c>
      <c r="T1241">
        <f t="shared" ref="T1241:T1304" si="83">ROUNDUP(S1241*$K$3,0)</f>
        <v>1440</v>
      </c>
      <c r="U1241">
        <v>1250</v>
      </c>
      <c r="V1241">
        <f t="shared" ref="V1241:V1304" si="84">ROUNDUP(U1241*$K$3,0)</f>
        <v>900</v>
      </c>
      <c r="W1241" s="8">
        <v>390</v>
      </c>
      <c r="X1241">
        <f t="shared" ref="X1241:X1304" si="85">ROUNDUP(W1241*$K$3,0)</f>
        <v>281</v>
      </c>
      <c r="Y1241" t="s">
        <v>34</v>
      </c>
    </row>
    <row r="1242" spans="1:25" x14ac:dyDescent="0.25">
      <c r="A1242" t="s">
        <v>16</v>
      </c>
      <c r="B1242" s="1" t="s">
        <v>34</v>
      </c>
      <c r="C1242">
        <v>1</v>
      </c>
      <c r="D1242" t="s">
        <v>430</v>
      </c>
      <c r="E1242" s="2">
        <v>3165488</v>
      </c>
      <c r="F1242" t="s">
        <v>431</v>
      </c>
      <c r="H1242" t="s">
        <v>17</v>
      </c>
      <c r="I1242" t="s">
        <v>18</v>
      </c>
      <c r="J1242" t="s">
        <v>19</v>
      </c>
      <c r="K1242" t="s">
        <v>20</v>
      </c>
      <c r="L1242" t="s">
        <v>21</v>
      </c>
      <c r="M1242" t="str">
        <f>CONCATENATE(E1242,"-C-P-N")</f>
        <v>3165488-C-P-N</v>
      </c>
      <c r="N1242" t="str">
        <f>$E$2</f>
        <v>C - 406 x 406</v>
      </c>
      <c r="O1242" t="str">
        <f>$C$3</f>
        <v>Photographic Paper</v>
      </c>
      <c r="P1242" t="str">
        <f>$D$3</f>
        <v>None</v>
      </c>
      <c r="Q1242">
        <f>$E$3</f>
        <v>510</v>
      </c>
      <c r="R1242">
        <f t="shared" si="82"/>
        <v>368</v>
      </c>
      <c r="S1242">
        <v>360</v>
      </c>
      <c r="T1242">
        <f t="shared" si="83"/>
        <v>260</v>
      </c>
      <c r="U1242">
        <v>230</v>
      </c>
      <c r="V1242">
        <f t="shared" si="84"/>
        <v>166</v>
      </c>
      <c r="W1242" s="8">
        <v>105</v>
      </c>
      <c r="X1242">
        <f t="shared" si="85"/>
        <v>76</v>
      </c>
      <c r="Y1242" t="s">
        <v>34</v>
      </c>
    </row>
    <row r="1243" spans="1:25" x14ac:dyDescent="0.25">
      <c r="A1243" t="s">
        <v>16</v>
      </c>
      <c r="B1243" s="1" t="s">
        <v>34</v>
      </c>
      <c r="C1243">
        <v>1</v>
      </c>
      <c r="D1243" t="s">
        <v>430</v>
      </c>
      <c r="E1243" s="2">
        <v>3165488</v>
      </c>
      <c r="F1243" t="s">
        <v>431</v>
      </c>
      <c r="H1243" t="s">
        <v>17</v>
      </c>
      <c r="I1243" t="s">
        <v>18</v>
      </c>
      <c r="J1243" t="s">
        <v>19</v>
      </c>
      <c r="K1243" t="s">
        <v>20</v>
      </c>
      <c r="L1243" t="s">
        <v>21</v>
      </c>
      <c r="M1243" t="str">
        <f>CONCATENATE(E1243,"-C-P-W")</f>
        <v>3165488-C-P-W</v>
      </c>
      <c r="N1243" t="str">
        <f>$E$2</f>
        <v>C - 406 x 406</v>
      </c>
      <c r="O1243" t="str">
        <f>$C$3</f>
        <v>Photographic Paper</v>
      </c>
      <c r="P1243" t="str">
        <f>$D$4</f>
        <v>White</v>
      </c>
      <c r="Q1243">
        <f>$E$4</f>
        <v>970</v>
      </c>
      <c r="R1243">
        <f t="shared" si="82"/>
        <v>699</v>
      </c>
      <c r="S1243">
        <v>704</v>
      </c>
      <c r="T1243">
        <f t="shared" si="83"/>
        <v>507</v>
      </c>
      <c r="U1243">
        <v>440</v>
      </c>
      <c r="V1243">
        <f t="shared" si="84"/>
        <v>317</v>
      </c>
      <c r="W1243" s="8">
        <v>105</v>
      </c>
      <c r="X1243">
        <f t="shared" si="85"/>
        <v>76</v>
      </c>
      <c r="Y1243" t="s">
        <v>34</v>
      </c>
    </row>
    <row r="1244" spans="1:25" x14ac:dyDescent="0.25">
      <c r="A1244" t="s">
        <v>16</v>
      </c>
      <c r="B1244" s="1" t="s">
        <v>34</v>
      </c>
      <c r="C1244">
        <v>1</v>
      </c>
      <c r="D1244" t="s">
        <v>430</v>
      </c>
      <c r="E1244" s="2">
        <v>3165488</v>
      </c>
      <c r="F1244" t="s">
        <v>431</v>
      </c>
      <c r="H1244" t="s">
        <v>17</v>
      </c>
      <c r="I1244" t="s">
        <v>18</v>
      </c>
      <c r="J1244" t="s">
        <v>19</v>
      </c>
      <c r="K1244" t="s">
        <v>20</v>
      </c>
      <c r="L1244" t="s">
        <v>21</v>
      </c>
      <c r="M1244" t="str">
        <f>CONCATENATE(E1244,"-D-P-N")</f>
        <v>3165488-D-P-N</v>
      </c>
      <c r="N1244" t="str">
        <f>$F$2</f>
        <v>D - 508 x 508</v>
      </c>
      <c r="O1244" t="str">
        <f>$C$3</f>
        <v>Photographic Paper</v>
      </c>
      <c r="P1244" t="str">
        <f>$D$3</f>
        <v>None</v>
      </c>
      <c r="Q1244">
        <f>$F$3</f>
        <v>595</v>
      </c>
      <c r="R1244">
        <f t="shared" si="82"/>
        <v>429</v>
      </c>
      <c r="S1244">
        <v>432</v>
      </c>
      <c r="T1244">
        <f t="shared" si="83"/>
        <v>312</v>
      </c>
      <c r="U1244">
        <v>270</v>
      </c>
      <c r="V1244">
        <f t="shared" si="84"/>
        <v>195</v>
      </c>
      <c r="W1244" s="8">
        <v>160</v>
      </c>
      <c r="X1244">
        <f t="shared" si="85"/>
        <v>116</v>
      </c>
      <c r="Y1244" t="s">
        <v>34</v>
      </c>
    </row>
    <row r="1245" spans="1:25" x14ac:dyDescent="0.25">
      <c r="A1245" t="s">
        <v>16</v>
      </c>
      <c r="B1245" s="1" t="s">
        <v>34</v>
      </c>
      <c r="C1245">
        <v>1</v>
      </c>
      <c r="D1245" t="s">
        <v>430</v>
      </c>
      <c r="E1245" s="2">
        <v>3165488</v>
      </c>
      <c r="F1245" t="s">
        <v>431</v>
      </c>
      <c r="H1245" t="s">
        <v>17</v>
      </c>
      <c r="I1245" t="s">
        <v>18</v>
      </c>
      <c r="J1245" t="s">
        <v>19</v>
      </c>
      <c r="K1245" t="s">
        <v>20</v>
      </c>
      <c r="L1245" t="s">
        <v>21</v>
      </c>
      <c r="M1245" t="str">
        <f>CONCATENATE(E1245,"-D-C-N")</f>
        <v>3165488-D-C-N</v>
      </c>
      <c r="N1245" t="str">
        <f>$F$2</f>
        <v>D - 508 x 508</v>
      </c>
      <c r="O1245" t="str">
        <f>$C$15</f>
        <v>Canvas</v>
      </c>
      <c r="P1245" t="str">
        <f>$D$15</f>
        <v>None</v>
      </c>
      <c r="Q1245">
        <f>$F$15</f>
        <v>1220</v>
      </c>
      <c r="R1245">
        <f t="shared" si="82"/>
        <v>879</v>
      </c>
      <c r="S1245">
        <f>(Q1245*0.9)*0.75</f>
        <v>823.5</v>
      </c>
      <c r="T1245">
        <f t="shared" si="83"/>
        <v>593</v>
      </c>
      <c r="U1245">
        <f>(Q1245*0.9)/2</f>
        <v>549</v>
      </c>
      <c r="V1245">
        <f t="shared" si="84"/>
        <v>396</v>
      </c>
      <c r="W1245" s="8">
        <v>160</v>
      </c>
      <c r="X1245">
        <f t="shared" si="85"/>
        <v>116</v>
      </c>
      <c r="Y1245" t="s">
        <v>34</v>
      </c>
    </row>
    <row r="1246" spans="1:25" x14ac:dyDescent="0.25">
      <c r="A1246" t="s">
        <v>16</v>
      </c>
      <c r="B1246" s="1" t="s">
        <v>34</v>
      </c>
      <c r="C1246">
        <v>1</v>
      </c>
      <c r="D1246" t="s">
        <v>430</v>
      </c>
      <c r="E1246" s="2">
        <v>3165488</v>
      </c>
      <c r="F1246" t="s">
        <v>431</v>
      </c>
      <c r="H1246" t="s">
        <v>17</v>
      </c>
      <c r="I1246" t="s">
        <v>18</v>
      </c>
      <c r="J1246" t="s">
        <v>19</v>
      </c>
      <c r="K1246" t="s">
        <v>20</v>
      </c>
      <c r="L1246" t="s">
        <v>21</v>
      </c>
      <c r="M1246" t="str">
        <f>CONCATENATE(E1246,"-D-P-W")</f>
        <v>3165488-D-P-W</v>
      </c>
      <c r="N1246" t="str">
        <f>$F$2</f>
        <v>D - 508 x 508</v>
      </c>
      <c r="O1246" t="str">
        <f>$C$3</f>
        <v>Photographic Paper</v>
      </c>
      <c r="P1246" t="str">
        <f>$D$4</f>
        <v>White</v>
      </c>
      <c r="Q1246">
        <f>$F$4</f>
        <v>1210</v>
      </c>
      <c r="R1246">
        <f t="shared" si="82"/>
        <v>872</v>
      </c>
      <c r="S1246">
        <v>880</v>
      </c>
      <c r="T1246">
        <f t="shared" si="83"/>
        <v>634</v>
      </c>
      <c r="U1246">
        <v>560</v>
      </c>
      <c r="V1246">
        <f t="shared" si="84"/>
        <v>404</v>
      </c>
      <c r="W1246" s="8">
        <v>160</v>
      </c>
      <c r="X1246">
        <f t="shared" si="85"/>
        <v>116</v>
      </c>
      <c r="Y1246" t="s">
        <v>34</v>
      </c>
    </row>
    <row r="1247" spans="1:25" x14ac:dyDescent="0.25">
      <c r="A1247" t="s">
        <v>16</v>
      </c>
      <c r="B1247" s="1" t="s">
        <v>34</v>
      </c>
      <c r="C1247">
        <v>1</v>
      </c>
      <c r="D1247" t="s">
        <v>430</v>
      </c>
      <c r="E1247" s="2">
        <v>3165488</v>
      </c>
      <c r="F1247" t="s">
        <v>431</v>
      </c>
      <c r="H1247" t="s">
        <v>17</v>
      </c>
      <c r="I1247" t="s">
        <v>18</v>
      </c>
      <c r="J1247" t="s">
        <v>19</v>
      </c>
      <c r="K1247" t="s">
        <v>20</v>
      </c>
      <c r="L1247" t="s">
        <v>21</v>
      </c>
      <c r="M1247" t="str">
        <f>CONCATENATE(E1247,"-D-C-W")</f>
        <v>3165488-D-C-W</v>
      </c>
      <c r="N1247" t="str">
        <f>$F$2</f>
        <v>D - 508 x 508</v>
      </c>
      <c r="O1247" t="str">
        <f>$C$15</f>
        <v>Canvas</v>
      </c>
      <c r="P1247" t="str">
        <f>$D$16</f>
        <v xml:space="preserve">White </v>
      </c>
      <c r="Q1247">
        <f>$F$16</f>
        <v>1810</v>
      </c>
      <c r="R1247">
        <f t="shared" si="82"/>
        <v>1304</v>
      </c>
      <c r="S1247">
        <f>(Q1247*0.9)*0.75</f>
        <v>1221.75</v>
      </c>
      <c r="T1247">
        <f t="shared" si="83"/>
        <v>880</v>
      </c>
      <c r="U1247">
        <f>(Q1247*0.9)/2</f>
        <v>814.5</v>
      </c>
      <c r="V1247">
        <f t="shared" si="84"/>
        <v>587</v>
      </c>
      <c r="W1247" s="8">
        <v>160</v>
      </c>
      <c r="X1247">
        <f t="shared" si="85"/>
        <v>116</v>
      </c>
      <c r="Y1247" t="s">
        <v>34</v>
      </c>
    </row>
    <row r="1248" spans="1:25" x14ac:dyDescent="0.25">
      <c r="A1248" t="s">
        <v>16</v>
      </c>
      <c r="B1248" s="1" t="s">
        <v>34</v>
      </c>
      <c r="C1248">
        <v>1</v>
      </c>
      <c r="D1248" t="s">
        <v>430</v>
      </c>
      <c r="E1248" s="2">
        <v>3165488</v>
      </c>
      <c r="F1248" t="s">
        <v>431</v>
      </c>
      <c r="H1248" t="s">
        <v>17</v>
      </c>
      <c r="I1248" t="s">
        <v>18</v>
      </c>
      <c r="J1248" t="s">
        <v>19</v>
      </c>
      <c r="K1248" t="s">
        <v>20</v>
      </c>
      <c r="L1248" t="s">
        <v>21</v>
      </c>
      <c r="M1248" t="str">
        <f>CONCATENATE(E1248,"-F-P-N")</f>
        <v>3165488-F-P-N</v>
      </c>
      <c r="N1248" t="str">
        <f>$H$2</f>
        <v>F - 762 x 762</v>
      </c>
      <c r="O1248" t="str">
        <f>$C$3</f>
        <v>Photographic Paper</v>
      </c>
      <c r="P1248" t="str">
        <f>$D$3</f>
        <v>None</v>
      </c>
      <c r="Q1248">
        <f>$H$3</f>
        <v>1300</v>
      </c>
      <c r="R1248">
        <f t="shared" si="82"/>
        <v>936</v>
      </c>
      <c r="S1248">
        <v>944</v>
      </c>
      <c r="T1248">
        <f t="shared" si="83"/>
        <v>680</v>
      </c>
      <c r="U1248">
        <v>590</v>
      </c>
      <c r="V1248">
        <f t="shared" si="84"/>
        <v>425</v>
      </c>
      <c r="W1248" s="8">
        <v>300</v>
      </c>
      <c r="X1248">
        <f t="shared" si="85"/>
        <v>216</v>
      </c>
      <c r="Y1248" t="s">
        <v>34</v>
      </c>
    </row>
    <row r="1249" spans="1:25" x14ac:dyDescent="0.25">
      <c r="A1249" t="s">
        <v>16</v>
      </c>
      <c r="B1249" s="1" t="s">
        <v>34</v>
      </c>
      <c r="C1249">
        <v>1</v>
      </c>
      <c r="D1249" t="s">
        <v>430</v>
      </c>
      <c r="E1249" s="2">
        <v>3165488</v>
      </c>
      <c r="F1249" t="s">
        <v>431</v>
      </c>
      <c r="H1249" t="s">
        <v>17</v>
      </c>
      <c r="I1249" t="s">
        <v>18</v>
      </c>
      <c r="J1249" t="s">
        <v>19</v>
      </c>
      <c r="K1249" t="s">
        <v>20</v>
      </c>
      <c r="L1249" t="s">
        <v>21</v>
      </c>
      <c r="M1249" t="str">
        <f>CONCATENATE(E1249,"-F-C-N")</f>
        <v>3165488-F-C-N</v>
      </c>
      <c r="N1249" t="str">
        <f>$H$2</f>
        <v>F - 762 x 762</v>
      </c>
      <c r="O1249" t="str">
        <f>$C$15</f>
        <v>Canvas</v>
      </c>
      <c r="P1249" t="str">
        <f>$D$15</f>
        <v>None</v>
      </c>
      <c r="Q1249">
        <f>$H$15</f>
        <v>1760</v>
      </c>
      <c r="R1249">
        <f t="shared" si="82"/>
        <v>1268</v>
      </c>
      <c r="S1249">
        <v>1200</v>
      </c>
      <c r="T1249">
        <f t="shared" si="83"/>
        <v>864</v>
      </c>
      <c r="U1249">
        <v>800</v>
      </c>
      <c r="V1249">
        <f t="shared" si="84"/>
        <v>576</v>
      </c>
      <c r="W1249" s="8">
        <v>300</v>
      </c>
      <c r="X1249">
        <f t="shared" si="85"/>
        <v>216</v>
      </c>
      <c r="Y1249" t="s">
        <v>34</v>
      </c>
    </row>
    <row r="1250" spans="1:25" x14ac:dyDescent="0.25">
      <c r="A1250" t="s">
        <v>16</v>
      </c>
      <c r="B1250" s="1" t="s">
        <v>34</v>
      </c>
      <c r="C1250">
        <v>1</v>
      </c>
      <c r="D1250" t="s">
        <v>430</v>
      </c>
      <c r="E1250" s="2">
        <v>3165488</v>
      </c>
      <c r="F1250" t="s">
        <v>431</v>
      </c>
      <c r="H1250" t="s">
        <v>17</v>
      </c>
      <c r="I1250" t="s">
        <v>18</v>
      </c>
      <c r="J1250" t="s">
        <v>19</v>
      </c>
      <c r="K1250" t="s">
        <v>20</v>
      </c>
      <c r="L1250" t="s">
        <v>21</v>
      </c>
      <c r="M1250" t="str">
        <f>CONCATENATE(E1250,"-F-P-W")</f>
        <v>3165488-F-P-W</v>
      </c>
      <c r="N1250" t="str">
        <f>$H$2</f>
        <v>F - 762 x 762</v>
      </c>
      <c r="O1250" t="str">
        <f>$C$3</f>
        <v>Photographic Paper</v>
      </c>
      <c r="P1250" t="str">
        <f>$D$4</f>
        <v>White</v>
      </c>
      <c r="Q1250">
        <f>$H$4</f>
        <v>2200</v>
      </c>
      <c r="R1250">
        <f t="shared" si="82"/>
        <v>1584</v>
      </c>
      <c r="S1250">
        <v>1510</v>
      </c>
      <c r="T1250">
        <f t="shared" si="83"/>
        <v>1088</v>
      </c>
      <c r="U1250">
        <v>1150</v>
      </c>
      <c r="V1250">
        <f t="shared" si="84"/>
        <v>828</v>
      </c>
      <c r="W1250" s="8">
        <v>300</v>
      </c>
      <c r="X1250">
        <f t="shared" si="85"/>
        <v>216</v>
      </c>
      <c r="Y1250" t="s">
        <v>34</v>
      </c>
    </row>
    <row r="1251" spans="1:25" x14ac:dyDescent="0.25">
      <c r="A1251" t="s">
        <v>16</v>
      </c>
      <c r="B1251" s="1" t="s">
        <v>34</v>
      </c>
      <c r="C1251">
        <v>1</v>
      </c>
      <c r="D1251" t="s">
        <v>430</v>
      </c>
      <c r="E1251" s="2">
        <v>3165488</v>
      </c>
      <c r="F1251" t="s">
        <v>431</v>
      </c>
      <c r="H1251" t="s">
        <v>17</v>
      </c>
      <c r="I1251" t="s">
        <v>18</v>
      </c>
      <c r="J1251" t="s">
        <v>19</v>
      </c>
      <c r="K1251" t="s">
        <v>20</v>
      </c>
      <c r="L1251" t="s">
        <v>21</v>
      </c>
      <c r="M1251" t="str">
        <f>CONCATENATE(E1251,"-F-C-W")</f>
        <v>3165488-F-C-W</v>
      </c>
      <c r="N1251" t="str">
        <f>$H$2</f>
        <v>F - 762 x 762</v>
      </c>
      <c r="O1251" t="str">
        <f>$C$15</f>
        <v>Canvas</v>
      </c>
      <c r="P1251" t="str">
        <f>$D$16</f>
        <v xml:space="preserve">White </v>
      </c>
      <c r="Q1251">
        <f>$H$16</f>
        <v>2420</v>
      </c>
      <c r="R1251">
        <f t="shared" si="82"/>
        <v>1743</v>
      </c>
      <c r="S1251">
        <v>1760</v>
      </c>
      <c r="T1251">
        <f t="shared" si="83"/>
        <v>1268</v>
      </c>
      <c r="U1251">
        <v>1100</v>
      </c>
      <c r="V1251">
        <f t="shared" si="84"/>
        <v>792</v>
      </c>
      <c r="W1251" s="8">
        <v>300</v>
      </c>
      <c r="X1251">
        <f t="shared" si="85"/>
        <v>216</v>
      </c>
      <c r="Y1251" t="s">
        <v>34</v>
      </c>
    </row>
    <row r="1252" spans="1:25" x14ac:dyDescent="0.25">
      <c r="A1252" t="s">
        <v>16</v>
      </c>
      <c r="B1252" s="1" t="s">
        <v>34</v>
      </c>
      <c r="C1252">
        <v>1</v>
      </c>
      <c r="D1252" t="s">
        <v>430</v>
      </c>
      <c r="E1252" s="2">
        <v>3165488</v>
      </c>
      <c r="F1252" t="s">
        <v>431</v>
      </c>
      <c r="H1252" t="s">
        <v>17</v>
      </c>
      <c r="I1252" t="s">
        <v>18</v>
      </c>
      <c r="J1252" t="s">
        <v>19</v>
      </c>
      <c r="K1252" t="s">
        <v>20</v>
      </c>
      <c r="L1252" t="s">
        <v>21</v>
      </c>
      <c r="M1252" t="str">
        <f>CONCATENATE(E1252,"-G-P-N")</f>
        <v>3165488-G-P-N</v>
      </c>
      <c r="N1252" t="str">
        <f>$I$2</f>
        <v>G - 1016 x 1016</v>
      </c>
      <c r="O1252" t="str">
        <f>$C$3</f>
        <v>Photographic Paper</v>
      </c>
      <c r="P1252" t="str">
        <f>$D$3</f>
        <v>None</v>
      </c>
      <c r="Q1252">
        <f>$I$3</f>
        <v>1625</v>
      </c>
      <c r="R1252">
        <f t="shared" si="82"/>
        <v>1170</v>
      </c>
      <c r="S1252">
        <v>1180</v>
      </c>
      <c r="T1252">
        <f t="shared" si="83"/>
        <v>850</v>
      </c>
      <c r="U1252">
        <v>735</v>
      </c>
      <c r="V1252">
        <f t="shared" si="84"/>
        <v>530</v>
      </c>
      <c r="W1252" s="8">
        <v>390</v>
      </c>
      <c r="X1252">
        <f t="shared" si="85"/>
        <v>281</v>
      </c>
      <c r="Y1252" t="s">
        <v>34</v>
      </c>
    </row>
    <row r="1253" spans="1:25" x14ac:dyDescent="0.25">
      <c r="A1253" t="s">
        <v>16</v>
      </c>
      <c r="B1253" s="1" t="s">
        <v>34</v>
      </c>
      <c r="C1253">
        <v>1</v>
      </c>
      <c r="D1253" t="s">
        <v>430</v>
      </c>
      <c r="E1253" s="2">
        <v>3165488</v>
      </c>
      <c r="F1253" t="s">
        <v>431</v>
      </c>
      <c r="H1253" t="s">
        <v>17</v>
      </c>
      <c r="I1253" t="s">
        <v>18</v>
      </c>
      <c r="J1253" t="s">
        <v>19</v>
      </c>
      <c r="K1253" t="s">
        <v>20</v>
      </c>
      <c r="L1253" t="s">
        <v>21</v>
      </c>
      <c r="M1253" t="str">
        <f>CONCATENATE(E1253,"-G-C-N")</f>
        <v>3165488-G-C-N</v>
      </c>
      <c r="N1253" t="str">
        <f>$I$2</f>
        <v>G - 1016 x 1016</v>
      </c>
      <c r="O1253" t="str">
        <f>$C$15</f>
        <v>Canvas</v>
      </c>
      <c r="P1253" t="str">
        <f>$D$15</f>
        <v>None</v>
      </c>
      <c r="Q1253">
        <f>$I$15</f>
        <v>1870</v>
      </c>
      <c r="R1253">
        <f t="shared" si="82"/>
        <v>1347</v>
      </c>
      <c r="S1253">
        <v>1275</v>
      </c>
      <c r="T1253">
        <f t="shared" si="83"/>
        <v>918</v>
      </c>
      <c r="U1253">
        <v>850</v>
      </c>
      <c r="V1253">
        <f t="shared" si="84"/>
        <v>612</v>
      </c>
      <c r="W1253" s="8">
        <v>390</v>
      </c>
      <c r="X1253">
        <f t="shared" si="85"/>
        <v>281</v>
      </c>
      <c r="Y1253" t="s">
        <v>34</v>
      </c>
    </row>
    <row r="1254" spans="1:25" x14ac:dyDescent="0.25">
      <c r="A1254" t="s">
        <v>16</v>
      </c>
      <c r="B1254" s="1" t="s">
        <v>34</v>
      </c>
      <c r="C1254">
        <v>1</v>
      </c>
      <c r="D1254" t="s">
        <v>430</v>
      </c>
      <c r="E1254" s="2">
        <v>3165488</v>
      </c>
      <c r="F1254" t="s">
        <v>431</v>
      </c>
      <c r="H1254" t="s">
        <v>17</v>
      </c>
      <c r="I1254" t="s">
        <v>18</v>
      </c>
      <c r="J1254" t="s">
        <v>19</v>
      </c>
      <c r="K1254" t="s">
        <v>20</v>
      </c>
      <c r="L1254" t="s">
        <v>21</v>
      </c>
      <c r="M1254" t="str">
        <f>CONCATENATE(E1254,"-G-P-W")</f>
        <v>3165488-G-P-W</v>
      </c>
      <c r="N1254" t="str">
        <f>$I$2</f>
        <v>G - 1016 x 1016</v>
      </c>
      <c r="O1254" t="str">
        <f>$C$3</f>
        <v>Photographic Paper</v>
      </c>
      <c r="P1254" t="str">
        <f>$D$4</f>
        <v>White</v>
      </c>
      <c r="Q1254">
        <f>$I$4</f>
        <v>2950</v>
      </c>
      <c r="R1254">
        <f t="shared" si="82"/>
        <v>2124</v>
      </c>
      <c r="S1254">
        <v>2000</v>
      </c>
      <c r="T1254">
        <f t="shared" si="83"/>
        <v>1440</v>
      </c>
      <c r="U1254">
        <v>1535</v>
      </c>
      <c r="V1254">
        <f t="shared" si="84"/>
        <v>1106</v>
      </c>
      <c r="W1254" s="8">
        <v>390</v>
      </c>
      <c r="X1254">
        <f t="shared" si="85"/>
        <v>281</v>
      </c>
      <c r="Y1254" t="s">
        <v>34</v>
      </c>
    </row>
    <row r="1255" spans="1:25" x14ac:dyDescent="0.25">
      <c r="A1255" t="s">
        <v>16</v>
      </c>
      <c r="B1255" s="1" t="s">
        <v>34</v>
      </c>
      <c r="C1255">
        <v>1</v>
      </c>
      <c r="D1255" t="s">
        <v>430</v>
      </c>
      <c r="E1255" s="2">
        <v>3165488</v>
      </c>
      <c r="F1255" t="s">
        <v>431</v>
      </c>
      <c r="H1255" t="s">
        <v>17</v>
      </c>
      <c r="I1255" t="s">
        <v>18</v>
      </c>
      <c r="J1255" t="s">
        <v>19</v>
      </c>
      <c r="K1255" t="s">
        <v>20</v>
      </c>
      <c r="L1255" t="s">
        <v>21</v>
      </c>
      <c r="M1255" t="str">
        <f>CONCATENATE(E1255,"-G-C-W")</f>
        <v>3165488-G-C-W</v>
      </c>
      <c r="N1255" t="str">
        <f>$I$2</f>
        <v>G - 1016 x 1016</v>
      </c>
      <c r="O1255" t="str">
        <f>$C$15</f>
        <v>Canvas</v>
      </c>
      <c r="P1255" t="str">
        <f>$D$16</f>
        <v xml:space="preserve">White </v>
      </c>
      <c r="Q1255">
        <f>$I$16</f>
        <v>2750</v>
      </c>
      <c r="R1255">
        <f t="shared" si="82"/>
        <v>1980</v>
      </c>
      <c r="S1255">
        <v>2000</v>
      </c>
      <c r="T1255">
        <f t="shared" si="83"/>
        <v>1440</v>
      </c>
      <c r="U1255">
        <v>1250</v>
      </c>
      <c r="V1255">
        <f t="shared" si="84"/>
        <v>900</v>
      </c>
      <c r="W1255" s="8">
        <v>390</v>
      </c>
      <c r="X1255">
        <f t="shared" si="85"/>
        <v>281</v>
      </c>
      <c r="Y1255" t="s">
        <v>34</v>
      </c>
    </row>
    <row r="1256" spans="1:25" x14ac:dyDescent="0.25">
      <c r="A1256" t="s">
        <v>16</v>
      </c>
      <c r="B1256" s="1" t="s">
        <v>34</v>
      </c>
      <c r="C1256">
        <v>1</v>
      </c>
      <c r="D1256" t="s">
        <v>432</v>
      </c>
      <c r="E1256" s="2">
        <v>3165717</v>
      </c>
      <c r="F1256" t="s">
        <v>433</v>
      </c>
      <c r="H1256" t="s">
        <v>17</v>
      </c>
      <c r="I1256" t="s">
        <v>18</v>
      </c>
      <c r="J1256" t="s">
        <v>19</v>
      </c>
      <c r="K1256" t="s">
        <v>20</v>
      </c>
      <c r="L1256" t="s">
        <v>21</v>
      </c>
      <c r="M1256" t="str">
        <f>CONCATENATE(E1256,"-C-P-N")</f>
        <v>3165717-C-P-N</v>
      </c>
      <c r="N1256" t="str">
        <f>$E$2</f>
        <v>C - 406 x 406</v>
      </c>
      <c r="O1256" t="str">
        <f>$C$3</f>
        <v>Photographic Paper</v>
      </c>
      <c r="P1256" t="str">
        <f>$D$3</f>
        <v>None</v>
      </c>
      <c r="Q1256">
        <f>$E$3</f>
        <v>510</v>
      </c>
      <c r="R1256">
        <f t="shared" si="82"/>
        <v>368</v>
      </c>
      <c r="S1256">
        <v>360</v>
      </c>
      <c r="T1256">
        <f t="shared" si="83"/>
        <v>260</v>
      </c>
      <c r="U1256">
        <v>230</v>
      </c>
      <c r="V1256">
        <f t="shared" si="84"/>
        <v>166</v>
      </c>
      <c r="W1256" s="8">
        <v>105</v>
      </c>
      <c r="X1256">
        <f t="shared" si="85"/>
        <v>76</v>
      </c>
      <c r="Y1256" t="s">
        <v>34</v>
      </c>
    </row>
    <row r="1257" spans="1:25" x14ac:dyDescent="0.25">
      <c r="A1257" t="s">
        <v>16</v>
      </c>
      <c r="B1257" s="1" t="s">
        <v>34</v>
      </c>
      <c r="C1257">
        <v>1</v>
      </c>
      <c r="D1257" t="s">
        <v>432</v>
      </c>
      <c r="E1257" s="2">
        <v>3165717</v>
      </c>
      <c r="F1257" t="s">
        <v>433</v>
      </c>
      <c r="H1257" t="s">
        <v>17</v>
      </c>
      <c r="I1257" t="s">
        <v>18</v>
      </c>
      <c r="J1257" t="s">
        <v>19</v>
      </c>
      <c r="K1257" t="s">
        <v>20</v>
      </c>
      <c r="L1257" t="s">
        <v>21</v>
      </c>
      <c r="M1257" t="str">
        <f>CONCATENATE(E1257,"-C-P-W")</f>
        <v>3165717-C-P-W</v>
      </c>
      <c r="N1257" t="str">
        <f>$E$2</f>
        <v>C - 406 x 406</v>
      </c>
      <c r="O1257" t="str">
        <f>$C$3</f>
        <v>Photographic Paper</v>
      </c>
      <c r="P1257" t="str">
        <f>$D$4</f>
        <v>White</v>
      </c>
      <c r="Q1257">
        <f>$E$4</f>
        <v>970</v>
      </c>
      <c r="R1257">
        <f t="shared" si="82"/>
        <v>699</v>
      </c>
      <c r="S1257">
        <v>704</v>
      </c>
      <c r="T1257">
        <f t="shared" si="83"/>
        <v>507</v>
      </c>
      <c r="U1257">
        <v>440</v>
      </c>
      <c r="V1257">
        <f t="shared" si="84"/>
        <v>317</v>
      </c>
      <c r="W1257" s="8">
        <v>105</v>
      </c>
      <c r="X1257">
        <f t="shared" si="85"/>
        <v>76</v>
      </c>
      <c r="Y1257" t="s">
        <v>34</v>
      </c>
    </row>
    <row r="1258" spans="1:25" x14ac:dyDescent="0.25">
      <c r="A1258" t="s">
        <v>16</v>
      </c>
      <c r="B1258" s="1" t="s">
        <v>34</v>
      </c>
      <c r="C1258">
        <v>1</v>
      </c>
      <c r="D1258" t="s">
        <v>432</v>
      </c>
      <c r="E1258" s="2">
        <v>3165717</v>
      </c>
      <c r="F1258" t="s">
        <v>433</v>
      </c>
      <c r="H1258" t="s">
        <v>17</v>
      </c>
      <c r="I1258" t="s">
        <v>18</v>
      </c>
      <c r="J1258" t="s">
        <v>19</v>
      </c>
      <c r="K1258" t="s">
        <v>20</v>
      </c>
      <c r="L1258" t="s">
        <v>21</v>
      </c>
      <c r="M1258" t="str">
        <f>CONCATENATE(E1258,"-D-P-N")</f>
        <v>3165717-D-P-N</v>
      </c>
      <c r="N1258" t="str">
        <f>$F$2</f>
        <v>D - 508 x 508</v>
      </c>
      <c r="O1258" t="str">
        <f>$C$3</f>
        <v>Photographic Paper</v>
      </c>
      <c r="P1258" t="str">
        <f>$D$3</f>
        <v>None</v>
      </c>
      <c r="Q1258">
        <f>$F$3</f>
        <v>595</v>
      </c>
      <c r="R1258">
        <f t="shared" si="82"/>
        <v>429</v>
      </c>
      <c r="S1258">
        <v>432</v>
      </c>
      <c r="T1258">
        <f t="shared" si="83"/>
        <v>312</v>
      </c>
      <c r="U1258">
        <v>270</v>
      </c>
      <c r="V1258">
        <f t="shared" si="84"/>
        <v>195</v>
      </c>
      <c r="W1258" s="8">
        <v>160</v>
      </c>
      <c r="X1258">
        <f t="shared" si="85"/>
        <v>116</v>
      </c>
      <c r="Y1258" t="s">
        <v>34</v>
      </c>
    </row>
    <row r="1259" spans="1:25" x14ac:dyDescent="0.25">
      <c r="A1259" t="s">
        <v>16</v>
      </c>
      <c r="B1259" s="1" t="s">
        <v>34</v>
      </c>
      <c r="C1259">
        <v>1</v>
      </c>
      <c r="D1259" t="s">
        <v>432</v>
      </c>
      <c r="E1259" s="2">
        <v>3165717</v>
      </c>
      <c r="F1259" t="s">
        <v>433</v>
      </c>
      <c r="H1259" t="s">
        <v>17</v>
      </c>
      <c r="I1259" t="s">
        <v>18</v>
      </c>
      <c r="J1259" t="s">
        <v>19</v>
      </c>
      <c r="K1259" t="s">
        <v>20</v>
      </c>
      <c r="L1259" t="s">
        <v>21</v>
      </c>
      <c r="M1259" t="str">
        <f>CONCATENATE(E1259,"-D-C-N")</f>
        <v>3165717-D-C-N</v>
      </c>
      <c r="N1259" t="str">
        <f>$F$2</f>
        <v>D - 508 x 508</v>
      </c>
      <c r="O1259" t="str">
        <f>$C$15</f>
        <v>Canvas</v>
      </c>
      <c r="P1259" t="str">
        <f>$D$15</f>
        <v>None</v>
      </c>
      <c r="Q1259">
        <f>$F$15</f>
        <v>1220</v>
      </c>
      <c r="R1259">
        <f t="shared" si="82"/>
        <v>879</v>
      </c>
      <c r="S1259">
        <f>(Q1259*0.9)*0.75</f>
        <v>823.5</v>
      </c>
      <c r="T1259">
        <f t="shared" si="83"/>
        <v>593</v>
      </c>
      <c r="U1259">
        <f>(Q1259*0.9)/2</f>
        <v>549</v>
      </c>
      <c r="V1259">
        <f t="shared" si="84"/>
        <v>396</v>
      </c>
      <c r="W1259" s="8">
        <v>160</v>
      </c>
      <c r="X1259">
        <f t="shared" si="85"/>
        <v>116</v>
      </c>
      <c r="Y1259" t="s">
        <v>34</v>
      </c>
    </row>
    <row r="1260" spans="1:25" x14ac:dyDescent="0.25">
      <c r="A1260" t="s">
        <v>16</v>
      </c>
      <c r="B1260" s="1" t="s">
        <v>34</v>
      </c>
      <c r="C1260">
        <v>1</v>
      </c>
      <c r="D1260" t="s">
        <v>432</v>
      </c>
      <c r="E1260" s="2">
        <v>3165717</v>
      </c>
      <c r="F1260" t="s">
        <v>433</v>
      </c>
      <c r="H1260" t="s">
        <v>17</v>
      </c>
      <c r="I1260" t="s">
        <v>18</v>
      </c>
      <c r="J1260" t="s">
        <v>19</v>
      </c>
      <c r="K1260" t="s">
        <v>20</v>
      </c>
      <c r="L1260" t="s">
        <v>21</v>
      </c>
      <c r="M1260" t="str">
        <f>CONCATENATE(E1260,"-D-P-W")</f>
        <v>3165717-D-P-W</v>
      </c>
      <c r="N1260" t="str">
        <f>$F$2</f>
        <v>D - 508 x 508</v>
      </c>
      <c r="O1260" t="str">
        <f>$C$3</f>
        <v>Photographic Paper</v>
      </c>
      <c r="P1260" t="str">
        <f>$D$4</f>
        <v>White</v>
      </c>
      <c r="Q1260">
        <f>$F$4</f>
        <v>1210</v>
      </c>
      <c r="R1260">
        <f t="shared" si="82"/>
        <v>872</v>
      </c>
      <c r="S1260">
        <v>880</v>
      </c>
      <c r="T1260">
        <f t="shared" si="83"/>
        <v>634</v>
      </c>
      <c r="U1260">
        <v>560</v>
      </c>
      <c r="V1260">
        <f t="shared" si="84"/>
        <v>404</v>
      </c>
      <c r="W1260" s="8">
        <v>160</v>
      </c>
      <c r="X1260">
        <f t="shared" si="85"/>
        <v>116</v>
      </c>
      <c r="Y1260" t="s">
        <v>34</v>
      </c>
    </row>
    <row r="1261" spans="1:25" x14ac:dyDescent="0.25">
      <c r="A1261" t="s">
        <v>16</v>
      </c>
      <c r="B1261" s="1" t="s">
        <v>34</v>
      </c>
      <c r="C1261">
        <v>1</v>
      </c>
      <c r="D1261" t="s">
        <v>432</v>
      </c>
      <c r="E1261" s="2">
        <v>3165717</v>
      </c>
      <c r="F1261" t="s">
        <v>433</v>
      </c>
      <c r="H1261" t="s">
        <v>17</v>
      </c>
      <c r="I1261" t="s">
        <v>18</v>
      </c>
      <c r="J1261" t="s">
        <v>19</v>
      </c>
      <c r="K1261" t="s">
        <v>20</v>
      </c>
      <c r="L1261" t="s">
        <v>21</v>
      </c>
      <c r="M1261" t="str">
        <f>CONCATENATE(E1261,"-D-C-W")</f>
        <v>3165717-D-C-W</v>
      </c>
      <c r="N1261" t="str">
        <f>$F$2</f>
        <v>D - 508 x 508</v>
      </c>
      <c r="O1261" t="str">
        <f>$C$15</f>
        <v>Canvas</v>
      </c>
      <c r="P1261" t="str">
        <f>$D$16</f>
        <v xml:space="preserve">White </v>
      </c>
      <c r="Q1261">
        <f>$F$16</f>
        <v>1810</v>
      </c>
      <c r="R1261">
        <f t="shared" si="82"/>
        <v>1304</v>
      </c>
      <c r="S1261">
        <f>(Q1261*0.9)*0.75</f>
        <v>1221.75</v>
      </c>
      <c r="T1261">
        <f t="shared" si="83"/>
        <v>880</v>
      </c>
      <c r="U1261">
        <f>(Q1261*0.9)/2</f>
        <v>814.5</v>
      </c>
      <c r="V1261">
        <f t="shared" si="84"/>
        <v>587</v>
      </c>
      <c r="W1261" s="8">
        <v>160</v>
      </c>
      <c r="X1261">
        <f t="shared" si="85"/>
        <v>116</v>
      </c>
      <c r="Y1261" t="s">
        <v>34</v>
      </c>
    </row>
    <row r="1262" spans="1:25" x14ac:dyDescent="0.25">
      <c r="A1262" t="s">
        <v>16</v>
      </c>
      <c r="B1262" s="1" t="s">
        <v>34</v>
      </c>
      <c r="C1262">
        <v>1</v>
      </c>
      <c r="D1262" t="s">
        <v>432</v>
      </c>
      <c r="E1262" s="2">
        <v>3165717</v>
      </c>
      <c r="F1262" t="s">
        <v>433</v>
      </c>
      <c r="H1262" t="s">
        <v>17</v>
      </c>
      <c r="I1262" t="s">
        <v>18</v>
      </c>
      <c r="J1262" t="s">
        <v>19</v>
      </c>
      <c r="K1262" t="s">
        <v>20</v>
      </c>
      <c r="L1262" t="s">
        <v>21</v>
      </c>
      <c r="M1262" t="str">
        <f>CONCATENATE(E1262,"-F-P-N")</f>
        <v>3165717-F-P-N</v>
      </c>
      <c r="N1262" t="str">
        <f>$H$2</f>
        <v>F - 762 x 762</v>
      </c>
      <c r="O1262" t="str">
        <f>$C$3</f>
        <v>Photographic Paper</v>
      </c>
      <c r="P1262" t="str">
        <f>$D$3</f>
        <v>None</v>
      </c>
      <c r="Q1262">
        <f>$H$3</f>
        <v>1300</v>
      </c>
      <c r="R1262">
        <f t="shared" si="82"/>
        <v>936</v>
      </c>
      <c r="S1262">
        <v>944</v>
      </c>
      <c r="T1262">
        <f t="shared" si="83"/>
        <v>680</v>
      </c>
      <c r="U1262">
        <v>590</v>
      </c>
      <c r="V1262">
        <f t="shared" si="84"/>
        <v>425</v>
      </c>
      <c r="W1262" s="8">
        <v>300</v>
      </c>
      <c r="X1262">
        <f t="shared" si="85"/>
        <v>216</v>
      </c>
      <c r="Y1262" t="s">
        <v>34</v>
      </c>
    </row>
    <row r="1263" spans="1:25" x14ac:dyDescent="0.25">
      <c r="A1263" t="s">
        <v>16</v>
      </c>
      <c r="B1263" s="1" t="s">
        <v>34</v>
      </c>
      <c r="C1263">
        <v>1</v>
      </c>
      <c r="D1263" t="s">
        <v>432</v>
      </c>
      <c r="E1263" s="2">
        <v>3165717</v>
      </c>
      <c r="F1263" t="s">
        <v>433</v>
      </c>
      <c r="H1263" t="s">
        <v>17</v>
      </c>
      <c r="I1263" t="s">
        <v>18</v>
      </c>
      <c r="J1263" t="s">
        <v>19</v>
      </c>
      <c r="K1263" t="s">
        <v>20</v>
      </c>
      <c r="L1263" t="s">
        <v>21</v>
      </c>
      <c r="M1263" t="str">
        <f>CONCATENATE(E1263,"-F-C-N")</f>
        <v>3165717-F-C-N</v>
      </c>
      <c r="N1263" t="str">
        <f>$H$2</f>
        <v>F - 762 x 762</v>
      </c>
      <c r="O1263" t="str">
        <f>$C$15</f>
        <v>Canvas</v>
      </c>
      <c r="P1263" t="str">
        <f>$D$15</f>
        <v>None</v>
      </c>
      <c r="Q1263">
        <f>$H$15</f>
        <v>1760</v>
      </c>
      <c r="R1263">
        <f t="shared" si="82"/>
        <v>1268</v>
      </c>
      <c r="S1263">
        <v>1200</v>
      </c>
      <c r="T1263">
        <f t="shared" si="83"/>
        <v>864</v>
      </c>
      <c r="U1263">
        <v>800</v>
      </c>
      <c r="V1263">
        <f t="shared" si="84"/>
        <v>576</v>
      </c>
      <c r="W1263" s="8">
        <v>300</v>
      </c>
      <c r="X1263">
        <f t="shared" si="85"/>
        <v>216</v>
      </c>
      <c r="Y1263" t="s">
        <v>34</v>
      </c>
    </row>
    <row r="1264" spans="1:25" x14ac:dyDescent="0.25">
      <c r="A1264" t="s">
        <v>16</v>
      </c>
      <c r="B1264" s="1" t="s">
        <v>34</v>
      </c>
      <c r="C1264">
        <v>1</v>
      </c>
      <c r="D1264" t="s">
        <v>432</v>
      </c>
      <c r="E1264" s="2">
        <v>3165717</v>
      </c>
      <c r="F1264" t="s">
        <v>433</v>
      </c>
      <c r="H1264" t="s">
        <v>17</v>
      </c>
      <c r="I1264" t="s">
        <v>18</v>
      </c>
      <c r="J1264" t="s">
        <v>19</v>
      </c>
      <c r="K1264" t="s">
        <v>20</v>
      </c>
      <c r="L1264" t="s">
        <v>21</v>
      </c>
      <c r="M1264" t="str">
        <f>CONCATENATE(E1264,"-F-P-W")</f>
        <v>3165717-F-P-W</v>
      </c>
      <c r="N1264" t="str">
        <f>$H$2</f>
        <v>F - 762 x 762</v>
      </c>
      <c r="O1264" t="str">
        <f>$C$3</f>
        <v>Photographic Paper</v>
      </c>
      <c r="P1264" t="str">
        <f>$D$4</f>
        <v>White</v>
      </c>
      <c r="Q1264">
        <f>$H$4</f>
        <v>2200</v>
      </c>
      <c r="R1264">
        <f t="shared" si="82"/>
        <v>1584</v>
      </c>
      <c r="S1264">
        <v>1510</v>
      </c>
      <c r="T1264">
        <f t="shared" si="83"/>
        <v>1088</v>
      </c>
      <c r="U1264">
        <v>1150</v>
      </c>
      <c r="V1264">
        <f t="shared" si="84"/>
        <v>828</v>
      </c>
      <c r="W1264" s="8">
        <v>300</v>
      </c>
      <c r="X1264">
        <f t="shared" si="85"/>
        <v>216</v>
      </c>
      <c r="Y1264" t="s">
        <v>34</v>
      </c>
    </row>
    <row r="1265" spans="1:25" x14ac:dyDescent="0.25">
      <c r="A1265" t="s">
        <v>16</v>
      </c>
      <c r="B1265" s="1" t="s">
        <v>34</v>
      </c>
      <c r="C1265">
        <v>1</v>
      </c>
      <c r="D1265" t="s">
        <v>432</v>
      </c>
      <c r="E1265" s="2">
        <v>3165717</v>
      </c>
      <c r="F1265" t="s">
        <v>433</v>
      </c>
      <c r="H1265" t="s">
        <v>17</v>
      </c>
      <c r="I1265" t="s">
        <v>18</v>
      </c>
      <c r="J1265" t="s">
        <v>19</v>
      </c>
      <c r="K1265" t="s">
        <v>20</v>
      </c>
      <c r="L1265" t="s">
        <v>21</v>
      </c>
      <c r="M1265" t="str">
        <f>CONCATENATE(E1265,"-F-C-W")</f>
        <v>3165717-F-C-W</v>
      </c>
      <c r="N1265" t="str">
        <f>$H$2</f>
        <v>F - 762 x 762</v>
      </c>
      <c r="O1265" t="str">
        <f>$C$15</f>
        <v>Canvas</v>
      </c>
      <c r="P1265" t="str">
        <f>$D$16</f>
        <v xml:space="preserve">White </v>
      </c>
      <c r="Q1265">
        <f>$H$16</f>
        <v>2420</v>
      </c>
      <c r="R1265">
        <f t="shared" si="82"/>
        <v>1743</v>
      </c>
      <c r="S1265">
        <v>1760</v>
      </c>
      <c r="T1265">
        <f t="shared" si="83"/>
        <v>1268</v>
      </c>
      <c r="U1265">
        <v>1100</v>
      </c>
      <c r="V1265">
        <f t="shared" si="84"/>
        <v>792</v>
      </c>
      <c r="W1265" s="8">
        <v>300</v>
      </c>
      <c r="X1265">
        <f t="shared" si="85"/>
        <v>216</v>
      </c>
      <c r="Y1265" t="s">
        <v>34</v>
      </c>
    </row>
    <row r="1266" spans="1:25" x14ac:dyDescent="0.25">
      <c r="A1266" t="s">
        <v>16</v>
      </c>
      <c r="B1266" s="1" t="s">
        <v>34</v>
      </c>
      <c r="C1266">
        <v>1</v>
      </c>
      <c r="D1266" t="s">
        <v>432</v>
      </c>
      <c r="E1266" s="2">
        <v>3165717</v>
      </c>
      <c r="F1266" t="s">
        <v>433</v>
      </c>
      <c r="H1266" t="s">
        <v>17</v>
      </c>
      <c r="I1266" t="s">
        <v>18</v>
      </c>
      <c r="J1266" t="s">
        <v>19</v>
      </c>
      <c r="K1266" t="s">
        <v>20</v>
      </c>
      <c r="L1266" t="s">
        <v>21</v>
      </c>
      <c r="M1266" t="str">
        <f>CONCATENATE(E1266,"-G-P-N")</f>
        <v>3165717-G-P-N</v>
      </c>
      <c r="N1266" t="str">
        <f>$I$2</f>
        <v>G - 1016 x 1016</v>
      </c>
      <c r="O1266" t="str">
        <f>$C$3</f>
        <v>Photographic Paper</v>
      </c>
      <c r="P1266" t="str">
        <f>$D$3</f>
        <v>None</v>
      </c>
      <c r="Q1266">
        <f>$I$3</f>
        <v>1625</v>
      </c>
      <c r="R1266">
        <f t="shared" si="82"/>
        <v>1170</v>
      </c>
      <c r="S1266">
        <v>1180</v>
      </c>
      <c r="T1266">
        <f t="shared" si="83"/>
        <v>850</v>
      </c>
      <c r="U1266">
        <v>735</v>
      </c>
      <c r="V1266">
        <f t="shared" si="84"/>
        <v>530</v>
      </c>
      <c r="W1266" s="8">
        <v>390</v>
      </c>
      <c r="X1266">
        <f t="shared" si="85"/>
        <v>281</v>
      </c>
      <c r="Y1266" t="s">
        <v>34</v>
      </c>
    </row>
    <row r="1267" spans="1:25" x14ac:dyDescent="0.25">
      <c r="A1267" t="s">
        <v>16</v>
      </c>
      <c r="B1267" s="1" t="s">
        <v>34</v>
      </c>
      <c r="C1267">
        <v>1</v>
      </c>
      <c r="D1267" t="s">
        <v>432</v>
      </c>
      <c r="E1267" s="2">
        <v>3165717</v>
      </c>
      <c r="F1267" t="s">
        <v>433</v>
      </c>
      <c r="H1267" t="s">
        <v>17</v>
      </c>
      <c r="I1267" t="s">
        <v>18</v>
      </c>
      <c r="J1267" t="s">
        <v>19</v>
      </c>
      <c r="K1267" t="s">
        <v>20</v>
      </c>
      <c r="L1267" t="s">
        <v>21</v>
      </c>
      <c r="M1267" t="str">
        <f>CONCATENATE(E1267,"-G-C-N")</f>
        <v>3165717-G-C-N</v>
      </c>
      <c r="N1267" t="str">
        <f>$I$2</f>
        <v>G - 1016 x 1016</v>
      </c>
      <c r="O1267" t="str">
        <f>$C$15</f>
        <v>Canvas</v>
      </c>
      <c r="P1267" t="str">
        <f>$D$15</f>
        <v>None</v>
      </c>
      <c r="Q1267">
        <f>$I$15</f>
        <v>1870</v>
      </c>
      <c r="R1267">
        <f t="shared" si="82"/>
        <v>1347</v>
      </c>
      <c r="S1267">
        <v>1275</v>
      </c>
      <c r="T1267">
        <f t="shared" si="83"/>
        <v>918</v>
      </c>
      <c r="U1267">
        <v>850</v>
      </c>
      <c r="V1267">
        <f t="shared" si="84"/>
        <v>612</v>
      </c>
      <c r="W1267" s="8">
        <v>390</v>
      </c>
      <c r="X1267">
        <f t="shared" si="85"/>
        <v>281</v>
      </c>
      <c r="Y1267" t="s">
        <v>34</v>
      </c>
    </row>
    <row r="1268" spans="1:25" x14ac:dyDescent="0.25">
      <c r="A1268" t="s">
        <v>16</v>
      </c>
      <c r="B1268" s="1" t="s">
        <v>34</v>
      </c>
      <c r="C1268">
        <v>1</v>
      </c>
      <c r="D1268" t="s">
        <v>432</v>
      </c>
      <c r="E1268" s="2">
        <v>3165717</v>
      </c>
      <c r="F1268" t="s">
        <v>433</v>
      </c>
      <c r="H1268" t="s">
        <v>17</v>
      </c>
      <c r="I1268" t="s">
        <v>18</v>
      </c>
      <c r="J1268" t="s">
        <v>19</v>
      </c>
      <c r="K1268" t="s">
        <v>20</v>
      </c>
      <c r="L1268" t="s">
        <v>21</v>
      </c>
      <c r="M1268" t="str">
        <f>CONCATENATE(E1268,"-G-P-W")</f>
        <v>3165717-G-P-W</v>
      </c>
      <c r="N1268" t="str">
        <f>$I$2</f>
        <v>G - 1016 x 1016</v>
      </c>
      <c r="O1268" t="str">
        <f>$C$3</f>
        <v>Photographic Paper</v>
      </c>
      <c r="P1268" t="str">
        <f>$D$4</f>
        <v>White</v>
      </c>
      <c r="Q1268">
        <f>$I$4</f>
        <v>2950</v>
      </c>
      <c r="R1268">
        <f t="shared" si="82"/>
        <v>2124</v>
      </c>
      <c r="S1268">
        <v>2000</v>
      </c>
      <c r="T1268">
        <f t="shared" si="83"/>
        <v>1440</v>
      </c>
      <c r="U1268">
        <v>1535</v>
      </c>
      <c r="V1268">
        <f t="shared" si="84"/>
        <v>1106</v>
      </c>
      <c r="W1268" s="8">
        <v>390</v>
      </c>
      <c r="X1268">
        <f t="shared" si="85"/>
        <v>281</v>
      </c>
      <c r="Y1268" t="s">
        <v>34</v>
      </c>
    </row>
    <row r="1269" spans="1:25" x14ac:dyDescent="0.25">
      <c r="A1269" t="s">
        <v>16</v>
      </c>
      <c r="B1269" s="1" t="s">
        <v>34</v>
      </c>
      <c r="C1269">
        <v>1</v>
      </c>
      <c r="D1269" t="s">
        <v>432</v>
      </c>
      <c r="E1269" s="2">
        <v>3165717</v>
      </c>
      <c r="F1269" t="s">
        <v>433</v>
      </c>
      <c r="H1269" t="s">
        <v>17</v>
      </c>
      <c r="I1269" t="s">
        <v>18</v>
      </c>
      <c r="J1269" t="s">
        <v>19</v>
      </c>
      <c r="K1269" t="s">
        <v>20</v>
      </c>
      <c r="L1269" t="s">
        <v>21</v>
      </c>
      <c r="M1269" t="str">
        <f>CONCATENATE(E1269,"-G-C-W")</f>
        <v>3165717-G-C-W</v>
      </c>
      <c r="N1269" t="str">
        <f>$I$2</f>
        <v>G - 1016 x 1016</v>
      </c>
      <c r="O1269" t="str">
        <f>$C$15</f>
        <v>Canvas</v>
      </c>
      <c r="P1269" t="str">
        <f>$D$16</f>
        <v xml:space="preserve">White </v>
      </c>
      <c r="Q1269">
        <f>$I$16</f>
        <v>2750</v>
      </c>
      <c r="R1269">
        <f t="shared" si="82"/>
        <v>1980</v>
      </c>
      <c r="S1269">
        <v>2000</v>
      </c>
      <c r="T1269">
        <f t="shared" si="83"/>
        <v>1440</v>
      </c>
      <c r="U1269">
        <v>1250</v>
      </c>
      <c r="V1269">
        <f t="shared" si="84"/>
        <v>900</v>
      </c>
      <c r="W1269" s="8">
        <v>390</v>
      </c>
      <c r="X1269">
        <f t="shared" si="85"/>
        <v>281</v>
      </c>
      <c r="Y1269" t="s">
        <v>34</v>
      </c>
    </row>
    <row r="1270" spans="1:25" x14ac:dyDescent="0.25">
      <c r="A1270" t="s">
        <v>16</v>
      </c>
      <c r="B1270" s="1" t="s">
        <v>34</v>
      </c>
      <c r="C1270">
        <v>1</v>
      </c>
      <c r="D1270" t="s">
        <v>434</v>
      </c>
      <c r="E1270" s="2">
        <v>52171071</v>
      </c>
      <c r="F1270" t="s">
        <v>435</v>
      </c>
      <c r="H1270" t="s">
        <v>17</v>
      </c>
      <c r="I1270" t="s">
        <v>18</v>
      </c>
      <c r="J1270" t="s">
        <v>19</v>
      </c>
      <c r="K1270" t="s">
        <v>20</v>
      </c>
      <c r="L1270" t="s">
        <v>21</v>
      </c>
      <c r="M1270" t="str">
        <f>CONCATENATE(E1270,"-C-P-N")</f>
        <v>52171071-C-P-N</v>
      </c>
      <c r="N1270" t="str">
        <f>$E$2</f>
        <v>C - 406 x 406</v>
      </c>
      <c r="O1270" t="str">
        <f>$C$3</f>
        <v>Photographic Paper</v>
      </c>
      <c r="P1270" t="str">
        <f>$D$3</f>
        <v>None</v>
      </c>
      <c r="Q1270">
        <f>$E$3</f>
        <v>510</v>
      </c>
      <c r="R1270">
        <f t="shared" si="82"/>
        <v>368</v>
      </c>
      <c r="S1270">
        <v>360</v>
      </c>
      <c r="T1270">
        <f t="shared" si="83"/>
        <v>260</v>
      </c>
      <c r="U1270">
        <v>230</v>
      </c>
      <c r="V1270">
        <f t="shared" si="84"/>
        <v>166</v>
      </c>
      <c r="W1270" s="8">
        <v>105</v>
      </c>
      <c r="X1270">
        <f t="shared" si="85"/>
        <v>76</v>
      </c>
      <c r="Y1270" t="s">
        <v>34</v>
      </c>
    </row>
    <row r="1271" spans="1:25" x14ac:dyDescent="0.25">
      <c r="A1271" t="s">
        <v>16</v>
      </c>
      <c r="B1271" s="1" t="s">
        <v>34</v>
      </c>
      <c r="C1271">
        <v>1</v>
      </c>
      <c r="D1271" t="s">
        <v>434</v>
      </c>
      <c r="E1271" s="2">
        <v>52171071</v>
      </c>
      <c r="F1271" t="s">
        <v>435</v>
      </c>
      <c r="H1271" t="s">
        <v>17</v>
      </c>
      <c r="I1271" t="s">
        <v>18</v>
      </c>
      <c r="J1271" t="s">
        <v>19</v>
      </c>
      <c r="K1271" t="s">
        <v>20</v>
      </c>
      <c r="L1271" t="s">
        <v>21</v>
      </c>
      <c r="M1271" t="str">
        <f>CONCATENATE(E1271,"-C-P-W")</f>
        <v>52171071-C-P-W</v>
      </c>
      <c r="N1271" t="str">
        <f>$E$2</f>
        <v>C - 406 x 406</v>
      </c>
      <c r="O1271" t="str">
        <f>$C$3</f>
        <v>Photographic Paper</v>
      </c>
      <c r="P1271" t="str">
        <f>$D$4</f>
        <v>White</v>
      </c>
      <c r="Q1271">
        <f>$E$4</f>
        <v>970</v>
      </c>
      <c r="R1271">
        <f t="shared" si="82"/>
        <v>699</v>
      </c>
      <c r="S1271">
        <v>704</v>
      </c>
      <c r="T1271">
        <f t="shared" si="83"/>
        <v>507</v>
      </c>
      <c r="U1271">
        <v>440</v>
      </c>
      <c r="V1271">
        <f t="shared" si="84"/>
        <v>317</v>
      </c>
      <c r="W1271" s="8">
        <v>105</v>
      </c>
      <c r="X1271">
        <f t="shared" si="85"/>
        <v>76</v>
      </c>
      <c r="Y1271" t="s">
        <v>34</v>
      </c>
    </row>
    <row r="1272" spans="1:25" x14ac:dyDescent="0.25">
      <c r="A1272" t="s">
        <v>16</v>
      </c>
      <c r="B1272" s="1" t="s">
        <v>34</v>
      </c>
      <c r="C1272">
        <v>1</v>
      </c>
      <c r="D1272" t="s">
        <v>434</v>
      </c>
      <c r="E1272" s="2">
        <v>52171071</v>
      </c>
      <c r="F1272" t="s">
        <v>435</v>
      </c>
      <c r="H1272" t="s">
        <v>17</v>
      </c>
      <c r="I1272" t="s">
        <v>18</v>
      </c>
      <c r="J1272" t="s">
        <v>19</v>
      </c>
      <c r="K1272" t="s">
        <v>20</v>
      </c>
      <c r="L1272" t="s">
        <v>21</v>
      </c>
      <c r="M1272" t="str">
        <f>CONCATENATE(E1272,"-D-P-N")</f>
        <v>52171071-D-P-N</v>
      </c>
      <c r="N1272" t="str">
        <f>$F$2</f>
        <v>D - 508 x 508</v>
      </c>
      <c r="O1272" t="str">
        <f>$C$3</f>
        <v>Photographic Paper</v>
      </c>
      <c r="P1272" t="str">
        <f>$D$3</f>
        <v>None</v>
      </c>
      <c r="Q1272">
        <f>$F$3</f>
        <v>595</v>
      </c>
      <c r="R1272">
        <f t="shared" si="82"/>
        <v>429</v>
      </c>
      <c r="S1272">
        <v>432</v>
      </c>
      <c r="T1272">
        <f t="shared" si="83"/>
        <v>312</v>
      </c>
      <c r="U1272">
        <v>270</v>
      </c>
      <c r="V1272">
        <f t="shared" si="84"/>
        <v>195</v>
      </c>
      <c r="W1272" s="8">
        <v>160</v>
      </c>
      <c r="X1272">
        <f t="shared" si="85"/>
        <v>116</v>
      </c>
      <c r="Y1272" t="s">
        <v>34</v>
      </c>
    </row>
    <row r="1273" spans="1:25" x14ac:dyDescent="0.25">
      <c r="A1273" t="s">
        <v>16</v>
      </c>
      <c r="B1273" s="1" t="s">
        <v>34</v>
      </c>
      <c r="C1273">
        <v>1</v>
      </c>
      <c r="D1273" t="s">
        <v>434</v>
      </c>
      <c r="E1273" s="2">
        <v>52171071</v>
      </c>
      <c r="F1273" t="s">
        <v>435</v>
      </c>
      <c r="H1273" t="s">
        <v>17</v>
      </c>
      <c r="I1273" t="s">
        <v>18</v>
      </c>
      <c r="J1273" t="s">
        <v>19</v>
      </c>
      <c r="K1273" t="s">
        <v>20</v>
      </c>
      <c r="L1273" t="s">
        <v>21</v>
      </c>
      <c r="M1273" t="str">
        <f>CONCATENATE(E1273,"-D-C-N")</f>
        <v>52171071-D-C-N</v>
      </c>
      <c r="N1273" t="str">
        <f>$F$2</f>
        <v>D - 508 x 508</v>
      </c>
      <c r="O1273" t="str">
        <f>$C$15</f>
        <v>Canvas</v>
      </c>
      <c r="P1273" t="str">
        <f>$D$15</f>
        <v>None</v>
      </c>
      <c r="Q1273">
        <f>$F$15</f>
        <v>1220</v>
      </c>
      <c r="R1273">
        <f t="shared" si="82"/>
        <v>879</v>
      </c>
      <c r="S1273">
        <f>(Q1273*0.9)*0.75</f>
        <v>823.5</v>
      </c>
      <c r="T1273">
        <f t="shared" si="83"/>
        <v>593</v>
      </c>
      <c r="U1273">
        <f>(Q1273*0.9)/2</f>
        <v>549</v>
      </c>
      <c r="V1273">
        <f t="shared" si="84"/>
        <v>396</v>
      </c>
      <c r="W1273" s="8">
        <v>160</v>
      </c>
      <c r="X1273">
        <f t="shared" si="85"/>
        <v>116</v>
      </c>
      <c r="Y1273" t="s">
        <v>34</v>
      </c>
    </row>
    <row r="1274" spans="1:25" x14ac:dyDescent="0.25">
      <c r="A1274" t="s">
        <v>16</v>
      </c>
      <c r="B1274" s="1" t="s">
        <v>34</v>
      </c>
      <c r="C1274">
        <v>1</v>
      </c>
      <c r="D1274" t="s">
        <v>434</v>
      </c>
      <c r="E1274" s="2">
        <v>52171071</v>
      </c>
      <c r="F1274" t="s">
        <v>435</v>
      </c>
      <c r="H1274" t="s">
        <v>17</v>
      </c>
      <c r="I1274" t="s">
        <v>18</v>
      </c>
      <c r="J1274" t="s">
        <v>19</v>
      </c>
      <c r="K1274" t="s">
        <v>20</v>
      </c>
      <c r="L1274" t="s">
        <v>21</v>
      </c>
      <c r="M1274" t="str">
        <f>CONCATENATE(E1274,"-D-P-W")</f>
        <v>52171071-D-P-W</v>
      </c>
      <c r="N1274" t="str">
        <f>$F$2</f>
        <v>D - 508 x 508</v>
      </c>
      <c r="O1274" t="str">
        <f>$C$3</f>
        <v>Photographic Paper</v>
      </c>
      <c r="P1274" t="str">
        <f>$D$4</f>
        <v>White</v>
      </c>
      <c r="Q1274">
        <f>$F$4</f>
        <v>1210</v>
      </c>
      <c r="R1274">
        <f t="shared" si="82"/>
        <v>872</v>
      </c>
      <c r="S1274">
        <v>880</v>
      </c>
      <c r="T1274">
        <f t="shared" si="83"/>
        <v>634</v>
      </c>
      <c r="U1274">
        <v>560</v>
      </c>
      <c r="V1274">
        <f t="shared" si="84"/>
        <v>404</v>
      </c>
      <c r="W1274" s="8">
        <v>160</v>
      </c>
      <c r="X1274">
        <f t="shared" si="85"/>
        <v>116</v>
      </c>
      <c r="Y1274" t="s">
        <v>34</v>
      </c>
    </row>
    <row r="1275" spans="1:25" x14ac:dyDescent="0.25">
      <c r="A1275" t="s">
        <v>16</v>
      </c>
      <c r="B1275" s="1" t="s">
        <v>34</v>
      </c>
      <c r="C1275">
        <v>1</v>
      </c>
      <c r="D1275" t="s">
        <v>434</v>
      </c>
      <c r="E1275" s="2">
        <v>52171071</v>
      </c>
      <c r="F1275" t="s">
        <v>435</v>
      </c>
      <c r="H1275" t="s">
        <v>17</v>
      </c>
      <c r="I1275" t="s">
        <v>18</v>
      </c>
      <c r="J1275" t="s">
        <v>19</v>
      </c>
      <c r="K1275" t="s">
        <v>20</v>
      </c>
      <c r="L1275" t="s">
        <v>21</v>
      </c>
      <c r="M1275" t="str">
        <f>CONCATENATE(E1275,"-D-C-W")</f>
        <v>52171071-D-C-W</v>
      </c>
      <c r="N1275" t="str">
        <f>$F$2</f>
        <v>D - 508 x 508</v>
      </c>
      <c r="O1275" t="str">
        <f>$C$15</f>
        <v>Canvas</v>
      </c>
      <c r="P1275" t="str">
        <f>$D$16</f>
        <v xml:space="preserve">White </v>
      </c>
      <c r="Q1275">
        <f>$F$16</f>
        <v>1810</v>
      </c>
      <c r="R1275">
        <f t="shared" si="82"/>
        <v>1304</v>
      </c>
      <c r="S1275">
        <f>(Q1275*0.9)*0.75</f>
        <v>1221.75</v>
      </c>
      <c r="T1275">
        <f t="shared" si="83"/>
        <v>880</v>
      </c>
      <c r="U1275">
        <f>(Q1275*0.9)/2</f>
        <v>814.5</v>
      </c>
      <c r="V1275">
        <f t="shared" si="84"/>
        <v>587</v>
      </c>
      <c r="W1275" s="8">
        <v>160</v>
      </c>
      <c r="X1275">
        <f t="shared" si="85"/>
        <v>116</v>
      </c>
      <c r="Y1275" t="s">
        <v>34</v>
      </c>
    </row>
    <row r="1276" spans="1:25" x14ac:dyDescent="0.25">
      <c r="A1276" t="s">
        <v>16</v>
      </c>
      <c r="B1276" s="1" t="s">
        <v>34</v>
      </c>
      <c r="C1276">
        <v>1</v>
      </c>
      <c r="D1276" t="s">
        <v>434</v>
      </c>
      <c r="E1276" s="2">
        <v>52171071</v>
      </c>
      <c r="F1276" t="s">
        <v>435</v>
      </c>
      <c r="H1276" t="s">
        <v>17</v>
      </c>
      <c r="I1276" t="s">
        <v>18</v>
      </c>
      <c r="J1276" t="s">
        <v>19</v>
      </c>
      <c r="K1276" t="s">
        <v>20</v>
      </c>
      <c r="L1276" t="s">
        <v>21</v>
      </c>
      <c r="M1276" t="str">
        <f>CONCATENATE(E1276,"-F-P-N")</f>
        <v>52171071-F-P-N</v>
      </c>
      <c r="N1276" t="str">
        <f>$H$2</f>
        <v>F - 762 x 762</v>
      </c>
      <c r="O1276" t="str">
        <f>$C$3</f>
        <v>Photographic Paper</v>
      </c>
      <c r="P1276" t="str">
        <f>$D$3</f>
        <v>None</v>
      </c>
      <c r="Q1276">
        <f>$H$3</f>
        <v>1300</v>
      </c>
      <c r="R1276">
        <f t="shared" si="82"/>
        <v>936</v>
      </c>
      <c r="S1276">
        <v>944</v>
      </c>
      <c r="T1276">
        <f t="shared" si="83"/>
        <v>680</v>
      </c>
      <c r="U1276">
        <v>590</v>
      </c>
      <c r="V1276">
        <f t="shared" si="84"/>
        <v>425</v>
      </c>
      <c r="W1276" s="8">
        <v>300</v>
      </c>
      <c r="X1276">
        <f t="shared" si="85"/>
        <v>216</v>
      </c>
      <c r="Y1276" t="s">
        <v>34</v>
      </c>
    </row>
    <row r="1277" spans="1:25" x14ac:dyDescent="0.25">
      <c r="A1277" t="s">
        <v>16</v>
      </c>
      <c r="B1277" s="1" t="s">
        <v>34</v>
      </c>
      <c r="C1277">
        <v>1</v>
      </c>
      <c r="D1277" t="s">
        <v>434</v>
      </c>
      <c r="E1277" s="2">
        <v>52171071</v>
      </c>
      <c r="F1277" t="s">
        <v>435</v>
      </c>
      <c r="H1277" t="s">
        <v>17</v>
      </c>
      <c r="I1277" t="s">
        <v>18</v>
      </c>
      <c r="J1277" t="s">
        <v>19</v>
      </c>
      <c r="K1277" t="s">
        <v>20</v>
      </c>
      <c r="L1277" t="s">
        <v>21</v>
      </c>
      <c r="M1277" t="str">
        <f>CONCATENATE(E1277,"-F-C-N")</f>
        <v>52171071-F-C-N</v>
      </c>
      <c r="N1277" t="str">
        <f>$H$2</f>
        <v>F - 762 x 762</v>
      </c>
      <c r="O1277" t="str">
        <f>$C$15</f>
        <v>Canvas</v>
      </c>
      <c r="P1277" t="str">
        <f>$D$15</f>
        <v>None</v>
      </c>
      <c r="Q1277">
        <f>$H$15</f>
        <v>1760</v>
      </c>
      <c r="R1277">
        <f t="shared" si="82"/>
        <v>1268</v>
      </c>
      <c r="S1277">
        <v>1200</v>
      </c>
      <c r="T1277">
        <f t="shared" si="83"/>
        <v>864</v>
      </c>
      <c r="U1277">
        <v>800</v>
      </c>
      <c r="V1277">
        <f t="shared" si="84"/>
        <v>576</v>
      </c>
      <c r="W1277" s="8">
        <v>300</v>
      </c>
      <c r="X1277">
        <f t="shared" si="85"/>
        <v>216</v>
      </c>
      <c r="Y1277" t="s">
        <v>34</v>
      </c>
    </row>
    <row r="1278" spans="1:25" x14ac:dyDescent="0.25">
      <c r="A1278" t="s">
        <v>16</v>
      </c>
      <c r="B1278" s="1" t="s">
        <v>34</v>
      </c>
      <c r="C1278">
        <v>1</v>
      </c>
      <c r="D1278" t="s">
        <v>434</v>
      </c>
      <c r="E1278" s="2">
        <v>52171071</v>
      </c>
      <c r="F1278" t="s">
        <v>435</v>
      </c>
      <c r="H1278" t="s">
        <v>17</v>
      </c>
      <c r="I1278" t="s">
        <v>18</v>
      </c>
      <c r="J1278" t="s">
        <v>19</v>
      </c>
      <c r="K1278" t="s">
        <v>20</v>
      </c>
      <c r="L1278" t="s">
        <v>21</v>
      </c>
      <c r="M1278" t="str">
        <f>CONCATENATE(E1278,"-F-P-W")</f>
        <v>52171071-F-P-W</v>
      </c>
      <c r="N1278" t="str">
        <f>$H$2</f>
        <v>F - 762 x 762</v>
      </c>
      <c r="O1278" t="str">
        <f>$C$3</f>
        <v>Photographic Paper</v>
      </c>
      <c r="P1278" t="str">
        <f>$D$4</f>
        <v>White</v>
      </c>
      <c r="Q1278">
        <f>$H$4</f>
        <v>2200</v>
      </c>
      <c r="R1278">
        <f t="shared" si="82"/>
        <v>1584</v>
      </c>
      <c r="S1278">
        <v>1510</v>
      </c>
      <c r="T1278">
        <f t="shared" si="83"/>
        <v>1088</v>
      </c>
      <c r="U1278">
        <v>1150</v>
      </c>
      <c r="V1278">
        <f t="shared" si="84"/>
        <v>828</v>
      </c>
      <c r="W1278" s="8">
        <v>300</v>
      </c>
      <c r="X1278">
        <f t="shared" si="85"/>
        <v>216</v>
      </c>
      <c r="Y1278" t="s">
        <v>34</v>
      </c>
    </row>
    <row r="1279" spans="1:25" x14ac:dyDescent="0.25">
      <c r="A1279" t="s">
        <v>16</v>
      </c>
      <c r="B1279" s="1" t="s">
        <v>34</v>
      </c>
      <c r="C1279">
        <v>1</v>
      </c>
      <c r="D1279" t="s">
        <v>434</v>
      </c>
      <c r="E1279" s="2">
        <v>52171071</v>
      </c>
      <c r="F1279" t="s">
        <v>435</v>
      </c>
      <c r="H1279" t="s">
        <v>17</v>
      </c>
      <c r="I1279" t="s">
        <v>18</v>
      </c>
      <c r="J1279" t="s">
        <v>19</v>
      </c>
      <c r="K1279" t="s">
        <v>20</v>
      </c>
      <c r="L1279" t="s">
        <v>21</v>
      </c>
      <c r="M1279" t="str">
        <f>CONCATENATE(E1279,"-F-C-W")</f>
        <v>52171071-F-C-W</v>
      </c>
      <c r="N1279" t="str">
        <f>$H$2</f>
        <v>F - 762 x 762</v>
      </c>
      <c r="O1279" t="str">
        <f>$C$15</f>
        <v>Canvas</v>
      </c>
      <c r="P1279" t="str">
        <f>$D$16</f>
        <v xml:space="preserve">White </v>
      </c>
      <c r="Q1279">
        <f>$H$16</f>
        <v>2420</v>
      </c>
      <c r="R1279">
        <f t="shared" si="82"/>
        <v>1743</v>
      </c>
      <c r="S1279">
        <v>1760</v>
      </c>
      <c r="T1279">
        <f t="shared" si="83"/>
        <v>1268</v>
      </c>
      <c r="U1279">
        <v>1100</v>
      </c>
      <c r="V1279">
        <f t="shared" si="84"/>
        <v>792</v>
      </c>
      <c r="W1279" s="8">
        <v>300</v>
      </c>
      <c r="X1279">
        <f t="shared" si="85"/>
        <v>216</v>
      </c>
      <c r="Y1279" t="s">
        <v>34</v>
      </c>
    </row>
    <row r="1280" spans="1:25" x14ac:dyDescent="0.25">
      <c r="A1280" t="s">
        <v>16</v>
      </c>
      <c r="B1280" s="1" t="s">
        <v>34</v>
      </c>
      <c r="C1280">
        <v>1</v>
      </c>
      <c r="D1280" t="s">
        <v>434</v>
      </c>
      <c r="E1280" s="2">
        <v>52171071</v>
      </c>
      <c r="F1280" t="s">
        <v>435</v>
      </c>
      <c r="H1280" t="s">
        <v>17</v>
      </c>
      <c r="I1280" t="s">
        <v>18</v>
      </c>
      <c r="J1280" t="s">
        <v>19</v>
      </c>
      <c r="K1280" t="s">
        <v>20</v>
      </c>
      <c r="L1280" t="s">
        <v>21</v>
      </c>
      <c r="M1280" t="str">
        <f>CONCATENATE(E1280,"-G-P-N")</f>
        <v>52171071-G-P-N</v>
      </c>
      <c r="N1280" t="str">
        <f>$I$2</f>
        <v>G - 1016 x 1016</v>
      </c>
      <c r="O1280" t="str">
        <f>$C$3</f>
        <v>Photographic Paper</v>
      </c>
      <c r="P1280" t="str">
        <f>$D$3</f>
        <v>None</v>
      </c>
      <c r="Q1280">
        <f>$I$3</f>
        <v>1625</v>
      </c>
      <c r="R1280">
        <f t="shared" si="82"/>
        <v>1170</v>
      </c>
      <c r="S1280">
        <v>1180</v>
      </c>
      <c r="T1280">
        <f t="shared" si="83"/>
        <v>850</v>
      </c>
      <c r="U1280">
        <v>735</v>
      </c>
      <c r="V1280">
        <f t="shared" si="84"/>
        <v>530</v>
      </c>
      <c r="W1280" s="8">
        <v>390</v>
      </c>
      <c r="X1280">
        <f t="shared" si="85"/>
        <v>281</v>
      </c>
      <c r="Y1280" t="s">
        <v>34</v>
      </c>
    </row>
    <row r="1281" spans="1:25" x14ac:dyDescent="0.25">
      <c r="A1281" t="s">
        <v>16</v>
      </c>
      <c r="B1281" s="1" t="s">
        <v>34</v>
      </c>
      <c r="C1281">
        <v>1</v>
      </c>
      <c r="D1281" t="s">
        <v>434</v>
      </c>
      <c r="E1281" s="2">
        <v>52171071</v>
      </c>
      <c r="F1281" t="s">
        <v>435</v>
      </c>
      <c r="H1281" t="s">
        <v>17</v>
      </c>
      <c r="I1281" t="s">
        <v>18</v>
      </c>
      <c r="J1281" t="s">
        <v>19</v>
      </c>
      <c r="K1281" t="s">
        <v>20</v>
      </c>
      <c r="L1281" t="s">
        <v>21</v>
      </c>
      <c r="M1281" t="str">
        <f>CONCATENATE(E1281,"-G-C-N")</f>
        <v>52171071-G-C-N</v>
      </c>
      <c r="N1281" t="str">
        <f>$I$2</f>
        <v>G - 1016 x 1016</v>
      </c>
      <c r="O1281" t="str">
        <f>$C$15</f>
        <v>Canvas</v>
      </c>
      <c r="P1281" t="str">
        <f>$D$15</f>
        <v>None</v>
      </c>
      <c r="Q1281">
        <f>$I$15</f>
        <v>1870</v>
      </c>
      <c r="R1281">
        <f t="shared" si="82"/>
        <v>1347</v>
      </c>
      <c r="S1281">
        <v>1275</v>
      </c>
      <c r="T1281">
        <f t="shared" si="83"/>
        <v>918</v>
      </c>
      <c r="U1281">
        <v>850</v>
      </c>
      <c r="V1281">
        <f t="shared" si="84"/>
        <v>612</v>
      </c>
      <c r="W1281" s="8">
        <v>390</v>
      </c>
      <c r="X1281">
        <f t="shared" si="85"/>
        <v>281</v>
      </c>
      <c r="Y1281" t="s">
        <v>34</v>
      </c>
    </row>
    <row r="1282" spans="1:25" x14ac:dyDescent="0.25">
      <c r="A1282" t="s">
        <v>16</v>
      </c>
      <c r="B1282" s="1" t="s">
        <v>34</v>
      </c>
      <c r="C1282">
        <v>1</v>
      </c>
      <c r="D1282" t="s">
        <v>434</v>
      </c>
      <c r="E1282" s="2">
        <v>52171071</v>
      </c>
      <c r="F1282" t="s">
        <v>435</v>
      </c>
      <c r="H1282" t="s">
        <v>17</v>
      </c>
      <c r="I1282" t="s">
        <v>18</v>
      </c>
      <c r="J1282" t="s">
        <v>19</v>
      </c>
      <c r="K1282" t="s">
        <v>20</v>
      </c>
      <c r="L1282" t="s">
        <v>21</v>
      </c>
      <c r="M1282" t="str">
        <f>CONCATENATE(E1282,"-G-P-W")</f>
        <v>52171071-G-P-W</v>
      </c>
      <c r="N1282" t="str">
        <f>$I$2</f>
        <v>G - 1016 x 1016</v>
      </c>
      <c r="O1282" t="str">
        <f>$C$3</f>
        <v>Photographic Paper</v>
      </c>
      <c r="P1282" t="str">
        <f>$D$4</f>
        <v>White</v>
      </c>
      <c r="Q1282">
        <f>$I$4</f>
        <v>2950</v>
      </c>
      <c r="R1282">
        <f t="shared" si="82"/>
        <v>2124</v>
      </c>
      <c r="S1282">
        <v>2000</v>
      </c>
      <c r="T1282">
        <f t="shared" si="83"/>
        <v>1440</v>
      </c>
      <c r="U1282">
        <v>1535</v>
      </c>
      <c r="V1282">
        <f t="shared" si="84"/>
        <v>1106</v>
      </c>
      <c r="W1282" s="8">
        <v>390</v>
      </c>
      <c r="X1282">
        <f t="shared" si="85"/>
        <v>281</v>
      </c>
      <c r="Y1282" t="s">
        <v>34</v>
      </c>
    </row>
    <row r="1283" spans="1:25" x14ac:dyDescent="0.25">
      <c r="A1283" t="s">
        <v>16</v>
      </c>
      <c r="B1283" s="1" t="s">
        <v>34</v>
      </c>
      <c r="C1283">
        <v>1</v>
      </c>
      <c r="D1283" t="s">
        <v>434</v>
      </c>
      <c r="E1283" s="2">
        <v>52171071</v>
      </c>
      <c r="F1283" t="s">
        <v>435</v>
      </c>
      <c r="H1283" t="s">
        <v>17</v>
      </c>
      <c r="I1283" t="s">
        <v>18</v>
      </c>
      <c r="J1283" t="s">
        <v>19</v>
      </c>
      <c r="K1283" t="s">
        <v>20</v>
      </c>
      <c r="L1283" t="s">
        <v>21</v>
      </c>
      <c r="M1283" t="str">
        <f>CONCATENATE(E1283,"-G-C-W")</f>
        <v>52171071-G-C-W</v>
      </c>
      <c r="N1283" t="str">
        <f>$I$2</f>
        <v>G - 1016 x 1016</v>
      </c>
      <c r="O1283" t="str">
        <f>$C$15</f>
        <v>Canvas</v>
      </c>
      <c r="P1283" t="str">
        <f>$D$16</f>
        <v xml:space="preserve">White </v>
      </c>
      <c r="Q1283">
        <f>$I$16</f>
        <v>2750</v>
      </c>
      <c r="R1283">
        <f t="shared" si="82"/>
        <v>1980</v>
      </c>
      <c r="S1283">
        <v>2000</v>
      </c>
      <c r="T1283">
        <f t="shared" si="83"/>
        <v>1440</v>
      </c>
      <c r="U1283">
        <v>1250</v>
      </c>
      <c r="V1283">
        <f t="shared" si="84"/>
        <v>900</v>
      </c>
      <c r="W1283" s="8">
        <v>390</v>
      </c>
      <c r="X1283">
        <f t="shared" si="85"/>
        <v>281</v>
      </c>
      <c r="Y1283" t="s">
        <v>34</v>
      </c>
    </row>
    <row r="1284" spans="1:25" x14ac:dyDescent="0.25">
      <c r="A1284" t="s">
        <v>16</v>
      </c>
      <c r="B1284" s="1" t="s">
        <v>34</v>
      </c>
      <c r="C1284">
        <v>1</v>
      </c>
      <c r="D1284" t="s">
        <v>390</v>
      </c>
      <c r="E1284" s="2">
        <v>53403599</v>
      </c>
      <c r="F1284" t="s">
        <v>436</v>
      </c>
      <c r="H1284" t="s">
        <v>17</v>
      </c>
      <c r="I1284" t="s">
        <v>18</v>
      </c>
      <c r="J1284" t="s">
        <v>19</v>
      </c>
      <c r="K1284" t="s">
        <v>20</v>
      </c>
      <c r="L1284" t="s">
        <v>21</v>
      </c>
      <c r="M1284" t="str">
        <f>CONCATENATE(E1284,"-C-P-N")</f>
        <v>53403599-C-P-N</v>
      </c>
      <c r="N1284" t="str">
        <f>$E$2</f>
        <v>C - 406 x 406</v>
      </c>
      <c r="O1284" t="str">
        <f>$C$3</f>
        <v>Photographic Paper</v>
      </c>
      <c r="P1284" t="str">
        <f>$D$3</f>
        <v>None</v>
      </c>
      <c r="Q1284">
        <f>$E$3</f>
        <v>510</v>
      </c>
      <c r="R1284">
        <f t="shared" si="82"/>
        <v>368</v>
      </c>
      <c r="S1284">
        <v>360</v>
      </c>
      <c r="T1284">
        <f t="shared" si="83"/>
        <v>260</v>
      </c>
      <c r="U1284">
        <v>230</v>
      </c>
      <c r="V1284">
        <f t="shared" si="84"/>
        <v>166</v>
      </c>
      <c r="W1284" s="8">
        <v>105</v>
      </c>
      <c r="X1284">
        <f t="shared" si="85"/>
        <v>76</v>
      </c>
      <c r="Y1284" t="s">
        <v>34</v>
      </c>
    </row>
    <row r="1285" spans="1:25" x14ac:dyDescent="0.25">
      <c r="A1285" t="s">
        <v>16</v>
      </c>
      <c r="B1285" s="1" t="s">
        <v>34</v>
      </c>
      <c r="C1285">
        <v>1</v>
      </c>
      <c r="D1285" t="s">
        <v>390</v>
      </c>
      <c r="E1285" s="2">
        <v>53403599</v>
      </c>
      <c r="F1285" t="s">
        <v>436</v>
      </c>
      <c r="H1285" t="s">
        <v>17</v>
      </c>
      <c r="I1285" t="s">
        <v>18</v>
      </c>
      <c r="J1285" t="s">
        <v>19</v>
      </c>
      <c r="K1285" t="s">
        <v>20</v>
      </c>
      <c r="L1285" t="s">
        <v>21</v>
      </c>
      <c r="M1285" t="str">
        <f>CONCATENATE(E1285,"-C-P-W")</f>
        <v>53403599-C-P-W</v>
      </c>
      <c r="N1285" t="str">
        <f>$E$2</f>
        <v>C - 406 x 406</v>
      </c>
      <c r="O1285" t="str">
        <f>$C$3</f>
        <v>Photographic Paper</v>
      </c>
      <c r="P1285" t="str">
        <f>$D$4</f>
        <v>White</v>
      </c>
      <c r="Q1285">
        <f>$E$4</f>
        <v>970</v>
      </c>
      <c r="R1285">
        <f t="shared" si="82"/>
        <v>699</v>
      </c>
      <c r="S1285">
        <v>704</v>
      </c>
      <c r="T1285">
        <f t="shared" si="83"/>
        <v>507</v>
      </c>
      <c r="U1285">
        <v>440</v>
      </c>
      <c r="V1285">
        <f t="shared" si="84"/>
        <v>317</v>
      </c>
      <c r="W1285" s="8">
        <v>105</v>
      </c>
      <c r="X1285">
        <f t="shared" si="85"/>
        <v>76</v>
      </c>
      <c r="Y1285" t="s">
        <v>34</v>
      </c>
    </row>
    <row r="1286" spans="1:25" x14ac:dyDescent="0.25">
      <c r="A1286" t="s">
        <v>16</v>
      </c>
      <c r="B1286" s="1" t="s">
        <v>34</v>
      </c>
      <c r="C1286">
        <v>1</v>
      </c>
      <c r="D1286" t="s">
        <v>390</v>
      </c>
      <c r="E1286" s="2">
        <v>53403599</v>
      </c>
      <c r="F1286" t="s">
        <v>436</v>
      </c>
      <c r="H1286" t="s">
        <v>17</v>
      </c>
      <c r="I1286" t="s">
        <v>18</v>
      </c>
      <c r="J1286" t="s">
        <v>19</v>
      </c>
      <c r="K1286" t="s">
        <v>20</v>
      </c>
      <c r="L1286" t="s">
        <v>21</v>
      </c>
      <c r="M1286" t="str">
        <f>CONCATENATE(E1286,"-D-P-N")</f>
        <v>53403599-D-P-N</v>
      </c>
      <c r="N1286" t="str">
        <f>$F$2</f>
        <v>D - 508 x 508</v>
      </c>
      <c r="O1286" t="str">
        <f>$C$3</f>
        <v>Photographic Paper</v>
      </c>
      <c r="P1286" t="str">
        <f>$D$3</f>
        <v>None</v>
      </c>
      <c r="Q1286">
        <f>$F$3</f>
        <v>595</v>
      </c>
      <c r="R1286">
        <f t="shared" si="82"/>
        <v>429</v>
      </c>
      <c r="S1286">
        <v>432</v>
      </c>
      <c r="T1286">
        <f t="shared" si="83"/>
        <v>312</v>
      </c>
      <c r="U1286">
        <v>270</v>
      </c>
      <c r="V1286">
        <f t="shared" si="84"/>
        <v>195</v>
      </c>
      <c r="W1286" s="8">
        <v>160</v>
      </c>
      <c r="X1286">
        <f t="shared" si="85"/>
        <v>116</v>
      </c>
      <c r="Y1286" t="s">
        <v>34</v>
      </c>
    </row>
    <row r="1287" spans="1:25" x14ac:dyDescent="0.25">
      <c r="A1287" t="s">
        <v>16</v>
      </c>
      <c r="B1287" s="1" t="s">
        <v>34</v>
      </c>
      <c r="C1287">
        <v>1</v>
      </c>
      <c r="D1287" t="s">
        <v>390</v>
      </c>
      <c r="E1287" s="2">
        <v>53403599</v>
      </c>
      <c r="F1287" t="s">
        <v>436</v>
      </c>
      <c r="H1287" t="s">
        <v>17</v>
      </c>
      <c r="I1287" t="s">
        <v>18</v>
      </c>
      <c r="J1287" t="s">
        <v>19</v>
      </c>
      <c r="K1287" t="s">
        <v>20</v>
      </c>
      <c r="L1287" t="s">
        <v>21</v>
      </c>
      <c r="M1287" t="str">
        <f>CONCATENATE(E1287,"-D-C-N")</f>
        <v>53403599-D-C-N</v>
      </c>
      <c r="N1287" t="str">
        <f>$F$2</f>
        <v>D - 508 x 508</v>
      </c>
      <c r="O1287" t="str">
        <f>$C$15</f>
        <v>Canvas</v>
      </c>
      <c r="P1287" t="str">
        <f>$D$15</f>
        <v>None</v>
      </c>
      <c r="Q1287">
        <f>$F$15</f>
        <v>1220</v>
      </c>
      <c r="R1287">
        <f t="shared" si="82"/>
        <v>879</v>
      </c>
      <c r="S1287">
        <f>(Q1287*0.9)*0.75</f>
        <v>823.5</v>
      </c>
      <c r="T1287">
        <f t="shared" si="83"/>
        <v>593</v>
      </c>
      <c r="U1287">
        <f>(Q1287*0.9)/2</f>
        <v>549</v>
      </c>
      <c r="V1287">
        <f t="shared" si="84"/>
        <v>396</v>
      </c>
      <c r="W1287" s="8">
        <v>160</v>
      </c>
      <c r="X1287">
        <f t="shared" si="85"/>
        <v>116</v>
      </c>
      <c r="Y1287" t="s">
        <v>34</v>
      </c>
    </row>
    <row r="1288" spans="1:25" x14ac:dyDescent="0.25">
      <c r="A1288" t="s">
        <v>16</v>
      </c>
      <c r="B1288" s="1" t="s">
        <v>34</v>
      </c>
      <c r="C1288">
        <v>1</v>
      </c>
      <c r="D1288" t="s">
        <v>390</v>
      </c>
      <c r="E1288" s="2">
        <v>53403599</v>
      </c>
      <c r="F1288" t="s">
        <v>436</v>
      </c>
      <c r="H1288" t="s">
        <v>17</v>
      </c>
      <c r="I1288" t="s">
        <v>18</v>
      </c>
      <c r="J1288" t="s">
        <v>19</v>
      </c>
      <c r="K1288" t="s">
        <v>20</v>
      </c>
      <c r="L1288" t="s">
        <v>21</v>
      </c>
      <c r="M1288" t="str">
        <f>CONCATENATE(E1288,"-D-P-W")</f>
        <v>53403599-D-P-W</v>
      </c>
      <c r="N1288" t="str">
        <f>$F$2</f>
        <v>D - 508 x 508</v>
      </c>
      <c r="O1288" t="str">
        <f>$C$3</f>
        <v>Photographic Paper</v>
      </c>
      <c r="P1288" t="str">
        <f>$D$4</f>
        <v>White</v>
      </c>
      <c r="Q1288">
        <f>$F$4</f>
        <v>1210</v>
      </c>
      <c r="R1288">
        <f t="shared" si="82"/>
        <v>872</v>
      </c>
      <c r="S1288">
        <v>880</v>
      </c>
      <c r="T1288">
        <f t="shared" si="83"/>
        <v>634</v>
      </c>
      <c r="U1288">
        <v>560</v>
      </c>
      <c r="V1288">
        <f t="shared" si="84"/>
        <v>404</v>
      </c>
      <c r="W1288" s="8">
        <v>160</v>
      </c>
      <c r="X1288">
        <f t="shared" si="85"/>
        <v>116</v>
      </c>
      <c r="Y1288" t="s">
        <v>34</v>
      </c>
    </row>
    <row r="1289" spans="1:25" x14ac:dyDescent="0.25">
      <c r="A1289" t="s">
        <v>16</v>
      </c>
      <c r="B1289" s="1" t="s">
        <v>34</v>
      </c>
      <c r="C1289">
        <v>1</v>
      </c>
      <c r="D1289" t="s">
        <v>390</v>
      </c>
      <c r="E1289" s="2">
        <v>53403599</v>
      </c>
      <c r="F1289" t="s">
        <v>436</v>
      </c>
      <c r="H1289" t="s">
        <v>17</v>
      </c>
      <c r="I1289" t="s">
        <v>18</v>
      </c>
      <c r="J1289" t="s">
        <v>19</v>
      </c>
      <c r="K1289" t="s">
        <v>20</v>
      </c>
      <c r="L1289" t="s">
        <v>21</v>
      </c>
      <c r="M1289" t="str">
        <f>CONCATENATE(E1289,"-D-C-W")</f>
        <v>53403599-D-C-W</v>
      </c>
      <c r="N1289" t="str">
        <f>$F$2</f>
        <v>D - 508 x 508</v>
      </c>
      <c r="O1289" t="str">
        <f>$C$15</f>
        <v>Canvas</v>
      </c>
      <c r="P1289" t="str">
        <f>$D$16</f>
        <v xml:space="preserve">White </v>
      </c>
      <c r="Q1289">
        <f>$F$16</f>
        <v>1810</v>
      </c>
      <c r="R1289">
        <f t="shared" si="82"/>
        <v>1304</v>
      </c>
      <c r="S1289">
        <f>(Q1289*0.9)*0.75</f>
        <v>1221.75</v>
      </c>
      <c r="T1289">
        <f t="shared" si="83"/>
        <v>880</v>
      </c>
      <c r="U1289">
        <f>(Q1289*0.9)/2</f>
        <v>814.5</v>
      </c>
      <c r="V1289">
        <f t="shared" si="84"/>
        <v>587</v>
      </c>
      <c r="W1289" s="8">
        <v>160</v>
      </c>
      <c r="X1289">
        <f t="shared" si="85"/>
        <v>116</v>
      </c>
      <c r="Y1289" t="s">
        <v>34</v>
      </c>
    </row>
    <row r="1290" spans="1:25" x14ac:dyDescent="0.25">
      <c r="A1290" t="s">
        <v>16</v>
      </c>
      <c r="B1290" s="1" t="s">
        <v>34</v>
      </c>
      <c r="C1290">
        <v>1</v>
      </c>
      <c r="D1290" t="s">
        <v>390</v>
      </c>
      <c r="E1290" s="2">
        <v>53403599</v>
      </c>
      <c r="F1290" t="s">
        <v>436</v>
      </c>
      <c r="H1290" t="s">
        <v>17</v>
      </c>
      <c r="I1290" t="s">
        <v>18</v>
      </c>
      <c r="J1290" t="s">
        <v>19</v>
      </c>
      <c r="K1290" t="s">
        <v>20</v>
      </c>
      <c r="L1290" t="s">
        <v>21</v>
      </c>
      <c r="M1290" t="str">
        <f>CONCATENATE(E1290,"-F-P-N")</f>
        <v>53403599-F-P-N</v>
      </c>
      <c r="N1290" t="str">
        <f>$H$2</f>
        <v>F - 762 x 762</v>
      </c>
      <c r="O1290" t="str">
        <f>$C$3</f>
        <v>Photographic Paper</v>
      </c>
      <c r="P1290" t="str">
        <f>$D$3</f>
        <v>None</v>
      </c>
      <c r="Q1290">
        <f>$H$3</f>
        <v>1300</v>
      </c>
      <c r="R1290">
        <f t="shared" si="82"/>
        <v>936</v>
      </c>
      <c r="S1290">
        <v>944</v>
      </c>
      <c r="T1290">
        <f t="shared" si="83"/>
        <v>680</v>
      </c>
      <c r="U1290">
        <v>590</v>
      </c>
      <c r="V1290">
        <f t="shared" si="84"/>
        <v>425</v>
      </c>
      <c r="W1290" s="8">
        <v>300</v>
      </c>
      <c r="X1290">
        <f t="shared" si="85"/>
        <v>216</v>
      </c>
      <c r="Y1290" t="s">
        <v>34</v>
      </c>
    </row>
    <row r="1291" spans="1:25" x14ac:dyDescent="0.25">
      <c r="A1291" t="s">
        <v>16</v>
      </c>
      <c r="B1291" s="1" t="s">
        <v>34</v>
      </c>
      <c r="C1291">
        <v>1</v>
      </c>
      <c r="D1291" t="s">
        <v>390</v>
      </c>
      <c r="E1291" s="2">
        <v>53403599</v>
      </c>
      <c r="F1291" t="s">
        <v>436</v>
      </c>
      <c r="H1291" t="s">
        <v>17</v>
      </c>
      <c r="I1291" t="s">
        <v>18</v>
      </c>
      <c r="J1291" t="s">
        <v>19</v>
      </c>
      <c r="K1291" t="s">
        <v>20</v>
      </c>
      <c r="L1291" t="s">
        <v>21</v>
      </c>
      <c r="M1291" t="str">
        <f>CONCATENATE(E1291,"-F-C-N")</f>
        <v>53403599-F-C-N</v>
      </c>
      <c r="N1291" t="str">
        <f>$H$2</f>
        <v>F - 762 x 762</v>
      </c>
      <c r="O1291" t="str">
        <f>$C$15</f>
        <v>Canvas</v>
      </c>
      <c r="P1291" t="str">
        <f>$D$15</f>
        <v>None</v>
      </c>
      <c r="Q1291">
        <f>$H$15</f>
        <v>1760</v>
      </c>
      <c r="R1291">
        <f t="shared" si="82"/>
        <v>1268</v>
      </c>
      <c r="S1291">
        <v>1200</v>
      </c>
      <c r="T1291">
        <f t="shared" si="83"/>
        <v>864</v>
      </c>
      <c r="U1291">
        <v>800</v>
      </c>
      <c r="V1291">
        <f t="shared" si="84"/>
        <v>576</v>
      </c>
      <c r="W1291" s="8">
        <v>300</v>
      </c>
      <c r="X1291">
        <f t="shared" si="85"/>
        <v>216</v>
      </c>
      <c r="Y1291" t="s">
        <v>34</v>
      </c>
    </row>
    <row r="1292" spans="1:25" x14ac:dyDescent="0.25">
      <c r="A1292" t="s">
        <v>16</v>
      </c>
      <c r="B1292" s="1" t="s">
        <v>34</v>
      </c>
      <c r="C1292">
        <v>1</v>
      </c>
      <c r="D1292" t="s">
        <v>390</v>
      </c>
      <c r="E1292" s="2">
        <v>53403599</v>
      </c>
      <c r="F1292" t="s">
        <v>436</v>
      </c>
      <c r="H1292" t="s">
        <v>17</v>
      </c>
      <c r="I1292" t="s">
        <v>18</v>
      </c>
      <c r="J1292" t="s">
        <v>19</v>
      </c>
      <c r="K1292" t="s">
        <v>20</v>
      </c>
      <c r="L1292" t="s">
        <v>21</v>
      </c>
      <c r="M1292" t="str">
        <f>CONCATENATE(E1292,"-F-P-W")</f>
        <v>53403599-F-P-W</v>
      </c>
      <c r="N1292" t="str">
        <f>$H$2</f>
        <v>F - 762 x 762</v>
      </c>
      <c r="O1292" t="str">
        <f>$C$3</f>
        <v>Photographic Paper</v>
      </c>
      <c r="P1292" t="str">
        <f>$D$4</f>
        <v>White</v>
      </c>
      <c r="Q1292">
        <f>$H$4</f>
        <v>2200</v>
      </c>
      <c r="R1292">
        <f t="shared" si="82"/>
        <v>1584</v>
      </c>
      <c r="S1292">
        <v>1510</v>
      </c>
      <c r="T1292">
        <f t="shared" si="83"/>
        <v>1088</v>
      </c>
      <c r="U1292">
        <v>1150</v>
      </c>
      <c r="V1292">
        <f t="shared" si="84"/>
        <v>828</v>
      </c>
      <c r="W1292" s="8">
        <v>300</v>
      </c>
      <c r="X1292">
        <f t="shared" si="85"/>
        <v>216</v>
      </c>
      <c r="Y1292" t="s">
        <v>34</v>
      </c>
    </row>
    <row r="1293" spans="1:25" x14ac:dyDescent="0.25">
      <c r="A1293" t="s">
        <v>16</v>
      </c>
      <c r="B1293" s="1" t="s">
        <v>34</v>
      </c>
      <c r="C1293">
        <v>1</v>
      </c>
      <c r="D1293" t="s">
        <v>390</v>
      </c>
      <c r="E1293" s="2">
        <v>53403599</v>
      </c>
      <c r="F1293" t="s">
        <v>436</v>
      </c>
      <c r="H1293" t="s">
        <v>17</v>
      </c>
      <c r="I1293" t="s">
        <v>18</v>
      </c>
      <c r="J1293" t="s">
        <v>19</v>
      </c>
      <c r="K1293" t="s">
        <v>20</v>
      </c>
      <c r="L1293" t="s">
        <v>21</v>
      </c>
      <c r="M1293" t="str">
        <f>CONCATENATE(E1293,"-F-C-W")</f>
        <v>53403599-F-C-W</v>
      </c>
      <c r="N1293" t="str">
        <f>$H$2</f>
        <v>F - 762 x 762</v>
      </c>
      <c r="O1293" t="str">
        <f>$C$15</f>
        <v>Canvas</v>
      </c>
      <c r="P1293" t="str">
        <f>$D$16</f>
        <v xml:space="preserve">White </v>
      </c>
      <c r="Q1293">
        <f>$H$16</f>
        <v>2420</v>
      </c>
      <c r="R1293">
        <f t="shared" si="82"/>
        <v>1743</v>
      </c>
      <c r="S1293">
        <v>1760</v>
      </c>
      <c r="T1293">
        <f t="shared" si="83"/>
        <v>1268</v>
      </c>
      <c r="U1293">
        <v>1100</v>
      </c>
      <c r="V1293">
        <f t="shared" si="84"/>
        <v>792</v>
      </c>
      <c r="W1293" s="8">
        <v>300</v>
      </c>
      <c r="X1293">
        <f t="shared" si="85"/>
        <v>216</v>
      </c>
      <c r="Y1293" t="s">
        <v>34</v>
      </c>
    </row>
    <row r="1294" spans="1:25" x14ac:dyDescent="0.25">
      <c r="A1294" t="s">
        <v>16</v>
      </c>
      <c r="B1294" s="1" t="s">
        <v>34</v>
      </c>
      <c r="C1294">
        <v>1</v>
      </c>
      <c r="D1294" t="s">
        <v>390</v>
      </c>
      <c r="E1294" s="2">
        <v>53403599</v>
      </c>
      <c r="F1294" t="s">
        <v>436</v>
      </c>
      <c r="H1294" t="s">
        <v>17</v>
      </c>
      <c r="I1294" t="s">
        <v>18</v>
      </c>
      <c r="J1294" t="s">
        <v>19</v>
      </c>
      <c r="K1294" t="s">
        <v>20</v>
      </c>
      <c r="L1294" t="s">
        <v>21</v>
      </c>
      <c r="M1294" t="str">
        <f>CONCATENATE(E1294,"-G-P-N")</f>
        <v>53403599-G-P-N</v>
      </c>
      <c r="N1294" t="str">
        <f>$I$2</f>
        <v>G - 1016 x 1016</v>
      </c>
      <c r="O1294" t="str">
        <f>$C$3</f>
        <v>Photographic Paper</v>
      </c>
      <c r="P1294" t="str">
        <f>$D$3</f>
        <v>None</v>
      </c>
      <c r="Q1294">
        <f>$I$3</f>
        <v>1625</v>
      </c>
      <c r="R1294">
        <f t="shared" si="82"/>
        <v>1170</v>
      </c>
      <c r="S1294">
        <v>1180</v>
      </c>
      <c r="T1294">
        <f t="shared" si="83"/>
        <v>850</v>
      </c>
      <c r="U1294">
        <v>735</v>
      </c>
      <c r="V1294">
        <f t="shared" si="84"/>
        <v>530</v>
      </c>
      <c r="W1294" s="8">
        <v>390</v>
      </c>
      <c r="X1294">
        <f t="shared" si="85"/>
        <v>281</v>
      </c>
      <c r="Y1294" t="s">
        <v>34</v>
      </c>
    </row>
    <row r="1295" spans="1:25" x14ac:dyDescent="0.25">
      <c r="A1295" t="s">
        <v>16</v>
      </c>
      <c r="B1295" s="1" t="s">
        <v>34</v>
      </c>
      <c r="C1295">
        <v>1</v>
      </c>
      <c r="D1295" t="s">
        <v>390</v>
      </c>
      <c r="E1295" s="2">
        <v>53403599</v>
      </c>
      <c r="F1295" t="s">
        <v>436</v>
      </c>
      <c r="H1295" t="s">
        <v>17</v>
      </c>
      <c r="I1295" t="s">
        <v>18</v>
      </c>
      <c r="J1295" t="s">
        <v>19</v>
      </c>
      <c r="K1295" t="s">
        <v>20</v>
      </c>
      <c r="L1295" t="s">
        <v>21</v>
      </c>
      <c r="M1295" t="str">
        <f>CONCATENATE(E1295,"-G-C-N")</f>
        <v>53403599-G-C-N</v>
      </c>
      <c r="N1295" t="str">
        <f>$I$2</f>
        <v>G - 1016 x 1016</v>
      </c>
      <c r="O1295" t="str">
        <f>$C$15</f>
        <v>Canvas</v>
      </c>
      <c r="P1295" t="str">
        <f>$D$15</f>
        <v>None</v>
      </c>
      <c r="Q1295">
        <f>$I$15</f>
        <v>1870</v>
      </c>
      <c r="R1295">
        <f t="shared" si="82"/>
        <v>1347</v>
      </c>
      <c r="S1295">
        <v>1275</v>
      </c>
      <c r="T1295">
        <f t="shared" si="83"/>
        <v>918</v>
      </c>
      <c r="U1295">
        <v>850</v>
      </c>
      <c r="V1295">
        <f t="shared" si="84"/>
        <v>612</v>
      </c>
      <c r="W1295" s="8">
        <v>390</v>
      </c>
      <c r="X1295">
        <f t="shared" si="85"/>
        <v>281</v>
      </c>
      <c r="Y1295" t="s">
        <v>34</v>
      </c>
    </row>
    <row r="1296" spans="1:25" x14ac:dyDescent="0.25">
      <c r="A1296" t="s">
        <v>16</v>
      </c>
      <c r="B1296" s="1" t="s">
        <v>34</v>
      </c>
      <c r="C1296">
        <v>1</v>
      </c>
      <c r="D1296" t="s">
        <v>390</v>
      </c>
      <c r="E1296" s="2">
        <v>53403599</v>
      </c>
      <c r="F1296" t="s">
        <v>436</v>
      </c>
      <c r="H1296" t="s">
        <v>17</v>
      </c>
      <c r="I1296" t="s">
        <v>18</v>
      </c>
      <c r="J1296" t="s">
        <v>19</v>
      </c>
      <c r="K1296" t="s">
        <v>20</v>
      </c>
      <c r="L1296" t="s">
        <v>21</v>
      </c>
      <c r="M1296" t="str">
        <f>CONCATENATE(E1296,"-G-P-W")</f>
        <v>53403599-G-P-W</v>
      </c>
      <c r="N1296" t="str">
        <f>$I$2</f>
        <v>G - 1016 x 1016</v>
      </c>
      <c r="O1296" t="str">
        <f>$C$3</f>
        <v>Photographic Paper</v>
      </c>
      <c r="P1296" t="str">
        <f>$D$4</f>
        <v>White</v>
      </c>
      <c r="Q1296">
        <f>$I$4</f>
        <v>2950</v>
      </c>
      <c r="R1296">
        <f t="shared" si="82"/>
        <v>2124</v>
      </c>
      <c r="S1296">
        <v>2000</v>
      </c>
      <c r="T1296">
        <f t="shared" si="83"/>
        <v>1440</v>
      </c>
      <c r="U1296">
        <v>1535</v>
      </c>
      <c r="V1296">
        <f t="shared" si="84"/>
        <v>1106</v>
      </c>
      <c r="W1296" s="8">
        <v>390</v>
      </c>
      <c r="X1296">
        <f t="shared" si="85"/>
        <v>281</v>
      </c>
      <c r="Y1296" t="s">
        <v>34</v>
      </c>
    </row>
    <row r="1297" spans="1:25" x14ac:dyDescent="0.25">
      <c r="A1297" t="s">
        <v>16</v>
      </c>
      <c r="B1297" s="1" t="s">
        <v>34</v>
      </c>
      <c r="C1297">
        <v>1</v>
      </c>
      <c r="D1297" t="s">
        <v>390</v>
      </c>
      <c r="E1297" s="2">
        <v>53403599</v>
      </c>
      <c r="F1297" t="s">
        <v>436</v>
      </c>
      <c r="H1297" t="s">
        <v>17</v>
      </c>
      <c r="I1297" t="s">
        <v>18</v>
      </c>
      <c r="J1297" t="s">
        <v>19</v>
      </c>
      <c r="K1297" t="s">
        <v>20</v>
      </c>
      <c r="L1297" t="s">
        <v>21</v>
      </c>
      <c r="M1297" t="str">
        <f>CONCATENATE(E1297,"-G-C-W")</f>
        <v>53403599-G-C-W</v>
      </c>
      <c r="N1297" t="str">
        <f>$I$2</f>
        <v>G - 1016 x 1016</v>
      </c>
      <c r="O1297" t="str">
        <f>$C$15</f>
        <v>Canvas</v>
      </c>
      <c r="P1297" t="str">
        <f>$D$16</f>
        <v xml:space="preserve">White </v>
      </c>
      <c r="Q1297">
        <f>$I$16</f>
        <v>2750</v>
      </c>
      <c r="R1297">
        <f t="shared" si="82"/>
        <v>1980</v>
      </c>
      <c r="S1297">
        <v>2000</v>
      </c>
      <c r="T1297">
        <f t="shared" si="83"/>
        <v>1440</v>
      </c>
      <c r="U1297">
        <v>1250</v>
      </c>
      <c r="V1297">
        <f t="shared" si="84"/>
        <v>900</v>
      </c>
      <c r="W1297" s="8">
        <v>390</v>
      </c>
      <c r="X1297">
        <f t="shared" si="85"/>
        <v>281</v>
      </c>
      <c r="Y1297" t="s">
        <v>34</v>
      </c>
    </row>
    <row r="1298" spans="1:25" x14ac:dyDescent="0.25">
      <c r="A1298" t="s">
        <v>16</v>
      </c>
      <c r="B1298" s="1" t="s">
        <v>34</v>
      </c>
      <c r="C1298">
        <v>1</v>
      </c>
      <c r="D1298" t="s">
        <v>437</v>
      </c>
      <c r="E1298" s="2">
        <v>77442769</v>
      </c>
      <c r="F1298" t="s">
        <v>438</v>
      </c>
      <c r="H1298" t="s">
        <v>17</v>
      </c>
      <c r="I1298" t="s">
        <v>18</v>
      </c>
      <c r="J1298" t="s">
        <v>19</v>
      </c>
      <c r="K1298" t="s">
        <v>20</v>
      </c>
      <c r="L1298" t="s">
        <v>21</v>
      </c>
      <c r="M1298" t="str">
        <f>CONCATENATE(E1298,"-C-P-N")</f>
        <v>77442769-C-P-N</v>
      </c>
      <c r="N1298" t="str">
        <f>$E$2</f>
        <v>C - 406 x 406</v>
      </c>
      <c r="O1298" t="str">
        <f>$C$3</f>
        <v>Photographic Paper</v>
      </c>
      <c r="P1298" t="str">
        <f>$D$3</f>
        <v>None</v>
      </c>
      <c r="Q1298">
        <f>$E$3</f>
        <v>510</v>
      </c>
      <c r="R1298">
        <f t="shared" si="82"/>
        <v>368</v>
      </c>
      <c r="S1298">
        <v>360</v>
      </c>
      <c r="T1298">
        <f t="shared" si="83"/>
        <v>260</v>
      </c>
      <c r="U1298">
        <v>230</v>
      </c>
      <c r="V1298">
        <f t="shared" si="84"/>
        <v>166</v>
      </c>
      <c r="W1298" s="8">
        <v>105</v>
      </c>
      <c r="X1298">
        <f t="shared" si="85"/>
        <v>76</v>
      </c>
      <c r="Y1298" t="s">
        <v>34</v>
      </c>
    </row>
    <row r="1299" spans="1:25" x14ac:dyDescent="0.25">
      <c r="A1299" t="s">
        <v>16</v>
      </c>
      <c r="B1299" s="1" t="s">
        <v>34</v>
      </c>
      <c r="C1299">
        <v>1</v>
      </c>
      <c r="D1299" t="s">
        <v>437</v>
      </c>
      <c r="E1299" s="2">
        <v>77442769</v>
      </c>
      <c r="F1299" t="s">
        <v>438</v>
      </c>
      <c r="H1299" t="s">
        <v>17</v>
      </c>
      <c r="I1299" t="s">
        <v>18</v>
      </c>
      <c r="J1299" t="s">
        <v>19</v>
      </c>
      <c r="K1299" t="s">
        <v>20</v>
      </c>
      <c r="L1299" t="s">
        <v>21</v>
      </c>
      <c r="M1299" t="str">
        <f>CONCATENATE(E1299,"-C-P-W")</f>
        <v>77442769-C-P-W</v>
      </c>
      <c r="N1299" t="str">
        <f>$E$2</f>
        <v>C - 406 x 406</v>
      </c>
      <c r="O1299" t="str">
        <f>$C$3</f>
        <v>Photographic Paper</v>
      </c>
      <c r="P1299" t="str">
        <f>$D$4</f>
        <v>White</v>
      </c>
      <c r="Q1299">
        <f>$E$4</f>
        <v>970</v>
      </c>
      <c r="R1299">
        <f t="shared" si="82"/>
        <v>699</v>
      </c>
      <c r="S1299">
        <v>704</v>
      </c>
      <c r="T1299">
        <f t="shared" si="83"/>
        <v>507</v>
      </c>
      <c r="U1299">
        <v>440</v>
      </c>
      <c r="V1299">
        <f t="shared" si="84"/>
        <v>317</v>
      </c>
      <c r="W1299" s="8">
        <v>105</v>
      </c>
      <c r="X1299">
        <f t="shared" si="85"/>
        <v>76</v>
      </c>
      <c r="Y1299" t="s">
        <v>34</v>
      </c>
    </row>
    <row r="1300" spans="1:25" x14ac:dyDescent="0.25">
      <c r="A1300" t="s">
        <v>16</v>
      </c>
      <c r="B1300" s="1" t="s">
        <v>34</v>
      </c>
      <c r="C1300">
        <v>1</v>
      </c>
      <c r="D1300" t="s">
        <v>437</v>
      </c>
      <c r="E1300" s="2">
        <v>77442769</v>
      </c>
      <c r="F1300" t="s">
        <v>438</v>
      </c>
      <c r="H1300" t="s">
        <v>17</v>
      </c>
      <c r="I1300" t="s">
        <v>18</v>
      </c>
      <c r="J1300" t="s">
        <v>19</v>
      </c>
      <c r="K1300" t="s">
        <v>20</v>
      </c>
      <c r="L1300" t="s">
        <v>21</v>
      </c>
      <c r="M1300" t="str">
        <f>CONCATENATE(E1300,"-D-P-N")</f>
        <v>77442769-D-P-N</v>
      </c>
      <c r="N1300" t="str">
        <f>$F$2</f>
        <v>D - 508 x 508</v>
      </c>
      <c r="O1300" t="str">
        <f>$C$3</f>
        <v>Photographic Paper</v>
      </c>
      <c r="P1300" t="str">
        <f>$D$3</f>
        <v>None</v>
      </c>
      <c r="Q1300">
        <f>$F$3</f>
        <v>595</v>
      </c>
      <c r="R1300">
        <f t="shared" si="82"/>
        <v>429</v>
      </c>
      <c r="S1300">
        <v>432</v>
      </c>
      <c r="T1300">
        <f t="shared" si="83"/>
        <v>312</v>
      </c>
      <c r="U1300">
        <v>270</v>
      </c>
      <c r="V1300">
        <f t="shared" si="84"/>
        <v>195</v>
      </c>
      <c r="W1300" s="8">
        <v>160</v>
      </c>
      <c r="X1300">
        <f t="shared" si="85"/>
        <v>116</v>
      </c>
      <c r="Y1300" t="s">
        <v>34</v>
      </c>
    </row>
    <row r="1301" spans="1:25" x14ac:dyDescent="0.25">
      <c r="A1301" t="s">
        <v>16</v>
      </c>
      <c r="B1301" s="1" t="s">
        <v>34</v>
      </c>
      <c r="C1301">
        <v>1</v>
      </c>
      <c r="D1301" t="s">
        <v>437</v>
      </c>
      <c r="E1301" s="2">
        <v>77442769</v>
      </c>
      <c r="F1301" t="s">
        <v>438</v>
      </c>
      <c r="H1301" t="s">
        <v>17</v>
      </c>
      <c r="I1301" t="s">
        <v>18</v>
      </c>
      <c r="J1301" t="s">
        <v>19</v>
      </c>
      <c r="K1301" t="s">
        <v>20</v>
      </c>
      <c r="L1301" t="s">
        <v>21</v>
      </c>
      <c r="M1301" t="str">
        <f>CONCATENATE(E1301,"-D-C-N")</f>
        <v>77442769-D-C-N</v>
      </c>
      <c r="N1301" t="str">
        <f>$F$2</f>
        <v>D - 508 x 508</v>
      </c>
      <c r="O1301" t="str">
        <f>$C$15</f>
        <v>Canvas</v>
      </c>
      <c r="P1301" t="str">
        <f>$D$15</f>
        <v>None</v>
      </c>
      <c r="Q1301">
        <f>$F$15</f>
        <v>1220</v>
      </c>
      <c r="R1301">
        <f t="shared" si="82"/>
        <v>879</v>
      </c>
      <c r="S1301">
        <f>(Q1301*0.9)*0.75</f>
        <v>823.5</v>
      </c>
      <c r="T1301">
        <f t="shared" si="83"/>
        <v>593</v>
      </c>
      <c r="U1301">
        <f>(Q1301*0.9)/2</f>
        <v>549</v>
      </c>
      <c r="V1301">
        <f t="shared" si="84"/>
        <v>396</v>
      </c>
      <c r="W1301" s="8">
        <v>160</v>
      </c>
      <c r="X1301">
        <f t="shared" si="85"/>
        <v>116</v>
      </c>
      <c r="Y1301" t="s">
        <v>34</v>
      </c>
    </row>
    <row r="1302" spans="1:25" x14ac:dyDescent="0.25">
      <c r="A1302" t="s">
        <v>16</v>
      </c>
      <c r="B1302" s="1" t="s">
        <v>34</v>
      </c>
      <c r="C1302">
        <v>1</v>
      </c>
      <c r="D1302" t="s">
        <v>437</v>
      </c>
      <c r="E1302" s="2">
        <v>77442769</v>
      </c>
      <c r="F1302" t="s">
        <v>438</v>
      </c>
      <c r="H1302" t="s">
        <v>17</v>
      </c>
      <c r="I1302" t="s">
        <v>18</v>
      </c>
      <c r="J1302" t="s">
        <v>19</v>
      </c>
      <c r="K1302" t="s">
        <v>20</v>
      </c>
      <c r="L1302" t="s">
        <v>21</v>
      </c>
      <c r="M1302" t="str">
        <f>CONCATENATE(E1302,"-D-P-W")</f>
        <v>77442769-D-P-W</v>
      </c>
      <c r="N1302" t="str">
        <f>$F$2</f>
        <v>D - 508 x 508</v>
      </c>
      <c r="O1302" t="str">
        <f>$C$3</f>
        <v>Photographic Paper</v>
      </c>
      <c r="P1302" t="str">
        <f>$D$4</f>
        <v>White</v>
      </c>
      <c r="Q1302">
        <f>$F$4</f>
        <v>1210</v>
      </c>
      <c r="R1302">
        <f t="shared" si="82"/>
        <v>872</v>
      </c>
      <c r="S1302">
        <v>880</v>
      </c>
      <c r="T1302">
        <f t="shared" si="83"/>
        <v>634</v>
      </c>
      <c r="U1302">
        <v>560</v>
      </c>
      <c r="V1302">
        <f t="shared" si="84"/>
        <v>404</v>
      </c>
      <c r="W1302" s="8">
        <v>160</v>
      </c>
      <c r="X1302">
        <f t="shared" si="85"/>
        <v>116</v>
      </c>
      <c r="Y1302" t="s">
        <v>34</v>
      </c>
    </row>
    <row r="1303" spans="1:25" x14ac:dyDescent="0.25">
      <c r="A1303" t="s">
        <v>16</v>
      </c>
      <c r="B1303" s="1" t="s">
        <v>34</v>
      </c>
      <c r="C1303">
        <v>1</v>
      </c>
      <c r="D1303" t="s">
        <v>437</v>
      </c>
      <c r="E1303" s="2">
        <v>77442769</v>
      </c>
      <c r="F1303" t="s">
        <v>438</v>
      </c>
      <c r="H1303" t="s">
        <v>17</v>
      </c>
      <c r="I1303" t="s">
        <v>18</v>
      </c>
      <c r="J1303" t="s">
        <v>19</v>
      </c>
      <c r="K1303" t="s">
        <v>20</v>
      </c>
      <c r="L1303" t="s">
        <v>21</v>
      </c>
      <c r="M1303" t="str">
        <f>CONCATENATE(E1303,"-D-C-W")</f>
        <v>77442769-D-C-W</v>
      </c>
      <c r="N1303" t="str">
        <f>$F$2</f>
        <v>D - 508 x 508</v>
      </c>
      <c r="O1303" t="str">
        <f>$C$15</f>
        <v>Canvas</v>
      </c>
      <c r="P1303" t="str">
        <f>$D$16</f>
        <v xml:space="preserve">White </v>
      </c>
      <c r="Q1303">
        <f>$F$16</f>
        <v>1810</v>
      </c>
      <c r="R1303">
        <f t="shared" si="82"/>
        <v>1304</v>
      </c>
      <c r="S1303">
        <f>(Q1303*0.9)*0.75</f>
        <v>1221.75</v>
      </c>
      <c r="T1303">
        <f t="shared" si="83"/>
        <v>880</v>
      </c>
      <c r="U1303">
        <f>(Q1303*0.9)/2</f>
        <v>814.5</v>
      </c>
      <c r="V1303">
        <f t="shared" si="84"/>
        <v>587</v>
      </c>
      <c r="W1303" s="8">
        <v>160</v>
      </c>
      <c r="X1303">
        <f t="shared" si="85"/>
        <v>116</v>
      </c>
      <c r="Y1303" t="s">
        <v>34</v>
      </c>
    </row>
    <row r="1304" spans="1:25" x14ac:dyDescent="0.25">
      <c r="A1304" t="s">
        <v>16</v>
      </c>
      <c r="B1304" s="1" t="s">
        <v>34</v>
      </c>
      <c r="C1304">
        <v>1</v>
      </c>
      <c r="D1304" t="s">
        <v>437</v>
      </c>
      <c r="E1304" s="2">
        <v>77442769</v>
      </c>
      <c r="F1304" t="s">
        <v>438</v>
      </c>
      <c r="H1304" t="s">
        <v>17</v>
      </c>
      <c r="I1304" t="s">
        <v>18</v>
      </c>
      <c r="J1304" t="s">
        <v>19</v>
      </c>
      <c r="K1304" t="s">
        <v>20</v>
      </c>
      <c r="L1304" t="s">
        <v>21</v>
      </c>
      <c r="M1304" t="str">
        <f>CONCATENATE(E1304,"-F-P-N")</f>
        <v>77442769-F-P-N</v>
      </c>
      <c r="N1304" t="str">
        <f>$H$2</f>
        <v>F - 762 x 762</v>
      </c>
      <c r="O1304" t="str">
        <f>$C$3</f>
        <v>Photographic Paper</v>
      </c>
      <c r="P1304" t="str">
        <f>$D$3</f>
        <v>None</v>
      </c>
      <c r="Q1304">
        <f>$H$3</f>
        <v>1300</v>
      </c>
      <c r="R1304">
        <f t="shared" si="82"/>
        <v>936</v>
      </c>
      <c r="S1304">
        <v>944</v>
      </c>
      <c r="T1304">
        <f t="shared" si="83"/>
        <v>680</v>
      </c>
      <c r="U1304">
        <v>590</v>
      </c>
      <c r="V1304">
        <f t="shared" si="84"/>
        <v>425</v>
      </c>
      <c r="W1304" s="8">
        <v>300</v>
      </c>
      <c r="X1304">
        <f t="shared" si="85"/>
        <v>216</v>
      </c>
      <c r="Y1304" t="s">
        <v>34</v>
      </c>
    </row>
    <row r="1305" spans="1:25" x14ac:dyDescent="0.25">
      <c r="A1305" t="s">
        <v>16</v>
      </c>
      <c r="B1305" s="1" t="s">
        <v>34</v>
      </c>
      <c r="C1305">
        <v>1</v>
      </c>
      <c r="D1305" t="s">
        <v>437</v>
      </c>
      <c r="E1305" s="2">
        <v>77442769</v>
      </c>
      <c r="F1305" t="s">
        <v>438</v>
      </c>
      <c r="H1305" t="s">
        <v>17</v>
      </c>
      <c r="I1305" t="s">
        <v>18</v>
      </c>
      <c r="J1305" t="s">
        <v>19</v>
      </c>
      <c r="K1305" t="s">
        <v>20</v>
      </c>
      <c r="L1305" t="s">
        <v>21</v>
      </c>
      <c r="M1305" t="str">
        <f>CONCATENATE(E1305,"-F-C-N")</f>
        <v>77442769-F-C-N</v>
      </c>
      <c r="N1305" t="str">
        <f>$H$2</f>
        <v>F - 762 x 762</v>
      </c>
      <c r="O1305" t="str">
        <f>$C$15</f>
        <v>Canvas</v>
      </c>
      <c r="P1305" t="str">
        <f>$D$15</f>
        <v>None</v>
      </c>
      <c r="Q1305">
        <f>$H$15</f>
        <v>1760</v>
      </c>
      <c r="R1305">
        <f t="shared" ref="R1305:R1368" si="86">ROUNDUP(Q1305*$K$3,0)</f>
        <v>1268</v>
      </c>
      <c r="S1305">
        <v>1200</v>
      </c>
      <c r="T1305">
        <f t="shared" ref="T1305:T1368" si="87">ROUNDUP(S1305*$K$3,0)</f>
        <v>864</v>
      </c>
      <c r="U1305">
        <v>800</v>
      </c>
      <c r="V1305">
        <f t="shared" ref="V1305:V1368" si="88">ROUNDUP(U1305*$K$3,0)</f>
        <v>576</v>
      </c>
      <c r="W1305" s="8">
        <v>300</v>
      </c>
      <c r="X1305">
        <f t="shared" ref="X1305:X1368" si="89">ROUNDUP(W1305*$K$3,0)</f>
        <v>216</v>
      </c>
      <c r="Y1305" t="s">
        <v>34</v>
      </c>
    </row>
    <row r="1306" spans="1:25" x14ac:dyDescent="0.25">
      <c r="A1306" t="s">
        <v>16</v>
      </c>
      <c r="B1306" s="1" t="s">
        <v>34</v>
      </c>
      <c r="C1306">
        <v>1</v>
      </c>
      <c r="D1306" t="s">
        <v>437</v>
      </c>
      <c r="E1306" s="2">
        <v>77442769</v>
      </c>
      <c r="F1306" t="s">
        <v>438</v>
      </c>
      <c r="H1306" t="s">
        <v>17</v>
      </c>
      <c r="I1306" t="s">
        <v>18</v>
      </c>
      <c r="J1306" t="s">
        <v>19</v>
      </c>
      <c r="K1306" t="s">
        <v>20</v>
      </c>
      <c r="L1306" t="s">
        <v>21</v>
      </c>
      <c r="M1306" t="str">
        <f>CONCATENATE(E1306,"-F-P-W")</f>
        <v>77442769-F-P-W</v>
      </c>
      <c r="N1306" t="str">
        <f>$H$2</f>
        <v>F - 762 x 762</v>
      </c>
      <c r="O1306" t="str">
        <f>$C$3</f>
        <v>Photographic Paper</v>
      </c>
      <c r="P1306" t="str">
        <f>$D$4</f>
        <v>White</v>
      </c>
      <c r="Q1306">
        <f>$H$4</f>
        <v>2200</v>
      </c>
      <c r="R1306">
        <f t="shared" si="86"/>
        <v>1584</v>
      </c>
      <c r="S1306">
        <v>1510</v>
      </c>
      <c r="T1306">
        <f t="shared" si="87"/>
        <v>1088</v>
      </c>
      <c r="U1306">
        <v>1150</v>
      </c>
      <c r="V1306">
        <f t="shared" si="88"/>
        <v>828</v>
      </c>
      <c r="W1306" s="8">
        <v>300</v>
      </c>
      <c r="X1306">
        <f t="shared" si="89"/>
        <v>216</v>
      </c>
      <c r="Y1306" t="s">
        <v>34</v>
      </c>
    </row>
    <row r="1307" spans="1:25" x14ac:dyDescent="0.25">
      <c r="A1307" t="s">
        <v>16</v>
      </c>
      <c r="B1307" s="1" t="s">
        <v>34</v>
      </c>
      <c r="C1307">
        <v>1</v>
      </c>
      <c r="D1307" t="s">
        <v>437</v>
      </c>
      <c r="E1307" s="2">
        <v>77442769</v>
      </c>
      <c r="F1307" t="s">
        <v>438</v>
      </c>
      <c r="H1307" t="s">
        <v>17</v>
      </c>
      <c r="I1307" t="s">
        <v>18</v>
      </c>
      <c r="J1307" t="s">
        <v>19</v>
      </c>
      <c r="K1307" t="s">
        <v>20</v>
      </c>
      <c r="L1307" t="s">
        <v>21</v>
      </c>
      <c r="M1307" t="str">
        <f>CONCATENATE(E1307,"-F-C-W")</f>
        <v>77442769-F-C-W</v>
      </c>
      <c r="N1307" t="str">
        <f>$H$2</f>
        <v>F - 762 x 762</v>
      </c>
      <c r="O1307" t="str">
        <f>$C$15</f>
        <v>Canvas</v>
      </c>
      <c r="P1307" t="str">
        <f>$D$16</f>
        <v xml:space="preserve">White </v>
      </c>
      <c r="Q1307">
        <f>$H$16</f>
        <v>2420</v>
      </c>
      <c r="R1307">
        <f t="shared" si="86"/>
        <v>1743</v>
      </c>
      <c r="S1307">
        <v>1760</v>
      </c>
      <c r="T1307">
        <f t="shared" si="87"/>
        <v>1268</v>
      </c>
      <c r="U1307">
        <v>1100</v>
      </c>
      <c r="V1307">
        <f t="shared" si="88"/>
        <v>792</v>
      </c>
      <c r="W1307" s="8">
        <v>300</v>
      </c>
      <c r="X1307">
        <f t="shared" si="89"/>
        <v>216</v>
      </c>
      <c r="Y1307" t="s">
        <v>34</v>
      </c>
    </row>
    <row r="1308" spans="1:25" x14ac:dyDescent="0.25">
      <c r="A1308" t="s">
        <v>16</v>
      </c>
      <c r="B1308" s="1" t="s">
        <v>34</v>
      </c>
      <c r="C1308">
        <v>1</v>
      </c>
      <c r="D1308" t="s">
        <v>437</v>
      </c>
      <c r="E1308" s="2">
        <v>77442769</v>
      </c>
      <c r="F1308" t="s">
        <v>438</v>
      </c>
      <c r="H1308" t="s">
        <v>17</v>
      </c>
      <c r="I1308" t="s">
        <v>18</v>
      </c>
      <c r="J1308" t="s">
        <v>19</v>
      </c>
      <c r="K1308" t="s">
        <v>20</v>
      </c>
      <c r="L1308" t="s">
        <v>21</v>
      </c>
      <c r="M1308" t="str">
        <f>CONCATENATE(E1308,"-G-P-N")</f>
        <v>77442769-G-P-N</v>
      </c>
      <c r="N1308" t="str">
        <f>$I$2</f>
        <v>G - 1016 x 1016</v>
      </c>
      <c r="O1308" t="str">
        <f>$C$3</f>
        <v>Photographic Paper</v>
      </c>
      <c r="P1308" t="str">
        <f>$D$3</f>
        <v>None</v>
      </c>
      <c r="Q1308">
        <f>$I$3</f>
        <v>1625</v>
      </c>
      <c r="R1308">
        <f t="shared" si="86"/>
        <v>1170</v>
      </c>
      <c r="S1308">
        <v>1180</v>
      </c>
      <c r="T1308">
        <f t="shared" si="87"/>
        <v>850</v>
      </c>
      <c r="U1308">
        <v>735</v>
      </c>
      <c r="V1308">
        <f t="shared" si="88"/>
        <v>530</v>
      </c>
      <c r="W1308" s="8">
        <v>390</v>
      </c>
      <c r="X1308">
        <f t="shared" si="89"/>
        <v>281</v>
      </c>
      <c r="Y1308" t="s">
        <v>34</v>
      </c>
    </row>
    <row r="1309" spans="1:25" x14ac:dyDescent="0.25">
      <c r="A1309" t="s">
        <v>16</v>
      </c>
      <c r="B1309" s="1" t="s">
        <v>34</v>
      </c>
      <c r="C1309">
        <v>1</v>
      </c>
      <c r="D1309" t="s">
        <v>437</v>
      </c>
      <c r="E1309" s="2">
        <v>77442769</v>
      </c>
      <c r="F1309" t="s">
        <v>438</v>
      </c>
      <c r="H1309" t="s">
        <v>17</v>
      </c>
      <c r="I1309" t="s">
        <v>18</v>
      </c>
      <c r="J1309" t="s">
        <v>19</v>
      </c>
      <c r="K1309" t="s">
        <v>20</v>
      </c>
      <c r="L1309" t="s">
        <v>21</v>
      </c>
      <c r="M1309" t="str">
        <f>CONCATENATE(E1309,"-G-C-N")</f>
        <v>77442769-G-C-N</v>
      </c>
      <c r="N1309" t="str">
        <f>$I$2</f>
        <v>G - 1016 x 1016</v>
      </c>
      <c r="O1309" t="str">
        <f>$C$15</f>
        <v>Canvas</v>
      </c>
      <c r="P1309" t="str">
        <f>$D$15</f>
        <v>None</v>
      </c>
      <c r="Q1309">
        <f>$I$15</f>
        <v>1870</v>
      </c>
      <c r="R1309">
        <f t="shared" si="86"/>
        <v>1347</v>
      </c>
      <c r="S1309">
        <v>1275</v>
      </c>
      <c r="T1309">
        <f t="shared" si="87"/>
        <v>918</v>
      </c>
      <c r="U1309">
        <v>850</v>
      </c>
      <c r="V1309">
        <f t="shared" si="88"/>
        <v>612</v>
      </c>
      <c r="W1309" s="8">
        <v>390</v>
      </c>
      <c r="X1309">
        <f t="shared" si="89"/>
        <v>281</v>
      </c>
      <c r="Y1309" t="s">
        <v>34</v>
      </c>
    </row>
    <row r="1310" spans="1:25" x14ac:dyDescent="0.25">
      <c r="A1310" t="s">
        <v>16</v>
      </c>
      <c r="B1310" s="1" t="s">
        <v>34</v>
      </c>
      <c r="C1310">
        <v>1</v>
      </c>
      <c r="D1310" t="s">
        <v>437</v>
      </c>
      <c r="E1310" s="2">
        <v>77442769</v>
      </c>
      <c r="F1310" t="s">
        <v>438</v>
      </c>
      <c r="H1310" t="s">
        <v>17</v>
      </c>
      <c r="I1310" t="s">
        <v>18</v>
      </c>
      <c r="J1310" t="s">
        <v>19</v>
      </c>
      <c r="K1310" t="s">
        <v>20</v>
      </c>
      <c r="L1310" t="s">
        <v>21</v>
      </c>
      <c r="M1310" t="str">
        <f>CONCATENATE(E1310,"-G-P-W")</f>
        <v>77442769-G-P-W</v>
      </c>
      <c r="N1310" t="str">
        <f>$I$2</f>
        <v>G - 1016 x 1016</v>
      </c>
      <c r="O1310" t="str">
        <f>$C$3</f>
        <v>Photographic Paper</v>
      </c>
      <c r="P1310" t="str">
        <f>$D$4</f>
        <v>White</v>
      </c>
      <c r="Q1310">
        <f>$I$4</f>
        <v>2950</v>
      </c>
      <c r="R1310">
        <f t="shared" si="86"/>
        <v>2124</v>
      </c>
      <c r="S1310">
        <v>2000</v>
      </c>
      <c r="T1310">
        <f t="shared" si="87"/>
        <v>1440</v>
      </c>
      <c r="U1310">
        <v>1535</v>
      </c>
      <c r="V1310">
        <f t="shared" si="88"/>
        <v>1106</v>
      </c>
      <c r="W1310" s="8">
        <v>390</v>
      </c>
      <c r="X1310">
        <f t="shared" si="89"/>
        <v>281</v>
      </c>
      <c r="Y1310" t="s">
        <v>34</v>
      </c>
    </row>
    <row r="1311" spans="1:25" x14ac:dyDescent="0.25">
      <c r="A1311" t="s">
        <v>16</v>
      </c>
      <c r="B1311" s="1" t="s">
        <v>34</v>
      </c>
      <c r="C1311">
        <v>1</v>
      </c>
      <c r="D1311" t="s">
        <v>437</v>
      </c>
      <c r="E1311" s="2">
        <v>77442769</v>
      </c>
      <c r="F1311" t="s">
        <v>438</v>
      </c>
      <c r="H1311" t="s">
        <v>17</v>
      </c>
      <c r="I1311" t="s">
        <v>18</v>
      </c>
      <c r="J1311" t="s">
        <v>19</v>
      </c>
      <c r="K1311" t="s">
        <v>20</v>
      </c>
      <c r="L1311" t="s">
        <v>21</v>
      </c>
      <c r="M1311" t="str">
        <f>CONCATENATE(E1311,"-G-C-W")</f>
        <v>77442769-G-C-W</v>
      </c>
      <c r="N1311" t="str">
        <f>$I$2</f>
        <v>G - 1016 x 1016</v>
      </c>
      <c r="O1311" t="str">
        <f>$C$15</f>
        <v>Canvas</v>
      </c>
      <c r="P1311" t="str">
        <f>$D$16</f>
        <v xml:space="preserve">White </v>
      </c>
      <c r="Q1311">
        <f>$I$16</f>
        <v>2750</v>
      </c>
      <c r="R1311">
        <f t="shared" si="86"/>
        <v>1980</v>
      </c>
      <c r="S1311">
        <v>2000</v>
      </c>
      <c r="T1311">
        <f t="shared" si="87"/>
        <v>1440</v>
      </c>
      <c r="U1311">
        <v>1250</v>
      </c>
      <c r="V1311">
        <f t="shared" si="88"/>
        <v>900</v>
      </c>
      <c r="W1311" s="8">
        <v>390</v>
      </c>
      <c r="X1311">
        <f t="shared" si="89"/>
        <v>281</v>
      </c>
      <c r="Y1311" t="s">
        <v>34</v>
      </c>
    </row>
    <row r="1312" spans="1:25" x14ac:dyDescent="0.25">
      <c r="A1312" t="s">
        <v>16</v>
      </c>
      <c r="B1312" s="1" t="s">
        <v>34</v>
      </c>
      <c r="C1312">
        <v>1</v>
      </c>
      <c r="D1312" t="s">
        <v>439</v>
      </c>
      <c r="E1312" s="2">
        <v>89370192</v>
      </c>
      <c r="F1312" t="s">
        <v>440</v>
      </c>
      <c r="H1312" t="s">
        <v>17</v>
      </c>
      <c r="I1312" t="s">
        <v>18</v>
      </c>
      <c r="J1312" t="s">
        <v>19</v>
      </c>
      <c r="K1312" t="s">
        <v>20</v>
      </c>
      <c r="L1312" t="s">
        <v>21</v>
      </c>
      <c r="M1312" t="str">
        <f>CONCATENATE(E1312,"-C-P-N")</f>
        <v>89370192-C-P-N</v>
      </c>
      <c r="N1312" t="str">
        <f>$E$2</f>
        <v>C - 406 x 406</v>
      </c>
      <c r="O1312" t="str">
        <f>$C$3</f>
        <v>Photographic Paper</v>
      </c>
      <c r="P1312" t="str">
        <f>$D$3</f>
        <v>None</v>
      </c>
      <c r="Q1312">
        <f>$E$3</f>
        <v>510</v>
      </c>
      <c r="R1312">
        <f t="shared" si="86"/>
        <v>368</v>
      </c>
      <c r="S1312">
        <v>360</v>
      </c>
      <c r="T1312">
        <f t="shared" si="87"/>
        <v>260</v>
      </c>
      <c r="U1312">
        <v>230</v>
      </c>
      <c r="V1312">
        <f t="shared" si="88"/>
        <v>166</v>
      </c>
      <c r="W1312" s="8">
        <v>105</v>
      </c>
      <c r="X1312">
        <f t="shared" si="89"/>
        <v>76</v>
      </c>
      <c r="Y1312" t="s">
        <v>34</v>
      </c>
    </row>
    <row r="1313" spans="1:25" x14ac:dyDescent="0.25">
      <c r="A1313" t="s">
        <v>16</v>
      </c>
      <c r="B1313" s="1" t="s">
        <v>34</v>
      </c>
      <c r="C1313">
        <v>1</v>
      </c>
      <c r="D1313" t="s">
        <v>439</v>
      </c>
      <c r="E1313" s="2">
        <v>89370192</v>
      </c>
      <c r="F1313" t="s">
        <v>440</v>
      </c>
      <c r="H1313" t="s">
        <v>17</v>
      </c>
      <c r="I1313" t="s">
        <v>18</v>
      </c>
      <c r="J1313" t="s">
        <v>19</v>
      </c>
      <c r="K1313" t="s">
        <v>20</v>
      </c>
      <c r="L1313" t="s">
        <v>21</v>
      </c>
      <c r="M1313" t="str">
        <f>CONCATENATE(E1313,"-C-P-W")</f>
        <v>89370192-C-P-W</v>
      </c>
      <c r="N1313" t="str">
        <f>$E$2</f>
        <v>C - 406 x 406</v>
      </c>
      <c r="O1313" t="str">
        <f>$C$3</f>
        <v>Photographic Paper</v>
      </c>
      <c r="P1313" t="str">
        <f>$D$4</f>
        <v>White</v>
      </c>
      <c r="Q1313">
        <f>$E$4</f>
        <v>970</v>
      </c>
      <c r="R1313">
        <f t="shared" si="86"/>
        <v>699</v>
      </c>
      <c r="S1313">
        <v>704</v>
      </c>
      <c r="T1313">
        <f t="shared" si="87"/>
        <v>507</v>
      </c>
      <c r="U1313">
        <v>440</v>
      </c>
      <c r="V1313">
        <f t="shared" si="88"/>
        <v>317</v>
      </c>
      <c r="W1313" s="8">
        <v>105</v>
      </c>
      <c r="X1313">
        <f t="shared" si="89"/>
        <v>76</v>
      </c>
      <c r="Y1313" t="s">
        <v>34</v>
      </c>
    </row>
    <row r="1314" spans="1:25" x14ac:dyDescent="0.25">
      <c r="A1314" t="s">
        <v>16</v>
      </c>
      <c r="B1314" s="1" t="s">
        <v>34</v>
      </c>
      <c r="C1314">
        <v>1</v>
      </c>
      <c r="D1314" t="s">
        <v>439</v>
      </c>
      <c r="E1314" s="2">
        <v>89370192</v>
      </c>
      <c r="F1314" t="s">
        <v>440</v>
      </c>
      <c r="H1314" t="s">
        <v>17</v>
      </c>
      <c r="I1314" t="s">
        <v>18</v>
      </c>
      <c r="J1314" t="s">
        <v>19</v>
      </c>
      <c r="K1314" t="s">
        <v>20</v>
      </c>
      <c r="L1314" t="s">
        <v>21</v>
      </c>
      <c r="M1314" t="str">
        <f>CONCATENATE(E1314,"-D-P-N")</f>
        <v>89370192-D-P-N</v>
      </c>
      <c r="N1314" t="str">
        <f>$F$2</f>
        <v>D - 508 x 508</v>
      </c>
      <c r="O1314" t="str">
        <f>$C$3</f>
        <v>Photographic Paper</v>
      </c>
      <c r="P1314" t="str">
        <f>$D$3</f>
        <v>None</v>
      </c>
      <c r="Q1314">
        <f>$F$3</f>
        <v>595</v>
      </c>
      <c r="R1314">
        <f t="shared" si="86"/>
        <v>429</v>
      </c>
      <c r="S1314">
        <v>432</v>
      </c>
      <c r="T1314">
        <f t="shared" si="87"/>
        <v>312</v>
      </c>
      <c r="U1314">
        <v>270</v>
      </c>
      <c r="V1314">
        <f t="shared" si="88"/>
        <v>195</v>
      </c>
      <c r="W1314" s="8">
        <v>160</v>
      </c>
      <c r="X1314">
        <f t="shared" si="89"/>
        <v>116</v>
      </c>
      <c r="Y1314" t="s">
        <v>34</v>
      </c>
    </row>
    <row r="1315" spans="1:25" x14ac:dyDescent="0.25">
      <c r="A1315" t="s">
        <v>16</v>
      </c>
      <c r="B1315" s="1" t="s">
        <v>34</v>
      </c>
      <c r="C1315">
        <v>1</v>
      </c>
      <c r="D1315" t="s">
        <v>439</v>
      </c>
      <c r="E1315" s="2">
        <v>89370192</v>
      </c>
      <c r="F1315" t="s">
        <v>440</v>
      </c>
      <c r="H1315" t="s">
        <v>17</v>
      </c>
      <c r="I1315" t="s">
        <v>18</v>
      </c>
      <c r="J1315" t="s">
        <v>19</v>
      </c>
      <c r="K1315" t="s">
        <v>20</v>
      </c>
      <c r="L1315" t="s">
        <v>21</v>
      </c>
      <c r="M1315" t="str">
        <f>CONCATENATE(E1315,"-D-C-N")</f>
        <v>89370192-D-C-N</v>
      </c>
      <c r="N1315" t="str">
        <f>$F$2</f>
        <v>D - 508 x 508</v>
      </c>
      <c r="O1315" t="str">
        <f>$C$15</f>
        <v>Canvas</v>
      </c>
      <c r="P1315" t="str">
        <f>$D$15</f>
        <v>None</v>
      </c>
      <c r="Q1315">
        <f>$F$15</f>
        <v>1220</v>
      </c>
      <c r="R1315">
        <f t="shared" si="86"/>
        <v>879</v>
      </c>
      <c r="S1315">
        <f>(Q1315*0.9)*0.75</f>
        <v>823.5</v>
      </c>
      <c r="T1315">
        <f t="shared" si="87"/>
        <v>593</v>
      </c>
      <c r="U1315">
        <f>(Q1315*0.9)/2</f>
        <v>549</v>
      </c>
      <c r="V1315">
        <f t="shared" si="88"/>
        <v>396</v>
      </c>
      <c r="W1315" s="8">
        <v>160</v>
      </c>
      <c r="X1315">
        <f t="shared" si="89"/>
        <v>116</v>
      </c>
      <c r="Y1315" t="s">
        <v>34</v>
      </c>
    </row>
    <row r="1316" spans="1:25" x14ac:dyDescent="0.25">
      <c r="A1316" t="s">
        <v>16</v>
      </c>
      <c r="B1316" s="1" t="s">
        <v>34</v>
      </c>
      <c r="C1316">
        <v>1</v>
      </c>
      <c r="D1316" t="s">
        <v>439</v>
      </c>
      <c r="E1316" s="2">
        <v>89370192</v>
      </c>
      <c r="F1316" t="s">
        <v>440</v>
      </c>
      <c r="H1316" t="s">
        <v>17</v>
      </c>
      <c r="I1316" t="s">
        <v>18</v>
      </c>
      <c r="J1316" t="s">
        <v>19</v>
      </c>
      <c r="K1316" t="s">
        <v>20</v>
      </c>
      <c r="L1316" t="s">
        <v>21</v>
      </c>
      <c r="M1316" t="str">
        <f>CONCATENATE(E1316,"-D-P-W")</f>
        <v>89370192-D-P-W</v>
      </c>
      <c r="N1316" t="str">
        <f>$F$2</f>
        <v>D - 508 x 508</v>
      </c>
      <c r="O1316" t="str">
        <f>$C$3</f>
        <v>Photographic Paper</v>
      </c>
      <c r="P1316" t="str">
        <f>$D$4</f>
        <v>White</v>
      </c>
      <c r="Q1316">
        <f>$F$4</f>
        <v>1210</v>
      </c>
      <c r="R1316">
        <f t="shared" si="86"/>
        <v>872</v>
      </c>
      <c r="S1316">
        <v>880</v>
      </c>
      <c r="T1316">
        <f t="shared" si="87"/>
        <v>634</v>
      </c>
      <c r="U1316">
        <v>560</v>
      </c>
      <c r="V1316">
        <f t="shared" si="88"/>
        <v>404</v>
      </c>
      <c r="W1316" s="8">
        <v>160</v>
      </c>
      <c r="X1316">
        <f t="shared" si="89"/>
        <v>116</v>
      </c>
      <c r="Y1316" t="s">
        <v>34</v>
      </c>
    </row>
    <row r="1317" spans="1:25" x14ac:dyDescent="0.25">
      <c r="A1317" t="s">
        <v>16</v>
      </c>
      <c r="B1317" s="1" t="s">
        <v>34</v>
      </c>
      <c r="C1317">
        <v>1</v>
      </c>
      <c r="D1317" t="s">
        <v>439</v>
      </c>
      <c r="E1317" s="2">
        <v>89370192</v>
      </c>
      <c r="F1317" t="s">
        <v>440</v>
      </c>
      <c r="H1317" t="s">
        <v>17</v>
      </c>
      <c r="I1317" t="s">
        <v>18</v>
      </c>
      <c r="J1317" t="s">
        <v>19</v>
      </c>
      <c r="K1317" t="s">
        <v>20</v>
      </c>
      <c r="L1317" t="s">
        <v>21</v>
      </c>
      <c r="M1317" t="str">
        <f>CONCATENATE(E1317,"-D-C-W")</f>
        <v>89370192-D-C-W</v>
      </c>
      <c r="N1317" t="str">
        <f>$F$2</f>
        <v>D - 508 x 508</v>
      </c>
      <c r="O1317" t="str">
        <f>$C$15</f>
        <v>Canvas</v>
      </c>
      <c r="P1317" t="str">
        <f>$D$16</f>
        <v xml:space="preserve">White </v>
      </c>
      <c r="Q1317">
        <f>$F$16</f>
        <v>1810</v>
      </c>
      <c r="R1317">
        <f t="shared" si="86"/>
        <v>1304</v>
      </c>
      <c r="S1317">
        <f>(Q1317*0.9)*0.75</f>
        <v>1221.75</v>
      </c>
      <c r="T1317">
        <f t="shared" si="87"/>
        <v>880</v>
      </c>
      <c r="U1317">
        <f>(Q1317*0.9)/2</f>
        <v>814.5</v>
      </c>
      <c r="V1317">
        <f t="shared" si="88"/>
        <v>587</v>
      </c>
      <c r="W1317" s="8">
        <v>160</v>
      </c>
      <c r="X1317">
        <f t="shared" si="89"/>
        <v>116</v>
      </c>
      <c r="Y1317" t="s">
        <v>34</v>
      </c>
    </row>
    <row r="1318" spans="1:25" x14ac:dyDescent="0.25">
      <c r="A1318" t="s">
        <v>16</v>
      </c>
      <c r="B1318" s="1" t="s">
        <v>34</v>
      </c>
      <c r="C1318">
        <v>1</v>
      </c>
      <c r="D1318" t="s">
        <v>439</v>
      </c>
      <c r="E1318" s="2">
        <v>89370192</v>
      </c>
      <c r="F1318" t="s">
        <v>440</v>
      </c>
      <c r="H1318" t="s">
        <v>17</v>
      </c>
      <c r="I1318" t="s">
        <v>18</v>
      </c>
      <c r="J1318" t="s">
        <v>19</v>
      </c>
      <c r="K1318" t="s">
        <v>20</v>
      </c>
      <c r="L1318" t="s">
        <v>21</v>
      </c>
      <c r="M1318" t="str">
        <f>CONCATENATE(E1318,"-F-P-N")</f>
        <v>89370192-F-P-N</v>
      </c>
      <c r="N1318" t="str">
        <f>$H$2</f>
        <v>F - 762 x 762</v>
      </c>
      <c r="O1318" t="str">
        <f>$C$3</f>
        <v>Photographic Paper</v>
      </c>
      <c r="P1318" t="str">
        <f>$D$3</f>
        <v>None</v>
      </c>
      <c r="Q1318">
        <f>$H$3</f>
        <v>1300</v>
      </c>
      <c r="R1318">
        <f t="shared" si="86"/>
        <v>936</v>
      </c>
      <c r="S1318">
        <v>944</v>
      </c>
      <c r="T1318">
        <f t="shared" si="87"/>
        <v>680</v>
      </c>
      <c r="U1318">
        <v>590</v>
      </c>
      <c r="V1318">
        <f t="shared" si="88"/>
        <v>425</v>
      </c>
      <c r="W1318" s="8">
        <v>300</v>
      </c>
      <c r="X1318">
        <f t="shared" si="89"/>
        <v>216</v>
      </c>
      <c r="Y1318" t="s">
        <v>34</v>
      </c>
    </row>
    <row r="1319" spans="1:25" x14ac:dyDescent="0.25">
      <c r="A1319" t="s">
        <v>16</v>
      </c>
      <c r="B1319" s="1" t="s">
        <v>34</v>
      </c>
      <c r="C1319">
        <v>1</v>
      </c>
      <c r="D1319" t="s">
        <v>439</v>
      </c>
      <c r="E1319" s="2">
        <v>89370192</v>
      </c>
      <c r="F1319" t="s">
        <v>440</v>
      </c>
      <c r="H1319" t="s">
        <v>17</v>
      </c>
      <c r="I1319" t="s">
        <v>18</v>
      </c>
      <c r="J1319" t="s">
        <v>19</v>
      </c>
      <c r="K1319" t="s">
        <v>20</v>
      </c>
      <c r="L1319" t="s">
        <v>21</v>
      </c>
      <c r="M1319" t="str">
        <f>CONCATENATE(E1319,"-F-C-N")</f>
        <v>89370192-F-C-N</v>
      </c>
      <c r="N1319" t="str">
        <f>$H$2</f>
        <v>F - 762 x 762</v>
      </c>
      <c r="O1319" t="str">
        <f>$C$15</f>
        <v>Canvas</v>
      </c>
      <c r="P1319" t="str">
        <f>$D$15</f>
        <v>None</v>
      </c>
      <c r="Q1319">
        <f>$H$15</f>
        <v>1760</v>
      </c>
      <c r="R1319">
        <f t="shared" si="86"/>
        <v>1268</v>
      </c>
      <c r="S1319">
        <v>1200</v>
      </c>
      <c r="T1319">
        <f t="shared" si="87"/>
        <v>864</v>
      </c>
      <c r="U1319">
        <v>800</v>
      </c>
      <c r="V1319">
        <f t="shared" si="88"/>
        <v>576</v>
      </c>
      <c r="W1319" s="8">
        <v>300</v>
      </c>
      <c r="X1319">
        <f t="shared" si="89"/>
        <v>216</v>
      </c>
      <c r="Y1319" t="s">
        <v>34</v>
      </c>
    </row>
    <row r="1320" spans="1:25" x14ac:dyDescent="0.25">
      <c r="A1320" t="s">
        <v>16</v>
      </c>
      <c r="B1320" s="1" t="s">
        <v>34</v>
      </c>
      <c r="C1320">
        <v>1</v>
      </c>
      <c r="D1320" t="s">
        <v>439</v>
      </c>
      <c r="E1320" s="2">
        <v>89370192</v>
      </c>
      <c r="F1320" t="s">
        <v>440</v>
      </c>
      <c r="H1320" t="s">
        <v>17</v>
      </c>
      <c r="I1320" t="s">
        <v>18</v>
      </c>
      <c r="J1320" t="s">
        <v>19</v>
      </c>
      <c r="K1320" t="s">
        <v>20</v>
      </c>
      <c r="L1320" t="s">
        <v>21</v>
      </c>
      <c r="M1320" t="str">
        <f>CONCATENATE(E1320,"-F-P-W")</f>
        <v>89370192-F-P-W</v>
      </c>
      <c r="N1320" t="str">
        <f>$H$2</f>
        <v>F - 762 x 762</v>
      </c>
      <c r="O1320" t="str">
        <f>$C$3</f>
        <v>Photographic Paper</v>
      </c>
      <c r="P1320" t="str">
        <f>$D$4</f>
        <v>White</v>
      </c>
      <c r="Q1320">
        <f>$H$4</f>
        <v>2200</v>
      </c>
      <c r="R1320">
        <f t="shared" si="86"/>
        <v>1584</v>
      </c>
      <c r="S1320">
        <v>1510</v>
      </c>
      <c r="T1320">
        <f t="shared" si="87"/>
        <v>1088</v>
      </c>
      <c r="U1320">
        <v>1150</v>
      </c>
      <c r="V1320">
        <f t="shared" si="88"/>
        <v>828</v>
      </c>
      <c r="W1320" s="8">
        <v>300</v>
      </c>
      <c r="X1320">
        <f t="shared" si="89"/>
        <v>216</v>
      </c>
      <c r="Y1320" t="s">
        <v>34</v>
      </c>
    </row>
    <row r="1321" spans="1:25" x14ac:dyDescent="0.25">
      <c r="A1321" t="s">
        <v>16</v>
      </c>
      <c r="B1321" s="1" t="s">
        <v>34</v>
      </c>
      <c r="C1321">
        <v>1</v>
      </c>
      <c r="D1321" t="s">
        <v>439</v>
      </c>
      <c r="E1321" s="2">
        <v>89370192</v>
      </c>
      <c r="F1321" t="s">
        <v>440</v>
      </c>
      <c r="H1321" t="s">
        <v>17</v>
      </c>
      <c r="I1321" t="s">
        <v>18</v>
      </c>
      <c r="J1321" t="s">
        <v>19</v>
      </c>
      <c r="K1321" t="s">
        <v>20</v>
      </c>
      <c r="L1321" t="s">
        <v>21</v>
      </c>
      <c r="M1321" t="str">
        <f>CONCATENATE(E1321,"-F-C-W")</f>
        <v>89370192-F-C-W</v>
      </c>
      <c r="N1321" t="str">
        <f>$H$2</f>
        <v>F - 762 x 762</v>
      </c>
      <c r="O1321" t="str">
        <f>$C$15</f>
        <v>Canvas</v>
      </c>
      <c r="P1321" t="str">
        <f>$D$16</f>
        <v xml:space="preserve">White </v>
      </c>
      <c r="Q1321">
        <f>$H$16</f>
        <v>2420</v>
      </c>
      <c r="R1321">
        <f t="shared" si="86"/>
        <v>1743</v>
      </c>
      <c r="S1321">
        <v>1760</v>
      </c>
      <c r="T1321">
        <f t="shared" si="87"/>
        <v>1268</v>
      </c>
      <c r="U1321">
        <v>1100</v>
      </c>
      <c r="V1321">
        <f t="shared" si="88"/>
        <v>792</v>
      </c>
      <c r="W1321" s="8">
        <v>300</v>
      </c>
      <c r="X1321">
        <f t="shared" si="89"/>
        <v>216</v>
      </c>
      <c r="Y1321" t="s">
        <v>34</v>
      </c>
    </row>
    <row r="1322" spans="1:25" x14ac:dyDescent="0.25">
      <c r="A1322" t="s">
        <v>16</v>
      </c>
      <c r="B1322" s="1" t="s">
        <v>34</v>
      </c>
      <c r="C1322">
        <v>1</v>
      </c>
      <c r="D1322" t="s">
        <v>439</v>
      </c>
      <c r="E1322" s="2">
        <v>89370192</v>
      </c>
      <c r="F1322" t="s">
        <v>440</v>
      </c>
      <c r="H1322" t="s">
        <v>17</v>
      </c>
      <c r="I1322" t="s">
        <v>18</v>
      </c>
      <c r="J1322" t="s">
        <v>19</v>
      </c>
      <c r="K1322" t="s">
        <v>20</v>
      </c>
      <c r="L1322" t="s">
        <v>21</v>
      </c>
      <c r="M1322" t="str">
        <f>CONCATENATE(E1322,"-G-P-N")</f>
        <v>89370192-G-P-N</v>
      </c>
      <c r="N1322" t="str">
        <f>$I$2</f>
        <v>G - 1016 x 1016</v>
      </c>
      <c r="O1322" t="str">
        <f>$C$3</f>
        <v>Photographic Paper</v>
      </c>
      <c r="P1322" t="str">
        <f>$D$3</f>
        <v>None</v>
      </c>
      <c r="Q1322">
        <f>$I$3</f>
        <v>1625</v>
      </c>
      <c r="R1322">
        <f t="shared" si="86"/>
        <v>1170</v>
      </c>
      <c r="S1322">
        <v>1180</v>
      </c>
      <c r="T1322">
        <f t="shared" si="87"/>
        <v>850</v>
      </c>
      <c r="U1322">
        <v>735</v>
      </c>
      <c r="V1322">
        <f t="shared" si="88"/>
        <v>530</v>
      </c>
      <c r="W1322" s="8">
        <v>390</v>
      </c>
      <c r="X1322">
        <f t="shared" si="89"/>
        <v>281</v>
      </c>
      <c r="Y1322" t="s">
        <v>34</v>
      </c>
    </row>
    <row r="1323" spans="1:25" x14ac:dyDescent="0.25">
      <c r="A1323" t="s">
        <v>16</v>
      </c>
      <c r="B1323" s="1" t="s">
        <v>34</v>
      </c>
      <c r="C1323">
        <v>1</v>
      </c>
      <c r="D1323" t="s">
        <v>439</v>
      </c>
      <c r="E1323" s="2">
        <v>89370192</v>
      </c>
      <c r="F1323" t="s">
        <v>440</v>
      </c>
      <c r="H1323" t="s">
        <v>17</v>
      </c>
      <c r="I1323" t="s">
        <v>18</v>
      </c>
      <c r="J1323" t="s">
        <v>19</v>
      </c>
      <c r="K1323" t="s">
        <v>20</v>
      </c>
      <c r="L1323" t="s">
        <v>21</v>
      </c>
      <c r="M1323" t="str">
        <f>CONCATENATE(E1323,"-G-C-N")</f>
        <v>89370192-G-C-N</v>
      </c>
      <c r="N1323" t="str">
        <f>$I$2</f>
        <v>G - 1016 x 1016</v>
      </c>
      <c r="O1323" t="str">
        <f>$C$15</f>
        <v>Canvas</v>
      </c>
      <c r="P1323" t="str">
        <f>$D$15</f>
        <v>None</v>
      </c>
      <c r="Q1323">
        <f>$I$15</f>
        <v>1870</v>
      </c>
      <c r="R1323">
        <f t="shared" si="86"/>
        <v>1347</v>
      </c>
      <c r="S1323">
        <v>1275</v>
      </c>
      <c r="T1323">
        <f t="shared" si="87"/>
        <v>918</v>
      </c>
      <c r="U1323">
        <v>850</v>
      </c>
      <c r="V1323">
        <f t="shared" si="88"/>
        <v>612</v>
      </c>
      <c r="W1323" s="8">
        <v>390</v>
      </c>
      <c r="X1323">
        <f t="shared" si="89"/>
        <v>281</v>
      </c>
      <c r="Y1323" t="s">
        <v>34</v>
      </c>
    </row>
    <row r="1324" spans="1:25" x14ac:dyDescent="0.25">
      <c r="A1324" t="s">
        <v>16</v>
      </c>
      <c r="B1324" s="1" t="s">
        <v>34</v>
      </c>
      <c r="C1324">
        <v>1</v>
      </c>
      <c r="D1324" t="s">
        <v>439</v>
      </c>
      <c r="E1324" s="2">
        <v>89370192</v>
      </c>
      <c r="F1324" t="s">
        <v>440</v>
      </c>
      <c r="H1324" t="s">
        <v>17</v>
      </c>
      <c r="I1324" t="s">
        <v>18</v>
      </c>
      <c r="J1324" t="s">
        <v>19</v>
      </c>
      <c r="K1324" t="s">
        <v>20</v>
      </c>
      <c r="L1324" t="s">
        <v>21</v>
      </c>
      <c r="M1324" t="str">
        <f>CONCATENATE(E1324,"-G-P-W")</f>
        <v>89370192-G-P-W</v>
      </c>
      <c r="N1324" t="str">
        <f>$I$2</f>
        <v>G - 1016 x 1016</v>
      </c>
      <c r="O1324" t="str">
        <f>$C$3</f>
        <v>Photographic Paper</v>
      </c>
      <c r="P1324" t="str">
        <f>$D$4</f>
        <v>White</v>
      </c>
      <c r="Q1324">
        <f>$I$4</f>
        <v>2950</v>
      </c>
      <c r="R1324">
        <f t="shared" si="86"/>
        <v>2124</v>
      </c>
      <c r="S1324">
        <v>2000</v>
      </c>
      <c r="T1324">
        <f t="shared" si="87"/>
        <v>1440</v>
      </c>
      <c r="U1324">
        <v>1535</v>
      </c>
      <c r="V1324">
        <f t="shared" si="88"/>
        <v>1106</v>
      </c>
      <c r="W1324" s="8">
        <v>390</v>
      </c>
      <c r="X1324">
        <f t="shared" si="89"/>
        <v>281</v>
      </c>
      <c r="Y1324" t="s">
        <v>34</v>
      </c>
    </row>
    <row r="1325" spans="1:25" x14ac:dyDescent="0.25">
      <c r="A1325" t="s">
        <v>16</v>
      </c>
      <c r="B1325" s="1" t="s">
        <v>34</v>
      </c>
      <c r="C1325">
        <v>1</v>
      </c>
      <c r="D1325" t="s">
        <v>439</v>
      </c>
      <c r="E1325" s="2">
        <v>89370192</v>
      </c>
      <c r="F1325" t="s">
        <v>440</v>
      </c>
      <c r="H1325" t="s">
        <v>17</v>
      </c>
      <c r="I1325" t="s">
        <v>18</v>
      </c>
      <c r="J1325" t="s">
        <v>19</v>
      </c>
      <c r="K1325" t="s">
        <v>20</v>
      </c>
      <c r="L1325" t="s">
        <v>21</v>
      </c>
      <c r="M1325" t="str">
        <f>CONCATENATE(E1325,"-G-C-W")</f>
        <v>89370192-G-C-W</v>
      </c>
      <c r="N1325" t="str">
        <f>$I$2</f>
        <v>G - 1016 x 1016</v>
      </c>
      <c r="O1325" t="str">
        <f>$C$15</f>
        <v>Canvas</v>
      </c>
      <c r="P1325" t="str">
        <f>$D$16</f>
        <v xml:space="preserve">White </v>
      </c>
      <c r="Q1325">
        <f>$I$16</f>
        <v>2750</v>
      </c>
      <c r="R1325">
        <f t="shared" si="86"/>
        <v>1980</v>
      </c>
      <c r="S1325">
        <v>2000</v>
      </c>
      <c r="T1325">
        <f t="shared" si="87"/>
        <v>1440</v>
      </c>
      <c r="U1325">
        <v>1250</v>
      </c>
      <c r="V1325">
        <f t="shared" si="88"/>
        <v>900</v>
      </c>
      <c r="W1325" s="8">
        <v>390</v>
      </c>
      <c r="X1325">
        <f t="shared" si="89"/>
        <v>281</v>
      </c>
      <c r="Y1325" t="s">
        <v>34</v>
      </c>
    </row>
    <row r="1326" spans="1:25" x14ac:dyDescent="0.25">
      <c r="A1326" t="s">
        <v>16</v>
      </c>
      <c r="B1326" s="1" t="s">
        <v>34</v>
      </c>
      <c r="C1326">
        <v>1</v>
      </c>
      <c r="D1326" t="s">
        <v>441</v>
      </c>
      <c r="E1326" s="2">
        <v>101949525</v>
      </c>
      <c r="F1326" t="s">
        <v>442</v>
      </c>
      <c r="H1326" t="s">
        <v>17</v>
      </c>
      <c r="I1326" t="s">
        <v>18</v>
      </c>
      <c r="J1326" t="s">
        <v>19</v>
      </c>
      <c r="K1326" t="s">
        <v>20</v>
      </c>
      <c r="L1326" t="s">
        <v>21</v>
      </c>
      <c r="M1326" t="str">
        <f>CONCATENATE(E1326,"-C-P-N")</f>
        <v>101949525-C-P-N</v>
      </c>
      <c r="N1326" t="str">
        <f>$E$2</f>
        <v>C - 406 x 406</v>
      </c>
      <c r="O1326" t="str">
        <f>$C$3</f>
        <v>Photographic Paper</v>
      </c>
      <c r="P1326" t="str">
        <f>$D$3</f>
        <v>None</v>
      </c>
      <c r="Q1326">
        <f>$E$3</f>
        <v>510</v>
      </c>
      <c r="R1326">
        <f t="shared" si="86"/>
        <v>368</v>
      </c>
      <c r="S1326">
        <v>360</v>
      </c>
      <c r="T1326">
        <f t="shared" si="87"/>
        <v>260</v>
      </c>
      <c r="U1326">
        <v>230</v>
      </c>
      <c r="V1326">
        <f t="shared" si="88"/>
        <v>166</v>
      </c>
      <c r="W1326" s="8">
        <v>105</v>
      </c>
      <c r="X1326">
        <f t="shared" si="89"/>
        <v>76</v>
      </c>
      <c r="Y1326" t="s">
        <v>34</v>
      </c>
    </row>
    <row r="1327" spans="1:25" x14ac:dyDescent="0.25">
      <c r="A1327" t="s">
        <v>16</v>
      </c>
      <c r="B1327" s="1" t="s">
        <v>34</v>
      </c>
      <c r="C1327">
        <v>1</v>
      </c>
      <c r="D1327" t="s">
        <v>441</v>
      </c>
      <c r="E1327" s="2">
        <v>101949525</v>
      </c>
      <c r="F1327" t="s">
        <v>442</v>
      </c>
      <c r="H1327" t="s">
        <v>17</v>
      </c>
      <c r="I1327" t="s">
        <v>18</v>
      </c>
      <c r="J1327" t="s">
        <v>19</v>
      </c>
      <c r="K1327" t="s">
        <v>20</v>
      </c>
      <c r="L1327" t="s">
        <v>21</v>
      </c>
      <c r="M1327" t="str">
        <f>CONCATENATE(E1327,"-C-P-W")</f>
        <v>101949525-C-P-W</v>
      </c>
      <c r="N1327" t="str">
        <f>$E$2</f>
        <v>C - 406 x 406</v>
      </c>
      <c r="O1327" t="str">
        <f>$C$3</f>
        <v>Photographic Paper</v>
      </c>
      <c r="P1327" t="str">
        <f>$D$4</f>
        <v>White</v>
      </c>
      <c r="Q1327">
        <f>$E$4</f>
        <v>970</v>
      </c>
      <c r="R1327">
        <f t="shared" si="86"/>
        <v>699</v>
      </c>
      <c r="S1327">
        <v>704</v>
      </c>
      <c r="T1327">
        <f t="shared" si="87"/>
        <v>507</v>
      </c>
      <c r="U1327">
        <v>440</v>
      </c>
      <c r="V1327">
        <f t="shared" si="88"/>
        <v>317</v>
      </c>
      <c r="W1327" s="8">
        <v>105</v>
      </c>
      <c r="X1327">
        <f t="shared" si="89"/>
        <v>76</v>
      </c>
      <c r="Y1327" t="s">
        <v>34</v>
      </c>
    </row>
    <row r="1328" spans="1:25" x14ac:dyDescent="0.25">
      <c r="A1328" t="s">
        <v>16</v>
      </c>
      <c r="B1328" s="1" t="s">
        <v>34</v>
      </c>
      <c r="C1328">
        <v>1</v>
      </c>
      <c r="D1328" t="s">
        <v>441</v>
      </c>
      <c r="E1328" s="2">
        <v>101949525</v>
      </c>
      <c r="F1328" t="s">
        <v>442</v>
      </c>
      <c r="H1328" t="s">
        <v>17</v>
      </c>
      <c r="I1328" t="s">
        <v>18</v>
      </c>
      <c r="J1328" t="s">
        <v>19</v>
      </c>
      <c r="K1328" t="s">
        <v>20</v>
      </c>
      <c r="L1328" t="s">
        <v>21</v>
      </c>
      <c r="M1328" t="str">
        <f>CONCATENATE(E1328,"-D-P-N")</f>
        <v>101949525-D-P-N</v>
      </c>
      <c r="N1328" t="str">
        <f>$F$2</f>
        <v>D - 508 x 508</v>
      </c>
      <c r="O1328" t="str">
        <f>$C$3</f>
        <v>Photographic Paper</v>
      </c>
      <c r="P1328" t="str">
        <f>$D$3</f>
        <v>None</v>
      </c>
      <c r="Q1328">
        <f>$F$3</f>
        <v>595</v>
      </c>
      <c r="R1328">
        <f t="shared" si="86"/>
        <v>429</v>
      </c>
      <c r="S1328">
        <v>432</v>
      </c>
      <c r="T1328">
        <f t="shared" si="87"/>
        <v>312</v>
      </c>
      <c r="U1328">
        <v>270</v>
      </c>
      <c r="V1328">
        <f t="shared" si="88"/>
        <v>195</v>
      </c>
      <c r="W1328" s="8">
        <v>160</v>
      </c>
      <c r="X1328">
        <f t="shared" si="89"/>
        <v>116</v>
      </c>
      <c r="Y1328" t="s">
        <v>34</v>
      </c>
    </row>
    <row r="1329" spans="1:25" x14ac:dyDescent="0.25">
      <c r="A1329" t="s">
        <v>16</v>
      </c>
      <c r="B1329" s="1" t="s">
        <v>34</v>
      </c>
      <c r="C1329">
        <v>1</v>
      </c>
      <c r="D1329" t="s">
        <v>441</v>
      </c>
      <c r="E1329" s="2">
        <v>101949525</v>
      </c>
      <c r="F1329" t="s">
        <v>442</v>
      </c>
      <c r="H1329" t="s">
        <v>17</v>
      </c>
      <c r="I1329" t="s">
        <v>18</v>
      </c>
      <c r="J1329" t="s">
        <v>19</v>
      </c>
      <c r="K1329" t="s">
        <v>20</v>
      </c>
      <c r="L1329" t="s">
        <v>21</v>
      </c>
      <c r="M1329" t="str">
        <f>CONCATENATE(E1329,"-D-C-N")</f>
        <v>101949525-D-C-N</v>
      </c>
      <c r="N1329" t="str">
        <f>$F$2</f>
        <v>D - 508 x 508</v>
      </c>
      <c r="O1329" t="str">
        <f>$C$15</f>
        <v>Canvas</v>
      </c>
      <c r="P1329" t="str">
        <f>$D$15</f>
        <v>None</v>
      </c>
      <c r="Q1329">
        <f>$F$15</f>
        <v>1220</v>
      </c>
      <c r="R1329">
        <f t="shared" si="86"/>
        <v>879</v>
      </c>
      <c r="S1329">
        <f>(Q1329*0.9)*0.75</f>
        <v>823.5</v>
      </c>
      <c r="T1329">
        <f t="shared" si="87"/>
        <v>593</v>
      </c>
      <c r="U1329">
        <f>(Q1329*0.9)/2</f>
        <v>549</v>
      </c>
      <c r="V1329">
        <f t="shared" si="88"/>
        <v>396</v>
      </c>
      <c r="W1329" s="8">
        <v>160</v>
      </c>
      <c r="X1329">
        <f t="shared" si="89"/>
        <v>116</v>
      </c>
      <c r="Y1329" t="s">
        <v>34</v>
      </c>
    </row>
    <row r="1330" spans="1:25" x14ac:dyDescent="0.25">
      <c r="A1330" t="s">
        <v>16</v>
      </c>
      <c r="B1330" s="1" t="s">
        <v>34</v>
      </c>
      <c r="C1330">
        <v>1</v>
      </c>
      <c r="D1330" t="s">
        <v>441</v>
      </c>
      <c r="E1330" s="2">
        <v>101949525</v>
      </c>
      <c r="F1330" t="s">
        <v>442</v>
      </c>
      <c r="H1330" t="s">
        <v>17</v>
      </c>
      <c r="I1330" t="s">
        <v>18</v>
      </c>
      <c r="J1330" t="s">
        <v>19</v>
      </c>
      <c r="K1330" t="s">
        <v>20</v>
      </c>
      <c r="L1330" t="s">
        <v>21</v>
      </c>
      <c r="M1330" t="str">
        <f>CONCATENATE(E1330,"-D-P-W")</f>
        <v>101949525-D-P-W</v>
      </c>
      <c r="N1330" t="str">
        <f>$F$2</f>
        <v>D - 508 x 508</v>
      </c>
      <c r="O1330" t="str">
        <f>$C$3</f>
        <v>Photographic Paper</v>
      </c>
      <c r="P1330" t="str">
        <f>$D$4</f>
        <v>White</v>
      </c>
      <c r="Q1330">
        <f>$F$4</f>
        <v>1210</v>
      </c>
      <c r="R1330">
        <f t="shared" si="86"/>
        <v>872</v>
      </c>
      <c r="S1330">
        <v>880</v>
      </c>
      <c r="T1330">
        <f t="shared" si="87"/>
        <v>634</v>
      </c>
      <c r="U1330">
        <v>560</v>
      </c>
      <c r="V1330">
        <f t="shared" si="88"/>
        <v>404</v>
      </c>
      <c r="W1330" s="8">
        <v>160</v>
      </c>
      <c r="X1330">
        <f t="shared" si="89"/>
        <v>116</v>
      </c>
      <c r="Y1330" t="s">
        <v>34</v>
      </c>
    </row>
    <row r="1331" spans="1:25" x14ac:dyDescent="0.25">
      <c r="A1331" t="s">
        <v>16</v>
      </c>
      <c r="B1331" s="1" t="s">
        <v>34</v>
      </c>
      <c r="C1331">
        <v>1</v>
      </c>
      <c r="D1331" t="s">
        <v>441</v>
      </c>
      <c r="E1331" s="2">
        <v>101949525</v>
      </c>
      <c r="F1331" t="s">
        <v>442</v>
      </c>
      <c r="H1331" t="s">
        <v>17</v>
      </c>
      <c r="I1331" t="s">
        <v>18</v>
      </c>
      <c r="J1331" t="s">
        <v>19</v>
      </c>
      <c r="K1331" t="s">
        <v>20</v>
      </c>
      <c r="L1331" t="s">
        <v>21</v>
      </c>
      <c r="M1331" t="str">
        <f>CONCATENATE(E1331,"-D-C-W")</f>
        <v>101949525-D-C-W</v>
      </c>
      <c r="N1331" t="str">
        <f>$F$2</f>
        <v>D - 508 x 508</v>
      </c>
      <c r="O1331" t="str">
        <f>$C$15</f>
        <v>Canvas</v>
      </c>
      <c r="P1331" t="str">
        <f>$D$16</f>
        <v xml:space="preserve">White </v>
      </c>
      <c r="Q1331">
        <f>$F$16</f>
        <v>1810</v>
      </c>
      <c r="R1331">
        <f t="shared" si="86"/>
        <v>1304</v>
      </c>
      <c r="S1331">
        <f>(Q1331*0.9)*0.75</f>
        <v>1221.75</v>
      </c>
      <c r="T1331">
        <f t="shared" si="87"/>
        <v>880</v>
      </c>
      <c r="U1331">
        <f>(Q1331*0.9)/2</f>
        <v>814.5</v>
      </c>
      <c r="V1331">
        <f t="shared" si="88"/>
        <v>587</v>
      </c>
      <c r="W1331" s="8">
        <v>160</v>
      </c>
      <c r="X1331">
        <f t="shared" si="89"/>
        <v>116</v>
      </c>
      <c r="Y1331" t="s">
        <v>34</v>
      </c>
    </row>
    <row r="1332" spans="1:25" x14ac:dyDescent="0.25">
      <c r="A1332" t="s">
        <v>16</v>
      </c>
      <c r="B1332" s="1" t="s">
        <v>34</v>
      </c>
      <c r="C1332">
        <v>1</v>
      </c>
      <c r="D1332" t="s">
        <v>441</v>
      </c>
      <c r="E1332" s="2">
        <v>101949525</v>
      </c>
      <c r="F1332" t="s">
        <v>442</v>
      </c>
      <c r="H1332" t="s">
        <v>17</v>
      </c>
      <c r="I1332" t="s">
        <v>18</v>
      </c>
      <c r="J1332" t="s">
        <v>19</v>
      </c>
      <c r="K1332" t="s">
        <v>20</v>
      </c>
      <c r="L1332" t="s">
        <v>21</v>
      </c>
      <c r="M1332" t="str">
        <f>CONCATENATE(E1332,"-F-P-N")</f>
        <v>101949525-F-P-N</v>
      </c>
      <c r="N1332" t="str">
        <f>$H$2</f>
        <v>F - 762 x 762</v>
      </c>
      <c r="O1332" t="str">
        <f>$C$3</f>
        <v>Photographic Paper</v>
      </c>
      <c r="P1332" t="str">
        <f>$D$3</f>
        <v>None</v>
      </c>
      <c r="Q1332">
        <f>$H$3</f>
        <v>1300</v>
      </c>
      <c r="R1332">
        <f t="shared" si="86"/>
        <v>936</v>
      </c>
      <c r="S1332">
        <v>944</v>
      </c>
      <c r="T1332">
        <f t="shared" si="87"/>
        <v>680</v>
      </c>
      <c r="U1332">
        <v>590</v>
      </c>
      <c r="V1332">
        <f t="shared" si="88"/>
        <v>425</v>
      </c>
      <c r="W1332" s="8">
        <v>300</v>
      </c>
      <c r="X1332">
        <f t="shared" si="89"/>
        <v>216</v>
      </c>
      <c r="Y1332" t="s">
        <v>34</v>
      </c>
    </row>
    <row r="1333" spans="1:25" x14ac:dyDescent="0.25">
      <c r="A1333" t="s">
        <v>16</v>
      </c>
      <c r="B1333" s="1" t="s">
        <v>34</v>
      </c>
      <c r="C1333">
        <v>1</v>
      </c>
      <c r="D1333" t="s">
        <v>441</v>
      </c>
      <c r="E1333" s="2">
        <v>101949525</v>
      </c>
      <c r="F1333" t="s">
        <v>442</v>
      </c>
      <c r="H1333" t="s">
        <v>17</v>
      </c>
      <c r="I1333" t="s">
        <v>18</v>
      </c>
      <c r="J1333" t="s">
        <v>19</v>
      </c>
      <c r="K1333" t="s">
        <v>20</v>
      </c>
      <c r="L1333" t="s">
        <v>21</v>
      </c>
      <c r="M1333" t="str">
        <f>CONCATENATE(E1333,"-F-C-N")</f>
        <v>101949525-F-C-N</v>
      </c>
      <c r="N1333" t="str">
        <f>$H$2</f>
        <v>F - 762 x 762</v>
      </c>
      <c r="O1333" t="str">
        <f>$C$15</f>
        <v>Canvas</v>
      </c>
      <c r="P1333" t="str">
        <f>$D$15</f>
        <v>None</v>
      </c>
      <c r="Q1333">
        <f>$H$15</f>
        <v>1760</v>
      </c>
      <c r="R1333">
        <f t="shared" si="86"/>
        <v>1268</v>
      </c>
      <c r="S1333">
        <v>1200</v>
      </c>
      <c r="T1333">
        <f t="shared" si="87"/>
        <v>864</v>
      </c>
      <c r="U1333">
        <v>800</v>
      </c>
      <c r="V1333">
        <f t="shared" si="88"/>
        <v>576</v>
      </c>
      <c r="W1333" s="8">
        <v>300</v>
      </c>
      <c r="X1333">
        <f t="shared" si="89"/>
        <v>216</v>
      </c>
      <c r="Y1333" t="s">
        <v>34</v>
      </c>
    </row>
    <row r="1334" spans="1:25" x14ac:dyDescent="0.25">
      <c r="A1334" t="s">
        <v>16</v>
      </c>
      <c r="B1334" s="1" t="s">
        <v>34</v>
      </c>
      <c r="C1334">
        <v>1</v>
      </c>
      <c r="D1334" t="s">
        <v>441</v>
      </c>
      <c r="E1334" s="2">
        <v>101949525</v>
      </c>
      <c r="F1334" t="s">
        <v>442</v>
      </c>
      <c r="H1334" t="s">
        <v>17</v>
      </c>
      <c r="I1334" t="s">
        <v>18</v>
      </c>
      <c r="J1334" t="s">
        <v>19</v>
      </c>
      <c r="K1334" t="s">
        <v>20</v>
      </c>
      <c r="L1334" t="s">
        <v>21</v>
      </c>
      <c r="M1334" t="str">
        <f>CONCATENATE(E1334,"-F-P-W")</f>
        <v>101949525-F-P-W</v>
      </c>
      <c r="N1334" t="str">
        <f>$H$2</f>
        <v>F - 762 x 762</v>
      </c>
      <c r="O1334" t="str">
        <f>$C$3</f>
        <v>Photographic Paper</v>
      </c>
      <c r="P1334" t="str">
        <f>$D$4</f>
        <v>White</v>
      </c>
      <c r="Q1334">
        <f>$H$4</f>
        <v>2200</v>
      </c>
      <c r="R1334">
        <f t="shared" si="86"/>
        <v>1584</v>
      </c>
      <c r="S1334">
        <v>1510</v>
      </c>
      <c r="T1334">
        <f t="shared" si="87"/>
        <v>1088</v>
      </c>
      <c r="U1334">
        <v>1150</v>
      </c>
      <c r="V1334">
        <f t="shared" si="88"/>
        <v>828</v>
      </c>
      <c r="W1334" s="8">
        <v>300</v>
      </c>
      <c r="X1334">
        <f t="shared" si="89"/>
        <v>216</v>
      </c>
      <c r="Y1334" t="s">
        <v>34</v>
      </c>
    </row>
    <row r="1335" spans="1:25" x14ac:dyDescent="0.25">
      <c r="A1335" t="s">
        <v>16</v>
      </c>
      <c r="B1335" s="1" t="s">
        <v>34</v>
      </c>
      <c r="C1335">
        <v>1</v>
      </c>
      <c r="D1335" t="s">
        <v>441</v>
      </c>
      <c r="E1335" s="2">
        <v>101949525</v>
      </c>
      <c r="F1335" t="s">
        <v>442</v>
      </c>
      <c r="H1335" t="s">
        <v>17</v>
      </c>
      <c r="I1335" t="s">
        <v>18</v>
      </c>
      <c r="J1335" t="s">
        <v>19</v>
      </c>
      <c r="K1335" t="s">
        <v>20</v>
      </c>
      <c r="L1335" t="s">
        <v>21</v>
      </c>
      <c r="M1335" t="str">
        <f>CONCATENATE(E1335,"-F-C-W")</f>
        <v>101949525-F-C-W</v>
      </c>
      <c r="N1335" t="str">
        <f>$H$2</f>
        <v>F - 762 x 762</v>
      </c>
      <c r="O1335" t="str">
        <f>$C$15</f>
        <v>Canvas</v>
      </c>
      <c r="P1335" t="str">
        <f>$D$16</f>
        <v xml:space="preserve">White </v>
      </c>
      <c r="Q1335">
        <f>$H$16</f>
        <v>2420</v>
      </c>
      <c r="R1335">
        <f t="shared" si="86"/>
        <v>1743</v>
      </c>
      <c r="S1335">
        <v>1760</v>
      </c>
      <c r="T1335">
        <f t="shared" si="87"/>
        <v>1268</v>
      </c>
      <c r="U1335">
        <v>1100</v>
      </c>
      <c r="V1335">
        <f t="shared" si="88"/>
        <v>792</v>
      </c>
      <c r="W1335" s="8">
        <v>300</v>
      </c>
      <c r="X1335">
        <f t="shared" si="89"/>
        <v>216</v>
      </c>
      <c r="Y1335" t="s">
        <v>34</v>
      </c>
    </row>
    <row r="1336" spans="1:25" x14ac:dyDescent="0.25">
      <c r="A1336" t="s">
        <v>16</v>
      </c>
      <c r="B1336" s="1" t="s">
        <v>34</v>
      </c>
      <c r="C1336">
        <v>1</v>
      </c>
      <c r="D1336" t="s">
        <v>441</v>
      </c>
      <c r="E1336" s="2">
        <v>101949525</v>
      </c>
      <c r="F1336" t="s">
        <v>442</v>
      </c>
      <c r="H1336" t="s">
        <v>17</v>
      </c>
      <c r="I1336" t="s">
        <v>18</v>
      </c>
      <c r="J1336" t="s">
        <v>19</v>
      </c>
      <c r="K1336" t="s">
        <v>20</v>
      </c>
      <c r="L1336" t="s">
        <v>21</v>
      </c>
      <c r="M1336" t="str">
        <f>CONCATENATE(E1336,"-G-P-N")</f>
        <v>101949525-G-P-N</v>
      </c>
      <c r="N1336" t="str">
        <f>$I$2</f>
        <v>G - 1016 x 1016</v>
      </c>
      <c r="O1336" t="str">
        <f>$C$3</f>
        <v>Photographic Paper</v>
      </c>
      <c r="P1336" t="str">
        <f>$D$3</f>
        <v>None</v>
      </c>
      <c r="Q1336">
        <f>$I$3</f>
        <v>1625</v>
      </c>
      <c r="R1336">
        <f t="shared" si="86"/>
        <v>1170</v>
      </c>
      <c r="S1336">
        <v>1180</v>
      </c>
      <c r="T1336">
        <f t="shared" si="87"/>
        <v>850</v>
      </c>
      <c r="U1336">
        <v>735</v>
      </c>
      <c r="V1336">
        <f t="shared" si="88"/>
        <v>530</v>
      </c>
      <c r="W1336" s="8">
        <v>390</v>
      </c>
      <c r="X1336">
        <f t="shared" si="89"/>
        <v>281</v>
      </c>
      <c r="Y1336" t="s">
        <v>34</v>
      </c>
    </row>
    <row r="1337" spans="1:25" x14ac:dyDescent="0.25">
      <c r="A1337" t="s">
        <v>16</v>
      </c>
      <c r="B1337" s="1" t="s">
        <v>34</v>
      </c>
      <c r="C1337">
        <v>1</v>
      </c>
      <c r="D1337" t="s">
        <v>441</v>
      </c>
      <c r="E1337" s="2">
        <v>101949525</v>
      </c>
      <c r="F1337" t="s">
        <v>442</v>
      </c>
      <c r="H1337" t="s">
        <v>17</v>
      </c>
      <c r="I1337" t="s">
        <v>18</v>
      </c>
      <c r="J1337" t="s">
        <v>19</v>
      </c>
      <c r="K1337" t="s">
        <v>20</v>
      </c>
      <c r="L1337" t="s">
        <v>21</v>
      </c>
      <c r="M1337" t="str">
        <f>CONCATENATE(E1337,"-G-C-N")</f>
        <v>101949525-G-C-N</v>
      </c>
      <c r="N1337" t="str">
        <f>$I$2</f>
        <v>G - 1016 x 1016</v>
      </c>
      <c r="O1337" t="str">
        <f>$C$15</f>
        <v>Canvas</v>
      </c>
      <c r="P1337" t="str">
        <f>$D$15</f>
        <v>None</v>
      </c>
      <c r="Q1337">
        <f>$I$15</f>
        <v>1870</v>
      </c>
      <c r="R1337">
        <f t="shared" si="86"/>
        <v>1347</v>
      </c>
      <c r="S1337">
        <v>1275</v>
      </c>
      <c r="T1337">
        <f t="shared" si="87"/>
        <v>918</v>
      </c>
      <c r="U1337">
        <v>850</v>
      </c>
      <c r="V1337">
        <f t="shared" si="88"/>
        <v>612</v>
      </c>
      <c r="W1337" s="8">
        <v>390</v>
      </c>
      <c r="X1337">
        <f t="shared" si="89"/>
        <v>281</v>
      </c>
      <c r="Y1337" t="s">
        <v>34</v>
      </c>
    </row>
    <row r="1338" spans="1:25" x14ac:dyDescent="0.25">
      <c r="A1338" t="s">
        <v>16</v>
      </c>
      <c r="B1338" s="1" t="s">
        <v>34</v>
      </c>
      <c r="C1338">
        <v>1</v>
      </c>
      <c r="D1338" t="s">
        <v>441</v>
      </c>
      <c r="E1338" s="2">
        <v>101949525</v>
      </c>
      <c r="F1338" t="s">
        <v>442</v>
      </c>
      <c r="H1338" t="s">
        <v>17</v>
      </c>
      <c r="I1338" t="s">
        <v>18</v>
      </c>
      <c r="J1338" t="s">
        <v>19</v>
      </c>
      <c r="K1338" t="s">
        <v>20</v>
      </c>
      <c r="L1338" t="s">
        <v>21</v>
      </c>
      <c r="M1338" t="str">
        <f>CONCATENATE(E1338,"-G-P-W")</f>
        <v>101949525-G-P-W</v>
      </c>
      <c r="N1338" t="str">
        <f>$I$2</f>
        <v>G - 1016 x 1016</v>
      </c>
      <c r="O1338" t="str">
        <f>$C$3</f>
        <v>Photographic Paper</v>
      </c>
      <c r="P1338" t="str">
        <f>$D$4</f>
        <v>White</v>
      </c>
      <c r="Q1338">
        <f>$I$4</f>
        <v>2950</v>
      </c>
      <c r="R1338">
        <f t="shared" si="86"/>
        <v>2124</v>
      </c>
      <c r="S1338">
        <v>2000</v>
      </c>
      <c r="T1338">
        <f t="shared" si="87"/>
        <v>1440</v>
      </c>
      <c r="U1338">
        <v>1535</v>
      </c>
      <c r="V1338">
        <f t="shared" si="88"/>
        <v>1106</v>
      </c>
      <c r="W1338" s="8">
        <v>390</v>
      </c>
      <c r="X1338">
        <f t="shared" si="89"/>
        <v>281</v>
      </c>
      <c r="Y1338" t="s">
        <v>34</v>
      </c>
    </row>
    <row r="1339" spans="1:25" x14ac:dyDescent="0.25">
      <c r="A1339" t="s">
        <v>16</v>
      </c>
      <c r="B1339" s="1" t="s">
        <v>34</v>
      </c>
      <c r="C1339">
        <v>1</v>
      </c>
      <c r="D1339" t="s">
        <v>441</v>
      </c>
      <c r="E1339" s="2">
        <v>101949525</v>
      </c>
      <c r="F1339" t="s">
        <v>442</v>
      </c>
      <c r="H1339" t="s">
        <v>17</v>
      </c>
      <c r="I1339" t="s">
        <v>18</v>
      </c>
      <c r="J1339" t="s">
        <v>19</v>
      </c>
      <c r="K1339" t="s">
        <v>20</v>
      </c>
      <c r="L1339" t="s">
        <v>21</v>
      </c>
      <c r="M1339" t="str">
        <f>CONCATENATE(E1339,"-G-C-W")</f>
        <v>101949525-G-C-W</v>
      </c>
      <c r="N1339" t="str">
        <f>$I$2</f>
        <v>G - 1016 x 1016</v>
      </c>
      <c r="O1339" t="str">
        <f>$C$15</f>
        <v>Canvas</v>
      </c>
      <c r="P1339" t="str">
        <f>$D$16</f>
        <v xml:space="preserve">White </v>
      </c>
      <c r="Q1339">
        <f>$I$16</f>
        <v>2750</v>
      </c>
      <c r="R1339">
        <f t="shared" si="86"/>
        <v>1980</v>
      </c>
      <c r="S1339">
        <v>2000</v>
      </c>
      <c r="T1339">
        <f t="shared" si="87"/>
        <v>1440</v>
      </c>
      <c r="U1339">
        <v>1250</v>
      </c>
      <c r="V1339">
        <f t="shared" si="88"/>
        <v>900</v>
      </c>
      <c r="W1339" s="8">
        <v>390</v>
      </c>
      <c r="X1339">
        <f t="shared" si="89"/>
        <v>281</v>
      </c>
      <c r="Y1339" t="s">
        <v>34</v>
      </c>
    </row>
    <row r="1340" spans="1:25" x14ac:dyDescent="0.25">
      <c r="A1340" t="s">
        <v>16</v>
      </c>
      <c r="B1340" s="1" t="s">
        <v>34</v>
      </c>
      <c r="C1340">
        <v>1</v>
      </c>
      <c r="D1340" t="s">
        <v>443</v>
      </c>
      <c r="E1340" s="2">
        <v>113915532</v>
      </c>
      <c r="F1340" t="s">
        <v>444</v>
      </c>
      <c r="H1340" t="s">
        <v>17</v>
      </c>
      <c r="I1340" t="s">
        <v>18</v>
      </c>
      <c r="J1340" t="s">
        <v>19</v>
      </c>
      <c r="K1340" t="s">
        <v>20</v>
      </c>
      <c r="L1340" t="s">
        <v>21</v>
      </c>
      <c r="M1340" t="str">
        <f>CONCATENATE(E1340,"-C-P-N")</f>
        <v>113915532-C-P-N</v>
      </c>
      <c r="N1340" t="str">
        <f>$E$2</f>
        <v>C - 406 x 406</v>
      </c>
      <c r="O1340" t="str">
        <f>$C$3</f>
        <v>Photographic Paper</v>
      </c>
      <c r="P1340" t="str">
        <f>$D$3</f>
        <v>None</v>
      </c>
      <c r="Q1340">
        <f>$E$3</f>
        <v>510</v>
      </c>
      <c r="R1340">
        <f t="shared" si="86"/>
        <v>368</v>
      </c>
      <c r="S1340">
        <v>360</v>
      </c>
      <c r="T1340">
        <f t="shared" si="87"/>
        <v>260</v>
      </c>
      <c r="U1340">
        <v>230</v>
      </c>
      <c r="V1340">
        <f t="shared" si="88"/>
        <v>166</v>
      </c>
      <c r="W1340" s="8">
        <v>105</v>
      </c>
      <c r="X1340">
        <f t="shared" si="89"/>
        <v>76</v>
      </c>
      <c r="Y1340" t="s">
        <v>34</v>
      </c>
    </row>
    <row r="1341" spans="1:25" x14ac:dyDescent="0.25">
      <c r="A1341" t="s">
        <v>16</v>
      </c>
      <c r="B1341" s="1" t="s">
        <v>34</v>
      </c>
      <c r="C1341">
        <v>1</v>
      </c>
      <c r="D1341" t="s">
        <v>443</v>
      </c>
      <c r="E1341" s="2">
        <v>113915532</v>
      </c>
      <c r="F1341" t="s">
        <v>444</v>
      </c>
      <c r="H1341" t="s">
        <v>17</v>
      </c>
      <c r="I1341" t="s">
        <v>18</v>
      </c>
      <c r="J1341" t="s">
        <v>19</v>
      </c>
      <c r="K1341" t="s">
        <v>20</v>
      </c>
      <c r="L1341" t="s">
        <v>21</v>
      </c>
      <c r="M1341" t="str">
        <f>CONCATENATE(E1341,"-C-P-W")</f>
        <v>113915532-C-P-W</v>
      </c>
      <c r="N1341" t="str">
        <f>$E$2</f>
        <v>C - 406 x 406</v>
      </c>
      <c r="O1341" t="str">
        <f>$C$3</f>
        <v>Photographic Paper</v>
      </c>
      <c r="P1341" t="str">
        <f>$D$4</f>
        <v>White</v>
      </c>
      <c r="Q1341">
        <f>$E$4</f>
        <v>970</v>
      </c>
      <c r="R1341">
        <f t="shared" si="86"/>
        <v>699</v>
      </c>
      <c r="S1341">
        <v>704</v>
      </c>
      <c r="T1341">
        <f t="shared" si="87"/>
        <v>507</v>
      </c>
      <c r="U1341">
        <v>440</v>
      </c>
      <c r="V1341">
        <f t="shared" si="88"/>
        <v>317</v>
      </c>
      <c r="W1341" s="8">
        <v>105</v>
      </c>
      <c r="X1341">
        <f t="shared" si="89"/>
        <v>76</v>
      </c>
      <c r="Y1341" t="s">
        <v>34</v>
      </c>
    </row>
    <row r="1342" spans="1:25" x14ac:dyDescent="0.25">
      <c r="A1342" t="s">
        <v>16</v>
      </c>
      <c r="B1342" s="1" t="s">
        <v>34</v>
      </c>
      <c r="C1342">
        <v>1</v>
      </c>
      <c r="D1342" t="s">
        <v>443</v>
      </c>
      <c r="E1342" s="2">
        <v>113915532</v>
      </c>
      <c r="F1342" t="s">
        <v>444</v>
      </c>
      <c r="H1342" t="s">
        <v>17</v>
      </c>
      <c r="I1342" t="s">
        <v>18</v>
      </c>
      <c r="J1342" t="s">
        <v>19</v>
      </c>
      <c r="K1342" t="s">
        <v>20</v>
      </c>
      <c r="L1342" t="s">
        <v>21</v>
      </c>
      <c r="M1342" t="str">
        <f>CONCATENATE(E1342,"-D-P-N")</f>
        <v>113915532-D-P-N</v>
      </c>
      <c r="N1342" t="str">
        <f>$F$2</f>
        <v>D - 508 x 508</v>
      </c>
      <c r="O1342" t="str">
        <f>$C$3</f>
        <v>Photographic Paper</v>
      </c>
      <c r="P1342" t="str">
        <f>$D$3</f>
        <v>None</v>
      </c>
      <c r="Q1342">
        <f>$F$3</f>
        <v>595</v>
      </c>
      <c r="R1342">
        <f t="shared" si="86"/>
        <v>429</v>
      </c>
      <c r="S1342">
        <v>432</v>
      </c>
      <c r="T1342">
        <f t="shared" si="87"/>
        <v>312</v>
      </c>
      <c r="U1342">
        <v>270</v>
      </c>
      <c r="V1342">
        <f t="shared" si="88"/>
        <v>195</v>
      </c>
      <c r="W1342" s="8">
        <v>160</v>
      </c>
      <c r="X1342">
        <f t="shared" si="89"/>
        <v>116</v>
      </c>
      <c r="Y1342" t="s">
        <v>34</v>
      </c>
    </row>
    <row r="1343" spans="1:25" x14ac:dyDescent="0.25">
      <c r="A1343" t="s">
        <v>16</v>
      </c>
      <c r="B1343" s="1" t="s">
        <v>34</v>
      </c>
      <c r="C1343">
        <v>1</v>
      </c>
      <c r="D1343" t="s">
        <v>443</v>
      </c>
      <c r="E1343" s="2">
        <v>113915532</v>
      </c>
      <c r="F1343" t="s">
        <v>444</v>
      </c>
      <c r="H1343" t="s">
        <v>17</v>
      </c>
      <c r="I1343" t="s">
        <v>18</v>
      </c>
      <c r="J1343" t="s">
        <v>19</v>
      </c>
      <c r="K1343" t="s">
        <v>20</v>
      </c>
      <c r="L1343" t="s">
        <v>21</v>
      </c>
      <c r="M1343" t="str">
        <f>CONCATENATE(E1343,"-D-C-N")</f>
        <v>113915532-D-C-N</v>
      </c>
      <c r="N1343" t="str">
        <f>$F$2</f>
        <v>D - 508 x 508</v>
      </c>
      <c r="O1343" t="str">
        <f>$C$15</f>
        <v>Canvas</v>
      </c>
      <c r="P1343" t="str">
        <f>$D$15</f>
        <v>None</v>
      </c>
      <c r="Q1343">
        <f>$F$15</f>
        <v>1220</v>
      </c>
      <c r="R1343">
        <f t="shared" si="86"/>
        <v>879</v>
      </c>
      <c r="S1343">
        <f>(Q1343*0.9)*0.75</f>
        <v>823.5</v>
      </c>
      <c r="T1343">
        <f t="shared" si="87"/>
        <v>593</v>
      </c>
      <c r="U1343">
        <f>(Q1343*0.9)/2</f>
        <v>549</v>
      </c>
      <c r="V1343">
        <f t="shared" si="88"/>
        <v>396</v>
      </c>
      <c r="W1343" s="8">
        <v>160</v>
      </c>
      <c r="X1343">
        <f t="shared" si="89"/>
        <v>116</v>
      </c>
      <c r="Y1343" t="s">
        <v>34</v>
      </c>
    </row>
    <row r="1344" spans="1:25" x14ac:dyDescent="0.25">
      <c r="A1344" t="s">
        <v>16</v>
      </c>
      <c r="B1344" s="1" t="s">
        <v>34</v>
      </c>
      <c r="C1344">
        <v>1</v>
      </c>
      <c r="D1344" t="s">
        <v>443</v>
      </c>
      <c r="E1344" s="2">
        <v>113915532</v>
      </c>
      <c r="F1344" t="s">
        <v>444</v>
      </c>
      <c r="H1344" t="s">
        <v>17</v>
      </c>
      <c r="I1344" t="s">
        <v>18</v>
      </c>
      <c r="J1344" t="s">
        <v>19</v>
      </c>
      <c r="K1344" t="s">
        <v>20</v>
      </c>
      <c r="L1344" t="s">
        <v>21</v>
      </c>
      <c r="M1344" t="str">
        <f>CONCATENATE(E1344,"-D-P-W")</f>
        <v>113915532-D-P-W</v>
      </c>
      <c r="N1344" t="str">
        <f>$F$2</f>
        <v>D - 508 x 508</v>
      </c>
      <c r="O1344" t="str">
        <f>$C$3</f>
        <v>Photographic Paper</v>
      </c>
      <c r="P1344" t="str">
        <f>$D$4</f>
        <v>White</v>
      </c>
      <c r="Q1344">
        <f>$F$4</f>
        <v>1210</v>
      </c>
      <c r="R1344">
        <f t="shared" si="86"/>
        <v>872</v>
      </c>
      <c r="S1344">
        <v>880</v>
      </c>
      <c r="T1344">
        <f t="shared" si="87"/>
        <v>634</v>
      </c>
      <c r="U1344">
        <v>560</v>
      </c>
      <c r="V1344">
        <f t="shared" si="88"/>
        <v>404</v>
      </c>
      <c r="W1344" s="8">
        <v>160</v>
      </c>
      <c r="X1344">
        <f t="shared" si="89"/>
        <v>116</v>
      </c>
      <c r="Y1344" t="s">
        <v>34</v>
      </c>
    </row>
    <row r="1345" spans="1:25" x14ac:dyDescent="0.25">
      <c r="A1345" t="s">
        <v>16</v>
      </c>
      <c r="B1345" s="1" t="s">
        <v>34</v>
      </c>
      <c r="C1345">
        <v>1</v>
      </c>
      <c r="D1345" t="s">
        <v>443</v>
      </c>
      <c r="E1345" s="2">
        <v>113915532</v>
      </c>
      <c r="F1345" t="s">
        <v>444</v>
      </c>
      <c r="H1345" t="s">
        <v>17</v>
      </c>
      <c r="I1345" t="s">
        <v>18</v>
      </c>
      <c r="J1345" t="s">
        <v>19</v>
      </c>
      <c r="K1345" t="s">
        <v>20</v>
      </c>
      <c r="L1345" t="s">
        <v>21</v>
      </c>
      <c r="M1345" t="str">
        <f>CONCATENATE(E1345,"-D-C-W")</f>
        <v>113915532-D-C-W</v>
      </c>
      <c r="N1345" t="str">
        <f>$F$2</f>
        <v>D - 508 x 508</v>
      </c>
      <c r="O1345" t="str">
        <f>$C$15</f>
        <v>Canvas</v>
      </c>
      <c r="P1345" t="str">
        <f>$D$16</f>
        <v xml:space="preserve">White </v>
      </c>
      <c r="Q1345">
        <f>$F$16</f>
        <v>1810</v>
      </c>
      <c r="R1345">
        <f t="shared" si="86"/>
        <v>1304</v>
      </c>
      <c r="S1345">
        <f>(Q1345*0.9)*0.75</f>
        <v>1221.75</v>
      </c>
      <c r="T1345">
        <f t="shared" si="87"/>
        <v>880</v>
      </c>
      <c r="U1345">
        <f>(Q1345*0.9)/2</f>
        <v>814.5</v>
      </c>
      <c r="V1345">
        <f t="shared" si="88"/>
        <v>587</v>
      </c>
      <c r="W1345" s="8">
        <v>160</v>
      </c>
      <c r="X1345">
        <f t="shared" si="89"/>
        <v>116</v>
      </c>
      <c r="Y1345" t="s">
        <v>34</v>
      </c>
    </row>
    <row r="1346" spans="1:25" x14ac:dyDescent="0.25">
      <c r="A1346" t="s">
        <v>16</v>
      </c>
      <c r="B1346" s="1" t="s">
        <v>34</v>
      </c>
      <c r="C1346">
        <v>1</v>
      </c>
      <c r="D1346" t="s">
        <v>443</v>
      </c>
      <c r="E1346" s="2">
        <v>113915532</v>
      </c>
      <c r="F1346" t="s">
        <v>444</v>
      </c>
      <c r="H1346" t="s">
        <v>17</v>
      </c>
      <c r="I1346" t="s">
        <v>18</v>
      </c>
      <c r="J1346" t="s">
        <v>19</v>
      </c>
      <c r="K1346" t="s">
        <v>20</v>
      </c>
      <c r="L1346" t="s">
        <v>21</v>
      </c>
      <c r="M1346" t="str">
        <f>CONCATENATE(E1346,"-F-P-N")</f>
        <v>113915532-F-P-N</v>
      </c>
      <c r="N1346" t="str">
        <f>$H$2</f>
        <v>F - 762 x 762</v>
      </c>
      <c r="O1346" t="str">
        <f>$C$3</f>
        <v>Photographic Paper</v>
      </c>
      <c r="P1346" t="str">
        <f>$D$3</f>
        <v>None</v>
      </c>
      <c r="Q1346">
        <f>$H$3</f>
        <v>1300</v>
      </c>
      <c r="R1346">
        <f t="shared" si="86"/>
        <v>936</v>
      </c>
      <c r="S1346">
        <v>944</v>
      </c>
      <c r="T1346">
        <f t="shared" si="87"/>
        <v>680</v>
      </c>
      <c r="U1346">
        <v>590</v>
      </c>
      <c r="V1346">
        <f t="shared" si="88"/>
        <v>425</v>
      </c>
      <c r="W1346" s="8">
        <v>300</v>
      </c>
      <c r="X1346">
        <f t="shared" si="89"/>
        <v>216</v>
      </c>
      <c r="Y1346" t="s">
        <v>34</v>
      </c>
    </row>
    <row r="1347" spans="1:25" x14ac:dyDescent="0.25">
      <c r="A1347" t="s">
        <v>16</v>
      </c>
      <c r="B1347" s="1" t="s">
        <v>34</v>
      </c>
      <c r="C1347">
        <v>1</v>
      </c>
      <c r="D1347" t="s">
        <v>443</v>
      </c>
      <c r="E1347" s="2">
        <v>113915532</v>
      </c>
      <c r="F1347" t="s">
        <v>444</v>
      </c>
      <c r="H1347" t="s">
        <v>17</v>
      </c>
      <c r="I1347" t="s">
        <v>18</v>
      </c>
      <c r="J1347" t="s">
        <v>19</v>
      </c>
      <c r="K1347" t="s">
        <v>20</v>
      </c>
      <c r="L1347" t="s">
        <v>21</v>
      </c>
      <c r="M1347" t="str">
        <f>CONCATENATE(E1347,"-F-C-N")</f>
        <v>113915532-F-C-N</v>
      </c>
      <c r="N1347" t="str">
        <f>$H$2</f>
        <v>F - 762 x 762</v>
      </c>
      <c r="O1347" t="str">
        <f>$C$15</f>
        <v>Canvas</v>
      </c>
      <c r="P1347" t="str">
        <f>$D$15</f>
        <v>None</v>
      </c>
      <c r="Q1347">
        <f>$H$15</f>
        <v>1760</v>
      </c>
      <c r="R1347">
        <f t="shared" si="86"/>
        <v>1268</v>
      </c>
      <c r="S1347">
        <v>1200</v>
      </c>
      <c r="T1347">
        <f t="shared" si="87"/>
        <v>864</v>
      </c>
      <c r="U1347">
        <v>800</v>
      </c>
      <c r="V1347">
        <f t="shared" si="88"/>
        <v>576</v>
      </c>
      <c r="W1347" s="8">
        <v>300</v>
      </c>
      <c r="X1347">
        <f t="shared" si="89"/>
        <v>216</v>
      </c>
      <c r="Y1347" t="s">
        <v>34</v>
      </c>
    </row>
    <row r="1348" spans="1:25" x14ac:dyDescent="0.25">
      <c r="A1348" t="s">
        <v>16</v>
      </c>
      <c r="B1348" s="1" t="s">
        <v>34</v>
      </c>
      <c r="C1348">
        <v>1</v>
      </c>
      <c r="D1348" t="s">
        <v>443</v>
      </c>
      <c r="E1348" s="2">
        <v>113915532</v>
      </c>
      <c r="F1348" t="s">
        <v>444</v>
      </c>
      <c r="H1348" t="s">
        <v>17</v>
      </c>
      <c r="I1348" t="s">
        <v>18</v>
      </c>
      <c r="J1348" t="s">
        <v>19</v>
      </c>
      <c r="K1348" t="s">
        <v>20</v>
      </c>
      <c r="L1348" t="s">
        <v>21</v>
      </c>
      <c r="M1348" t="str">
        <f>CONCATENATE(E1348,"-F-P-W")</f>
        <v>113915532-F-P-W</v>
      </c>
      <c r="N1348" t="str">
        <f>$H$2</f>
        <v>F - 762 x 762</v>
      </c>
      <c r="O1348" t="str">
        <f>$C$3</f>
        <v>Photographic Paper</v>
      </c>
      <c r="P1348" t="str">
        <f>$D$4</f>
        <v>White</v>
      </c>
      <c r="Q1348">
        <f>$H$4</f>
        <v>2200</v>
      </c>
      <c r="R1348">
        <f t="shared" si="86"/>
        <v>1584</v>
      </c>
      <c r="S1348">
        <v>1510</v>
      </c>
      <c r="T1348">
        <f t="shared" si="87"/>
        <v>1088</v>
      </c>
      <c r="U1348">
        <v>1150</v>
      </c>
      <c r="V1348">
        <f t="shared" si="88"/>
        <v>828</v>
      </c>
      <c r="W1348" s="8">
        <v>300</v>
      </c>
      <c r="X1348">
        <f t="shared" si="89"/>
        <v>216</v>
      </c>
      <c r="Y1348" t="s">
        <v>34</v>
      </c>
    </row>
    <row r="1349" spans="1:25" x14ac:dyDescent="0.25">
      <c r="A1349" t="s">
        <v>16</v>
      </c>
      <c r="B1349" s="1" t="s">
        <v>34</v>
      </c>
      <c r="C1349">
        <v>1</v>
      </c>
      <c r="D1349" t="s">
        <v>443</v>
      </c>
      <c r="E1349" s="2">
        <v>113915532</v>
      </c>
      <c r="F1349" t="s">
        <v>444</v>
      </c>
      <c r="H1349" t="s">
        <v>17</v>
      </c>
      <c r="I1349" t="s">
        <v>18</v>
      </c>
      <c r="J1349" t="s">
        <v>19</v>
      </c>
      <c r="K1349" t="s">
        <v>20</v>
      </c>
      <c r="L1349" t="s">
        <v>21</v>
      </c>
      <c r="M1349" t="str">
        <f>CONCATENATE(E1349,"-F-C-W")</f>
        <v>113915532-F-C-W</v>
      </c>
      <c r="N1349" t="str">
        <f>$H$2</f>
        <v>F - 762 x 762</v>
      </c>
      <c r="O1349" t="str">
        <f>$C$15</f>
        <v>Canvas</v>
      </c>
      <c r="P1349" t="str">
        <f>$D$16</f>
        <v xml:space="preserve">White </v>
      </c>
      <c r="Q1349">
        <f>$H$16</f>
        <v>2420</v>
      </c>
      <c r="R1349">
        <f t="shared" si="86"/>
        <v>1743</v>
      </c>
      <c r="S1349">
        <v>1760</v>
      </c>
      <c r="T1349">
        <f t="shared" si="87"/>
        <v>1268</v>
      </c>
      <c r="U1349">
        <v>1100</v>
      </c>
      <c r="V1349">
        <f t="shared" si="88"/>
        <v>792</v>
      </c>
      <c r="W1349" s="8">
        <v>300</v>
      </c>
      <c r="X1349">
        <f t="shared" si="89"/>
        <v>216</v>
      </c>
      <c r="Y1349" t="s">
        <v>34</v>
      </c>
    </row>
    <row r="1350" spans="1:25" x14ac:dyDescent="0.25">
      <c r="A1350" t="s">
        <v>16</v>
      </c>
      <c r="B1350" s="1" t="s">
        <v>34</v>
      </c>
      <c r="C1350">
        <v>1</v>
      </c>
      <c r="D1350" t="s">
        <v>443</v>
      </c>
      <c r="E1350" s="2">
        <v>113915532</v>
      </c>
      <c r="F1350" t="s">
        <v>444</v>
      </c>
      <c r="H1350" t="s">
        <v>17</v>
      </c>
      <c r="I1350" t="s">
        <v>18</v>
      </c>
      <c r="J1350" t="s">
        <v>19</v>
      </c>
      <c r="K1350" t="s">
        <v>20</v>
      </c>
      <c r="L1350" t="s">
        <v>21</v>
      </c>
      <c r="M1350" t="str">
        <f>CONCATENATE(E1350,"-G-P-N")</f>
        <v>113915532-G-P-N</v>
      </c>
      <c r="N1350" t="str">
        <f>$I$2</f>
        <v>G - 1016 x 1016</v>
      </c>
      <c r="O1350" t="str">
        <f>$C$3</f>
        <v>Photographic Paper</v>
      </c>
      <c r="P1350" t="str">
        <f>$D$3</f>
        <v>None</v>
      </c>
      <c r="Q1350">
        <f>$I$3</f>
        <v>1625</v>
      </c>
      <c r="R1350">
        <f t="shared" si="86"/>
        <v>1170</v>
      </c>
      <c r="S1350">
        <v>1180</v>
      </c>
      <c r="T1350">
        <f t="shared" si="87"/>
        <v>850</v>
      </c>
      <c r="U1350">
        <v>735</v>
      </c>
      <c r="V1350">
        <f t="shared" si="88"/>
        <v>530</v>
      </c>
      <c r="W1350" s="8">
        <v>390</v>
      </c>
      <c r="X1350">
        <f t="shared" si="89"/>
        <v>281</v>
      </c>
      <c r="Y1350" t="s">
        <v>34</v>
      </c>
    </row>
    <row r="1351" spans="1:25" x14ac:dyDescent="0.25">
      <c r="A1351" t="s">
        <v>16</v>
      </c>
      <c r="B1351" s="1" t="s">
        <v>34</v>
      </c>
      <c r="C1351">
        <v>1</v>
      </c>
      <c r="D1351" t="s">
        <v>443</v>
      </c>
      <c r="E1351" s="2">
        <v>113915532</v>
      </c>
      <c r="F1351" t="s">
        <v>444</v>
      </c>
      <c r="H1351" t="s">
        <v>17</v>
      </c>
      <c r="I1351" t="s">
        <v>18</v>
      </c>
      <c r="J1351" t="s">
        <v>19</v>
      </c>
      <c r="K1351" t="s">
        <v>20</v>
      </c>
      <c r="L1351" t="s">
        <v>21</v>
      </c>
      <c r="M1351" t="str">
        <f>CONCATENATE(E1351,"-G-C-N")</f>
        <v>113915532-G-C-N</v>
      </c>
      <c r="N1351" t="str">
        <f>$I$2</f>
        <v>G - 1016 x 1016</v>
      </c>
      <c r="O1351" t="str">
        <f>$C$15</f>
        <v>Canvas</v>
      </c>
      <c r="P1351" t="str">
        <f>$D$15</f>
        <v>None</v>
      </c>
      <c r="Q1351">
        <f>$I$15</f>
        <v>1870</v>
      </c>
      <c r="R1351">
        <f t="shared" si="86"/>
        <v>1347</v>
      </c>
      <c r="S1351">
        <v>1275</v>
      </c>
      <c r="T1351">
        <f t="shared" si="87"/>
        <v>918</v>
      </c>
      <c r="U1351">
        <v>850</v>
      </c>
      <c r="V1351">
        <f t="shared" si="88"/>
        <v>612</v>
      </c>
      <c r="W1351" s="8">
        <v>390</v>
      </c>
      <c r="X1351">
        <f t="shared" si="89"/>
        <v>281</v>
      </c>
      <c r="Y1351" t="s">
        <v>34</v>
      </c>
    </row>
    <row r="1352" spans="1:25" x14ac:dyDescent="0.25">
      <c r="A1352" t="s">
        <v>16</v>
      </c>
      <c r="B1352" s="1" t="s">
        <v>34</v>
      </c>
      <c r="C1352">
        <v>1</v>
      </c>
      <c r="D1352" t="s">
        <v>443</v>
      </c>
      <c r="E1352" s="2">
        <v>113915532</v>
      </c>
      <c r="F1352" t="s">
        <v>444</v>
      </c>
      <c r="H1352" t="s">
        <v>17</v>
      </c>
      <c r="I1352" t="s">
        <v>18</v>
      </c>
      <c r="J1352" t="s">
        <v>19</v>
      </c>
      <c r="K1352" t="s">
        <v>20</v>
      </c>
      <c r="L1352" t="s">
        <v>21</v>
      </c>
      <c r="M1352" t="str">
        <f>CONCATENATE(E1352,"-G-P-W")</f>
        <v>113915532-G-P-W</v>
      </c>
      <c r="N1352" t="str">
        <f>$I$2</f>
        <v>G - 1016 x 1016</v>
      </c>
      <c r="O1352" t="str">
        <f>$C$3</f>
        <v>Photographic Paper</v>
      </c>
      <c r="P1352" t="str">
        <f>$D$4</f>
        <v>White</v>
      </c>
      <c r="Q1352">
        <f>$I$4</f>
        <v>2950</v>
      </c>
      <c r="R1352">
        <f t="shared" si="86"/>
        <v>2124</v>
      </c>
      <c r="S1352">
        <v>2000</v>
      </c>
      <c r="T1352">
        <f t="shared" si="87"/>
        <v>1440</v>
      </c>
      <c r="U1352">
        <v>1535</v>
      </c>
      <c r="V1352">
        <f t="shared" si="88"/>
        <v>1106</v>
      </c>
      <c r="W1352" s="8">
        <v>390</v>
      </c>
      <c r="X1352">
        <f t="shared" si="89"/>
        <v>281</v>
      </c>
      <c r="Y1352" t="s">
        <v>34</v>
      </c>
    </row>
    <row r="1353" spans="1:25" x14ac:dyDescent="0.25">
      <c r="A1353" t="s">
        <v>16</v>
      </c>
      <c r="B1353" s="1" t="s">
        <v>34</v>
      </c>
      <c r="C1353">
        <v>1</v>
      </c>
      <c r="D1353" t="s">
        <v>443</v>
      </c>
      <c r="E1353" s="2">
        <v>113915532</v>
      </c>
      <c r="F1353" t="s">
        <v>444</v>
      </c>
      <c r="H1353" t="s">
        <v>17</v>
      </c>
      <c r="I1353" t="s">
        <v>18</v>
      </c>
      <c r="J1353" t="s">
        <v>19</v>
      </c>
      <c r="K1353" t="s">
        <v>20</v>
      </c>
      <c r="L1353" t="s">
        <v>21</v>
      </c>
      <c r="M1353" t="str">
        <f>CONCATENATE(E1353,"-G-C-W")</f>
        <v>113915532-G-C-W</v>
      </c>
      <c r="N1353" t="str">
        <f>$I$2</f>
        <v>G - 1016 x 1016</v>
      </c>
      <c r="O1353" t="str">
        <f>$C$15</f>
        <v>Canvas</v>
      </c>
      <c r="P1353" t="str">
        <f>$D$16</f>
        <v xml:space="preserve">White </v>
      </c>
      <c r="Q1353">
        <f>$I$16</f>
        <v>2750</v>
      </c>
      <c r="R1353">
        <f t="shared" si="86"/>
        <v>1980</v>
      </c>
      <c r="S1353">
        <v>2000</v>
      </c>
      <c r="T1353">
        <f t="shared" si="87"/>
        <v>1440</v>
      </c>
      <c r="U1353">
        <v>1250</v>
      </c>
      <c r="V1353">
        <f t="shared" si="88"/>
        <v>900</v>
      </c>
      <c r="W1353" s="8">
        <v>390</v>
      </c>
      <c r="X1353">
        <f t="shared" si="89"/>
        <v>281</v>
      </c>
      <c r="Y1353" t="s">
        <v>34</v>
      </c>
    </row>
    <row r="1354" spans="1:25" x14ac:dyDescent="0.25">
      <c r="A1354" t="s">
        <v>16</v>
      </c>
      <c r="B1354" s="1" t="s">
        <v>34</v>
      </c>
      <c r="C1354">
        <v>1</v>
      </c>
      <c r="D1354" t="s">
        <v>445</v>
      </c>
      <c r="E1354" s="2">
        <v>120817126</v>
      </c>
      <c r="F1354" t="s">
        <v>446</v>
      </c>
      <c r="H1354" t="s">
        <v>17</v>
      </c>
      <c r="I1354" t="s">
        <v>18</v>
      </c>
      <c r="J1354" t="s">
        <v>19</v>
      </c>
      <c r="K1354" t="s">
        <v>20</v>
      </c>
      <c r="L1354" t="s">
        <v>21</v>
      </c>
      <c r="M1354" t="str">
        <f>CONCATENATE(E1354,"-C-P-N")</f>
        <v>120817126-C-P-N</v>
      </c>
      <c r="N1354" t="str">
        <f>$E$2</f>
        <v>C - 406 x 406</v>
      </c>
      <c r="O1354" t="str">
        <f>$C$3</f>
        <v>Photographic Paper</v>
      </c>
      <c r="P1354" t="str">
        <f>$D$3</f>
        <v>None</v>
      </c>
      <c r="Q1354">
        <f>$E$3</f>
        <v>510</v>
      </c>
      <c r="R1354">
        <f t="shared" si="86"/>
        <v>368</v>
      </c>
      <c r="S1354">
        <v>360</v>
      </c>
      <c r="T1354">
        <f t="shared" si="87"/>
        <v>260</v>
      </c>
      <c r="U1354">
        <v>230</v>
      </c>
      <c r="V1354">
        <f t="shared" si="88"/>
        <v>166</v>
      </c>
      <c r="W1354" s="8">
        <v>105</v>
      </c>
      <c r="X1354">
        <f t="shared" si="89"/>
        <v>76</v>
      </c>
      <c r="Y1354" t="s">
        <v>34</v>
      </c>
    </row>
    <row r="1355" spans="1:25" x14ac:dyDescent="0.25">
      <c r="A1355" t="s">
        <v>16</v>
      </c>
      <c r="B1355" s="1" t="s">
        <v>34</v>
      </c>
      <c r="C1355">
        <v>1</v>
      </c>
      <c r="D1355" t="s">
        <v>445</v>
      </c>
      <c r="E1355" s="2">
        <v>120817126</v>
      </c>
      <c r="F1355" t="s">
        <v>446</v>
      </c>
      <c r="H1355" t="s">
        <v>17</v>
      </c>
      <c r="I1355" t="s">
        <v>18</v>
      </c>
      <c r="J1355" t="s">
        <v>19</v>
      </c>
      <c r="K1355" t="s">
        <v>20</v>
      </c>
      <c r="L1355" t="s">
        <v>21</v>
      </c>
      <c r="M1355" t="str">
        <f>CONCATENATE(E1355,"-C-P-W")</f>
        <v>120817126-C-P-W</v>
      </c>
      <c r="N1355" t="str">
        <f>$E$2</f>
        <v>C - 406 x 406</v>
      </c>
      <c r="O1355" t="str">
        <f>$C$3</f>
        <v>Photographic Paper</v>
      </c>
      <c r="P1355" t="str">
        <f>$D$4</f>
        <v>White</v>
      </c>
      <c r="Q1355">
        <f>$E$4</f>
        <v>970</v>
      </c>
      <c r="R1355">
        <f t="shared" si="86"/>
        <v>699</v>
      </c>
      <c r="S1355">
        <v>704</v>
      </c>
      <c r="T1355">
        <f t="shared" si="87"/>
        <v>507</v>
      </c>
      <c r="U1355">
        <v>440</v>
      </c>
      <c r="V1355">
        <f t="shared" si="88"/>
        <v>317</v>
      </c>
      <c r="W1355" s="8">
        <v>105</v>
      </c>
      <c r="X1355">
        <f t="shared" si="89"/>
        <v>76</v>
      </c>
      <c r="Y1355" t="s">
        <v>34</v>
      </c>
    </row>
    <row r="1356" spans="1:25" x14ac:dyDescent="0.25">
      <c r="A1356" t="s">
        <v>16</v>
      </c>
      <c r="B1356" s="1" t="s">
        <v>34</v>
      </c>
      <c r="C1356">
        <v>1</v>
      </c>
      <c r="D1356" t="s">
        <v>445</v>
      </c>
      <c r="E1356" s="2">
        <v>120817126</v>
      </c>
      <c r="F1356" t="s">
        <v>446</v>
      </c>
      <c r="H1356" t="s">
        <v>17</v>
      </c>
      <c r="I1356" t="s">
        <v>18</v>
      </c>
      <c r="J1356" t="s">
        <v>19</v>
      </c>
      <c r="K1356" t="s">
        <v>20</v>
      </c>
      <c r="L1356" t="s">
        <v>21</v>
      </c>
      <c r="M1356" t="str">
        <f>CONCATENATE(E1356,"-D-P-N")</f>
        <v>120817126-D-P-N</v>
      </c>
      <c r="N1356" t="str">
        <f>$F$2</f>
        <v>D - 508 x 508</v>
      </c>
      <c r="O1356" t="str">
        <f>$C$3</f>
        <v>Photographic Paper</v>
      </c>
      <c r="P1356" t="str">
        <f>$D$3</f>
        <v>None</v>
      </c>
      <c r="Q1356">
        <f>$F$3</f>
        <v>595</v>
      </c>
      <c r="R1356">
        <f t="shared" si="86"/>
        <v>429</v>
      </c>
      <c r="S1356">
        <v>432</v>
      </c>
      <c r="T1356">
        <f t="shared" si="87"/>
        <v>312</v>
      </c>
      <c r="U1356">
        <v>270</v>
      </c>
      <c r="V1356">
        <f t="shared" si="88"/>
        <v>195</v>
      </c>
      <c r="W1356" s="8">
        <v>160</v>
      </c>
      <c r="X1356">
        <f t="shared" si="89"/>
        <v>116</v>
      </c>
      <c r="Y1356" t="s">
        <v>34</v>
      </c>
    </row>
    <row r="1357" spans="1:25" x14ac:dyDescent="0.25">
      <c r="A1357" t="s">
        <v>16</v>
      </c>
      <c r="B1357" s="1" t="s">
        <v>34</v>
      </c>
      <c r="C1357">
        <v>1</v>
      </c>
      <c r="D1357" t="s">
        <v>445</v>
      </c>
      <c r="E1357" s="2">
        <v>120817126</v>
      </c>
      <c r="F1357" t="s">
        <v>446</v>
      </c>
      <c r="H1357" t="s">
        <v>17</v>
      </c>
      <c r="I1357" t="s">
        <v>18</v>
      </c>
      <c r="J1357" t="s">
        <v>19</v>
      </c>
      <c r="K1357" t="s">
        <v>20</v>
      </c>
      <c r="L1357" t="s">
        <v>21</v>
      </c>
      <c r="M1357" t="str">
        <f>CONCATENATE(E1357,"-D-C-N")</f>
        <v>120817126-D-C-N</v>
      </c>
      <c r="N1357" t="str">
        <f>$F$2</f>
        <v>D - 508 x 508</v>
      </c>
      <c r="O1357" t="str">
        <f>$C$15</f>
        <v>Canvas</v>
      </c>
      <c r="P1357" t="str">
        <f>$D$15</f>
        <v>None</v>
      </c>
      <c r="Q1357">
        <f>$F$15</f>
        <v>1220</v>
      </c>
      <c r="R1357">
        <f t="shared" si="86"/>
        <v>879</v>
      </c>
      <c r="S1357">
        <f>(Q1357*0.9)*0.75</f>
        <v>823.5</v>
      </c>
      <c r="T1357">
        <f t="shared" si="87"/>
        <v>593</v>
      </c>
      <c r="U1357">
        <f>(Q1357*0.9)/2</f>
        <v>549</v>
      </c>
      <c r="V1357">
        <f t="shared" si="88"/>
        <v>396</v>
      </c>
      <c r="W1357" s="8">
        <v>160</v>
      </c>
      <c r="X1357">
        <f t="shared" si="89"/>
        <v>116</v>
      </c>
      <c r="Y1357" t="s">
        <v>34</v>
      </c>
    </row>
    <row r="1358" spans="1:25" x14ac:dyDescent="0.25">
      <c r="A1358" t="s">
        <v>16</v>
      </c>
      <c r="B1358" s="1" t="s">
        <v>34</v>
      </c>
      <c r="C1358">
        <v>1</v>
      </c>
      <c r="D1358" t="s">
        <v>445</v>
      </c>
      <c r="E1358" s="2">
        <v>120817126</v>
      </c>
      <c r="F1358" t="s">
        <v>446</v>
      </c>
      <c r="H1358" t="s">
        <v>17</v>
      </c>
      <c r="I1358" t="s">
        <v>18</v>
      </c>
      <c r="J1358" t="s">
        <v>19</v>
      </c>
      <c r="K1358" t="s">
        <v>20</v>
      </c>
      <c r="L1358" t="s">
        <v>21</v>
      </c>
      <c r="M1358" t="str">
        <f>CONCATENATE(E1358,"-D-P-W")</f>
        <v>120817126-D-P-W</v>
      </c>
      <c r="N1358" t="str">
        <f>$F$2</f>
        <v>D - 508 x 508</v>
      </c>
      <c r="O1358" t="str">
        <f>$C$3</f>
        <v>Photographic Paper</v>
      </c>
      <c r="P1358" t="str">
        <f>$D$4</f>
        <v>White</v>
      </c>
      <c r="Q1358">
        <f>$F$4</f>
        <v>1210</v>
      </c>
      <c r="R1358">
        <f t="shared" si="86"/>
        <v>872</v>
      </c>
      <c r="S1358">
        <v>880</v>
      </c>
      <c r="T1358">
        <f t="shared" si="87"/>
        <v>634</v>
      </c>
      <c r="U1358">
        <v>560</v>
      </c>
      <c r="V1358">
        <f t="shared" si="88"/>
        <v>404</v>
      </c>
      <c r="W1358" s="8">
        <v>160</v>
      </c>
      <c r="X1358">
        <f t="shared" si="89"/>
        <v>116</v>
      </c>
      <c r="Y1358" t="s">
        <v>34</v>
      </c>
    </row>
    <row r="1359" spans="1:25" x14ac:dyDescent="0.25">
      <c r="A1359" t="s">
        <v>16</v>
      </c>
      <c r="B1359" s="1" t="s">
        <v>34</v>
      </c>
      <c r="C1359">
        <v>1</v>
      </c>
      <c r="D1359" t="s">
        <v>445</v>
      </c>
      <c r="E1359" s="2">
        <v>120817126</v>
      </c>
      <c r="F1359" t="s">
        <v>446</v>
      </c>
      <c r="H1359" t="s">
        <v>17</v>
      </c>
      <c r="I1359" t="s">
        <v>18</v>
      </c>
      <c r="J1359" t="s">
        <v>19</v>
      </c>
      <c r="K1359" t="s">
        <v>20</v>
      </c>
      <c r="L1359" t="s">
        <v>21</v>
      </c>
      <c r="M1359" t="str">
        <f>CONCATENATE(E1359,"-D-C-W")</f>
        <v>120817126-D-C-W</v>
      </c>
      <c r="N1359" t="str">
        <f>$F$2</f>
        <v>D - 508 x 508</v>
      </c>
      <c r="O1359" t="str">
        <f>$C$15</f>
        <v>Canvas</v>
      </c>
      <c r="P1359" t="str">
        <f>$D$16</f>
        <v xml:space="preserve">White </v>
      </c>
      <c r="Q1359">
        <f>$F$16</f>
        <v>1810</v>
      </c>
      <c r="R1359">
        <f t="shared" si="86"/>
        <v>1304</v>
      </c>
      <c r="S1359">
        <f>(Q1359*0.9)*0.75</f>
        <v>1221.75</v>
      </c>
      <c r="T1359">
        <f t="shared" si="87"/>
        <v>880</v>
      </c>
      <c r="U1359">
        <f>(Q1359*0.9)/2</f>
        <v>814.5</v>
      </c>
      <c r="V1359">
        <f t="shared" si="88"/>
        <v>587</v>
      </c>
      <c r="W1359" s="8">
        <v>160</v>
      </c>
      <c r="X1359">
        <f t="shared" si="89"/>
        <v>116</v>
      </c>
      <c r="Y1359" t="s">
        <v>34</v>
      </c>
    </row>
    <row r="1360" spans="1:25" x14ac:dyDescent="0.25">
      <c r="A1360" t="s">
        <v>16</v>
      </c>
      <c r="B1360" s="1" t="s">
        <v>34</v>
      </c>
      <c r="C1360">
        <v>1</v>
      </c>
      <c r="D1360" t="s">
        <v>445</v>
      </c>
      <c r="E1360" s="2">
        <v>120817126</v>
      </c>
      <c r="F1360" t="s">
        <v>446</v>
      </c>
      <c r="H1360" t="s">
        <v>17</v>
      </c>
      <c r="I1360" t="s">
        <v>18</v>
      </c>
      <c r="J1360" t="s">
        <v>19</v>
      </c>
      <c r="K1360" t="s">
        <v>20</v>
      </c>
      <c r="L1360" t="s">
        <v>21</v>
      </c>
      <c r="M1360" t="str">
        <f>CONCATENATE(E1360,"-F-P-N")</f>
        <v>120817126-F-P-N</v>
      </c>
      <c r="N1360" t="str">
        <f>$H$2</f>
        <v>F - 762 x 762</v>
      </c>
      <c r="O1360" t="str">
        <f>$C$3</f>
        <v>Photographic Paper</v>
      </c>
      <c r="P1360" t="str">
        <f>$D$3</f>
        <v>None</v>
      </c>
      <c r="Q1360">
        <f>$H$3</f>
        <v>1300</v>
      </c>
      <c r="R1360">
        <f t="shared" si="86"/>
        <v>936</v>
      </c>
      <c r="S1360">
        <v>944</v>
      </c>
      <c r="T1360">
        <f t="shared" si="87"/>
        <v>680</v>
      </c>
      <c r="U1360">
        <v>590</v>
      </c>
      <c r="V1360">
        <f t="shared" si="88"/>
        <v>425</v>
      </c>
      <c r="W1360" s="8">
        <v>300</v>
      </c>
      <c r="X1360">
        <f t="shared" si="89"/>
        <v>216</v>
      </c>
      <c r="Y1360" t="s">
        <v>34</v>
      </c>
    </row>
    <row r="1361" spans="1:25" x14ac:dyDescent="0.25">
      <c r="A1361" t="s">
        <v>16</v>
      </c>
      <c r="B1361" s="1" t="s">
        <v>34</v>
      </c>
      <c r="C1361">
        <v>1</v>
      </c>
      <c r="D1361" t="s">
        <v>445</v>
      </c>
      <c r="E1361" s="2">
        <v>120817126</v>
      </c>
      <c r="F1361" t="s">
        <v>446</v>
      </c>
      <c r="H1361" t="s">
        <v>17</v>
      </c>
      <c r="I1361" t="s">
        <v>18</v>
      </c>
      <c r="J1361" t="s">
        <v>19</v>
      </c>
      <c r="K1361" t="s">
        <v>20</v>
      </c>
      <c r="L1361" t="s">
        <v>21</v>
      </c>
      <c r="M1361" t="str">
        <f>CONCATENATE(E1361,"-F-C-N")</f>
        <v>120817126-F-C-N</v>
      </c>
      <c r="N1361" t="str">
        <f>$H$2</f>
        <v>F - 762 x 762</v>
      </c>
      <c r="O1361" t="str">
        <f>$C$15</f>
        <v>Canvas</v>
      </c>
      <c r="P1361" t="str">
        <f>$D$15</f>
        <v>None</v>
      </c>
      <c r="Q1361">
        <f>$H$15</f>
        <v>1760</v>
      </c>
      <c r="R1361">
        <f t="shared" si="86"/>
        <v>1268</v>
      </c>
      <c r="S1361">
        <v>1200</v>
      </c>
      <c r="T1361">
        <f t="shared" si="87"/>
        <v>864</v>
      </c>
      <c r="U1361">
        <v>800</v>
      </c>
      <c r="V1361">
        <f t="shared" si="88"/>
        <v>576</v>
      </c>
      <c r="W1361" s="8">
        <v>300</v>
      </c>
      <c r="X1361">
        <f t="shared" si="89"/>
        <v>216</v>
      </c>
      <c r="Y1361" t="s">
        <v>34</v>
      </c>
    </row>
    <row r="1362" spans="1:25" x14ac:dyDescent="0.25">
      <c r="A1362" t="s">
        <v>16</v>
      </c>
      <c r="B1362" s="1" t="s">
        <v>34</v>
      </c>
      <c r="C1362">
        <v>1</v>
      </c>
      <c r="D1362" t="s">
        <v>445</v>
      </c>
      <c r="E1362" s="2">
        <v>120817126</v>
      </c>
      <c r="F1362" t="s">
        <v>446</v>
      </c>
      <c r="H1362" t="s">
        <v>17</v>
      </c>
      <c r="I1362" t="s">
        <v>18</v>
      </c>
      <c r="J1362" t="s">
        <v>19</v>
      </c>
      <c r="K1362" t="s">
        <v>20</v>
      </c>
      <c r="L1362" t="s">
        <v>21</v>
      </c>
      <c r="M1362" t="str">
        <f>CONCATENATE(E1362,"-F-P-W")</f>
        <v>120817126-F-P-W</v>
      </c>
      <c r="N1362" t="str">
        <f>$H$2</f>
        <v>F - 762 x 762</v>
      </c>
      <c r="O1362" t="str">
        <f>$C$3</f>
        <v>Photographic Paper</v>
      </c>
      <c r="P1362" t="str">
        <f>$D$4</f>
        <v>White</v>
      </c>
      <c r="Q1362">
        <f>$H$4</f>
        <v>2200</v>
      </c>
      <c r="R1362">
        <f t="shared" si="86"/>
        <v>1584</v>
      </c>
      <c r="S1362">
        <v>1510</v>
      </c>
      <c r="T1362">
        <f t="shared" si="87"/>
        <v>1088</v>
      </c>
      <c r="U1362">
        <v>1150</v>
      </c>
      <c r="V1362">
        <f t="shared" si="88"/>
        <v>828</v>
      </c>
      <c r="W1362" s="8">
        <v>300</v>
      </c>
      <c r="X1362">
        <f t="shared" si="89"/>
        <v>216</v>
      </c>
      <c r="Y1362" t="s">
        <v>34</v>
      </c>
    </row>
    <row r="1363" spans="1:25" x14ac:dyDescent="0.25">
      <c r="A1363" t="s">
        <v>16</v>
      </c>
      <c r="B1363" s="1" t="s">
        <v>34</v>
      </c>
      <c r="C1363">
        <v>1</v>
      </c>
      <c r="D1363" t="s">
        <v>445</v>
      </c>
      <c r="E1363" s="2">
        <v>120817126</v>
      </c>
      <c r="F1363" t="s">
        <v>446</v>
      </c>
      <c r="H1363" t="s">
        <v>17</v>
      </c>
      <c r="I1363" t="s">
        <v>18</v>
      </c>
      <c r="J1363" t="s">
        <v>19</v>
      </c>
      <c r="K1363" t="s">
        <v>20</v>
      </c>
      <c r="L1363" t="s">
        <v>21</v>
      </c>
      <c r="M1363" t="str">
        <f>CONCATENATE(E1363,"-F-C-W")</f>
        <v>120817126-F-C-W</v>
      </c>
      <c r="N1363" t="str">
        <f>$H$2</f>
        <v>F - 762 x 762</v>
      </c>
      <c r="O1363" t="str">
        <f>$C$15</f>
        <v>Canvas</v>
      </c>
      <c r="P1363" t="str">
        <f>$D$16</f>
        <v xml:space="preserve">White </v>
      </c>
      <c r="Q1363">
        <f>$H$16</f>
        <v>2420</v>
      </c>
      <c r="R1363">
        <f t="shared" si="86"/>
        <v>1743</v>
      </c>
      <c r="S1363">
        <v>1760</v>
      </c>
      <c r="T1363">
        <f t="shared" si="87"/>
        <v>1268</v>
      </c>
      <c r="U1363">
        <v>1100</v>
      </c>
      <c r="V1363">
        <f t="shared" si="88"/>
        <v>792</v>
      </c>
      <c r="W1363" s="8">
        <v>300</v>
      </c>
      <c r="X1363">
        <f t="shared" si="89"/>
        <v>216</v>
      </c>
      <c r="Y1363" t="s">
        <v>34</v>
      </c>
    </row>
    <row r="1364" spans="1:25" x14ac:dyDescent="0.25">
      <c r="A1364" t="s">
        <v>16</v>
      </c>
      <c r="B1364" s="1" t="s">
        <v>34</v>
      </c>
      <c r="C1364">
        <v>1</v>
      </c>
      <c r="D1364" t="s">
        <v>445</v>
      </c>
      <c r="E1364" s="2">
        <v>120817126</v>
      </c>
      <c r="F1364" t="s">
        <v>446</v>
      </c>
      <c r="H1364" t="s">
        <v>17</v>
      </c>
      <c r="I1364" t="s">
        <v>18</v>
      </c>
      <c r="J1364" t="s">
        <v>19</v>
      </c>
      <c r="K1364" t="s">
        <v>20</v>
      </c>
      <c r="L1364" t="s">
        <v>21</v>
      </c>
      <c r="M1364" t="str">
        <f>CONCATENATE(E1364,"-G-P-N")</f>
        <v>120817126-G-P-N</v>
      </c>
      <c r="N1364" t="str">
        <f>$I$2</f>
        <v>G - 1016 x 1016</v>
      </c>
      <c r="O1364" t="str">
        <f>$C$3</f>
        <v>Photographic Paper</v>
      </c>
      <c r="P1364" t="str">
        <f>$D$3</f>
        <v>None</v>
      </c>
      <c r="Q1364">
        <f>$I$3</f>
        <v>1625</v>
      </c>
      <c r="R1364">
        <f t="shared" si="86"/>
        <v>1170</v>
      </c>
      <c r="S1364">
        <v>1180</v>
      </c>
      <c r="T1364">
        <f t="shared" si="87"/>
        <v>850</v>
      </c>
      <c r="U1364">
        <v>735</v>
      </c>
      <c r="V1364">
        <f t="shared" si="88"/>
        <v>530</v>
      </c>
      <c r="W1364" s="8">
        <v>390</v>
      </c>
      <c r="X1364">
        <f t="shared" si="89"/>
        <v>281</v>
      </c>
      <c r="Y1364" t="s">
        <v>34</v>
      </c>
    </row>
    <row r="1365" spans="1:25" x14ac:dyDescent="0.25">
      <c r="A1365" t="s">
        <v>16</v>
      </c>
      <c r="B1365" s="1" t="s">
        <v>34</v>
      </c>
      <c r="C1365">
        <v>1</v>
      </c>
      <c r="D1365" t="s">
        <v>445</v>
      </c>
      <c r="E1365" s="2">
        <v>120817126</v>
      </c>
      <c r="F1365" t="s">
        <v>446</v>
      </c>
      <c r="H1365" t="s">
        <v>17</v>
      </c>
      <c r="I1365" t="s">
        <v>18</v>
      </c>
      <c r="J1365" t="s">
        <v>19</v>
      </c>
      <c r="K1365" t="s">
        <v>20</v>
      </c>
      <c r="L1365" t="s">
        <v>21</v>
      </c>
      <c r="M1365" t="str">
        <f>CONCATENATE(E1365,"-G-C-N")</f>
        <v>120817126-G-C-N</v>
      </c>
      <c r="N1365" t="str">
        <f>$I$2</f>
        <v>G - 1016 x 1016</v>
      </c>
      <c r="O1365" t="str">
        <f>$C$15</f>
        <v>Canvas</v>
      </c>
      <c r="P1365" t="str">
        <f>$D$15</f>
        <v>None</v>
      </c>
      <c r="Q1365">
        <f>$I$15</f>
        <v>1870</v>
      </c>
      <c r="R1365">
        <f t="shared" si="86"/>
        <v>1347</v>
      </c>
      <c r="S1365">
        <v>1275</v>
      </c>
      <c r="T1365">
        <f t="shared" si="87"/>
        <v>918</v>
      </c>
      <c r="U1365">
        <v>850</v>
      </c>
      <c r="V1365">
        <f t="shared" si="88"/>
        <v>612</v>
      </c>
      <c r="W1365" s="8">
        <v>390</v>
      </c>
      <c r="X1365">
        <f t="shared" si="89"/>
        <v>281</v>
      </c>
      <c r="Y1365" t="s">
        <v>34</v>
      </c>
    </row>
    <row r="1366" spans="1:25" x14ac:dyDescent="0.25">
      <c r="A1366" t="s">
        <v>16</v>
      </c>
      <c r="B1366" s="1" t="s">
        <v>34</v>
      </c>
      <c r="C1366">
        <v>1</v>
      </c>
      <c r="D1366" t="s">
        <v>445</v>
      </c>
      <c r="E1366" s="2">
        <v>120817126</v>
      </c>
      <c r="F1366" t="s">
        <v>446</v>
      </c>
      <c r="H1366" t="s">
        <v>17</v>
      </c>
      <c r="I1366" t="s">
        <v>18</v>
      </c>
      <c r="J1366" t="s">
        <v>19</v>
      </c>
      <c r="K1366" t="s">
        <v>20</v>
      </c>
      <c r="L1366" t="s">
        <v>21</v>
      </c>
      <c r="M1366" t="str">
        <f>CONCATENATE(E1366,"-G-P-W")</f>
        <v>120817126-G-P-W</v>
      </c>
      <c r="N1366" t="str">
        <f>$I$2</f>
        <v>G - 1016 x 1016</v>
      </c>
      <c r="O1366" t="str">
        <f>$C$3</f>
        <v>Photographic Paper</v>
      </c>
      <c r="P1366" t="str">
        <f>$D$4</f>
        <v>White</v>
      </c>
      <c r="Q1366">
        <f>$I$4</f>
        <v>2950</v>
      </c>
      <c r="R1366">
        <f t="shared" si="86"/>
        <v>2124</v>
      </c>
      <c r="S1366">
        <v>2000</v>
      </c>
      <c r="T1366">
        <f t="shared" si="87"/>
        <v>1440</v>
      </c>
      <c r="U1366">
        <v>1535</v>
      </c>
      <c r="V1366">
        <f t="shared" si="88"/>
        <v>1106</v>
      </c>
      <c r="W1366" s="8">
        <v>390</v>
      </c>
      <c r="X1366">
        <f t="shared" si="89"/>
        <v>281</v>
      </c>
      <c r="Y1366" t="s">
        <v>34</v>
      </c>
    </row>
    <row r="1367" spans="1:25" x14ac:dyDescent="0.25">
      <c r="A1367" t="s">
        <v>16</v>
      </c>
      <c r="B1367" s="1" t="s">
        <v>34</v>
      </c>
      <c r="C1367">
        <v>1</v>
      </c>
      <c r="D1367" t="s">
        <v>445</v>
      </c>
      <c r="E1367" s="2">
        <v>120817126</v>
      </c>
      <c r="F1367" t="s">
        <v>446</v>
      </c>
      <c r="H1367" t="s">
        <v>17</v>
      </c>
      <c r="I1367" t="s">
        <v>18</v>
      </c>
      <c r="J1367" t="s">
        <v>19</v>
      </c>
      <c r="K1367" t="s">
        <v>20</v>
      </c>
      <c r="L1367" t="s">
        <v>21</v>
      </c>
      <c r="M1367" t="str">
        <f>CONCATENATE(E1367,"-G-C-W")</f>
        <v>120817126-G-C-W</v>
      </c>
      <c r="N1367" t="str">
        <f>$I$2</f>
        <v>G - 1016 x 1016</v>
      </c>
      <c r="O1367" t="str">
        <f>$C$15</f>
        <v>Canvas</v>
      </c>
      <c r="P1367" t="str">
        <f>$D$16</f>
        <v xml:space="preserve">White </v>
      </c>
      <c r="Q1367">
        <f>$I$16</f>
        <v>2750</v>
      </c>
      <c r="R1367">
        <f t="shared" si="86"/>
        <v>1980</v>
      </c>
      <c r="S1367">
        <v>2000</v>
      </c>
      <c r="T1367">
        <f t="shared" si="87"/>
        <v>1440</v>
      </c>
      <c r="U1367">
        <v>1250</v>
      </c>
      <c r="V1367">
        <f t="shared" si="88"/>
        <v>900</v>
      </c>
      <c r="W1367" s="8">
        <v>390</v>
      </c>
      <c r="X1367">
        <f t="shared" si="89"/>
        <v>281</v>
      </c>
      <c r="Y1367" t="s">
        <v>34</v>
      </c>
    </row>
    <row r="1368" spans="1:25" x14ac:dyDescent="0.25">
      <c r="A1368" t="s">
        <v>16</v>
      </c>
      <c r="B1368" s="1" t="s">
        <v>34</v>
      </c>
      <c r="C1368">
        <v>1</v>
      </c>
      <c r="D1368" t="s">
        <v>447</v>
      </c>
      <c r="E1368" s="2">
        <v>155761489</v>
      </c>
      <c r="F1368" t="s">
        <v>448</v>
      </c>
      <c r="H1368" t="s">
        <v>17</v>
      </c>
      <c r="I1368" t="s">
        <v>18</v>
      </c>
      <c r="J1368" t="s">
        <v>19</v>
      </c>
      <c r="K1368" t="s">
        <v>20</v>
      </c>
      <c r="L1368" t="s">
        <v>21</v>
      </c>
      <c r="M1368" t="str">
        <f>CONCATENATE(E1368,"-C-P-N")</f>
        <v>155761489-C-P-N</v>
      </c>
      <c r="N1368" t="str">
        <f>$E$2</f>
        <v>C - 406 x 406</v>
      </c>
      <c r="O1368" t="str">
        <f>$C$3</f>
        <v>Photographic Paper</v>
      </c>
      <c r="P1368" t="str">
        <f>$D$3</f>
        <v>None</v>
      </c>
      <c r="Q1368">
        <f>$E$3</f>
        <v>510</v>
      </c>
      <c r="R1368">
        <f t="shared" si="86"/>
        <v>368</v>
      </c>
      <c r="S1368">
        <v>360</v>
      </c>
      <c r="T1368">
        <f t="shared" si="87"/>
        <v>260</v>
      </c>
      <c r="U1368">
        <v>230</v>
      </c>
      <c r="V1368">
        <f t="shared" si="88"/>
        <v>166</v>
      </c>
      <c r="W1368" s="8">
        <v>105</v>
      </c>
      <c r="X1368">
        <f t="shared" si="89"/>
        <v>76</v>
      </c>
      <c r="Y1368" t="s">
        <v>34</v>
      </c>
    </row>
    <row r="1369" spans="1:25" x14ac:dyDescent="0.25">
      <c r="A1369" t="s">
        <v>16</v>
      </c>
      <c r="B1369" s="1" t="s">
        <v>34</v>
      </c>
      <c r="C1369">
        <v>1</v>
      </c>
      <c r="D1369" t="s">
        <v>447</v>
      </c>
      <c r="E1369" s="2">
        <v>155761489</v>
      </c>
      <c r="F1369" t="s">
        <v>448</v>
      </c>
      <c r="H1369" t="s">
        <v>17</v>
      </c>
      <c r="I1369" t="s">
        <v>18</v>
      </c>
      <c r="J1369" t="s">
        <v>19</v>
      </c>
      <c r="K1369" t="s">
        <v>20</v>
      </c>
      <c r="L1369" t="s">
        <v>21</v>
      </c>
      <c r="M1369" t="str">
        <f>CONCATENATE(E1369,"-C-P-W")</f>
        <v>155761489-C-P-W</v>
      </c>
      <c r="N1369" t="str">
        <f>$E$2</f>
        <v>C - 406 x 406</v>
      </c>
      <c r="O1369" t="str">
        <f>$C$3</f>
        <v>Photographic Paper</v>
      </c>
      <c r="P1369" t="str">
        <f>$D$4</f>
        <v>White</v>
      </c>
      <c r="Q1369">
        <f>$E$4</f>
        <v>970</v>
      </c>
      <c r="R1369">
        <f t="shared" ref="R1369:R1432" si="90">ROUNDUP(Q1369*$K$3,0)</f>
        <v>699</v>
      </c>
      <c r="S1369">
        <v>704</v>
      </c>
      <c r="T1369">
        <f t="shared" ref="T1369:T1432" si="91">ROUNDUP(S1369*$K$3,0)</f>
        <v>507</v>
      </c>
      <c r="U1369">
        <v>440</v>
      </c>
      <c r="V1369">
        <f t="shared" ref="V1369:V1432" si="92">ROUNDUP(U1369*$K$3,0)</f>
        <v>317</v>
      </c>
      <c r="W1369" s="8">
        <v>105</v>
      </c>
      <c r="X1369">
        <f t="shared" ref="X1369:X1432" si="93">ROUNDUP(W1369*$K$3,0)</f>
        <v>76</v>
      </c>
      <c r="Y1369" t="s">
        <v>34</v>
      </c>
    </row>
    <row r="1370" spans="1:25" x14ac:dyDescent="0.25">
      <c r="A1370" t="s">
        <v>16</v>
      </c>
      <c r="B1370" s="1" t="s">
        <v>34</v>
      </c>
      <c r="C1370">
        <v>1</v>
      </c>
      <c r="D1370" t="s">
        <v>447</v>
      </c>
      <c r="E1370" s="2">
        <v>155761489</v>
      </c>
      <c r="F1370" t="s">
        <v>448</v>
      </c>
      <c r="H1370" t="s">
        <v>17</v>
      </c>
      <c r="I1370" t="s">
        <v>18</v>
      </c>
      <c r="J1370" t="s">
        <v>19</v>
      </c>
      <c r="K1370" t="s">
        <v>20</v>
      </c>
      <c r="L1370" t="s">
        <v>21</v>
      </c>
      <c r="M1370" t="str">
        <f>CONCATENATE(E1370,"-D-P-N")</f>
        <v>155761489-D-P-N</v>
      </c>
      <c r="N1370" t="str">
        <f>$F$2</f>
        <v>D - 508 x 508</v>
      </c>
      <c r="O1370" t="str">
        <f>$C$3</f>
        <v>Photographic Paper</v>
      </c>
      <c r="P1370" t="str">
        <f>$D$3</f>
        <v>None</v>
      </c>
      <c r="Q1370">
        <f>$F$3</f>
        <v>595</v>
      </c>
      <c r="R1370">
        <f t="shared" si="90"/>
        <v>429</v>
      </c>
      <c r="S1370">
        <v>432</v>
      </c>
      <c r="T1370">
        <f t="shared" si="91"/>
        <v>312</v>
      </c>
      <c r="U1370">
        <v>270</v>
      </c>
      <c r="V1370">
        <f t="shared" si="92"/>
        <v>195</v>
      </c>
      <c r="W1370" s="8">
        <v>160</v>
      </c>
      <c r="X1370">
        <f t="shared" si="93"/>
        <v>116</v>
      </c>
      <c r="Y1370" t="s">
        <v>34</v>
      </c>
    </row>
    <row r="1371" spans="1:25" x14ac:dyDescent="0.25">
      <c r="A1371" t="s">
        <v>16</v>
      </c>
      <c r="B1371" s="1" t="s">
        <v>34</v>
      </c>
      <c r="C1371">
        <v>1</v>
      </c>
      <c r="D1371" t="s">
        <v>447</v>
      </c>
      <c r="E1371" s="2">
        <v>155761489</v>
      </c>
      <c r="F1371" t="s">
        <v>448</v>
      </c>
      <c r="H1371" t="s">
        <v>17</v>
      </c>
      <c r="I1371" t="s">
        <v>18</v>
      </c>
      <c r="J1371" t="s">
        <v>19</v>
      </c>
      <c r="K1371" t="s">
        <v>20</v>
      </c>
      <c r="L1371" t="s">
        <v>21</v>
      </c>
      <c r="M1371" t="str">
        <f>CONCATENATE(E1371,"-D-C-N")</f>
        <v>155761489-D-C-N</v>
      </c>
      <c r="N1371" t="str">
        <f>$F$2</f>
        <v>D - 508 x 508</v>
      </c>
      <c r="O1371" t="str">
        <f>$C$15</f>
        <v>Canvas</v>
      </c>
      <c r="P1371" t="str">
        <f>$D$15</f>
        <v>None</v>
      </c>
      <c r="Q1371">
        <f>$F$15</f>
        <v>1220</v>
      </c>
      <c r="R1371">
        <f t="shared" si="90"/>
        <v>879</v>
      </c>
      <c r="S1371">
        <f>(Q1371*0.9)*0.75</f>
        <v>823.5</v>
      </c>
      <c r="T1371">
        <f t="shared" si="91"/>
        <v>593</v>
      </c>
      <c r="U1371">
        <f>(Q1371*0.9)/2</f>
        <v>549</v>
      </c>
      <c r="V1371">
        <f t="shared" si="92"/>
        <v>396</v>
      </c>
      <c r="W1371" s="8">
        <v>160</v>
      </c>
      <c r="X1371">
        <f t="shared" si="93"/>
        <v>116</v>
      </c>
      <c r="Y1371" t="s">
        <v>34</v>
      </c>
    </row>
    <row r="1372" spans="1:25" x14ac:dyDescent="0.25">
      <c r="A1372" t="s">
        <v>16</v>
      </c>
      <c r="B1372" s="1" t="s">
        <v>34</v>
      </c>
      <c r="C1372">
        <v>1</v>
      </c>
      <c r="D1372" t="s">
        <v>447</v>
      </c>
      <c r="E1372" s="2">
        <v>155761489</v>
      </c>
      <c r="F1372" t="s">
        <v>448</v>
      </c>
      <c r="H1372" t="s">
        <v>17</v>
      </c>
      <c r="I1372" t="s">
        <v>18</v>
      </c>
      <c r="J1372" t="s">
        <v>19</v>
      </c>
      <c r="K1372" t="s">
        <v>20</v>
      </c>
      <c r="L1372" t="s">
        <v>21</v>
      </c>
      <c r="M1372" t="str">
        <f>CONCATENATE(E1372,"-D-P-W")</f>
        <v>155761489-D-P-W</v>
      </c>
      <c r="N1372" t="str">
        <f>$F$2</f>
        <v>D - 508 x 508</v>
      </c>
      <c r="O1372" t="str">
        <f>$C$3</f>
        <v>Photographic Paper</v>
      </c>
      <c r="P1372" t="str">
        <f>$D$4</f>
        <v>White</v>
      </c>
      <c r="Q1372">
        <f>$F$4</f>
        <v>1210</v>
      </c>
      <c r="R1372">
        <f t="shared" si="90"/>
        <v>872</v>
      </c>
      <c r="S1372">
        <v>880</v>
      </c>
      <c r="T1372">
        <f t="shared" si="91"/>
        <v>634</v>
      </c>
      <c r="U1372">
        <v>560</v>
      </c>
      <c r="V1372">
        <f t="shared" si="92"/>
        <v>404</v>
      </c>
      <c r="W1372" s="8">
        <v>160</v>
      </c>
      <c r="X1372">
        <f t="shared" si="93"/>
        <v>116</v>
      </c>
      <c r="Y1372" t="s">
        <v>34</v>
      </c>
    </row>
    <row r="1373" spans="1:25" x14ac:dyDescent="0.25">
      <c r="A1373" t="s">
        <v>16</v>
      </c>
      <c r="B1373" s="1" t="s">
        <v>34</v>
      </c>
      <c r="C1373">
        <v>1</v>
      </c>
      <c r="D1373" t="s">
        <v>447</v>
      </c>
      <c r="E1373" s="2">
        <v>155761489</v>
      </c>
      <c r="F1373" t="s">
        <v>448</v>
      </c>
      <c r="H1373" t="s">
        <v>17</v>
      </c>
      <c r="I1373" t="s">
        <v>18</v>
      </c>
      <c r="J1373" t="s">
        <v>19</v>
      </c>
      <c r="K1373" t="s">
        <v>20</v>
      </c>
      <c r="L1373" t="s">
        <v>21</v>
      </c>
      <c r="M1373" t="str">
        <f>CONCATENATE(E1373,"-D-C-W")</f>
        <v>155761489-D-C-W</v>
      </c>
      <c r="N1373" t="str">
        <f>$F$2</f>
        <v>D - 508 x 508</v>
      </c>
      <c r="O1373" t="str">
        <f>$C$15</f>
        <v>Canvas</v>
      </c>
      <c r="P1373" t="str">
        <f>$D$16</f>
        <v xml:space="preserve">White </v>
      </c>
      <c r="Q1373">
        <f>$F$16</f>
        <v>1810</v>
      </c>
      <c r="R1373">
        <f t="shared" si="90"/>
        <v>1304</v>
      </c>
      <c r="S1373">
        <f>(Q1373*0.9)*0.75</f>
        <v>1221.75</v>
      </c>
      <c r="T1373">
        <f t="shared" si="91"/>
        <v>880</v>
      </c>
      <c r="U1373">
        <f>(Q1373*0.9)/2</f>
        <v>814.5</v>
      </c>
      <c r="V1373">
        <f t="shared" si="92"/>
        <v>587</v>
      </c>
      <c r="W1373" s="8">
        <v>160</v>
      </c>
      <c r="X1373">
        <f t="shared" si="93"/>
        <v>116</v>
      </c>
      <c r="Y1373" t="s">
        <v>34</v>
      </c>
    </row>
    <row r="1374" spans="1:25" x14ac:dyDescent="0.25">
      <c r="A1374" t="s">
        <v>16</v>
      </c>
      <c r="B1374" s="1" t="s">
        <v>34</v>
      </c>
      <c r="C1374">
        <v>1</v>
      </c>
      <c r="D1374" t="s">
        <v>447</v>
      </c>
      <c r="E1374" s="2">
        <v>155761489</v>
      </c>
      <c r="F1374" t="s">
        <v>448</v>
      </c>
      <c r="H1374" t="s">
        <v>17</v>
      </c>
      <c r="I1374" t="s">
        <v>18</v>
      </c>
      <c r="J1374" t="s">
        <v>19</v>
      </c>
      <c r="K1374" t="s">
        <v>20</v>
      </c>
      <c r="L1374" t="s">
        <v>21</v>
      </c>
      <c r="M1374" t="str">
        <f>CONCATENATE(E1374,"-F-P-N")</f>
        <v>155761489-F-P-N</v>
      </c>
      <c r="N1374" t="str">
        <f>$H$2</f>
        <v>F - 762 x 762</v>
      </c>
      <c r="O1374" t="str">
        <f>$C$3</f>
        <v>Photographic Paper</v>
      </c>
      <c r="P1374" t="str">
        <f>$D$3</f>
        <v>None</v>
      </c>
      <c r="Q1374">
        <f>$H$3</f>
        <v>1300</v>
      </c>
      <c r="R1374">
        <f t="shared" si="90"/>
        <v>936</v>
      </c>
      <c r="S1374">
        <v>944</v>
      </c>
      <c r="T1374">
        <f t="shared" si="91"/>
        <v>680</v>
      </c>
      <c r="U1374">
        <v>590</v>
      </c>
      <c r="V1374">
        <f t="shared" si="92"/>
        <v>425</v>
      </c>
      <c r="W1374" s="8">
        <v>300</v>
      </c>
      <c r="X1374">
        <f t="shared" si="93"/>
        <v>216</v>
      </c>
      <c r="Y1374" t="s">
        <v>34</v>
      </c>
    </row>
    <row r="1375" spans="1:25" x14ac:dyDescent="0.25">
      <c r="A1375" t="s">
        <v>16</v>
      </c>
      <c r="B1375" s="1" t="s">
        <v>34</v>
      </c>
      <c r="C1375">
        <v>1</v>
      </c>
      <c r="D1375" t="s">
        <v>447</v>
      </c>
      <c r="E1375" s="2">
        <v>155761489</v>
      </c>
      <c r="F1375" t="s">
        <v>448</v>
      </c>
      <c r="H1375" t="s">
        <v>17</v>
      </c>
      <c r="I1375" t="s">
        <v>18</v>
      </c>
      <c r="J1375" t="s">
        <v>19</v>
      </c>
      <c r="K1375" t="s">
        <v>20</v>
      </c>
      <c r="L1375" t="s">
        <v>21</v>
      </c>
      <c r="M1375" t="str">
        <f>CONCATENATE(E1375,"-F-C-N")</f>
        <v>155761489-F-C-N</v>
      </c>
      <c r="N1375" t="str">
        <f>$H$2</f>
        <v>F - 762 x 762</v>
      </c>
      <c r="O1375" t="str">
        <f>$C$15</f>
        <v>Canvas</v>
      </c>
      <c r="P1375" t="str">
        <f>$D$15</f>
        <v>None</v>
      </c>
      <c r="Q1375">
        <f>$H$15</f>
        <v>1760</v>
      </c>
      <c r="R1375">
        <f t="shared" si="90"/>
        <v>1268</v>
      </c>
      <c r="S1375">
        <v>1200</v>
      </c>
      <c r="T1375">
        <f t="shared" si="91"/>
        <v>864</v>
      </c>
      <c r="U1375">
        <v>800</v>
      </c>
      <c r="V1375">
        <f t="shared" si="92"/>
        <v>576</v>
      </c>
      <c r="W1375" s="8">
        <v>300</v>
      </c>
      <c r="X1375">
        <f t="shared" si="93"/>
        <v>216</v>
      </c>
      <c r="Y1375" t="s">
        <v>34</v>
      </c>
    </row>
    <row r="1376" spans="1:25" x14ac:dyDescent="0.25">
      <c r="A1376" t="s">
        <v>16</v>
      </c>
      <c r="B1376" s="1" t="s">
        <v>34</v>
      </c>
      <c r="C1376">
        <v>1</v>
      </c>
      <c r="D1376" t="s">
        <v>447</v>
      </c>
      <c r="E1376" s="2">
        <v>155761489</v>
      </c>
      <c r="F1376" t="s">
        <v>448</v>
      </c>
      <c r="H1376" t="s">
        <v>17</v>
      </c>
      <c r="I1376" t="s">
        <v>18</v>
      </c>
      <c r="J1376" t="s">
        <v>19</v>
      </c>
      <c r="K1376" t="s">
        <v>20</v>
      </c>
      <c r="L1376" t="s">
        <v>21</v>
      </c>
      <c r="M1376" t="str">
        <f>CONCATENATE(E1376,"-F-P-W")</f>
        <v>155761489-F-P-W</v>
      </c>
      <c r="N1376" t="str">
        <f>$H$2</f>
        <v>F - 762 x 762</v>
      </c>
      <c r="O1376" t="str">
        <f>$C$3</f>
        <v>Photographic Paper</v>
      </c>
      <c r="P1376" t="str">
        <f>$D$4</f>
        <v>White</v>
      </c>
      <c r="Q1376">
        <f>$H$4</f>
        <v>2200</v>
      </c>
      <c r="R1376">
        <f t="shared" si="90"/>
        <v>1584</v>
      </c>
      <c r="S1376">
        <v>1510</v>
      </c>
      <c r="T1376">
        <f t="shared" si="91"/>
        <v>1088</v>
      </c>
      <c r="U1376">
        <v>1150</v>
      </c>
      <c r="V1376">
        <f t="shared" si="92"/>
        <v>828</v>
      </c>
      <c r="W1376" s="8">
        <v>300</v>
      </c>
      <c r="X1376">
        <f t="shared" si="93"/>
        <v>216</v>
      </c>
      <c r="Y1376" t="s">
        <v>34</v>
      </c>
    </row>
    <row r="1377" spans="1:25" x14ac:dyDescent="0.25">
      <c r="A1377" t="s">
        <v>16</v>
      </c>
      <c r="B1377" s="1" t="s">
        <v>34</v>
      </c>
      <c r="C1377">
        <v>1</v>
      </c>
      <c r="D1377" t="s">
        <v>447</v>
      </c>
      <c r="E1377" s="2">
        <v>155761489</v>
      </c>
      <c r="F1377" t="s">
        <v>448</v>
      </c>
      <c r="H1377" t="s">
        <v>17</v>
      </c>
      <c r="I1377" t="s">
        <v>18</v>
      </c>
      <c r="J1377" t="s">
        <v>19</v>
      </c>
      <c r="K1377" t="s">
        <v>20</v>
      </c>
      <c r="L1377" t="s">
        <v>21</v>
      </c>
      <c r="M1377" t="str">
        <f>CONCATENATE(E1377,"-F-C-W")</f>
        <v>155761489-F-C-W</v>
      </c>
      <c r="N1377" t="str">
        <f>$H$2</f>
        <v>F - 762 x 762</v>
      </c>
      <c r="O1377" t="str">
        <f>$C$15</f>
        <v>Canvas</v>
      </c>
      <c r="P1377" t="str">
        <f>$D$16</f>
        <v xml:space="preserve">White </v>
      </c>
      <c r="Q1377">
        <f>$H$16</f>
        <v>2420</v>
      </c>
      <c r="R1377">
        <f t="shared" si="90"/>
        <v>1743</v>
      </c>
      <c r="S1377">
        <v>1760</v>
      </c>
      <c r="T1377">
        <f t="shared" si="91"/>
        <v>1268</v>
      </c>
      <c r="U1377">
        <v>1100</v>
      </c>
      <c r="V1377">
        <f t="shared" si="92"/>
        <v>792</v>
      </c>
      <c r="W1377" s="8">
        <v>300</v>
      </c>
      <c r="X1377">
        <f t="shared" si="93"/>
        <v>216</v>
      </c>
      <c r="Y1377" t="s">
        <v>34</v>
      </c>
    </row>
    <row r="1378" spans="1:25" x14ac:dyDescent="0.25">
      <c r="A1378" t="s">
        <v>16</v>
      </c>
      <c r="B1378" s="1" t="s">
        <v>34</v>
      </c>
      <c r="C1378">
        <v>1</v>
      </c>
      <c r="D1378" t="s">
        <v>447</v>
      </c>
      <c r="E1378" s="2">
        <v>155761489</v>
      </c>
      <c r="F1378" t="s">
        <v>448</v>
      </c>
      <c r="H1378" t="s">
        <v>17</v>
      </c>
      <c r="I1378" t="s">
        <v>18</v>
      </c>
      <c r="J1378" t="s">
        <v>19</v>
      </c>
      <c r="K1378" t="s">
        <v>20</v>
      </c>
      <c r="L1378" t="s">
        <v>21</v>
      </c>
      <c r="M1378" t="str">
        <f>CONCATENATE(E1378,"-G-P-N")</f>
        <v>155761489-G-P-N</v>
      </c>
      <c r="N1378" t="str">
        <f>$I$2</f>
        <v>G - 1016 x 1016</v>
      </c>
      <c r="O1378" t="str">
        <f>$C$3</f>
        <v>Photographic Paper</v>
      </c>
      <c r="P1378" t="str">
        <f>$D$3</f>
        <v>None</v>
      </c>
      <c r="Q1378">
        <f>$I$3</f>
        <v>1625</v>
      </c>
      <c r="R1378">
        <f t="shared" si="90"/>
        <v>1170</v>
      </c>
      <c r="S1378">
        <v>1180</v>
      </c>
      <c r="T1378">
        <f t="shared" si="91"/>
        <v>850</v>
      </c>
      <c r="U1378">
        <v>735</v>
      </c>
      <c r="V1378">
        <f t="shared" si="92"/>
        <v>530</v>
      </c>
      <c r="W1378" s="8">
        <v>390</v>
      </c>
      <c r="X1378">
        <f t="shared" si="93"/>
        <v>281</v>
      </c>
      <c r="Y1378" t="s">
        <v>34</v>
      </c>
    </row>
    <row r="1379" spans="1:25" x14ac:dyDescent="0.25">
      <c r="A1379" t="s">
        <v>16</v>
      </c>
      <c r="B1379" s="1" t="s">
        <v>34</v>
      </c>
      <c r="C1379">
        <v>1</v>
      </c>
      <c r="D1379" t="s">
        <v>447</v>
      </c>
      <c r="E1379" s="2">
        <v>155761489</v>
      </c>
      <c r="F1379" t="s">
        <v>448</v>
      </c>
      <c r="H1379" t="s">
        <v>17</v>
      </c>
      <c r="I1379" t="s">
        <v>18</v>
      </c>
      <c r="J1379" t="s">
        <v>19</v>
      </c>
      <c r="K1379" t="s">
        <v>20</v>
      </c>
      <c r="L1379" t="s">
        <v>21</v>
      </c>
      <c r="M1379" t="str">
        <f>CONCATENATE(E1379,"-G-C-N")</f>
        <v>155761489-G-C-N</v>
      </c>
      <c r="N1379" t="str">
        <f>$I$2</f>
        <v>G - 1016 x 1016</v>
      </c>
      <c r="O1379" t="str">
        <f>$C$15</f>
        <v>Canvas</v>
      </c>
      <c r="P1379" t="str">
        <f>$D$15</f>
        <v>None</v>
      </c>
      <c r="Q1379">
        <f>$I$15</f>
        <v>1870</v>
      </c>
      <c r="R1379">
        <f t="shared" si="90"/>
        <v>1347</v>
      </c>
      <c r="S1379">
        <v>1275</v>
      </c>
      <c r="T1379">
        <f t="shared" si="91"/>
        <v>918</v>
      </c>
      <c r="U1379">
        <v>850</v>
      </c>
      <c r="V1379">
        <f t="shared" si="92"/>
        <v>612</v>
      </c>
      <c r="W1379" s="8">
        <v>390</v>
      </c>
      <c r="X1379">
        <f t="shared" si="93"/>
        <v>281</v>
      </c>
      <c r="Y1379" t="s">
        <v>34</v>
      </c>
    </row>
    <row r="1380" spans="1:25" x14ac:dyDescent="0.25">
      <c r="A1380" t="s">
        <v>16</v>
      </c>
      <c r="B1380" s="1" t="s">
        <v>34</v>
      </c>
      <c r="C1380">
        <v>1</v>
      </c>
      <c r="D1380" t="s">
        <v>447</v>
      </c>
      <c r="E1380" s="2">
        <v>155761489</v>
      </c>
      <c r="F1380" t="s">
        <v>448</v>
      </c>
      <c r="H1380" t="s">
        <v>17</v>
      </c>
      <c r="I1380" t="s">
        <v>18</v>
      </c>
      <c r="J1380" t="s">
        <v>19</v>
      </c>
      <c r="K1380" t="s">
        <v>20</v>
      </c>
      <c r="L1380" t="s">
        <v>21</v>
      </c>
      <c r="M1380" t="str">
        <f>CONCATENATE(E1380,"-G-P-W")</f>
        <v>155761489-G-P-W</v>
      </c>
      <c r="N1380" t="str">
        <f>$I$2</f>
        <v>G - 1016 x 1016</v>
      </c>
      <c r="O1380" t="str">
        <f>$C$3</f>
        <v>Photographic Paper</v>
      </c>
      <c r="P1380" t="str">
        <f>$D$4</f>
        <v>White</v>
      </c>
      <c r="Q1380">
        <f>$I$4</f>
        <v>2950</v>
      </c>
      <c r="R1380">
        <f t="shared" si="90"/>
        <v>2124</v>
      </c>
      <c r="S1380">
        <v>2000</v>
      </c>
      <c r="T1380">
        <f t="shared" si="91"/>
        <v>1440</v>
      </c>
      <c r="U1380">
        <v>1535</v>
      </c>
      <c r="V1380">
        <f t="shared" si="92"/>
        <v>1106</v>
      </c>
      <c r="W1380" s="8">
        <v>390</v>
      </c>
      <c r="X1380">
        <f t="shared" si="93"/>
        <v>281</v>
      </c>
      <c r="Y1380" t="s">
        <v>34</v>
      </c>
    </row>
    <row r="1381" spans="1:25" x14ac:dyDescent="0.25">
      <c r="A1381" t="s">
        <v>16</v>
      </c>
      <c r="B1381" s="1" t="s">
        <v>34</v>
      </c>
      <c r="C1381">
        <v>1</v>
      </c>
      <c r="D1381" t="s">
        <v>447</v>
      </c>
      <c r="E1381" s="2">
        <v>155761489</v>
      </c>
      <c r="F1381" t="s">
        <v>448</v>
      </c>
      <c r="H1381" t="s">
        <v>17</v>
      </c>
      <c r="I1381" t="s">
        <v>18</v>
      </c>
      <c r="J1381" t="s">
        <v>19</v>
      </c>
      <c r="K1381" t="s">
        <v>20</v>
      </c>
      <c r="L1381" t="s">
        <v>21</v>
      </c>
      <c r="M1381" t="str">
        <f>CONCATENATE(E1381,"-G-C-W")</f>
        <v>155761489-G-C-W</v>
      </c>
      <c r="N1381" t="str">
        <f>$I$2</f>
        <v>G - 1016 x 1016</v>
      </c>
      <c r="O1381" t="str">
        <f>$C$15</f>
        <v>Canvas</v>
      </c>
      <c r="P1381" t="str">
        <f>$D$16</f>
        <v xml:space="preserve">White </v>
      </c>
      <c r="Q1381">
        <f>$I$16</f>
        <v>2750</v>
      </c>
      <c r="R1381">
        <f t="shared" si="90"/>
        <v>1980</v>
      </c>
      <c r="S1381">
        <v>2000</v>
      </c>
      <c r="T1381">
        <f t="shared" si="91"/>
        <v>1440</v>
      </c>
      <c r="U1381">
        <v>1250</v>
      </c>
      <c r="V1381">
        <f t="shared" si="92"/>
        <v>900</v>
      </c>
      <c r="W1381" s="8">
        <v>390</v>
      </c>
      <c r="X1381">
        <f t="shared" si="93"/>
        <v>281</v>
      </c>
      <c r="Y1381" t="s">
        <v>34</v>
      </c>
    </row>
    <row r="1382" spans="1:25" x14ac:dyDescent="0.25">
      <c r="A1382" t="s">
        <v>16</v>
      </c>
      <c r="B1382" s="1" t="s">
        <v>34</v>
      </c>
      <c r="C1382">
        <v>1</v>
      </c>
      <c r="D1382" t="s">
        <v>449</v>
      </c>
      <c r="E1382" s="2">
        <v>155761757</v>
      </c>
      <c r="F1382" t="s">
        <v>450</v>
      </c>
      <c r="H1382" t="s">
        <v>17</v>
      </c>
      <c r="I1382" t="s">
        <v>18</v>
      </c>
      <c r="J1382" t="s">
        <v>19</v>
      </c>
      <c r="K1382" t="s">
        <v>20</v>
      </c>
      <c r="L1382" t="s">
        <v>21</v>
      </c>
      <c r="M1382" t="str">
        <f>CONCATENATE(E1382,"-C-P-N")</f>
        <v>155761757-C-P-N</v>
      </c>
      <c r="N1382" t="str">
        <f>$E$2</f>
        <v>C - 406 x 406</v>
      </c>
      <c r="O1382" t="str">
        <f>$C$3</f>
        <v>Photographic Paper</v>
      </c>
      <c r="P1382" t="str">
        <f>$D$3</f>
        <v>None</v>
      </c>
      <c r="Q1382">
        <f>$E$3</f>
        <v>510</v>
      </c>
      <c r="R1382">
        <f t="shared" si="90"/>
        <v>368</v>
      </c>
      <c r="S1382">
        <v>360</v>
      </c>
      <c r="T1382">
        <f t="shared" si="91"/>
        <v>260</v>
      </c>
      <c r="U1382">
        <v>230</v>
      </c>
      <c r="V1382">
        <f t="shared" si="92"/>
        <v>166</v>
      </c>
      <c r="W1382" s="8">
        <v>105</v>
      </c>
      <c r="X1382">
        <f t="shared" si="93"/>
        <v>76</v>
      </c>
      <c r="Y1382" t="s">
        <v>34</v>
      </c>
    </row>
    <row r="1383" spans="1:25" x14ac:dyDescent="0.25">
      <c r="A1383" t="s">
        <v>16</v>
      </c>
      <c r="B1383" s="1" t="s">
        <v>34</v>
      </c>
      <c r="C1383">
        <v>1</v>
      </c>
      <c r="D1383" t="s">
        <v>449</v>
      </c>
      <c r="E1383" s="2">
        <v>155761757</v>
      </c>
      <c r="F1383" t="s">
        <v>450</v>
      </c>
      <c r="H1383" t="s">
        <v>17</v>
      </c>
      <c r="I1383" t="s">
        <v>18</v>
      </c>
      <c r="J1383" t="s">
        <v>19</v>
      </c>
      <c r="K1383" t="s">
        <v>20</v>
      </c>
      <c r="L1383" t="s">
        <v>21</v>
      </c>
      <c r="M1383" t="str">
        <f>CONCATENATE(E1383,"-C-P-W")</f>
        <v>155761757-C-P-W</v>
      </c>
      <c r="N1383" t="str">
        <f>$E$2</f>
        <v>C - 406 x 406</v>
      </c>
      <c r="O1383" t="str">
        <f>$C$3</f>
        <v>Photographic Paper</v>
      </c>
      <c r="P1383" t="str">
        <f>$D$4</f>
        <v>White</v>
      </c>
      <c r="Q1383">
        <f>$E$4</f>
        <v>970</v>
      </c>
      <c r="R1383">
        <f t="shared" si="90"/>
        <v>699</v>
      </c>
      <c r="S1383">
        <v>704</v>
      </c>
      <c r="T1383">
        <f t="shared" si="91"/>
        <v>507</v>
      </c>
      <c r="U1383">
        <v>440</v>
      </c>
      <c r="V1383">
        <f t="shared" si="92"/>
        <v>317</v>
      </c>
      <c r="W1383" s="8">
        <v>105</v>
      </c>
      <c r="X1383">
        <f t="shared" si="93"/>
        <v>76</v>
      </c>
      <c r="Y1383" t="s">
        <v>34</v>
      </c>
    </row>
    <row r="1384" spans="1:25" x14ac:dyDescent="0.25">
      <c r="A1384" t="s">
        <v>16</v>
      </c>
      <c r="B1384" s="1" t="s">
        <v>34</v>
      </c>
      <c r="C1384">
        <v>1</v>
      </c>
      <c r="D1384" t="s">
        <v>449</v>
      </c>
      <c r="E1384" s="2">
        <v>155761757</v>
      </c>
      <c r="F1384" t="s">
        <v>450</v>
      </c>
      <c r="H1384" t="s">
        <v>17</v>
      </c>
      <c r="I1384" t="s">
        <v>18</v>
      </c>
      <c r="J1384" t="s">
        <v>19</v>
      </c>
      <c r="K1384" t="s">
        <v>20</v>
      </c>
      <c r="L1384" t="s">
        <v>21</v>
      </c>
      <c r="M1384" t="str">
        <f>CONCATENATE(E1384,"-D-P-N")</f>
        <v>155761757-D-P-N</v>
      </c>
      <c r="N1384" t="str">
        <f>$F$2</f>
        <v>D - 508 x 508</v>
      </c>
      <c r="O1384" t="str">
        <f>$C$3</f>
        <v>Photographic Paper</v>
      </c>
      <c r="P1384" t="str">
        <f>$D$3</f>
        <v>None</v>
      </c>
      <c r="Q1384">
        <f>$F$3</f>
        <v>595</v>
      </c>
      <c r="R1384">
        <f t="shared" si="90"/>
        <v>429</v>
      </c>
      <c r="S1384">
        <v>432</v>
      </c>
      <c r="T1384">
        <f t="shared" si="91"/>
        <v>312</v>
      </c>
      <c r="U1384">
        <v>270</v>
      </c>
      <c r="V1384">
        <f t="shared" si="92"/>
        <v>195</v>
      </c>
      <c r="W1384" s="8">
        <v>160</v>
      </c>
      <c r="X1384">
        <f t="shared" si="93"/>
        <v>116</v>
      </c>
      <c r="Y1384" t="s">
        <v>34</v>
      </c>
    </row>
    <row r="1385" spans="1:25" x14ac:dyDescent="0.25">
      <c r="A1385" t="s">
        <v>16</v>
      </c>
      <c r="B1385" s="1" t="s">
        <v>34</v>
      </c>
      <c r="C1385">
        <v>1</v>
      </c>
      <c r="D1385" t="s">
        <v>449</v>
      </c>
      <c r="E1385" s="2">
        <v>155761757</v>
      </c>
      <c r="F1385" t="s">
        <v>450</v>
      </c>
      <c r="H1385" t="s">
        <v>17</v>
      </c>
      <c r="I1385" t="s">
        <v>18</v>
      </c>
      <c r="J1385" t="s">
        <v>19</v>
      </c>
      <c r="K1385" t="s">
        <v>20</v>
      </c>
      <c r="L1385" t="s">
        <v>21</v>
      </c>
      <c r="M1385" t="str">
        <f>CONCATENATE(E1385,"-D-C-N")</f>
        <v>155761757-D-C-N</v>
      </c>
      <c r="N1385" t="str">
        <f>$F$2</f>
        <v>D - 508 x 508</v>
      </c>
      <c r="O1385" t="str">
        <f>$C$15</f>
        <v>Canvas</v>
      </c>
      <c r="P1385" t="str">
        <f>$D$15</f>
        <v>None</v>
      </c>
      <c r="Q1385">
        <f>$F$15</f>
        <v>1220</v>
      </c>
      <c r="R1385">
        <f t="shared" si="90"/>
        <v>879</v>
      </c>
      <c r="S1385">
        <f>(Q1385*0.9)*0.75</f>
        <v>823.5</v>
      </c>
      <c r="T1385">
        <f t="shared" si="91"/>
        <v>593</v>
      </c>
      <c r="U1385">
        <f>(Q1385*0.9)/2</f>
        <v>549</v>
      </c>
      <c r="V1385">
        <f t="shared" si="92"/>
        <v>396</v>
      </c>
      <c r="W1385" s="8">
        <v>160</v>
      </c>
      <c r="X1385">
        <f t="shared" si="93"/>
        <v>116</v>
      </c>
      <c r="Y1385" t="s">
        <v>34</v>
      </c>
    </row>
    <row r="1386" spans="1:25" x14ac:dyDescent="0.25">
      <c r="A1386" t="s">
        <v>16</v>
      </c>
      <c r="B1386" s="1" t="s">
        <v>34</v>
      </c>
      <c r="C1386">
        <v>1</v>
      </c>
      <c r="D1386" t="s">
        <v>449</v>
      </c>
      <c r="E1386" s="2">
        <v>155761757</v>
      </c>
      <c r="F1386" t="s">
        <v>450</v>
      </c>
      <c r="H1386" t="s">
        <v>17</v>
      </c>
      <c r="I1386" t="s">
        <v>18</v>
      </c>
      <c r="J1386" t="s">
        <v>19</v>
      </c>
      <c r="K1386" t="s">
        <v>20</v>
      </c>
      <c r="L1386" t="s">
        <v>21</v>
      </c>
      <c r="M1386" t="str">
        <f>CONCATENATE(E1386,"-D-P-W")</f>
        <v>155761757-D-P-W</v>
      </c>
      <c r="N1386" t="str">
        <f>$F$2</f>
        <v>D - 508 x 508</v>
      </c>
      <c r="O1386" t="str">
        <f>$C$3</f>
        <v>Photographic Paper</v>
      </c>
      <c r="P1386" t="str">
        <f>$D$4</f>
        <v>White</v>
      </c>
      <c r="Q1386">
        <f>$F$4</f>
        <v>1210</v>
      </c>
      <c r="R1386">
        <f t="shared" si="90"/>
        <v>872</v>
      </c>
      <c r="S1386">
        <v>880</v>
      </c>
      <c r="T1386">
        <f t="shared" si="91"/>
        <v>634</v>
      </c>
      <c r="U1386">
        <v>560</v>
      </c>
      <c r="V1386">
        <f t="shared" si="92"/>
        <v>404</v>
      </c>
      <c r="W1386" s="8">
        <v>160</v>
      </c>
      <c r="X1386">
        <f t="shared" si="93"/>
        <v>116</v>
      </c>
      <c r="Y1386" t="s">
        <v>34</v>
      </c>
    </row>
    <row r="1387" spans="1:25" x14ac:dyDescent="0.25">
      <c r="A1387" t="s">
        <v>16</v>
      </c>
      <c r="B1387" s="1" t="s">
        <v>34</v>
      </c>
      <c r="C1387">
        <v>1</v>
      </c>
      <c r="D1387" t="s">
        <v>449</v>
      </c>
      <c r="E1387" s="2">
        <v>155761757</v>
      </c>
      <c r="F1387" t="s">
        <v>450</v>
      </c>
      <c r="H1387" t="s">
        <v>17</v>
      </c>
      <c r="I1387" t="s">
        <v>18</v>
      </c>
      <c r="J1387" t="s">
        <v>19</v>
      </c>
      <c r="K1387" t="s">
        <v>20</v>
      </c>
      <c r="L1387" t="s">
        <v>21</v>
      </c>
      <c r="M1387" t="str">
        <f>CONCATENATE(E1387,"-D-C-W")</f>
        <v>155761757-D-C-W</v>
      </c>
      <c r="N1387" t="str">
        <f>$F$2</f>
        <v>D - 508 x 508</v>
      </c>
      <c r="O1387" t="str">
        <f>$C$15</f>
        <v>Canvas</v>
      </c>
      <c r="P1387" t="str">
        <f>$D$16</f>
        <v xml:space="preserve">White </v>
      </c>
      <c r="Q1387">
        <f>$F$16</f>
        <v>1810</v>
      </c>
      <c r="R1387">
        <f t="shared" si="90"/>
        <v>1304</v>
      </c>
      <c r="S1387">
        <f>(Q1387*0.9)*0.75</f>
        <v>1221.75</v>
      </c>
      <c r="T1387">
        <f t="shared" si="91"/>
        <v>880</v>
      </c>
      <c r="U1387">
        <f>(Q1387*0.9)/2</f>
        <v>814.5</v>
      </c>
      <c r="V1387">
        <f t="shared" si="92"/>
        <v>587</v>
      </c>
      <c r="W1387" s="8">
        <v>160</v>
      </c>
      <c r="X1387">
        <f t="shared" si="93"/>
        <v>116</v>
      </c>
      <c r="Y1387" t="s">
        <v>34</v>
      </c>
    </row>
    <row r="1388" spans="1:25" x14ac:dyDescent="0.25">
      <c r="A1388" t="s">
        <v>16</v>
      </c>
      <c r="B1388" s="1" t="s">
        <v>34</v>
      </c>
      <c r="C1388">
        <v>1</v>
      </c>
      <c r="D1388" t="s">
        <v>449</v>
      </c>
      <c r="E1388" s="2">
        <v>155761757</v>
      </c>
      <c r="F1388" t="s">
        <v>450</v>
      </c>
      <c r="H1388" t="s">
        <v>17</v>
      </c>
      <c r="I1388" t="s">
        <v>18</v>
      </c>
      <c r="J1388" t="s">
        <v>19</v>
      </c>
      <c r="K1388" t="s">
        <v>20</v>
      </c>
      <c r="L1388" t="s">
        <v>21</v>
      </c>
      <c r="M1388" t="str">
        <f>CONCATENATE(E1388,"-F-P-N")</f>
        <v>155761757-F-P-N</v>
      </c>
      <c r="N1388" t="str">
        <f>$H$2</f>
        <v>F - 762 x 762</v>
      </c>
      <c r="O1388" t="str">
        <f>$C$3</f>
        <v>Photographic Paper</v>
      </c>
      <c r="P1388" t="str">
        <f>$D$3</f>
        <v>None</v>
      </c>
      <c r="Q1388">
        <f>$H$3</f>
        <v>1300</v>
      </c>
      <c r="R1388">
        <f t="shared" si="90"/>
        <v>936</v>
      </c>
      <c r="S1388">
        <v>944</v>
      </c>
      <c r="T1388">
        <f t="shared" si="91"/>
        <v>680</v>
      </c>
      <c r="U1388">
        <v>590</v>
      </c>
      <c r="V1388">
        <f t="shared" si="92"/>
        <v>425</v>
      </c>
      <c r="W1388" s="8">
        <v>300</v>
      </c>
      <c r="X1388">
        <f t="shared" si="93"/>
        <v>216</v>
      </c>
      <c r="Y1388" t="s">
        <v>34</v>
      </c>
    </row>
    <row r="1389" spans="1:25" x14ac:dyDescent="0.25">
      <c r="A1389" t="s">
        <v>16</v>
      </c>
      <c r="B1389" s="1" t="s">
        <v>34</v>
      </c>
      <c r="C1389">
        <v>1</v>
      </c>
      <c r="D1389" t="s">
        <v>449</v>
      </c>
      <c r="E1389" s="2">
        <v>155761757</v>
      </c>
      <c r="F1389" t="s">
        <v>450</v>
      </c>
      <c r="H1389" t="s">
        <v>17</v>
      </c>
      <c r="I1389" t="s">
        <v>18</v>
      </c>
      <c r="J1389" t="s">
        <v>19</v>
      </c>
      <c r="K1389" t="s">
        <v>20</v>
      </c>
      <c r="L1389" t="s">
        <v>21</v>
      </c>
      <c r="M1389" t="str">
        <f>CONCATENATE(E1389,"-F-C-N")</f>
        <v>155761757-F-C-N</v>
      </c>
      <c r="N1389" t="str">
        <f>$H$2</f>
        <v>F - 762 x 762</v>
      </c>
      <c r="O1389" t="str">
        <f>$C$15</f>
        <v>Canvas</v>
      </c>
      <c r="P1389" t="str">
        <f>$D$15</f>
        <v>None</v>
      </c>
      <c r="Q1389">
        <f>$H$15</f>
        <v>1760</v>
      </c>
      <c r="R1389">
        <f t="shared" si="90"/>
        <v>1268</v>
      </c>
      <c r="S1389">
        <v>1200</v>
      </c>
      <c r="T1389">
        <f t="shared" si="91"/>
        <v>864</v>
      </c>
      <c r="U1389">
        <v>800</v>
      </c>
      <c r="V1389">
        <f t="shared" si="92"/>
        <v>576</v>
      </c>
      <c r="W1389" s="8">
        <v>300</v>
      </c>
      <c r="X1389">
        <f t="shared" si="93"/>
        <v>216</v>
      </c>
      <c r="Y1389" t="s">
        <v>34</v>
      </c>
    </row>
    <row r="1390" spans="1:25" x14ac:dyDescent="0.25">
      <c r="A1390" t="s">
        <v>16</v>
      </c>
      <c r="B1390" s="1" t="s">
        <v>34</v>
      </c>
      <c r="C1390">
        <v>1</v>
      </c>
      <c r="D1390" t="s">
        <v>449</v>
      </c>
      <c r="E1390" s="2">
        <v>155761757</v>
      </c>
      <c r="F1390" t="s">
        <v>450</v>
      </c>
      <c r="H1390" t="s">
        <v>17</v>
      </c>
      <c r="I1390" t="s">
        <v>18</v>
      </c>
      <c r="J1390" t="s">
        <v>19</v>
      </c>
      <c r="K1390" t="s">
        <v>20</v>
      </c>
      <c r="L1390" t="s">
        <v>21</v>
      </c>
      <c r="M1390" t="str">
        <f>CONCATENATE(E1390,"-F-P-W")</f>
        <v>155761757-F-P-W</v>
      </c>
      <c r="N1390" t="str">
        <f>$H$2</f>
        <v>F - 762 x 762</v>
      </c>
      <c r="O1390" t="str">
        <f>$C$3</f>
        <v>Photographic Paper</v>
      </c>
      <c r="P1390" t="str">
        <f>$D$4</f>
        <v>White</v>
      </c>
      <c r="Q1390">
        <f>$H$4</f>
        <v>2200</v>
      </c>
      <c r="R1390">
        <f t="shared" si="90"/>
        <v>1584</v>
      </c>
      <c r="S1390">
        <v>1510</v>
      </c>
      <c r="T1390">
        <f t="shared" si="91"/>
        <v>1088</v>
      </c>
      <c r="U1390">
        <v>1150</v>
      </c>
      <c r="V1390">
        <f t="shared" si="92"/>
        <v>828</v>
      </c>
      <c r="W1390" s="8">
        <v>300</v>
      </c>
      <c r="X1390">
        <f t="shared" si="93"/>
        <v>216</v>
      </c>
      <c r="Y1390" t="s">
        <v>34</v>
      </c>
    </row>
    <row r="1391" spans="1:25" x14ac:dyDescent="0.25">
      <c r="A1391" t="s">
        <v>16</v>
      </c>
      <c r="B1391" s="1" t="s">
        <v>34</v>
      </c>
      <c r="C1391">
        <v>1</v>
      </c>
      <c r="D1391" t="s">
        <v>449</v>
      </c>
      <c r="E1391" s="2">
        <v>155761757</v>
      </c>
      <c r="F1391" t="s">
        <v>450</v>
      </c>
      <c r="H1391" t="s">
        <v>17</v>
      </c>
      <c r="I1391" t="s">
        <v>18</v>
      </c>
      <c r="J1391" t="s">
        <v>19</v>
      </c>
      <c r="K1391" t="s">
        <v>20</v>
      </c>
      <c r="L1391" t="s">
        <v>21</v>
      </c>
      <c r="M1391" t="str">
        <f>CONCATENATE(E1391,"-F-C-W")</f>
        <v>155761757-F-C-W</v>
      </c>
      <c r="N1391" t="str">
        <f>$H$2</f>
        <v>F - 762 x 762</v>
      </c>
      <c r="O1391" t="str">
        <f>$C$15</f>
        <v>Canvas</v>
      </c>
      <c r="P1391" t="str">
        <f>$D$16</f>
        <v xml:space="preserve">White </v>
      </c>
      <c r="Q1391">
        <f>$H$16</f>
        <v>2420</v>
      </c>
      <c r="R1391">
        <f t="shared" si="90"/>
        <v>1743</v>
      </c>
      <c r="S1391">
        <v>1760</v>
      </c>
      <c r="T1391">
        <f t="shared" si="91"/>
        <v>1268</v>
      </c>
      <c r="U1391">
        <v>1100</v>
      </c>
      <c r="V1391">
        <f t="shared" si="92"/>
        <v>792</v>
      </c>
      <c r="W1391" s="8">
        <v>300</v>
      </c>
      <c r="X1391">
        <f t="shared" si="93"/>
        <v>216</v>
      </c>
      <c r="Y1391" t="s">
        <v>34</v>
      </c>
    </row>
    <row r="1392" spans="1:25" x14ac:dyDescent="0.25">
      <c r="A1392" t="s">
        <v>16</v>
      </c>
      <c r="B1392" s="1" t="s">
        <v>34</v>
      </c>
      <c r="C1392">
        <v>1</v>
      </c>
      <c r="D1392" t="s">
        <v>449</v>
      </c>
      <c r="E1392" s="2">
        <v>155761757</v>
      </c>
      <c r="F1392" t="s">
        <v>450</v>
      </c>
      <c r="H1392" t="s">
        <v>17</v>
      </c>
      <c r="I1392" t="s">
        <v>18</v>
      </c>
      <c r="J1392" t="s">
        <v>19</v>
      </c>
      <c r="K1392" t="s">
        <v>20</v>
      </c>
      <c r="L1392" t="s">
        <v>21</v>
      </c>
      <c r="M1392" t="str">
        <f>CONCATENATE(E1392,"-G-P-N")</f>
        <v>155761757-G-P-N</v>
      </c>
      <c r="N1392" t="str">
        <f>$I$2</f>
        <v>G - 1016 x 1016</v>
      </c>
      <c r="O1392" t="str">
        <f>$C$3</f>
        <v>Photographic Paper</v>
      </c>
      <c r="P1392" t="str">
        <f>$D$3</f>
        <v>None</v>
      </c>
      <c r="Q1392">
        <f>$I$3</f>
        <v>1625</v>
      </c>
      <c r="R1392">
        <f t="shared" si="90"/>
        <v>1170</v>
      </c>
      <c r="S1392">
        <v>1180</v>
      </c>
      <c r="T1392">
        <f t="shared" si="91"/>
        <v>850</v>
      </c>
      <c r="U1392">
        <v>735</v>
      </c>
      <c r="V1392">
        <f t="shared" si="92"/>
        <v>530</v>
      </c>
      <c r="W1392" s="8">
        <v>390</v>
      </c>
      <c r="X1392">
        <f t="shared" si="93"/>
        <v>281</v>
      </c>
      <c r="Y1392" t="s">
        <v>34</v>
      </c>
    </row>
    <row r="1393" spans="1:25" x14ac:dyDescent="0.25">
      <c r="A1393" t="s">
        <v>16</v>
      </c>
      <c r="B1393" s="1" t="s">
        <v>34</v>
      </c>
      <c r="C1393">
        <v>1</v>
      </c>
      <c r="D1393" t="s">
        <v>449</v>
      </c>
      <c r="E1393" s="2">
        <v>155761757</v>
      </c>
      <c r="F1393" t="s">
        <v>450</v>
      </c>
      <c r="H1393" t="s">
        <v>17</v>
      </c>
      <c r="I1393" t="s">
        <v>18</v>
      </c>
      <c r="J1393" t="s">
        <v>19</v>
      </c>
      <c r="K1393" t="s">
        <v>20</v>
      </c>
      <c r="L1393" t="s">
        <v>21</v>
      </c>
      <c r="M1393" t="str">
        <f>CONCATENATE(E1393,"-G-C-N")</f>
        <v>155761757-G-C-N</v>
      </c>
      <c r="N1393" t="str">
        <f>$I$2</f>
        <v>G - 1016 x 1016</v>
      </c>
      <c r="O1393" t="str">
        <f>$C$15</f>
        <v>Canvas</v>
      </c>
      <c r="P1393" t="str">
        <f>$D$15</f>
        <v>None</v>
      </c>
      <c r="Q1393">
        <f>$I$15</f>
        <v>1870</v>
      </c>
      <c r="R1393">
        <f t="shared" si="90"/>
        <v>1347</v>
      </c>
      <c r="S1393">
        <v>1275</v>
      </c>
      <c r="T1393">
        <f t="shared" si="91"/>
        <v>918</v>
      </c>
      <c r="U1393">
        <v>850</v>
      </c>
      <c r="V1393">
        <f t="shared" si="92"/>
        <v>612</v>
      </c>
      <c r="W1393" s="8">
        <v>390</v>
      </c>
      <c r="X1393">
        <f t="shared" si="93"/>
        <v>281</v>
      </c>
      <c r="Y1393" t="s">
        <v>34</v>
      </c>
    </row>
    <row r="1394" spans="1:25" x14ac:dyDescent="0.25">
      <c r="A1394" t="s">
        <v>16</v>
      </c>
      <c r="B1394" s="1" t="s">
        <v>34</v>
      </c>
      <c r="C1394">
        <v>1</v>
      </c>
      <c r="D1394" t="s">
        <v>449</v>
      </c>
      <c r="E1394" s="2">
        <v>155761757</v>
      </c>
      <c r="F1394" t="s">
        <v>450</v>
      </c>
      <c r="H1394" t="s">
        <v>17</v>
      </c>
      <c r="I1394" t="s">
        <v>18</v>
      </c>
      <c r="J1394" t="s">
        <v>19</v>
      </c>
      <c r="K1394" t="s">
        <v>20</v>
      </c>
      <c r="L1394" t="s">
        <v>21</v>
      </c>
      <c r="M1394" t="str">
        <f>CONCATENATE(E1394,"-G-P-W")</f>
        <v>155761757-G-P-W</v>
      </c>
      <c r="N1394" t="str">
        <f>$I$2</f>
        <v>G - 1016 x 1016</v>
      </c>
      <c r="O1394" t="str">
        <f>$C$3</f>
        <v>Photographic Paper</v>
      </c>
      <c r="P1394" t="str">
        <f>$D$4</f>
        <v>White</v>
      </c>
      <c r="Q1394">
        <f>$I$4</f>
        <v>2950</v>
      </c>
      <c r="R1394">
        <f t="shared" si="90"/>
        <v>2124</v>
      </c>
      <c r="S1394">
        <v>2000</v>
      </c>
      <c r="T1394">
        <f t="shared" si="91"/>
        <v>1440</v>
      </c>
      <c r="U1394">
        <v>1535</v>
      </c>
      <c r="V1394">
        <f t="shared" si="92"/>
        <v>1106</v>
      </c>
      <c r="W1394" s="8">
        <v>390</v>
      </c>
      <c r="X1394">
        <f t="shared" si="93"/>
        <v>281</v>
      </c>
      <c r="Y1394" t="s">
        <v>34</v>
      </c>
    </row>
    <row r="1395" spans="1:25" x14ac:dyDescent="0.25">
      <c r="A1395" t="s">
        <v>16</v>
      </c>
      <c r="B1395" s="1" t="s">
        <v>34</v>
      </c>
      <c r="C1395">
        <v>1</v>
      </c>
      <c r="D1395" t="s">
        <v>449</v>
      </c>
      <c r="E1395" s="2">
        <v>155761757</v>
      </c>
      <c r="F1395" t="s">
        <v>450</v>
      </c>
      <c r="H1395" t="s">
        <v>17</v>
      </c>
      <c r="I1395" t="s">
        <v>18</v>
      </c>
      <c r="J1395" t="s">
        <v>19</v>
      </c>
      <c r="K1395" t="s">
        <v>20</v>
      </c>
      <c r="L1395" t="s">
        <v>21</v>
      </c>
      <c r="M1395" t="str">
        <f>CONCATENATE(E1395,"-G-C-W")</f>
        <v>155761757-G-C-W</v>
      </c>
      <c r="N1395" t="str">
        <f>$I$2</f>
        <v>G - 1016 x 1016</v>
      </c>
      <c r="O1395" t="str">
        <f>$C$15</f>
        <v>Canvas</v>
      </c>
      <c r="P1395" t="str">
        <f>$D$16</f>
        <v xml:space="preserve">White </v>
      </c>
      <c r="Q1395">
        <f>$I$16</f>
        <v>2750</v>
      </c>
      <c r="R1395">
        <f t="shared" si="90"/>
        <v>1980</v>
      </c>
      <c r="S1395">
        <v>2000</v>
      </c>
      <c r="T1395">
        <f t="shared" si="91"/>
        <v>1440</v>
      </c>
      <c r="U1395">
        <v>1250</v>
      </c>
      <c r="V1395">
        <f t="shared" si="92"/>
        <v>900</v>
      </c>
      <c r="W1395" s="8">
        <v>390</v>
      </c>
      <c r="X1395">
        <f t="shared" si="93"/>
        <v>281</v>
      </c>
      <c r="Y1395" t="s">
        <v>34</v>
      </c>
    </row>
    <row r="1396" spans="1:25" x14ac:dyDescent="0.25">
      <c r="A1396" t="s">
        <v>16</v>
      </c>
      <c r="B1396" s="1" t="s">
        <v>34</v>
      </c>
      <c r="C1396">
        <v>1</v>
      </c>
      <c r="D1396" t="s">
        <v>451</v>
      </c>
      <c r="E1396" s="2">
        <v>475374145</v>
      </c>
      <c r="F1396" t="s">
        <v>452</v>
      </c>
      <c r="H1396" t="s">
        <v>17</v>
      </c>
      <c r="I1396" t="s">
        <v>18</v>
      </c>
      <c r="J1396" t="s">
        <v>19</v>
      </c>
      <c r="K1396" t="s">
        <v>20</v>
      </c>
      <c r="L1396" t="s">
        <v>21</v>
      </c>
      <c r="M1396" t="str">
        <f>CONCATENATE(E1396,"-C-P-N")</f>
        <v>475374145-C-P-N</v>
      </c>
      <c r="N1396" t="str">
        <f>$E$2</f>
        <v>C - 406 x 406</v>
      </c>
      <c r="O1396" t="str">
        <f>$C$3</f>
        <v>Photographic Paper</v>
      </c>
      <c r="P1396" t="str">
        <f>$D$3</f>
        <v>None</v>
      </c>
      <c r="Q1396">
        <f>$E$3</f>
        <v>510</v>
      </c>
      <c r="R1396">
        <f t="shared" si="90"/>
        <v>368</v>
      </c>
      <c r="S1396">
        <v>360</v>
      </c>
      <c r="T1396">
        <f t="shared" si="91"/>
        <v>260</v>
      </c>
      <c r="U1396">
        <v>230</v>
      </c>
      <c r="V1396">
        <f t="shared" si="92"/>
        <v>166</v>
      </c>
      <c r="W1396" s="8">
        <v>105</v>
      </c>
      <c r="X1396">
        <f t="shared" si="93"/>
        <v>76</v>
      </c>
      <c r="Y1396" t="s">
        <v>34</v>
      </c>
    </row>
    <row r="1397" spans="1:25" x14ac:dyDescent="0.25">
      <c r="A1397" t="s">
        <v>16</v>
      </c>
      <c r="B1397" s="1" t="s">
        <v>34</v>
      </c>
      <c r="C1397">
        <v>1</v>
      </c>
      <c r="D1397" t="s">
        <v>451</v>
      </c>
      <c r="E1397" s="2">
        <v>475374145</v>
      </c>
      <c r="F1397" t="s">
        <v>452</v>
      </c>
      <c r="H1397" t="s">
        <v>17</v>
      </c>
      <c r="I1397" t="s">
        <v>18</v>
      </c>
      <c r="J1397" t="s">
        <v>19</v>
      </c>
      <c r="K1397" t="s">
        <v>20</v>
      </c>
      <c r="L1397" t="s">
        <v>21</v>
      </c>
      <c r="M1397" t="str">
        <f>CONCATENATE(E1397,"-C-P-W")</f>
        <v>475374145-C-P-W</v>
      </c>
      <c r="N1397" t="str">
        <f>$E$2</f>
        <v>C - 406 x 406</v>
      </c>
      <c r="O1397" t="str">
        <f>$C$3</f>
        <v>Photographic Paper</v>
      </c>
      <c r="P1397" t="str">
        <f>$D$4</f>
        <v>White</v>
      </c>
      <c r="Q1397">
        <f>$E$4</f>
        <v>970</v>
      </c>
      <c r="R1397">
        <f t="shared" si="90"/>
        <v>699</v>
      </c>
      <c r="S1397">
        <v>704</v>
      </c>
      <c r="T1397">
        <f t="shared" si="91"/>
        <v>507</v>
      </c>
      <c r="U1397">
        <v>440</v>
      </c>
      <c r="V1397">
        <f t="shared" si="92"/>
        <v>317</v>
      </c>
      <c r="W1397" s="8">
        <v>105</v>
      </c>
      <c r="X1397">
        <f t="shared" si="93"/>
        <v>76</v>
      </c>
      <c r="Y1397" t="s">
        <v>34</v>
      </c>
    </row>
    <row r="1398" spans="1:25" x14ac:dyDescent="0.25">
      <c r="A1398" t="s">
        <v>16</v>
      </c>
      <c r="B1398" s="1" t="s">
        <v>34</v>
      </c>
      <c r="C1398">
        <v>1</v>
      </c>
      <c r="D1398" t="s">
        <v>451</v>
      </c>
      <c r="E1398" s="2">
        <v>475374145</v>
      </c>
      <c r="F1398" t="s">
        <v>452</v>
      </c>
      <c r="H1398" t="s">
        <v>17</v>
      </c>
      <c r="I1398" t="s">
        <v>18</v>
      </c>
      <c r="J1398" t="s">
        <v>19</v>
      </c>
      <c r="K1398" t="s">
        <v>20</v>
      </c>
      <c r="L1398" t="s">
        <v>21</v>
      </c>
      <c r="M1398" t="str">
        <f>CONCATENATE(E1398,"-D-P-N")</f>
        <v>475374145-D-P-N</v>
      </c>
      <c r="N1398" t="str">
        <f>$F$2</f>
        <v>D - 508 x 508</v>
      </c>
      <c r="O1398" t="str">
        <f>$C$3</f>
        <v>Photographic Paper</v>
      </c>
      <c r="P1398" t="str">
        <f>$D$3</f>
        <v>None</v>
      </c>
      <c r="Q1398">
        <f>$F$3</f>
        <v>595</v>
      </c>
      <c r="R1398">
        <f t="shared" si="90"/>
        <v>429</v>
      </c>
      <c r="S1398">
        <v>432</v>
      </c>
      <c r="T1398">
        <f t="shared" si="91"/>
        <v>312</v>
      </c>
      <c r="U1398">
        <v>270</v>
      </c>
      <c r="V1398">
        <f t="shared" si="92"/>
        <v>195</v>
      </c>
      <c r="W1398" s="8">
        <v>160</v>
      </c>
      <c r="X1398">
        <f t="shared" si="93"/>
        <v>116</v>
      </c>
      <c r="Y1398" t="s">
        <v>34</v>
      </c>
    </row>
    <row r="1399" spans="1:25" x14ac:dyDescent="0.25">
      <c r="A1399" t="s">
        <v>16</v>
      </c>
      <c r="B1399" s="1" t="s">
        <v>34</v>
      </c>
      <c r="C1399">
        <v>1</v>
      </c>
      <c r="D1399" t="s">
        <v>451</v>
      </c>
      <c r="E1399" s="2">
        <v>475374145</v>
      </c>
      <c r="F1399" t="s">
        <v>452</v>
      </c>
      <c r="H1399" t="s">
        <v>17</v>
      </c>
      <c r="I1399" t="s">
        <v>18</v>
      </c>
      <c r="J1399" t="s">
        <v>19</v>
      </c>
      <c r="K1399" t="s">
        <v>20</v>
      </c>
      <c r="L1399" t="s">
        <v>21</v>
      </c>
      <c r="M1399" t="str">
        <f>CONCATENATE(E1399,"-D-C-N")</f>
        <v>475374145-D-C-N</v>
      </c>
      <c r="N1399" t="str">
        <f>$F$2</f>
        <v>D - 508 x 508</v>
      </c>
      <c r="O1399" t="str">
        <f>$C$15</f>
        <v>Canvas</v>
      </c>
      <c r="P1399" t="str">
        <f>$D$15</f>
        <v>None</v>
      </c>
      <c r="Q1399">
        <f>$F$15</f>
        <v>1220</v>
      </c>
      <c r="R1399">
        <f t="shared" si="90"/>
        <v>879</v>
      </c>
      <c r="S1399">
        <f>(Q1399*0.9)*0.75</f>
        <v>823.5</v>
      </c>
      <c r="T1399">
        <f t="shared" si="91"/>
        <v>593</v>
      </c>
      <c r="U1399">
        <f>(Q1399*0.9)/2</f>
        <v>549</v>
      </c>
      <c r="V1399">
        <f t="shared" si="92"/>
        <v>396</v>
      </c>
      <c r="W1399" s="8">
        <v>160</v>
      </c>
      <c r="X1399">
        <f t="shared" si="93"/>
        <v>116</v>
      </c>
      <c r="Y1399" t="s">
        <v>34</v>
      </c>
    </row>
    <row r="1400" spans="1:25" x14ac:dyDescent="0.25">
      <c r="A1400" t="s">
        <v>16</v>
      </c>
      <c r="B1400" s="1" t="s">
        <v>34</v>
      </c>
      <c r="C1400">
        <v>1</v>
      </c>
      <c r="D1400" t="s">
        <v>451</v>
      </c>
      <c r="E1400" s="2">
        <v>475374145</v>
      </c>
      <c r="F1400" t="s">
        <v>452</v>
      </c>
      <c r="H1400" t="s">
        <v>17</v>
      </c>
      <c r="I1400" t="s">
        <v>18</v>
      </c>
      <c r="J1400" t="s">
        <v>19</v>
      </c>
      <c r="K1400" t="s">
        <v>20</v>
      </c>
      <c r="L1400" t="s">
        <v>21</v>
      </c>
      <c r="M1400" t="str">
        <f>CONCATENATE(E1400,"-D-P-W")</f>
        <v>475374145-D-P-W</v>
      </c>
      <c r="N1400" t="str">
        <f>$F$2</f>
        <v>D - 508 x 508</v>
      </c>
      <c r="O1400" t="str">
        <f>$C$3</f>
        <v>Photographic Paper</v>
      </c>
      <c r="P1400" t="str">
        <f>$D$4</f>
        <v>White</v>
      </c>
      <c r="Q1400">
        <f>$F$4</f>
        <v>1210</v>
      </c>
      <c r="R1400">
        <f t="shared" si="90"/>
        <v>872</v>
      </c>
      <c r="S1400">
        <v>880</v>
      </c>
      <c r="T1400">
        <f t="shared" si="91"/>
        <v>634</v>
      </c>
      <c r="U1400">
        <v>560</v>
      </c>
      <c r="V1400">
        <f t="shared" si="92"/>
        <v>404</v>
      </c>
      <c r="W1400" s="8">
        <v>160</v>
      </c>
      <c r="X1400">
        <f t="shared" si="93"/>
        <v>116</v>
      </c>
      <c r="Y1400" t="s">
        <v>34</v>
      </c>
    </row>
    <row r="1401" spans="1:25" x14ac:dyDescent="0.25">
      <c r="A1401" t="s">
        <v>16</v>
      </c>
      <c r="B1401" s="1" t="s">
        <v>34</v>
      </c>
      <c r="C1401">
        <v>1</v>
      </c>
      <c r="D1401" t="s">
        <v>451</v>
      </c>
      <c r="E1401" s="2">
        <v>475374145</v>
      </c>
      <c r="F1401" t="s">
        <v>452</v>
      </c>
      <c r="H1401" t="s">
        <v>17</v>
      </c>
      <c r="I1401" t="s">
        <v>18</v>
      </c>
      <c r="J1401" t="s">
        <v>19</v>
      </c>
      <c r="K1401" t="s">
        <v>20</v>
      </c>
      <c r="L1401" t="s">
        <v>21</v>
      </c>
      <c r="M1401" t="str">
        <f>CONCATENATE(E1401,"-D-C-W")</f>
        <v>475374145-D-C-W</v>
      </c>
      <c r="N1401" t="str">
        <f>$F$2</f>
        <v>D - 508 x 508</v>
      </c>
      <c r="O1401" t="str">
        <f>$C$15</f>
        <v>Canvas</v>
      </c>
      <c r="P1401" t="str">
        <f>$D$16</f>
        <v xml:space="preserve">White </v>
      </c>
      <c r="Q1401">
        <f>$F$16</f>
        <v>1810</v>
      </c>
      <c r="R1401">
        <f t="shared" si="90"/>
        <v>1304</v>
      </c>
      <c r="S1401">
        <f>(Q1401*0.9)*0.75</f>
        <v>1221.75</v>
      </c>
      <c r="T1401">
        <f t="shared" si="91"/>
        <v>880</v>
      </c>
      <c r="U1401">
        <f>(Q1401*0.9)/2</f>
        <v>814.5</v>
      </c>
      <c r="V1401">
        <f t="shared" si="92"/>
        <v>587</v>
      </c>
      <c r="W1401" s="8">
        <v>160</v>
      </c>
      <c r="X1401">
        <f t="shared" si="93"/>
        <v>116</v>
      </c>
      <c r="Y1401" t="s">
        <v>34</v>
      </c>
    </row>
    <row r="1402" spans="1:25" x14ac:dyDescent="0.25">
      <c r="A1402" t="s">
        <v>16</v>
      </c>
      <c r="B1402" s="1" t="s">
        <v>34</v>
      </c>
      <c r="C1402">
        <v>1</v>
      </c>
      <c r="D1402" t="s">
        <v>451</v>
      </c>
      <c r="E1402" s="2">
        <v>475374145</v>
      </c>
      <c r="F1402" t="s">
        <v>452</v>
      </c>
      <c r="H1402" t="s">
        <v>17</v>
      </c>
      <c r="I1402" t="s">
        <v>18</v>
      </c>
      <c r="J1402" t="s">
        <v>19</v>
      </c>
      <c r="K1402" t="s">
        <v>20</v>
      </c>
      <c r="L1402" t="s">
        <v>21</v>
      </c>
      <c r="M1402" t="str">
        <f>CONCATENATE(E1402,"-F-P-N")</f>
        <v>475374145-F-P-N</v>
      </c>
      <c r="N1402" t="str">
        <f>$H$2</f>
        <v>F - 762 x 762</v>
      </c>
      <c r="O1402" t="str">
        <f>$C$3</f>
        <v>Photographic Paper</v>
      </c>
      <c r="P1402" t="str">
        <f>$D$3</f>
        <v>None</v>
      </c>
      <c r="Q1402">
        <f>$H$3</f>
        <v>1300</v>
      </c>
      <c r="R1402">
        <f t="shared" si="90"/>
        <v>936</v>
      </c>
      <c r="S1402">
        <v>944</v>
      </c>
      <c r="T1402">
        <f t="shared" si="91"/>
        <v>680</v>
      </c>
      <c r="U1402">
        <v>590</v>
      </c>
      <c r="V1402">
        <f t="shared" si="92"/>
        <v>425</v>
      </c>
      <c r="W1402" s="8">
        <v>300</v>
      </c>
      <c r="X1402">
        <f t="shared" si="93"/>
        <v>216</v>
      </c>
      <c r="Y1402" t="s">
        <v>34</v>
      </c>
    </row>
    <row r="1403" spans="1:25" x14ac:dyDescent="0.25">
      <c r="A1403" t="s">
        <v>16</v>
      </c>
      <c r="B1403" s="1" t="s">
        <v>34</v>
      </c>
      <c r="C1403">
        <v>1</v>
      </c>
      <c r="D1403" t="s">
        <v>451</v>
      </c>
      <c r="E1403" s="2">
        <v>475374145</v>
      </c>
      <c r="F1403" t="s">
        <v>452</v>
      </c>
      <c r="H1403" t="s">
        <v>17</v>
      </c>
      <c r="I1403" t="s">
        <v>18</v>
      </c>
      <c r="J1403" t="s">
        <v>19</v>
      </c>
      <c r="K1403" t="s">
        <v>20</v>
      </c>
      <c r="L1403" t="s">
        <v>21</v>
      </c>
      <c r="M1403" t="str">
        <f>CONCATENATE(E1403,"-F-C-N")</f>
        <v>475374145-F-C-N</v>
      </c>
      <c r="N1403" t="str">
        <f>$H$2</f>
        <v>F - 762 x 762</v>
      </c>
      <c r="O1403" t="str">
        <f>$C$15</f>
        <v>Canvas</v>
      </c>
      <c r="P1403" t="str">
        <f>$D$15</f>
        <v>None</v>
      </c>
      <c r="Q1403">
        <f>$H$15</f>
        <v>1760</v>
      </c>
      <c r="R1403">
        <f t="shared" si="90"/>
        <v>1268</v>
      </c>
      <c r="S1403">
        <v>1200</v>
      </c>
      <c r="T1403">
        <f t="shared" si="91"/>
        <v>864</v>
      </c>
      <c r="U1403">
        <v>800</v>
      </c>
      <c r="V1403">
        <f t="shared" si="92"/>
        <v>576</v>
      </c>
      <c r="W1403" s="8">
        <v>300</v>
      </c>
      <c r="X1403">
        <f t="shared" si="93"/>
        <v>216</v>
      </c>
      <c r="Y1403" t="s">
        <v>34</v>
      </c>
    </row>
    <row r="1404" spans="1:25" x14ac:dyDescent="0.25">
      <c r="A1404" t="s">
        <v>16</v>
      </c>
      <c r="B1404" s="1" t="s">
        <v>34</v>
      </c>
      <c r="C1404">
        <v>1</v>
      </c>
      <c r="D1404" t="s">
        <v>451</v>
      </c>
      <c r="E1404" s="2">
        <v>475374145</v>
      </c>
      <c r="F1404" t="s">
        <v>452</v>
      </c>
      <c r="H1404" t="s">
        <v>17</v>
      </c>
      <c r="I1404" t="s">
        <v>18</v>
      </c>
      <c r="J1404" t="s">
        <v>19</v>
      </c>
      <c r="K1404" t="s">
        <v>20</v>
      </c>
      <c r="L1404" t="s">
        <v>21</v>
      </c>
      <c r="M1404" t="str">
        <f>CONCATENATE(E1404,"-F-P-W")</f>
        <v>475374145-F-P-W</v>
      </c>
      <c r="N1404" t="str">
        <f>$H$2</f>
        <v>F - 762 x 762</v>
      </c>
      <c r="O1404" t="str">
        <f>$C$3</f>
        <v>Photographic Paper</v>
      </c>
      <c r="P1404" t="str">
        <f>$D$4</f>
        <v>White</v>
      </c>
      <c r="Q1404">
        <f>$H$4</f>
        <v>2200</v>
      </c>
      <c r="R1404">
        <f t="shared" si="90"/>
        <v>1584</v>
      </c>
      <c r="S1404">
        <v>1510</v>
      </c>
      <c r="T1404">
        <f t="shared" si="91"/>
        <v>1088</v>
      </c>
      <c r="U1404">
        <v>1150</v>
      </c>
      <c r="V1404">
        <f t="shared" si="92"/>
        <v>828</v>
      </c>
      <c r="W1404" s="8">
        <v>300</v>
      </c>
      <c r="X1404">
        <f t="shared" si="93"/>
        <v>216</v>
      </c>
      <c r="Y1404" t="s">
        <v>34</v>
      </c>
    </row>
    <row r="1405" spans="1:25" x14ac:dyDescent="0.25">
      <c r="A1405" t="s">
        <v>16</v>
      </c>
      <c r="B1405" s="1" t="s">
        <v>34</v>
      </c>
      <c r="C1405">
        <v>1</v>
      </c>
      <c r="D1405" t="s">
        <v>451</v>
      </c>
      <c r="E1405" s="2">
        <v>475374145</v>
      </c>
      <c r="F1405" t="s">
        <v>452</v>
      </c>
      <c r="H1405" t="s">
        <v>17</v>
      </c>
      <c r="I1405" t="s">
        <v>18</v>
      </c>
      <c r="J1405" t="s">
        <v>19</v>
      </c>
      <c r="K1405" t="s">
        <v>20</v>
      </c>
      <c r="L1405" t="s">
        <v>21</v>
      </c>
      <c r="M1405" t="str">
        <f>CONCATENATE(E1405,"-F-C-W")</f>
        <v>475374145-F-C-W</v>
      </c>
      <c r="N1405" t="str">
        <f>$H$2</f>
        <v>F - 762 x 762</v>
      </c>
      <c r="O1405" t="str">
        <f>$C$15</f>
        <v>Canvas</v>
      </c>
      <c r="P1405" t="str">
        <f>$D$16</f>
        <v xml:space="preserve">White </v>
      </c>
      <c r="Q1405">
        <f>$H$16</f>
        <v>2420</v>
      </c>
      <c r="R1405">
        <f t="shared" si="90"/>
        <v>1743</v>
      </c>
      <c r="S1405">
        <v>1760</v>
      </c>
      <c r="T1405">
        <f t="shared" si="91"/>
        <v>1268</v>
      </c>
      <c r="U1405">
        <v>1100</v>
      </c>
      <c r="V1405">
        <f t="shared" si="92"/>
        <v>792</v>
      </c>
      <c r="W1405" s="8">
        <v>300</v>
      </c>
      <c r="X1405">
        <f t="shared" si="93"/>
        <v>216</v>
      </c>
      <c r="Y1405" t="s">
        <v>34</v>
      </c>
    </row>
    <row r="1406" spans="1:25" x14ac:dyDescent="0.25">
      <c r="A1406" t="s">
        <v>16</v>
      </c>
      <c r="B1406" s="1" t="s">
        <v>34</v>
      </c>
      <c r="C1406">
        <v>1</v>
      </c>
      <c r="D1406" t="s">
        <v>451</v>
      </c>
      <c r="E1406" s="2">
        <v>475374145</v>
      </c>
      <c r="F1406" t="s">
        <v>452</v>
      </c>
      <c r="H1406" t="s">
        <v>17</v>
      </c>
      <c r="I1406" t="s">
        <v>18</v>
      </c>
      <c r="J1406" t="s">
        <v>19</v>
      </c>
      <c r="K1406" t="s">
        <v>20</v>
      </c>
      <c r="L1406" t="s">
        <v>21</v>
      </c>
      <c r="M1406" t="str">
        <f>CONCATENATE(E1406,"-G-P-N")</f>
        <v>475374145-G-P-N</v>
      </c>
      <c r="N1406" t="str">
        <f>$I$2</f>
        <v>G - 1016 x 1016</v>
      </c>
      <c r="O1406" t="str">
        <f>$C$3</f>
        <v>Photographic Paper</v>
      </c>
      <c r="P1406" t="str">
        <f>$D$3</f>
        <v>None</v>
      </c>
      <c r="Q1406">
        <f>$I$3</f>
        <v>1625</v>
      </c>
      <c r="R1406">
        <f t="shared" si="90"/>
        <v>1170</v>
      </c>
      <c r="S1406">
        <v>1180</v>
      </c>
      <c r="T1406">
        <f t="shared" si="91"/>
        <v>850</v>
      </c>
      <c r="U1406">
        <v>735</v>
      </c>
      <c r="V1406">
        <f t="shared" si="92"/>
        <v>530</v>
      </c>
      <c r="W1406" s="8">
        <v>390</v>
      </c>
      <c r="X1406">
        <f t="shared" si="93"/>
        <v>281</v>
      </c>
      <c r="Y1406" t="s">
        <v>34</v>
      </c>
    </row>
    <row r="1407" spans="1:25" x14ac:dyDescent="0.25">
      <c r="A1407" t="s">
        <v>16</v>
      </c>
      <c r="B1407" s="1" t="s">
        <v>34</v>
      </c>
      <c r="C1407">
        <v>1</v>
      </c>
      <c r="D1407" t="s">
        <v>451</v>
      </c>
      <c r="E1407" s="2">
        <v>475374145</v>
      </c>
      <c r="F1407" t="s">
        <v>452</v>
      </c>
      <c r="H1407" t="s">
        <v>17</v>
      </c>
      <c r="I1407" t="s">
        <v>18</v>
      </c>
      <c r="J1407" t="s">
        <v>19</v>
      </c>
      <c r="K1407" t="s">
        <v>20</v>
      </c>
      <c r="L1407" t="s">
        <v>21</v>
      </c>
      <c r="M1407" t="str">
        <f>CONCATENATE(E1407,"-G-C-N")</f>
        <v>475374145-G-C-N</v>
      </c>
      <c r="N1407" t="str">
        <f>$I$2</f>
        <v>G - 1016 x 1016</v>
      </c>
      <c r="O1407" t="str">
        <f>$C$15</f>
        <v>Canvas</v>
      </c>
      <c r="P1407" t="str">
        <f>$D$15</f>
        <v>None</v>
      </c>
      <c r="Q1407">
        <f>$I$15</f>
        <v>1870</v>
      </c>
      <c r="R1407">
        <f t="shared" si="90"/>
        <v>1347</v>
      </c>
      <c r="S1407">
        <v>1275</v>
      </c>
      <c r="T1407">
        <f t="shared" si="91"/>
        <v>918</v>
      </c>
      <c r="U1407">
        <v>850</v>
      </c>
      <c r="V1407">
        <f t="shared" si="92"/>
        <v>612</v>
      </c>
      <c r="W1407" s="8">
        <v>390</v>
      </c>
      <c r="X1407">
        <f t="shared" si="93"/>
        <v>281</v>
      </c>
      <c r="Y1407" t="s">
        <v>34</v>
      </c>
    </row>
    <row r="1408" spans="1:25" x14ac:dyDescent="0.25">
      <c r="A1408" t="s">
        <v>16</v>
      </c>
      <c r="B1408" s="1" t="s">
        <v>34</v>
      </c>
      <c r="C1408">
        <v>1</v>
      </c>
      <c r="D1408" t="s">
        <v>451</v>
      </c>
      <c r="E1408" s="2">
        <v>475374145</v>
      </c>
      <c r="F1408" t="s">
        <v>452</v>
      </c>
      <c r="H1408" t="s">
        <v>17</v>
      </c>
      <c r="I1408" t="s">
        <v>18</v>
      </c>
      <c r="J1408" t="s">
        <v>19</v>
      </c>
      <c r="K1408" t="s">
        <v>20</v>
      </c>
      <c r="L1408" t="s">
        <v>21</v>
      </c>
      <c r="M1408" t="str">
        <f>CONCATENATE(E1408,"-G-P-W")</f>
        <v>475374145-G-P-W</v>
      </c>
      <c r="N1408" t="str">
        <f>$I$2</f>
        <v>G - 1016 x 1016</v>
      </c>
      <c r="O1408" t="str">
        <f>$C$3</f>
        <v>Photographic Paper</v>
      </c>
      <c r="P1408" t="str">
        <f>$D$4</f>
        <v>White</v>
      </c>
      <c r="Q1408">
        <f>$I$4</f>
        <v>2950</v>
      </c>
      <c r="R1408">
        <f t="shared" si="90"/>
        <v>2124</v>
      </c>
      <c r="S1408">
        <v>2000</v>
      </c>
      <c r="T1408">
        <f t="shared" si="91"/>
        <v>1440</v>
      </c>
      <c r="U1408">
        <v>1535</v>
      </c>
      <c r="V1408">
        <f t="shared" si="92"/>
        <v>1106</v>
      </c>
      <c r="W1408" s="8">
        <v>390</v>
      </c>
      <c r="X1408">
        <f t="shared" si="93"/>
        <v>281</v>
      </c>
      <c r="Y1408" t="s">
        <v>34</v>
      </c>
    </row>
    <row r="1409" spans="1:25" x14ac:dyDescent="0.25">
      <c r="A1409" t="s">
        <v>16</v>
      </c>
      <c r="B1409" s="1" t="s">
        <v>34</v>
      </c>
      <c r="C1409">
        <v>1</v>
      </c>
      <c r="D1409" t="s">
        <v>451</v>
      </c>
      <c r="E1409" s="2">
        <v>475374145</v>
      </c>
      <c r="F1409" t="s">
        <v>452</v>
      </c>
      <c r="H1409" t="s">
        <v>17</v>
      </c>
      <c r="I1409" t="s">
        <v>18</v>
      </c>
      <c r="J1409" t="s">
        <v>19</v>
      </c>
      <c r="K1409" t="s">
        <v>20</v>
      </c>
      <c r="L1409" t="s">
        <v>21</v>
      </c>
      <c r="M1409" t="str">
        <f>CONCATENATE(E1409,"-G-C-W")</f>
        <v>475374145-G-C-W</v>
      </c>
      <c r="N1409" t="str">
        <f>$I$2</f>
        <v>G - 1016 x 1016</v>
      </c>
      <c r="O1409" t="str">
        <f>$C$15</f>
        <v>Canvas</v>
      </c>
      <c r="P1409" t="str">
        <f>$D$16</f>
        <v xml:space="preserve">White </v>
      </c>
      <c r="Q1409">
        <f>$I$16</f>
        <v>2750</v>
      </c>
      <c r="R1409">
        <f t="shared" si="90"/>
        <v>1980</v>
      </c>
      <c r="S1409">
        <v>2000</v>
      </c>
      <c r="T1409">
        <f t="shared" si="91"/>
        <v>1440</v>
      </c>
      <c r="U1409">
        <v>1250</v>
      </c>
      <c r="V1409">
        <f t="shared" si="92"/>
        <v>900</v>
      </c>
      <c r="W1409" s="8">
        <v>390</v>
      </c>
      <c r="X1409">
        <f t="shared" si="93"/>
        <v>281</v>
      </c>
      <c r="Y1409" t="s">
        <v>34</v>
      </c>
    </row>
    <row r="1410" spans="1:25" x14ac:dyDescent="0.25">
      <c r="A1410" t="s">
        <v>16</v>
      </c>
      <c r="B1410" s="1" t="s">
        <v>34</v>
      </c>
      <c r="C1410">
        <v>1</v>
      </c>
      <c r="D1410" t="s">
        <v>453</v>
      </c>
      <c r="E1410" s="2">
        <v>605353355</v>
      </c>
      <c r="F1410" t="s">
        <v>454</v>
      </c>
      <c r="H1410" t="s">
        <v>17</v>
      </c>
      <c r="I1410" t="s">
        <v>18</v>
      </c>
      <c r="J1410" t="s">
        <v>19</v>
      </c>
      <c r="K1410" t="s">
        <v>20</v>
      </c>
      <c r="L1410" t="s">
        <v>21</v>
      </c>
      <c r="M1410" t="str">
        <f>CONCATENATE(E1410,"-C-P-N")</f>
        <v>605353355-C-P-N</v>
      </c>
      <c r="N1410" t="str">
        <f>$E$2</f>
        <v>C - 406 x 406</v>
      </c>
      <c r="O1410" t="str">
        <f>$C$3</f>
        <v>Photographic Paper</v>
      </c>
      <c r="P1410" t="str">
        <f>$D$3</f>
        <v>None</v>
      </c>
      <c r="Q1410">
        <f>$E$3</f>
        <v>510</v>
      </c>
      <c r="R1410">
        <f t="shared" si="90"/>
        <v>368</v>
      </c>
      <c r="S1410">
        <v>360</v>
      </c>
      <c r="T1410">
        <f t="shared" si="91"/>
        <v>260</v>
      </c>
      <c r="U1410">
        <v>230</v>
      </c>
      <c r="V1410">
        <f t="shared" si="92"/>
        <v>166</v>
      </c>
      <c r="W1410" s="8">
        <v>105</v>
      </c>
      <c r="X1410">
        <f t="shared" si="93"/>
        <v>76</v>
      </c>
      <c r="Y1410" t="s">
        <v>34</v>
      </c>
    </row>
    <row r="1411" spans="1:25" x14ac:dyDescent="0.25">
      <c r="A1411" t="s">
        <v>16</v>
      </c>
      <c r="B1411" s="1" t="s">
        <v>34</v>
      </c>
      <c r="C1411">
        <v>1</v>
      </c>
      <c r="D1411" t="s">
        <v>453</v>
      </c>
      <c r="E1411" s="2">
        <v>605353355</v>
      </c>
      <c r="F1411" t="s">
        <v>454</v>
      </c>
      <c r="H1411" t="s">
        <v>17</v>
      </c>
      <c r="I1411" t="s">
        <v>18</v>
      </c>
      <c r="J1411" t="s">
        <v>19</v>
      </c>
      <c r="K1411" t="s">
        <v>20</v>
      </c>
      <c r="L1411" t="s">
        <v>21</v>
      </c>
      <c r="M1411" t="str">
        <f>CONCATENATE(E1411,"-C-P-W")</f>
        <v>605353355-C-P-W</v>
      </c>
      <c r="N1411" t="str">
        <f>$E$2</f>
        <v>C - 406 x 406</v>
      </c>
      <c r="O1411" t="str">
        <f>$C$3</f>
        <v>Photographic Paper</v>
      </c>
      <c r="P1411" t="str">
        <f>$D$4</f>
        <v>White</v>
      </c>
      <c r="Q1411">
        <f>$E$4</f>
        <v>970</v>
      </c>
      <c r="R1411">
        <f t="shared" si="90"/>
        <v>699</v>
      </c>
      <c r="S1411">
        <v>704</v>
      </c>
      <c r="T1411">
        <f t="shared" si="91"/>
        <v>507</v>
      </c>
      <c r="U1411">
        <v>440</v>
      </c>
      <c r="V1411">
        <f t="shared" si="92"/>
        <v>317</v>
      </c>
      <c r="W1411" s="8">
        <v>105</v>
      </c>
      <c r="X1411">
        <f t="shared" si="93"/>
        <v>76</v>
      </c>
      <c r="Y1411" t="s">
        <v>34</v>
      </c>
    </row>
    <row r="1412" spans="1:25" x14ac:dyDescent="0.25">
      <c r="A1412" t="s">
        <v>16</v>
      </c>
      <c r="B1412" s="1" t="s">
        <v>34</v>
      </c>
      <c r="C1412">
        <v>1</v>
      </c>
      <c r="D1412" t="s">
        <v>453</v>
      </c>
      <c r="E1412" s="2">
        <v>605353355</v>
      </c>
      <c r="F1412" t="s">
        <v>454</v>
      </c>
      <c r="H1412" t="s">
        <v>17</v>
      </c>
      <c r="I1412" t="s">
        <v>18</v>
      </c>
      <c r="J1412" t="s">
        <v>19</v>
      </c>
      <c r="K1412" t="s">
        <v>20</v>
      </c>
      <c r="L1412" t="s">
        <v>21</v>
      </c>
      <c r="M1412" t="str">
        <f>CONCATENATE(E1412,"-D-P-N")</f>
        <v>605353355-D-P-N</v>
      </c>
      <c r="N1412" t="str">
        <f>$F$2</f>
        <v>D - 508 x 508</v>
      </c>
      <c r="O1412" t="str">
        <f>$C$3</f>
        <v>Photographic Paper</v>
      </c>
      <c r="P1412" t="str">
        <f>$D$3</f>
        <v>None</v>
      </c>
      <c r="Q1412">
        <f>$F$3</f>
        <v>595</v>
      </c>
      <c r="R1412">
        <f t="shared" si="90"/>
        <v>429</v>
      </c>
      <c r="S1412">
        <v>432</v>
      </c>
      <c r="T1412">
        <f t="shared" si="91"/>
        <v>312</v>
      </c>
      <c r="U1412">
        <v>270</v>
      </c>
      <c r="V1412">
        <f t="shared" si="92"/>
        <v>195</v>
      </c>
      <c r="W1412" s="8">
        <v>160</v>
      </c>
      <c r="X1412">
        <f t="shared" si="93"/>
        <v>116</v>
      </c>
      <c r="Y1412" t="s">
        <v>34</v>
      </c>
    </row>
    <row r="1413" spans="1:25" x14ac:dyDescent="0.25">
      <c r="A1413" t="s">
        <v>16</v>
      </c>
      <c r="B1413" s="1" t="s">
        <v>34</v>
      </c>
      <c r="C1413">
        <v>1</v>
      </c>
      <c r="D1413" t="s">
        <v>453</v>
      </c>
      <c r="E1413" s="2">
        <v>605353355</v>
      </c>
      <c r="F1413" t="s">
        <v>454</v>
      </c>
      <c r="H1413" t="s">
        <v>17</v>
      </c>
      <c r="I1413" t="s">
        <v>18</v>
      </c>
      <c r="J1413" t="s">
        <v>19</v>
      </c>
      <c r="K1413" t="s">
        <v>20</v>
      </c>
      <c r="L1413" t="s">
        <v>21</v>
      </c>
      <c r="M1413" t="str">
        <f>CONCATENATE(E1413,"-D-C-N")</f>
        <v>605353355-D-C-N</v>
      </c>
      <c r="N1413" t="str">
        <f>$F$2</f>
        <v>D - 508 x 508</v>
      </c>
      <c r="O1413" t="str">
        <f>$C$15</f>
        <v>Canvas</v>
      </c>
      <c r="P1413" t="str">
        <f>$D$15</f>
        <v>None</v>
      </c>
      <c r="Q1413">
        <f>$F$15</f>
        <v>1220</v>
      </c>
      <c r="R1413">
        <f t="shared" si="90"/>
        <v>879</v>
      </c>
      <c r="S1413">
        <f>(Q1413*0.9)*0.75</f>
        <v>823.5</v>
      </c>
      <c r="T1413">
        <f t="shared" si="91"/>
        <v>593</v>
      </c>
      <c r="U1413">
        <f>(Q1413*0.9)/2</f>
        <v>549</v>
      </c>
      <c r="V1413">
        <f t="shared" si="92"/>
        <v>396</v>
      </c>
      <c r="W1413" s="8">
        <v>160</v>
      </c>
      <c r="X1413">
        <f t="shared" si="93"/>
        <v>116</v>
      </c>
      <c r="Y1413" t="s">
        <v>34</v>
      </c>
    </row>
    <row r="1414" spans="1:25" x14ac:dyDescent="0.25">
      <c r="A1414" t="s">
        <v>16</v>
      </c>
      <c r="B1414" s="1" t="s">
        <v>34</v>
      </c>
      <c r="C1414">
        <v>1</v>
      </c>
      <c r="D1414" t="s">
        <v>453</v>
      </c>
      <c r="E1414" s="2">
        <v>605353355</v>
      </c>
      <c r="F1414" t="s">
        <v>454</v>
      </c>
      <c r="H1414" t="s">
        <v>17</v>
      </c>
      <c r="I1414" t="s">
        <v>18</v>
      </c>
      <c r="J1414" t="s">
        <v>19</v>
      </c>
      <c r="K1414" t="s">
        <v>20</v>
      </c>
      <c r="L1414" t="s">
        <v>21</v>
      </c>
      <c r="M1414" t="str">
        <f>CONCATENATE(E1414,"-D-P-W")</f>
        <v>605353355-D-P-W</v>
      </c>
      <c r="N1414" t="str">
        <f>$F$2</f>
        <v>D - 508 x 508</v>
      </c>
      <c r="O1414" t="str">
        <f>$C$3</f>
        <v>Photographic Paper</v>
      </c>
      <c r="P1414" t="str">
        <f>$D$4</f>
        <v>White</v>
      </c>
      <c r="Q1414">
        <f>$F$4</f>
        <v>1210</v>
      </c>
      <c r="R1414">
        <f t="shared" si="90"/>
        <v>872</v>
      </c>
      <c r="S1414">
        <v>880</v>
      </c>
      <c r="T1414">
        <f t="shared" si="91"/>
        <v>634</v>
      </c>
      <c r="U1414">
        <v>560</v>
      </c>
      <c r="V1414">
        <f t="shared" si="92"/>
        <v>404</v>
      </c>
      <c r="W1414" s="8">
        <v>160</v>
      </c>
      <c r="X1414">
        <f t="shared" si="93"/>
        <v>116</v>
      </c>
      <c r="Y1414" t="s">
        <v>34</v>
      </c>
    </row>
    <row r="1415" spans="1:25" x14ac:dyDescent="0.25">
      <c r="A1415" t="s">
        <v>16</v>
      </c>
      <c r="B1415" s="1" t="s">
        <v>34</v>
      </c>
      <c r="C1415">
        <v>1</v>
      </c>
      <c r="D1415" t="s">
        <v>453</v>
      </c>
      <c r="E1415" s="2">
        <v>605353355</v>
      </c>
      <c r="F1415" t="s">
        <v>454</v>
      </c>
      <c r="H1415" t="s">
        <v>17</v>
      </c>
      <c r="I1415" t="s">
        <v>18</v>
      </c>
      <c r="J1415" t="s">
        <v>19</v>
      </c>
      <c r="K1415" t="s">
        <v>20</v>
      </c>
      <c r="L1415" t="s">
        <v>21</v>
      </c>
      <c r="M1415" t="str">
        <f>CONCATENATE(E1415,"-D-C-W")</f>
        <v>605353355-D-C-W</v>
      </c>
      <c r="N1415" t="str">
        <f>$F$2</f>
        <v>D - 508 x 508</v>
      </c>
      <c r="O1415" t="str">
        <f>$C$15</f>
        <v>Canvas</v>
      </c>
      <c r="P1415" t="str">
        <f>$D$16</f>
        <v xml:space="preserve">White </v>
      </c>
      <c r="Q1415">
        <f>$F$16</f>
        <v>1810</v>
      </c>
      <c r="R1415">
        <f t="shared" si="90"/>
        <v>1304</v>
      </c>
      <c r="S1415">
        <f>(Q1415*0.9)*0.75</f>
        <v>1221.75</v>
      </c>
      <c r="T1415">
        <f t="shared" si="91"/>
        <v>880</v>
      </c>
      <c r="U1415">
        <f>(Q1415*0.9)/2</f>
        <v>814.5</v>
      </c>
      <c r="V1415">
        <f t="shared" si="92"/>
        <v>587</v>
      </c>
      <c r="W1415" s="8">
        <v>160</v>
      </c>
      <c r="X1415">
        <f t="shared" si="93"/>
        <v>116</v>
      </c>
      <c r="Y1415" t="s">
        <v>34</v>
      </c>
    </row>
    <row r="1416" spans="1:25" x14ac:dyDescent="0.25">
      <c r="A1416" t="s">
        <v>16</v>
      </c>
      <c r="B1416" s="1" t="s">
        <v>34</v>
      </c>
      <c r="C1416">
        <v>1</v>
      </c>
      <c r="D1416" t="s">
        <v>453</v>
      </c>
      <c r="E1416" s="2">
        <v>605353355</v>
      </c>
      <c r="F1416" t="s">
        <v>454</v>
      </c>
      <c r="H1416" t="s">
        <v>17</v>
      </c>
      <c r="I1416" t="s">
        <v>18</v>
      </c>
      <c r="J1416" t="s">
        <v>19</v>
      </c>
      <c r="K1416" t="s">
        <v>20</v>
      </c>
      <c r="L1416" t="s">
        <v>21</v>
      </c>
      <c r="M1416" t="str">
        <f>CONCATENATE(E1416,"-F-P-N")</f>
        <v>605353355-F-P-N</v>
      </c>
      <c r="N1416" t="str">
        <f>$H$2</f>
        <v>F - 762 x 762</v>
      </c>
      <c r="O1416" t="str">
        <f>$C$3</f>
        <v>Photographic Paper</v>
      </c>
      <c r="P1416" t="str">
        <f>$D$3</f>
        <v>None</v>
      </c>
      <c r="Q1416">
        <f>$H$3</f>
        <v>1300</v>
      </c>
      <c r="R1416">
        <f t="shared" si="90"/>
        <v>936</v>
      </c>
      <c r="S1416">
        <v>944</v>
      </c>
      <c r="T1416">
        <f t="shared" si="91"/>
        <v>680</v>
      </c>
      <c r="U1416">
        <v>590</v>
      </c>
      <c r="V1416">
        <f t="shared" si="92"/>
        <v>425</v>
      </c>
      <c r="W1416" s="8">
        <v>300</v>
      </c>
      <c r="X1416">
        <f t="shared" si="93"/>
        <v>216</v>
      </c>
      <c r="Y1416" t="s">
        <v>34</v>
      </c>
    </row>
    <row r="1417" spans="1:25" x14ac:dyDescent="0.25">
      <c r="A1417" t="s">
        <v>16</v>
      </c>
      <c r="B1417" s="1" t="s">
        <v>34</v>
      </c>
      <c r="C1417">
        <v>1</v>
      </c>
      <c r="D1417" t="s">
        <v>453</v>
      </c>
      <c r="E1417" s="2">
        <v>605353355</v>
      </c>
      <c r="F1417" t="s">
        <v>454</v>
      </c>
      <c r="H1417" t="s">
        <v>17</v>
      </c>
      <c r="I1417" t="s">
        <v>18</v>
      </c>
      <c r="J1417" t="s">
        <v>19</v>
      </c>
      <c r="K1417" t="s">
        <v>20</v>
      </c>
      <c r="L1417" t="s">
        <v>21</v>
      </c>
      <c r="M1417" t="str">
        <f>CONCATENATE(E1417,"-F-C-N")</f>
        <v>605353355-F-C-N</v>
      </c>
      <c r="N1417" t="str">
        <f>$H$2</f>
        <v>F - 762 x 762</v>
      </c>
      <c r="O1417" t="str">
        <f>$C$15</f>
        <v>Canvas</v>
      </c>
      <c r="P1417" t="str">
        <f>$D$15</f>
        <v>None</v>
      </c>
      <c r="Q1417">
        <f>$H$15</f>
        <v>1760</v>
      </c>
      <c r="R1417">
        <f t="shared" si="90"/>
        <v>1268</v>
      </c>
      <c r="S1417">
        <v>1200</v>
      </c>
      <c r="T1417">
        <f t="shared" si="91"/>
        <v>864</v>
      </c>
      <c r="U1417">
        <v>800</v>
      </c>
      <c r="V1417">
        <f t="shared" si="92"/>
        <v>576</v>
      </c>
      <c r="W1417" s="8">
        <v>300</v>
      </c>
      <c r="X1417">
        <f t="shared" si="93"/>
        <v>216</v>
      </c>
      <c r="Y1417" t="s">
        <v>34</v>
      </c>
    </row>
    <row r="1418" spans="1:25" x14ac:dyDescent="0.25">
      <c r="A1418" t="s">
        <v>16</v>
      </c>
      <c r="B1418" s="1" t="s">
        <v>34</v>
      </c>
      <c r="C1418">
        <v>1</v>
      </c>
      <c r="D1418" t="s">
        <v>453</v>
      </c>
      <c r="E1418" s="2">
        <v>605353355</v>
      </c>
      <c r="F1418" t="s">
        <v>454</v>
      </c>
      <c r="H1418" t="s">
        <v>17</v>
      </c>
      <c r="I1418" t="s">
        <v>18</v>
      </c>
      <c r="J1418" t="s">
        <v>19</v>
      </c>
      <c r="K1418" t="s">
        <v>20</v>
      </c>
      <c r="L1418" t="s">
        <v>21</v>
      </c>
      <c r="M1418" t="str">
        <f>CONCATENATE(E1418,"-F-P-W")</f>
        <v>605353355-F-P-W</v>
      </c>
      <c r="N1418" t="str">
        <f>$H$2</f>
        <v>F - 762 x 762</v>
      </c>
      <c r="O1418" t="str">
        <f>$C$3</f>
        <v>Photographic Paper</v>
      </c>
      <c r="P1418" t="str">
        <f>$D$4</f>
        <v>White</v>
      </c>
      <c r="Q1418">
        <f>$H$4</f>
        <v>2200</v>
      </c>
      <c r="R1418">
        <f t="shared" si="90"/>
        <v>1584</v>
      </c>
      <c r="S1418">
        <v>1510</v>
      </c>
      <c r="T1418">
        <f t="shared" si="91"/>
        <v>1088</v>
      </c>
      <c r="U1418">
        <v>1150</v>
      </c>
      <c r="V1418">
        <f t="shared" si="92"/>
        <v>828</v>
      </c>
      <c r="W1418" s="8">
        <v>300</v>
      </c>
      <c r="X1418">
        <f t="shared" si="93"/>
        <v>216</v>
      </c>
      <c r="Y1418" t="s">
        <v>34</v>
      </c>
    </row>
    <row r="1419" spans="1:25" x14ac:dyDescent="0.25">
      <c r="A1419" t="s">
        <v>16</v>
      </c>
      <c r="B1419" s="1" t="s">
        <v>34</v>
      </c>
      <c r="C1419">
        <v>1</v>
      </c>
      <c r="D1419" t="s">
        <v>453</v>
      </c>
      <c r="E1419" s="2">
        <v>605353355</v>
      </c>
      <c r="F1419" t="s">
        <v>454</v>
      </c>
      <c r="H1419" t="s">
        <v>17</v>
      </c>
      <c r="I1419" t="s">
        <v>18</v>
      </c>
      <c r="J1419" t="s">
        <v>19</v>
      </c>
      <c r="K1419" t="s">
        <v>20</v>
      </c>
      <c r="L1419" t="s">
        <v>21</v>
      </c>
      <c r="M1419" t="str">
        <f>CONCATENATE(E1419,"-F-C-W")</f>
        <v>605353355-F-C-W</v>
      </c>
      <c r="N1419" t="str">
        <f>$H$2</f>
        <v>F - 762 x 762</v>
      </c>
      <c r="O1419" t="str">
        <f>$C$15</f>
        <v>Canvas</v>
      </c>
      <c r="P1419" t="str">
        <f>$D$16</f>
        <v xml:space="preserve">White </v>
      </c>
      <c r="Q1419">
        <f>$H$16</f>
        <v>2420</v>
      </c>
      <c r="R1419">
        <f t="shared" si="90"/>
        <v>1743</v>
      </c>
      <c r="S1419">
        <v>1760</v>
      </c>
      <c r="T1419">
        <f t="shared" si="91"/>
        <v>1268</v>
      </c>
      <c r="U1419">
        <v>1100</v>
      </c>
      <c r="V1419">
        <f t="shared" si="92"/>
        <v>792</v>
      </c>
      <c r="W1419" s="8">
        <v>300</v>
      </c>
      <c r="X1419">
        <f t="shared" si="93"/>
        <v>216</v>
      </c>
      <c r="Y1419" t="s">
        <v>34</v>
      </c>
    </row>
    <row r="1420" spans="1:25" x14ac:dyDescent="0.25">
      <c r="A1420" t="s">
        <v>16</v>
      </c>
      <c r="B1420" s="1" t="s">
        <v>34</v>
      </c>
      <c r="C1420">
        <v>1</v>
      </c>
      <c r="D1420" t="s">
        <v>453</v>
      </c>
      <c r="E1420" s="2">
        <v>605353355</v>
      </c>
      <c r="F1420" t="s">
        <v>454</v>
      </c>
      <c r="H1420" t="s">
        <v>17</v>
      </c>
      <c r="I1420" t="s">
        <v>18</v>
      </c>
      <c r="J1420" t="s">
        <v>19</v>
      </c>
      <c r="K1420" t="s">
        <v>20</v>
      </c>
      <c r="L1420" t="s">
        <v>21</v>
      </c>
      <c r="M1420" t="str">
        <f>CONCATENATE(E1420,"-G-P-N")</f>
        <v>605353355-G-P-N</v>
      </c>
      <c r="N1420" t="str">
        <f>$I$2</f>
        <v>G - 1016 x 1016</v>
      </c>
      <c r="O1420" t="str">
        <f>$C$3</f>
        <v>Photographic Paper</v>
      </c>
      <c r="P1420" t="str">
        <f>$D$3</f>
        <v>None</v>
      </c>
      <c r="Q1420">
        <f>$I$3</f>
        <v>1625</v>
      </c>
      <c r="R1420">
        <f t="shared" si="90"/>
        <v>1170</v>
      </c>
      <c r="S1420">
        <v>1180</v>
      </c>
      <c r="T1420">
        <f t="shared" si="91"/>
        <v>850</v>
      </c>
      <c r="U1420">
        <v>735</v>
      </c>
      <c r="V1420">
        <f t="shared" si="92"/>
        <v>530</v>
      </c>
      <c r="W1420" s="8">
        <v>390</v>
      </c>
      <c r="X1420">
        <f t="shared" si="93"/>
        <v>281</v>
      </c>
      <c r="Y1420" t="s">
        <v>34</v>
      </c>
    </row>
    <row r="1421" spans="1:25" x14ac:dyDescent="0.25">
      <c r="A1421" t="s">
        <v>16</v>
      </c>
      <c r="B1421" s="1" t="s">
        <v>34</v>
      </c>
      <c r="C1421">
        <v>1</v>
      </c>
      <c r="D1421" t="s">
        <v>453</v>
      </c>
      <c r="E1421" s="2">
        <v>605353355</v>
      </c>
      <c r="F1421" t="s">
        <v>454</v>
      </c>
      <c r="H1421" t="s">
        <v>17</v>
      </c>
      <c r="I1421" t="s">
        <v>18</v>
      </c>
      <c r="J1421" t="s">
        <v>19</v>
      </c>
      <c r="K1421" t="s">
        <v>20</v>
      </c>
      <c r="L1421" t="s">
        <v>21</v>
      </c>
      <c r="M1421" t="str">
        <f>CONCATENATE(E1421,"-G-C-N")</f>
        <v>605353355-G-C-N</v>
      </c>
      <c r="N1421" t="str">
        <f>$I$2</f>
        <v>G - 1016 x 1016</v>
      </c>
      <c r="O1421" t="str">
        <f>$C$15</f>
        <v>Canvas</v>
      </c>
      <c r="P1421" t="str">
        <f>$D$15</f>
        <v>None</v>
      </c>
      <c r="Q1421">
        <f>$I$15</f>
        <v>1870</v>
      </c>
      <c r="R1421">
        <f t="shared" si="90"/>
        <v>1347</v>
      </c>
      <c r="S1421">
        <v>1275</v>
      </c>
      <c r="T1421">
        <f t="shared" si="91"/>
        <v>918</v>
      </c>
      <c r="U1421">
        <v>850</v>
      </c>
      <c r="V1421">
        <f t="shared" si="92"/>
        <v>612</v>
      </c>
      <c r="W1421" s="8">
        <v>390</v>
      </c>
      <c r="X1421">
        <f t="shared" si="93"/>
        <v>281</v>
      </c>
      <c r="Y1421" t="s">
        <v>34</v>
      </c>
    </row>
    <row r="1422" spans="1:25" x14ac:dyDescent="0.25">
      <c r="A1422" t="s">
        <v>16</v>
      </c>
      <c r="B1422" s="1" t="s">
        <v>34</v>
      </c>
      <c r="C1422">
        <v>1</v>
      </c>
      <c r="D1422" t="s">
        <v>453</v>
      </c>
      <c r="E1422" s="2">
        <v>605353355</v>
      </c>
      <c r="F1422" t="s">
        <v>454</v>
      </c>
      <c r="H1422" t="s">
        <v>17</v>
      </c>
      <c r="I1422" t="s">
        <v>18</v>
      </c>
      <c r="J1422" t="s">
        <v>19</v>
      </c>
      <c r="K1422" t="s">
        <v>20</v>
      </c>
      <c r="L1422" t="s">
        <v>21</v>
      </c>
      <c r="M1422" t="str">
        <f>CONCATENATE(E1422,"-G-P-W")</f>
        <v>605353355-G-P-W</v>
      </c>
      <c r="N1422" t="str">
        <f>$I$2</f>
        <v>G - 1016 x 1016</v>
      </c>
      <c r="O1422" t="str">
        <f>$C$3</f>
        <v>Photographic Paper</v>
      </c>
      <c r="P1422" t="str">
        <f>$D$4</f>
        <v>White</v>
      </c>
      <c r="Q1422">
        <f>$I$4</f>
        <v>2950</v>
      </c>
      <c r="R1422">
        <f t="shared" si="90"/>
        <v>2124</v>
      </c>
      <c r="S1422">
        <v>2000</v>
      </c>
      <c r="T1422">
        <f t="shared" si="91"/>
        <v>1440</v>
      </c>
      <c r="U1422">
        <v>1535</v>
      </c>
      <c r="V1422">
        <f t="shared" si="92"/>
        <v>1106</v>
      </c>
      <c r="W1422" s="8">
        <v>390</v>
      </c>
      <c r="X1422">
        <f t="shared" si="93"/>
        <v>281</v>
      </c>
      <c r="Y1422" t="s">
        <v>34</v>
      </c>
    </row>
    <row r="1423" spans="1:25" x14ac:dyDescent="0.25">
      <c r="A1423" t="s">
        <v>16</v>
      </c>
      <c r="B1423" s="1" t="s">
        <v>34</v>
      </c>
      <c r="C1423">
        <v>1</v>
      </c>
      <c r="D1423" t="s">
        <v>453</v>
      </c>
      <c r="E1423" s="2">
        <v>605353355</v>
      </c>
      <c r="F1423" t="s">
        <v>454</v>
      </c>
      <c r="H1423" t="s">
        <v>17</v>
      </c>
      <c r="I1423" t="s">
        <v>18</v>
      </c>
      <c r="J1423" t="s">
        <v>19</v>
      </c>
      <c r="K1423" t="s">
        <v>20</v>
      </c>
      <c r="L1423" t="s">
        <v>21</v>
      </c>
      <c r="M1423" t="str">
        <f>CONCATENATE(E1423,"-G-C-W")</f>
        <v>605353355-G-C-W</v>
      </c>
      <c r="N1423" t="str">
        <f>$I$2</f>
        <v>G - 1016 x 1016</v>
      </c>
      <c r="O1423" t="str">
        <f>$C$15</f>
        <v>Canvas</v>
      </c>
      <c r="P1423" t="str">
        <f>$D$16</f>
        <v xml:space="preserve">White </v>
      </c>
      <c r="Q1423">
        <f>$I$16</f>
        <v>2750</v>
      </c>
      <c r="R1423">
        <f t="shared" si="90"/>
        <v>1980</v>
      </c>
      <c r="S1423">
        <v>2000</v>
      </c>
      <c r="T1423">
        <f t="shared" si="91"/>
        <v>1440</v>
      </c>
      <c r="U1423">
        <v>1250</v>
      </c>
      <c r="V1423">
        <f t="shared" si="92"/>
        <v>900</v>
      </c>
      <c r="W1423" s="8">
        <v>390</v>
      </c>
      <c r="X1423">
        <f t="shared" si="93"/>
        <v>281</v>
      </c>
      <c r="Y1423" t="s">
        <v>34</v>
      </c>
    </row>
    <row r="1424" spans="1:25" x14ac:dyDescent="0.25">
      <c r="A1424" t="s">
        <v>16</v>
      </c>
      <c r="B1424" s="1" t="s">
        <v>34</v>
      </c>
      <c r="C1424">
        <v>1</v>
      </c>
      <c r="D1424" t="s">
        <v>200</v>
      </c>
      <c r="E1424" s="2">
        <v>745208845</v>
      </c>
      <c r="F1424" t="s">
        <v>455</v>
      </c>
      <c r="H1424" t="s">
        <v>17</v>
      </c>
      <c r="I1424" t="s">
        <v>18</v>
      </c>
      <c r="J1424" t="s">
        <v>19</v>
      </c>
      <c r="K1424" t="s">
        <v>20</v>
      </c>
      <c r="L1424" t="s">
        <v>21</v>
      </c>
      <c r="M1424" t="str">
        <f>CONCATENATE(E1424,"-C-P-N")</f>
        <v>745208845-C-P-N</v>
      </c>
      <c r="N1424" t="str">
        <f>$E$2</f>
        <v>C - 406 x 406</v>
      </c>
      <c r="O1424" t="str">
        <f>$C$3</f>
        <v>Photographic Paper</v>
      </c>
      <c r="P1424" t="str">
        <f>$D$3</f>
        <v>None</v>
      </c>
      <c r="Q1424">
        <f>$E$3</f>
        <v>510</v>
      </c>
      <c r="R1424">
        <f t="shared" si="90"/>
        <v>368</v>
      </c>
      <c r="S1424">
        <v>360</v>
      </c>
      <c r="T1424">
        <f t="shared" si="91"/>
        <v>260</v>
      </c>
      <c r="U1424">
        <v>230</v>
      </c>
      <c r="V1424">
        <f t="shared" si="92"/>
        <v>166</v>
      </c>
      <c r="W1424" s="8">
        <v>105</v>
      </c>
      <c r="X1424">
        <f t="shared" si="93"/>
        <v>76</v>
      </c>
      <c r="Y1424" t="s">
        <v>34</v>
      </c>
    </row>
    <row r="1425" spans="1:25" x14ac:dyDescent="0.25">
      <c r="A1425" t="s">
        <v>16</v>
      </c>
      <c r="B1425" s="1" t="s">
        <v>34</v>
      </c>
      <c r="C1425">
        <v>1</v>
      </c>
      <c r="D1425" t="s">
        <v>200</v>
      </c>
      <c r="E1425" s="2">
        <v>745208845</v>
      </c>
      <c r="F1425" t="s">
        <v>455</v>
      </c>
      <c r="H1425" t="s">
        <v>17</v>
      </c>
      <c r="I1425" t="s">
        <v>18</v>
      </c>
      <c r="J1425" t="s">
        <v>19</v>
      </c>
      <c r="K1425" t="s">
        <v>20</v>
      </c>
      <c r="L1425" t="s">
        <v>21</v>
      </c>
      <c r="M1425" t="str">
        <f>CONCATENATE(E1425,"-C-P-W")</f>
        <v>745208845-C-P-W</v>
      </c>
      <c r="N1425" t="str">
        <f>$E$2</f>
        <v>C - 406 x 406</v>
      </c>
      <c r="O1425" t="str">
        <f>$C$3</f>
        <v>Photographic Paper</v>
      </c>
      <c r="P1425" t="str">
        <f>$D$4</f>
        <v>White</v>
      </c>
      <c r="Q1425">
        <f>$E$4</f>
        <v>970</v>
      </c>
      <c r="R1425">
        <f t="shared" si="90"/>
        <v>699</v>
      </c>
      <c r="S1425">
        <v>704</v>
      </c>
      <c r="T1425">
        <f t="shared" si="91"/>
        <v>507</v>
      </c>
      <c r="U1425">
        <v>440</v>
      </c>
      <c r="V1425">
        <f t="shared" si="92"/>
        <v>317</v>
      </c>
      <c r="W1425" s="8">
        <v>105</v>
      </c>
      <c r="X1425">
        <f t="shared" si="93"/>
        <v>76</v>
      </c>
      <c r="Y1425" t="s">
        <v>34</v>
      </c>
    </row>
    <row r="1426" spans="1:25" x14ac:dyDescent="0.25">
      <c r="A1426" t="s">
        <v>16</v>
      </c>
      <c r="B1426" s="1" t="s">
        <v>34</v>
      </c>
      <c r="C1426">
        <v>1</v>
      </c>
      <c r="D1426" t="s">
        <v>200</v>
      </c>
      <c r="E1426" s="2">
        <v>745208845</v>
      </c>
      <c r="F1426" t="s">
        <v>455</v>
      </c>
      <c r="H1426" t="s">
        <v>17</v>
      </c>
      <c r="I1426" t="s">
        <v>18</v>
      </c>
      <c r="J1426" t="s">
        <v>19</v>
      </c>
      <c r="K1426" t="s">
        <v>20</v>
      </c>
      <c r="L1426" t="s">
        <v>21</v>
      </c>
      <c r="M1426" t="str">
        <f>CONCATENATE(E1426,"-D-P-N")</f>
        <v>745208845-D-P-N</v>
      </c>
      <c r="N1426" t="str">
        <f>$F$2</f>
        <v>D - 508 x 508</v>
      </c>
      <c r="O1426" t="str">
        <f>$C$3</f>
        <v>Photographic Paper</v>
      </c>
      <c r="P1426" t="str">
        <f>$D$3</f>
        <v>None</v>
      </c>
      <c r="Q1426">
        <f>$F$3</f>
        <v>595</v>
      </c>
      <c r="R1426">
        <f t="shared" si="90"/>
        <v>429</v>
      </c>
      <c r="S1426">
        <v>432</v>
      </c>
      <c r="T1426">
        <f t="shared" si="91"/>
        <v>312</v>
      </c>
      <c r="U1426">
        <v>270</v>
      </c>
      <c r="V1426">
        <f t="shared" si="92"/>
        <v>195</v>
      </c>
      <c r="W1426" s="8">
        <v>160</v>
      </c>
      <c r="X1426">
        <f t="shared" si="93"/>
        <v>116</v>
      </c>
      <c r="Y1426" t="s">
        <v>34</v>
      </c>
    </row>
    <row r="1427" spans="1:25" x14ac:dyDescent="0.25">
      <c r="A1427" t="s">
        <v>16</v>
      </c>
      <c r="B1427" s="1" t="s">
        <v>34</v>
      </c>
      <c r="C1427">
        <v>1</v>
      </c>
      <c r="D1427" t="s">
        <v>200</v>
      </c>
      <c r="E1427" s="2">
        <v>745208845</v>
      </c>
      <c r="F1427" t="s">
        <v>455</v>
      </c>
      <c r="H1427" t="s">
        <v>17</v>
      </c>
      <c r="I1427" t="s">
        <v>18</v>
      </c>
      <c r="J1427" t="s">
        <v>19</v>
      </c>
      <c r="K1427" t="s">
        <v>20</v>
      </c>
      <c r="L1427" t="s">
        <v>21</v>
      </c>
      <c r="M1427" t="str">
        <f>CONCATENATE(E1427,"-D-C-N")</f>
        <v>745208845-D-C-N</v>
      </c>
      <c r="N1427" t="str">
        <f>$F$2</f>
        <v>D - 508 x 508</v>
      </c>
      <c r="O1427" t="str">
        <f>$C$15</f>
        <v>Canvas</v>
      </c>
      <c r="P1427" t="str">
        <f>$D$15</f>
        <v>None</v>
      </c>
      <c r="Q1427">
        <f>$F$15</f>
        <v>1220</v>
      </c>
      <c r="R1427">
        <f t="shared" si="90"/>
        <v>879</v>
      </c>
      <c r="S1427">
        <f>(Q1427*0.9)*0.75</f>
        <v>823.5</v>
      </c>
      <c r="T1427">
        <f t="shared" si="91"/>
        <v>593</v>
      </c>
      <c r="U1427">
        <f>(Q1427*0.9)/2</f>
        <v>549</v>
      </c>
      <c r="V1427">
        <f t="shared" si="92"/>
        <v>396</v>
      </c>
      <c r="W1427" s="8">
        <v>160</v>
      </c>
      <c r="X1427">
        <f t="shared" si="93"/>
        <v>116</v>
      </c>
      <c r="Y1427" t="s">
        <v>34</v>
      </c>
    </row>
    <row r="1428" spans="1:25" x14ac:dyDescent="0.25">
      <c r="A1428" t="s">
        <v>16</v>
      </c>
      <c r="B1428" s="1" t="s">
        <v>34</v>
      </c>
      <c r="C1428">
        <v>1</v>
      </c>
      <c r="D1428" t="s">
        <v>200</v>
      </c>
      <c r="E1428" s="2">
        <v>745208845</v>
      </c>
      <c r="F1428" t="s">
        <v>455</v>
      </c>
      <c r="H1428" t="s">
        <v>17</v>
      </c>
      <c r="I1428" t="s">
        <v>18</v>
      </c>
      <c r="J1428" t="s">
        <v>19</v>
      </c>
      <c r="K1428" t="s">
        <v>20</v>
      </c>
      <c r="L1428" t="s">
        <v>21</v>
      </c>
      <c r="M1428" t="str">
        <f>CONCATENATE(E1428,"-D-P-W")</f>
        <v>745208845-D-P-W</v>
      </c>
      <c r="N1428" t="str">
        <f>$F$2</f>
        <v>D - 508 x 508</v>
      </c>
      <c r="O1428" t="str">
        <f>$C$3</f>
        <v>Photographic Paper</v>
      </c>
      <c r="P1428" t="str">
        <f>$D$4</f>
        <v>White</v>
      </c>
      <c r="Q1428">
        <f>$F$4</f>
        <v>1210</v>
      </c>
      <c r="R1428">
        <f t="shared" si="90"/>
        <v>872</v>
      </c>
      <c r="S1428">
        <v>880</v>
      </c>
      <c r="T1428">
        <f t="shared" si="91"/>
        <v>634</v>
      </c>
      <c r="U1428">
        <v>560</v>
      </c>
      <c r="V1428">
        <f t="shared" si="92"/>
        <v>404</v>
      </c>
      <c r="W1428" s="8">
        <v>160</v>
      </c>
      <c r="X1428">
        <f t="shared" si="93"/>
        <v>116</v>
      </c>
      <c r="Y1428" t="s">
        <v>34</v>
      </c>
    </row>
    <row r="1429" spans="1:25" x14ac:dyDescent="0.25">
      <c r="A1429" t="s">
        <v>16</v>
      </c>
      <c r="B1429" s="1" t="s">
        <v>34</v>
      </c>
      <c r="C1429">
        <v>1</v>
      </c>
      <c r="D1429" t="s">
        <v>200</v>
      </c>
      <c r="E1429" s="2">
        <v>745208845</v>
      </c>
      <c r="F1429" t="s">
        <v>455</v>
      </c>
      <c r="H1429" t="s">
        <v>17</v>
      </c>
      <c r="I1429" t="s">
        <v>18</v>
      </c>
      <c r="J1429" t="s">
        <v>19</v>
      </c>
      <c r="K1429" t="s">
        <v>20</v>
      </c>
      <c r="L1429" t="s">
        <v>21</v>
      </c>
      <c r="M1429" t="str">
        <f>CONCATENATE(E1429,"-D-C-W")</f>
        <v>745208845-D-C-W</v>
      </c>
      <c r="N1429" t="str">
        <f>$F$2</f>
        <v>D - 508 x 508</v>
      </c>
      <c r="O1429" t="str">
        <f>$C$15</f>
        <v>Canvas</v>
      </c>
      <c r="P1429" t="str">
        <f>$D$16</f>
        <v xml:space="preserve">White </v>
      </c>
      <c r="Q1429">
        <f>$F$16</f>
        <v>1810</v>
      </c>
      <c r="R1429">
        <f t="shared" si="90"/>
        <v>1304</v>
      </c>
      <c r="S1429">
        <f>(Q1429*0.9)*0.75</f>
        <v>1221.75</v>
      </c>
      <c r="T1429">
        <f t="shared" si="91"/>
        <v>880</v>
      </c>
      <c r="U1429">
        <f>(Q1429*0.9)/2</f>
        <v>814.5</v>
      </c>
      <c r="V1429">
        <f t="shared" si="92"/>
        <v>587</v>
      </c>
      <c r="W1429" s="8">
        <v>160</v>
      </c>
      <c r="X1429">
        <f t="shared" si="93"/>
        <v>116</v>
      </c>
      <c r="Y1429" t="s">
        <v>34</v>
      </c>
    </row>
    <row r="1430" spans="1:25" x14ac:dyDescent="0.25">
      <c r="A1430" t="s">
        <v>16</v>
      </c>
      <c r="B1430" s="1" t="s">
        <v>34</v>
      </c>
      <c r="C1430">
        <v>1</v>
      </c>
      <c r="D1430" t="s">
        <v>200</v>
      </c>
      <c r="E1430" s="2">
        <v>745208845</v>
      </c>
      <c r="F1430" t="s">
        <v>455</v>
      </c>
      <c r="H1430" t="s">
        <v>17</v>
      </c>
      <c r="I1430" t="s">
        <v>18</v>
      </c>
      <c r="J1430" t="s">
        <v>19</v>
      </c>
      <c r="K1430" t="s">
        <v>20</v>
      </c>
      <c r="L1430" t="s">
        <v>21</v>
      </c>
      <c r="M1430" t="str">
        <f>CONCATENATE(E1430,"-F-P-N")</f>
        <v>745208845-F-P-N</v>
      </c>
      <c r="N1430" t="str">
        <f>$H$2</f>
        <v>F - 762 x 762</v>
      </c>
      <c r="O1430" t="str">
        <f>$C$3</f>
        <v>Photographic Paper</v>
      </c>
      <c r="P1430" t="str">
        <f>$D$3</f>
        <v>None</v>
      </c>
      <c r="Q1430">
        <f>$H$3</f>
        <v>1300</v>
      </c>
      <c r="R1430">
        <f t="shared" si="90"/>
        <v>936</v>
      </c>
      <c r="S1430">
        <v>944</v>
      </c>
      <c r="T1430">
        <f t="shared" si="91"/>
        <v>680</v>
      </c>
      <c r="U1430">
        <v>590</v>
      </c>
      <c r="V1430">
        <f t="shared" si="92"/>
        <v>425</v>
      </c>
      <c r="W1430" s="8">
        <v>300</v>
      </c>
      <c r="X1430">
        <f t="shared" si="93"/>
        <v>216</v>
      </c>
      <c r="Y1430" t="s">
        <v>34</v>
      </c>
    </row>
    <row r="1431" spans="1:25" x14ac:dyDescent="0.25">
      <c r="A1431" t="s">
        <v>16</v>
      </c>
      <c r="B1431" s="1" t="s">
        <v>34</v>
      </c>
      <c r="C1431">
        <v>1</v>
      </c>
      <c r="D1431" t="s">
        <v>200</v>
      </c>
      <c r="E1431" s="2">
        <v>745208845</v>
      </c>
      <c r="F1431" t="s">
        <v>455</v>
      </c>
      <c r="H1431" t="s">
        <v>17</v>
      </c>
      <c r="I1431" t="s">
        <v>18</v>
      </c>
      <c r="J1431" t="s">
        <v>19</v>
      </c>
      <c r="K1431" t="s">
        <v>20</v>
      </c>
      <c r="L1431" t="s">
        <v>21</v>
      </c>
      <c r="M1431" t="str">
        <f>CONCATENATE(E1431,"-F-C-N")</f>
        <v>745208845-F-C-N</v>
      </c>
      <c r="N1431" t="str">
        <f>$H$2</f>
        <v>F - 762 x 762</v>
      </c>
      <c r="O1431" t="str">
        <f>$C$15</f>
        <v>Canvas</v>
      </c>
      <c r="P1431" t="str">
        <f>$D$15</f>
        <v>None</v>
      </c>
      <c r="Q1431">
        <f>$H$15</f>
        <v>1760</v>
      </c>
      <c r="R1431">
        <f t="shared" si="90"/>
        <v>1268</v>
      </c>
      <c r="S1431">
        <v>1200</v>
      </c>
      <c r="T1431">
        <f t="shared" si="91"/>
        <v>864</v>
      </c>
      <c r="U1431">
        <v>800</v>
      </c>
      <c r="V1431">
        <f t="shared" si="92"/>
        <v>576</v>
      </c>
      <c r="W1431" s="8">
        <v>300</v>
      </c>
      <c r="X1431">
        <f t="shared" si="93"/>
        <v>216</v>
      </c>
      <c r="Y1431" t="s">
        <v>34</v>
      </c>
    </row>
    <row r="1432" spans="1:25" x14ac:dyDescent="0.25">
      <c r="A1432" t="s">
        <v>16</v>
      </c>
      <c r="B1432" s="1" t="s">
        <v>34</v>
      </c>
      <c r="C1432">
        <v>1</v>
      </c>
      <c r="D1432" t="s">
        <v>200</v>
      </c>
      <c r="E1432" s="2">
        <v>745208845</v>
      </c>
      <c r="F1432" t="s">
        <v>455</v>
      </c>
      <c r="H1432" t="s">
        <v>17</v>
      </c>
      <c r="I1432" t="s">
        <v>18</v>
      </c>
      <c r="J1432" t="s">
        <v>19</v>
      </c>
      <c r="K1432" t="s">
        <v>20</v>
      </c>
      <c r="L1432" t="s">
        <v>21</v>
      </c>
      <c r="M1432" t="str">
        <f>CONCATENATE(E1432,"-F-P-W")</f>
        <v>745208845-F-P-W</v>
      </c>
      <c r="N1432" t="str">
        <f>$H$2</f>
        <v>F - 762 x 762</v>
      </c>
      <c r="O1432" t="str">
        <f>$C$3</f>
        <v>Photographic Paper</v>
      </c>
      <c r="P1432" t="str">
        <f>$D$4</f>
        <v>White</v>
      </c>
      <c r="Q1432">
        <f>$H$4</f>
        <v>2200</v>
      </c>
      <c r="R1432">
        <f t="shared" si="90"/>
        <v>1584</v>
      </c>
      <c r="S1432">
        <v>1510</v>
      </c>
      <c r="T1432">
        <f t="shared" si="91"/>
        <v>1088</v>
      </c>
      <c r="U1432">
        <v>1150</v>
      </c>
      <c r="V1432">
        <f t="shared" si="92"/>
        <v>828</v>
      </c>
      <c r="W1432" s="8">
        <v>300</v>
      </c>
      <c r="X1432">
        <f t="shared" si="93"/>
        <v>216</v>
      </c>
      <c r="Y1432" t="s">
        <v>34</v>
      </c>
    </row>
    <row r="1433" spans="1:25" x14ac:dyDescent="0.25">
      <c r="A1433" t="s">
        <v>16</v>
      </c>
      <c r="B1433" s="1" t="s">
        <v>34</v>
      </c>
      <c r="C1433">
        <v>1</v>
      </c>
      <c r="D1433" t="s">
        <v>200</v>
      </c>
      <c r="E1433" s="2">
        <v>745208845</v>
      </c>
      <c r="F1433" t="s">
        <v>455</v>
      </c>
      <c r="H1433" t="s">
        <v>17</v>
      </c>
      <c r="I1433" t="s">
        <v>18</v>
      </c>
      <c r="J1433" t="s">
        <v>19</v>
      </c>
      <c r="K1433" t="s">
        <v>20</v>
      </c>
      <c r="L1433" t="s">
        <v>21</v>
      </c>
      <c r="M1433" t="str">
        <f>CONCATENATE(E1433,"-F-C-W")</f>
        <v>745208845-F-C-W</v>
      </c>
      <c r="N1433" t="str">
        <f>$H$2</f>
        <v>F - 762 x 762</v>
      </c>
      <c r="O1433" t="str">
        <f>$C$15</f>
        <v>Canvas</v>
      </c>
      <c r="P1433" t="str">
        <f>$D$16</f>
        <v xml:space="preserve">White </v>
      </c>
      <c r="Q1433">
        <f>$H$16</f>
        <v>2420</v>
      </c>
      <c r="R1433">
        <f t="shared" ref="R1433:R1496" si="94">ROUNDUP(Q1433*$K$3,0)</f>
        <v>1743</v>
      </c>
      <c r="S1433">
        <v>1760</v>
      </c>
      <c r="T1433">
        <f t="shared" ref="T1433:T1496" si="95">ROUNDUP(S1433*$K$3,0)</f>
        <v>1268</v>
      </c>
      <c r="U1433">
        <v>1100</v>
      </c>
      <c r="V1433">
        <f t="shared" ref="V1433:V1496" si="96">ROUNDUP(U1433*$K$3,0)</f>
        <v>792</v>
      </c>
      <c r="W1433" s="8">
        <v>300</v>
      </c>
      <c r="X1433">
        <f t="shared" ref="X1433:X1496" si="97">ROUNDUP(W1433*$K$3,0)</f>
        <v>216</v>
      </c>
      <c r="Y1433" t="s">
        <v>34</v>
      </c>
    </row>
    <row r="1434" spans="1:25" x14ac:dyDescent="0.25">
      <c r="A1434" t="s">
        <v>16</v>
      </c>
      <c r="B1434" s="1" t="s">
        <v>34</v>
      </c>
      <c r="C1434">
        <v>1</v>
      </c>
      <c r="D1434" t="s">
        <v>200</v>
      </c>
      <c r="E1434" s="2">
        <v>745208845</v>
      </c>
      <c r="F1434" t="s">
        <v>455</v>
      </c>
      <c r="H1434" t="s">
        <v>17</v>
      </c>
      <c r="I1434" t="s">
        <v>18</v>
      </c>
      <c r="J1434" t="s">
        <v>19</v>
      </c>
      <c r="K1434" t="s">
        <v>20</v>
      </c>
      <c r="L1434" t="s">
        <v>21</v>
      </c>
      <c r="M1434" t="str">
        <f>CONCATENATE(E1434,"-G-P-N")</f>
        <v>745208845-G-P-N</v>
      </c>
      <c r="N1434" t="str">
        <f>$I$2</f>
        <v>G - 1016 x 1016</v>
      </c>
      <c r="O1434" t="str">
        <f>$C$3</f>
        <v>Photographic Paper</v>
      </c>
      <c r="P1434" t="str">
        <f>$D$3</f>
        <v>None</v>
      </c>
      <c r="Q1434">
        <f>$I$3</f>
        <v>1625</v>
      </c>
      <c r="R1434">
        <f t="shared" si="94"/>
        <v>1170</v>
      </c>
      <c r="S1434">
        <v>1180</v>
      </c>
      <c r="T1434">
        <f t="shared" si="95"/>
        <v>850</v>
      </c>
      <c r="U1434">
        <v>735</v>
      </c>
      <c r="V1434">
        <f t="shared" si="96"/>
        <v>530</v>
      </c>
      <c r="W1434" s="8">
        <v>390</v>
      </c>
      <c r="X1434">
        <f t="shared" si="97"/>
        <v>281</v>
      </c>
      <c r="Y1434" t="s">
        <v>34</v>
      </c>
    </row>
    <row r="1435" spans="1:25" x14ac:dyDescent="0.25">
      <c r="A1435" t="s">
        <v>16</v>
      </c>
      <c r="B1435" s="1" t="s">
        <v>34</v>
      </c>
      <c r="C1435">
        <v>1</v>
      </c>
      <c r="D1435" t="s">
        <v>200</v>
      </c>
      <c r="E1435" s="2">
        <v>745208845</v>
      </c>
      <c r="F1435" t="s">
        <v>455</v>
      </c>
      <c r="H1435" t="s">
        <v>17</v>
      </c>
      <c r="I1435" t="s">
        <v>18</v>
      </c>
      <c r="J1435" t="s">
        <v>19</v>
      </c>
      <c r="K1435" t="s">
        <v>20</v>
      </c>
      <c r="L1435" t="s">
        <v>21</v>
      </c>
      <c r="M1435" t="str">
        <f>CONCATENATE(E1435,"-G-C-N")</f>
        <v>745208845-G-C-N</v>
      </c>
      <c r="N1435" t="str">
        <f>$I$2</f>
        <v>G - 1016 x 1016</v>
      </c>
      <c r="O1435" t="str">
        <f>$C$15</f>
        <v>Canvas</v>
      </c>
      <c r="P1435" t="str">
        <f>$D$15</f>
        <v>None</v>
      </c>
      <c r="Q1435">
        <f>$I$15</f>
        <v>1870</v>
      </c>
      <c r="R1435">
        <f t="shared" si="94"/>
        <v>1347</v>
      </c>
      <c r="S1435">
        <v>1275</v>
      </c>
      <c r="T1435">
        <f t="shared" si="95"/>
        <v>918</v>
      </c>
      <c r="U1435">
        <v>850</v>
      </c>
      <c r="V1435">
        <f t="shared" si="96"/>
        <v>612</v>
      </c>
      <c r="W1435" s="8">
        <v>390</v>
      </c>
      <c r="X1435">
        <f t="shared" si="97"/>
        <v>281</v>
      </c>
      <c r="Y1435" t="s">
        <v>34</v>
      </c>
    </row>
    <row r="1436" spans="1:25" x14ac:dyDescent="0.25">
      <c r="A1436" t="s">
        <v>16</v>
      </c>
      <c r="B1436" s="1" t="s">
        <v>34</v>
      </c>
      <c r="C1436">
        <v>1</v>
      </c>
      <c r="D1436" t="s">
        <v>200</v>
      </c>
      <c r="E1436" s="2">
        <v>745208845</v>
      </c>
      <c r="F1436" t="s">
        <v>455</v>
      </c>
      <c r="H1436" t="s">
        <v>17</v>
      </c>
      <c r="I1436" t="s">
        <v>18</v>
      </c>
      <c r="J1436" t="s">
        <v>19</v>
      </c>
      <c r="K1436" t="s">
        <v>20</v>
      </c>
      <c r="L1436" t="s">
        <v>21</v>
      </c>
      <c r="M1436" t="str">
        <f>CONCATENATE(E1436,"-G-P-W")</f>
        <v>745208845-G-P-W</v>
      </c>
      <c r="N1436" t="str">
        <f>$I$2</f>
        <v>G - 1016 x 1016</v>
      </c>
      <c r="O1436" t="str">
        <f>$C$3</f>
        <v>Photographic Paper</v>
      </c>
      <c r="P1436" t="str">
        <f>$D$4</f>
        <v>White</v>
      </c>
      <c r="Q1436">
        <f>$I$4</f>
        <v>2950</v>
      </c>
      <c r="R1436">
        <f t="shared" si="94"/>
        <v>2124</v>
      </c>
      <c r="S1436">
        <v>2000</v>
      </c>
      <c r="T1436">
        <f t="shared" si="95"/>
        <v>1440</v>
      </c>
      <c r="U1436">
        <v>1535</v>
      </c>
      <c r="V1436">
        <f t="shared" si="96"/>
        <v>1106</v>
      </c>
      <c r="W1436" s="8">
        <v>390</v>
      </c>
      <c r="X1436">
        <f t="shared" si="97"/>
        <v>281</v>
      </c>
      <c r="Y1436" t="s">
        <v>34</v>
      </c>
    </row>
    <row r="1437" spans="1:25" x14ac:dyDescent="0.25">
      <c r="A1437" t="s">
        <v>16</v>
      </c>
      <c r="B1437" s="1" t="s">
        <v>34</v>
      </c>
      <c r="C1437">
        <v>1</v>
      </c>
      <c r="D1437" t="s">
        <v>200</v>
      </c>
      <c r="E1437" s="2">
        <v>745208845</v>
      </c>
      <c r="F1437" t="s">
        <v>455</v>
      </c>
      <c r="H1437" t="s">
        <v>17</v>
      </c>
      <c r="I1437" t="s">
        <v>18</v>
      </c>
      <c r="J1437" t="s">
        <v>19</v>
      </c>
      <c r="K1437" t="s">
        <v>20</v>
      </c>
      <c r="L1437" t="s">
        <v>21</v>
      </c>
      <c r="M1437" t="str">
        <f>CONCATENATE(E1437,"-G-C-W")</f>
        <v>745208845-G-C-W</v>
      </c>
      <c r="N1437" t="str">
        <f>$I$2</f>
        <v>G - 1016 x 1016</v>
      </c>
      <c r="O1437" t="str">
        <f>$C$15</f>
        <v>Canvas</v>
      </c>
      <c r="P1437" t="str">
        <f>$D$16</f>
        <v xml:space="preserve">White </v>
      </c>
      <c r="Q1437">
        <f>$I$16</f>
        <v>2750</v>
      </c>
      <c r="R1437">
        <f t="shared" si="94"/>
        <v>1980</v>
      </c>
      <c r="S1437">
        <v>2000</v>
      </c>
      <c r="T1437">
        <f t="shared" si="95"/>
        <v>1440</v>
      </c>
      <c r="U1437">
        <v>1250</v>
      </c>
      <c r="V1437">
        <f t="shared" si="96"/>
        <v>900</v>
      </c>
      <c r="W1437" s="8">
        <v>390</v>
      </c>
      <c r="X1437">
        <f t="shared" si="97"/>
        <v>281</v>
      </c>
      <c r="Y1437" t="s">
        <v>34</v>
      </c>
    </row>
    <row r="1438" spans="1:25" x14ac:dyDescent="0.25">
      <c r="A1438" t="s">
        <v>16</v>
      </c>
      <c r="B1438" s="1" t="s">
        <v>34</v>
      </c>
      <c r="C1438">
        <v>1</v>
      </c>
      <c r="D1438" t="s">
        <v>202</v>
      </c>
      <c r="E1438" s="2">
        <v>745208847</v>
      </c>
      <c r="F1438" t="s">
        <v>456</v>
      </c>
      <c r="H1438" t="s">
        <v>17</v>
      </c>
      <c r="I1438" t="s">
        <v>18</v>
      </c>
      <c r="J1438" t="s">
        <v>19</v>
      </c>
      <c r="K1438" t="s">
        <v>20</v>
      </c>
      <c r="L1438" t="s">
        <v>21</v>
      </c>
      <c r="M1438" t="str">
        <f>CONCATENATE(E1438,"-C-P-N")</f>
        <v>745208847-C-P-N</v>
      </c>
      <c r="N1438" t="str">
        <f>$E$2</f>
        <v>C - 406 x 406</v>
      </c>
      <c r="O1438" t="str">
        <f>$C$3</f>
        <v>Photographic Paper</v>
      </c>
      <c r="P1438" t="str">
        <f>$D$3</f>
        <v>None</v>
      </c>
      <c r="Q1438">
        <f>$E$3</f>
        <v>510</v>
      </c>
      <c r="R1438">
        <f t="shared" si="94"/>
        <v>368</v>
      </c>
      <c r="S1438">
        <v>360</v>
      </c>
      <c r="T1438">
        <f t="shared" si="95"/>
        <v>260</v>
      </c>
      <c r="U1438">
        <v>230</v>
      </c>
      <c r="V1438">
        <f t="shared" si="96"/>
        <v>166</v>
      </c>
      <c r="W1438" s="8">
        <v>105</v>
      </c>
      <c r="X1438">
        <f t="shared" si="97"/>
        <v>76</v>
      </c>
      <c r="Y1438" t="s">
        <v>34</v>
      </c>
    </row>
    <row r="1439" spans="1:25" x14ac:dyDescent="0.25">
      <c r="A1439" t="s">
        <v>16</v>
      </c>
      <c r="B1439" s="1" t="s">
        <v>34</v>
      </c>
      <c r="C1439">
        <v>1</v>
      </c>
      <c r="D1439" t="s">
        <v>202</v>
      </c>
      <c r="E1439" s="2">
        <v>745208847</v>
      </c>
      <c r="F1439" t="s">
        <v>456</v>
      </c>
      <c r="H1439" t="s">
        <v>17</v>
      </c>
      <c r="I1439" t="s">
        <v>18</v>
      </c>
      <c r="J1439" t="s">
        <v>19</v>
      </c>
      <c r="K1439" t="s">
        <v>20</v>
      </c>
      <c r="L1439" t="s">
        <v>21</v>
      </c>
      <c r="M1439" t="str">
        <f>CONCATENATE(E1439,"-C-P-W")</f>
        <v>745208847-C-P-W</v>
      </c>
      <c r="N1439" t="str">
        <f>$E$2</f>
        <v>C - 406 x 406</v>
      </c>
      <c r="O1439" t="str">
        <f>$C$3</f>
        <v>Photographic Paper</v>
      </c>
      <c r="P1439" t="str">
        <f>$D$4</f>
        <v>White</v>
      </c>
      <c r="Q1439">
        <f>$E$4</f>
        <v>970</v>
      </c>
      <c r="R1439">
        <f t="shared" si="94"/>
        <v>699</v>
      </c>
      <c r="S1439">
        <v>704</v>
      </c>
      <c r="T1439">
        <f t="shared" si="95"/>
        <v>507</v>
      </c>
      <c r="U1439">
        <v>440</v>
      </c>
      <c r="V1439">
        <f t="shared" si="96"/>
        <v>317</v>
      </c>
      <c r="W1439" s="8">
        <v>105</v>
      </c>
      <c r="X1439">
        <f t="shared" si="97"/>
        <v>76</v>
      </c>
      <c r="Y1439" t="s">
        <v>34</v>
      </c>
    </row>
    <row r="1440" spans="1:25" x14ac:dyDescent="0.25">
      <c r="A1440" t="s">
        <v>16</v>
      </c>
      <c r="B1440" s="1" t="s">
        <v>34</v>
      </c>
      <c r="C1440">
        <v>1</v>
      </c>
      <c r="D1440" t="s">
        <v>202</v>
      </c>
      <c r="E1440" s="2">
        <v>745208847</v>
      </c>
      <c r="F1440" t="s">
        <v>456</v>
      </c>
      <c r="H1440" t="s">
        <v>17</v>
      </c>
      <c r="I1440" t="s">
        <v>18</v>
      </c>
      <c r="J1440" t="s">
        <v>19</v>
      </c>
      <c r="K1440" t="s">
        <v>20</v>
      </c>
      <c r="L1440" t="s">
        <v>21</v>
      </c>
      <c r="M1440" t="str">
        <f>CONCATENATE(E1440,"-D-P-N")</f>
        <v>745208847-D-P-N</v>
      </c>
      <c r="N1440" t="str">
        <f>$F$2</f>
        <v>D - 508 x 508</v>
      </c>
      <c r="O1440" t="str">
        <f>$C$3</f>
        <v>Photographic Paper</v>
      </c>
      <c r="P1440" t="str">
        <f>$D$3</f>
        <v>None</v>
      </c>
      <c r="Q1440">
        <f>$F$3</f>
        <v>595</v>
      </c>
      <c r="R1440">
        <f t="shared" si="94"/>
        <v>429</v>
      </c>
      <c r="S1440">
        <v>432</v>
      </c>
      <c r="T1440">
        <f t="shared" si="95"/>
        <v>312</v>
      </c>
      <c r="U1440">
        <v>270</v>
      </c>
      <c r="V1440">
        <f t="shared" si="96"/>
        <v>195</v>
      </c>
      <c r="W1440" s="8">
        <v>160</v>
      </c>
      <c r="X1440">
        <f t="shared" si="97"/>
        <v>116</v>
      </c>
      <c r="Y1440" t="s">
        <v>34</v>
      </c>
    </row>
    <row r="1441" spans="1:25" x14ac:dyDescent="0.25">
      <c r="A1441" t="s">
        <v>16</v>
      </c>
      <c r="B1441" s="1" t="s">
        <v>34</v>
      </c>
      <c r="C1441">
        <v>1</v>
      </c>
      <c r="D1441" t="s">
        <v>202</v>
      </c>
      <c r="E1441" s="2">
        <v>745208847</v>
      </c>
      <c r="F1441" t="s">
        <v>456</v>
      </c>
      <c r="H1441" t="s">
        <v>17</v>
      </c>
      <c r="I1441" t="s">
        <v>18</v>
      </c>
      <c r="J1441" t="s">
        <v>19</v>
      </c>
      <c r="K1441" t="s">
        <v>20</v>
      </c>
      <c r="L1441" t="s">
        <v>21</v>
      </c>
      <c r="M1441" t="str">
        <f>CONCATENATE(E1441,"-D-C-N")</f>
        <v>745208847-D-C-N</v>
      </c>
      <c r="N1441" t="str">
        <f>$F$2</f>
        <v>D - 508 x 508</v>
      </c>
      <c r="O1441" t="str">
        <f>$C$15</f>
        <v>Canvas</v>
      </c>
      <c r="P1441" t="str">
        <f>$D$15</f>
        <v>None</v>
      </c>
      <c r="Q1441">
        <f>$F$15</f>
        <v>1220</v>
      </c>
      <c r="R1441">
        <f t="shared" si="94"/>
        <v>879</v>
      </c>
      <c r="S1441">
        <f>(Q1441*0.9)*0.75</f>
        <v>823.5</v>
      </c>
      <c r="T1441">
        <f t="shared" si="95"/>
        <v>593</v>
      </c>
      <c r="U1441">
        <f>(Q1441*0.9)/2</f>
        <v>549</v>
      </c>
      <c r="V1441">
        <f t="shared" si="96"/>
        <v>396</v>
      </c>
      <c r="W1441" s="8">
        <v>160</v>
      </c>
      <c r="X1441">
        <f t="shared" si="97"/>
        <v>116</v>
      </c>
      <c r="Y1441" t="s">
        <v>34</v>
      </c>
    </row>
    <row r="1442" spans="1:25" x14ac:dyDescent="0.25">
      <c r="A1442" t="s">
        <v>16</v>
      </c>
      <c r="B1442" s="1" t="s">
        <v>34</v>
      </c>
      <c r="C1442">
        <v>1</v>
      </c>
      <c r="D1442" t="s">
        <v>202</v>
      </c>
      <c r="E1442" s="2">
        <v>745208847</v>
      </c>
      <c r="F1442" t="s">
        <v>456</v>
      </c>
      <c r="H1442" t="s">
        <v>17</v>
      </c>
      <c r="I1442" t="s">
        <v>18</v>
      </c>
      <c r="J1442" t="s">
        <v>19</v>
      </c>
      <c r="K1442" t="s">
        <v>20</v>
      </c>
      <c r="L1442" t="s">
        <v>21</v>
      </c>
      <c r="M1442" t="str">
        <f>CONCATENATE(E1442,"-D-P-W")</f>
        <v>745208847-D-P-W</v>
      </c>
      <c r="N1442" t="str">
        <f>$F$2</f>
        <v>D - 508 x 508</v>
      </c>
      <c r="O1442" t="str">
        <f>$C$3</f>
        <v>Photographic Paper</v>
      </c>
      <c r="P1442" t="str">
        <f>$D$4</f>
        <v>White</v>
      </c>
      <c r="Q1442">
        <f>$F$4</f>
        <v>1210</v>
      </c>
      <c r="R1442">
        <f t="shared" si="94"/>
        <v>872</v>
      </c>
      <c r="S1442">
        <v>880</v>
      </c>
      <c r="T1442">
        <f t="shared" si="95"/>
        <v>634</v>
      </c>
      <c r="U1442">
        <v>560</v>
      </c>
      <c r="V1442">
        <f t="shared" si="96"/>
        <v>404</v>
      </c>
      <c r="W1442" s="8">
        <v>160</v>
      </c>
      <c r="X1442">
        <f t="shared" si="97"/>
        <v>116</v>
      </c>
      <c r="Y1442" t="s">
        <v>34</v>
      </c>
    </row>
    <row r="1443" spans="1:25" x14ac:dyDescent="0.25">
      <c r="A1443" t="s">
        <v>16</v>
      </c>
      <c r="B1443" s="1" t="s">
        <v>34</v>
      </c>
      <c r="C1443">
        <v>1</v>
      </c>
      <c r="D1443" t="s">
        <v>202</v>
      </c>
      <c r="E1443" s="2">
        <v>745208847</v>
      </c>
      <c r="F1443" t="s">
        <v>456</v>
      </c>
      <c r="H1443" t="s">
        <v>17</v>
      </c>
      <c r="I1443" t="s">
        <v>18</v>
      </c>
      <c r="J1443" t="s">
        <v>19</v>
      </c>
      <c r="K1443" t="s">
        <v>20</v>
      </c>
      <c r="L1443" t="s">
        <v>21</v>
      </c>
      <c r="M1443" t="str">
        <f>CONCATENATE(E1443,"-D-C-W")</f>
        <v>745208847-D-C-W</v>
      </c>
      <c r="N1443" t="str">
        <f>$F$2</f>
        <v>D - 508 x 508</v>
      </c>
      <c r="O1443" t="str">
        <f>$C$15</f>
        <v>Canvas</v>
      </c>
      <c r="P1443" t="str">
        <f>$D$16</f>
        <v xml:space="preserve">White </v>
      </c>
      <c r="Q1443">
        <f>$F$16</f>
        <v>1810</v>
      </c>
      <c r="R1443">
        <f t="shared" si="94"/>
        <v>1304</v>
      </c>
      <c r="S1443">
        <f>(Q1443*0.9)*0.75</f>
        <v>1221.75</v>
      </c>
      <c r="T1443">
        <f t="shared" si="95"/>
        <v>880</v>
      </c>
      <c r="U1443">
        <f>(Q1443*0.9)/2</f>
        <v>814.5</v>
      </c>
      <c r="V1443">
        <f t="shared" si="96"/>
        <v>587</v>
      </c>
      <c r="W1443" s="8">
        <v>160</v>
      </c>
      <c r="X1443">
        <f t="shared" si="97"/>
        <v>116</v>
      </c>
      <c r="Y1443" t="s">
        <v>34</v>
      </c>
    </row>
    <row r="1444" spans="1:25" x14ac:dyDescent="0.25">
      <c r="A1444" t="s">
        <v>16</v>
      </c>
      <c r="B1444" s="1" t="s">
        <v>34</v>
      </c>
      <c r="C1444">
        <v>1</v>
      </c>
      <c r="D1444" t="s">
        <v>202</v>
      </c>
      <c r="E1444" s="2">
        <v>745208847</v>
      </c>
      <c r="F1444" t="s">
        <v>456</v>
      </c>
      <c r="H1444" t="s">
        <v>17</v>
      </c>
      <c r="I1444" t="s">
        <v>18</v>
      </c>
      <c r="J1444" t="s">
        <v>19</v>
      </c>
      <c r="K1444" t="s">
        <v>20</v>
      </c>
      <c r="L1444" t="s">
        <v>21</v>
      </c>
      <c r="M1444" t="str">
        <f>CONCATENATE(E1444,"-F-P-N")</f>
        <v>745208847-F-P-N</v>
      </c>
      <c r="N1444" t="str">
        <f>$H$2</f>
        <v>F - 762 x 762</v>
      </c>
      <c r="O1444" t="str">
        <f>$C$3</f>
        <v>Photographic Paper</v>
      </c>
      <c r="P1444" t="str">
        <f>$D$3</f>
        <v>None</v>
      </c>
      <c r="Q1444">
        <f>$H$3</f>
        <v>1300</v>
      </c>
      <c r="R1444">
        <f t="shared" si="94"/>
        <v>936</v>
      </c>
      <c r="S1444">
        <v>944</v>
      </c>
      <c r="T1444">
        <f t="shared" si="95"/>
        <v>680</v>
      </c>
      <c r="U1444">
        <v>590</v>
      </c>
      <c r="V1444">
        <f t="shared" si="96"/>
        <v>425</v>
      </c>
      <c r="W1444" s="8">
        <v>300</v>
      </c>
      <c r="X1444">
        <f t="shared" si="97"/>
        <v>216</v>
      </c>
      <c r="Y1444" t="s">
        <v>34</v>
      </c>
    </row>
    <row r="1445" spans="1:25" x14ac:dyDescent="0.25">
      <c r="A1445" t="s">
        <v>16</v>
      </c>
      <c r="B1445" s="1" t="s">
        <v>34</v>
      </c>
      <c r="C1445">
        <v>1</v>
      </c>
      <c r="D1445" t="s">
        <v>202</v>
      </c>
      <c r="E1445" s="2">
        <v>745208847</v>
      </c>
      <c r="F1445" t="s">
        <v>456</v>
      </c>
      <c r="H1445" t="s">
        <v>17</v>
      </c>
      <c r="I1445" t="s">
        <v>18</v>
      </c>
      <c r="J1445" t="s">
        <v>19</v>
      </c>
      <c r="K1445" t="s">
        <v>20</v>
      </c>
      <c r="L1445" t="s">
        <v>21</v>
      </c>
      <c r="M1445" t="str">
        <f>CONCATENATE(E1445,"-F-C-N")</f>
        <v>745208847-F-C-N</v>
      </c>
      <c r="N1445" t="str">
        <f>$H$2</f>
        <v>F - 762 x 762</v>
      </c>
      <c r="O1445" t="str">
        <f>$C$15</f>
        <v>Canvas</v>
      </c>
      <c r="P1445" t="str">
        <f>$D$15</f>
        <v>None</v>
      </c>
      <c r="Q1445">
        <f>$H$15</f>
        <v>1760</v>
      </c>
      <c r="R1445">
        <f t="shared" si="94"/>
        <v>1268</v>
      </c>
      <c r="S1445">
        <v>1200</v>
      </c>
      <c r="T1445">
        <f t="shared" si="95"/>
        <v>864</v>
      </c>
      <c r="U1445">
        <v>800</v>
      </c>
      <c r="V1445">
        <f t="shared" si="96"/>
        <v>576</v>
      </c>
      <c r="W1445" s="8">
        <v>300</v>
      </c>
      <c r="X1445">
        <f t="shared" si="97"/>
        <v>216</v>
      </c>
      <c r="Y1445" t="s">
        <v>34</v>
      </c>
    </row>
    <row r="1446" spans="1:25" x14ac:dyDescent="0.25">
      <c r="A1446" t="s">
        <v>16</v>
      </c>
      <c r="B1446" s="1" t="s">
        <v>34</v>
      </c>
      <c r="C1446">
        <v>1</v>
      </c>
      <c r="D1446" t="s">
        <v>202</v>
      </c>
      <c r="E1446" s="2">
        <v>745208847</v>
      </c>
      <c r="F1446" t="s">
        <v>456</v>
      </c>
      <c r="H1446" t="s">
        <v>17</v>
      </c>
      <c r="I1446" t="s">
        <v>18</v>
      </c>
      <c r="J1446" t="s">
        <v>19</v>
      </c>
      <c r="K1446" t="s">
        <v>20</v>
      </c>
      <c r="L1446" t="s">
        <v>21</v>
      </c>
      <c r="M1446" t="str">
        <f>CONCATENATE(E1446,"-F-P-W")</f>
        <v>745208847-F-P-W</v>
      </c>
      <c r="N1446" t="str">
        <f>$H$2</f>
        <v>F - 762 x 762</v>
      </c>
      <c r="O1446" t="str">
        <f>$C$3</f>
        <v>Photographic Paper</v>
      </c>
      <c r="P1446" t="str">
        <f>$D$4</f>
        <v>White</v>
      </c>
      <c r="Q1446">
        <f>$H$4</f>
        <v>2200</v>
      </c>
      <c r="R1446">
        <f t="shared" si="94"/>
        <v>1584</v>
      </c>
      <c r="S1446">
        <v>1510</v>
      </c>
      <c r="T1446">
        <f t="shared" si="95"/>
        <v>1088</v>
      </c>
      <c r="U1446">
        <v>1150</v>
      </c>
      <c r="V1446">
        <f t="shared" si="96"/>
        <v>828</v>
      </c>
      <c r="W1446" s="8">
        <v>300</v>
      </c>
      <c r="X1446">
        <f t="shared" si="97"/>
        <v>216</v>
      </c>
      <c r="Y1446" t="s">
        <v>34</v>
      </c>
    </row>
    <row r="1447" spans="1:25" x14ac:dyDescent="0.25">
      <c r="A1447" t="s">
        <v>16</v>
      </c>
      <c r="B1447" s="1" t="s">
        <v>34</v>
      </c>
      <c r="C1447">
        <v>1</v>
      </c>
      <c r="D1447" t="s">
        <v>202</v>
      </c>
      <c r="E1447" s="2">
        <v>745208847</v>
      </c>
      <c r="F1447" t="s">
        <v>456</v>
      </c>
      <c r="H1447" t="s">
        <v>17</v>
      </c>
      <c r="I1447" t="s">
        <v>18</v>
      </c>
      <c r="J1447" t="s">
        <v>19</v>
      </c>
      <c r="K1447" t="s">
        <v>20</v>
      </c>
      <c r="L1447" t="s">
        <v>21</v>
      </c>
      <c r="M1447" t="str">
        <f>CONCATENATE(E1447,"-F-C-W")</f>
        <v>745208847-F-C-W</v>
      </c>
      <c r="N1447" t="str">
        <f>$H$2</f>
        <v>F - 762 x 762</v>
      </c>
      <c r="O1447" t="str">
        <f>$C$15</f>
        <v>Canvas</v>
      </c>
      <c r="P1447" t="str">
        <f>$D$16</f>
        <v xml:space="preserve">White </v>
      </c>
      <c r="Q1447">
        <f>$H$16</f>
        <v>2420</v>
      </c>
      <c r="R1447">
        <f t="shared" si="94"/>
        <v>1743</v>
      </c>
      <c r="S1447">
        <v>1760</v>
      </c>
      <c r="T1447">
        <f t="shared" si="95"/>
        <v>1268</v>
      </c>
      <c r="U1447">
        <v>1100</v>
      </c>
      <c r="V1447">
        <f t="shared" si="96"/>
        <v>792</v>
      </c>
      <c r="W1447" s="8">
        <v>300</v>
      </c>
      <c r="X1447">
        <f t="shared" si="97"/>
        <v>216</v>
      </c>
      <c r="Y1447" t="s">
        <v>34</v>
      </c>
    </row>
    <row r="1448" spans="1:25" x14ac:dyDescent="0.25">
      <c r="A1448" t="s">
        <v>16</v>
      </c>
      <c r="B1448" s="1" t="s">
        <v>34</v>
      </c>
      <c r="C1448">
        <v>1</v>
      </c>
      <c r="D1448" t="s">
        <v>202</v>
      </c>
      <c r="E1448" s="2">
        <v>745208847</v>
      </c>
      <c r="F1448" t="s">
        <v>456</v>
      </c>
      <c r="H1448" t="s">
        <v>17</v>
      </c>
      <c r="I1448" t="s">
        <v>18</v>
      </c>
      <c r="J1448" t="s">
        <v>19</v>
      </c>
      <c r="K1448" t="s">
        <v>20</v>
      </c>
      <c r="L1448" t="s">
        <v>21</v>
      </c>
      <c r="M1448" t="str">
        <f>CONCATENATE(E1448,"-G-P-N")</f>
        <v>745208847-G-P-N</v>
      </c>
      <c r="N1448" t="str">
        <f>$I$2</f>
        <v>G - 1016 x 1016</v>
      </c>
      <c r="O1448" t="str">
        <f>$C$3</f>
        <v>Photographic Paper</v>
      </c>
      <c r="P1448" t="str">
        <f>$D$3</f>
        <v>None</v>
      </c>
      <c r="Q1448">
        <f>$I$3</f>
        <v>1625</v>
      </c>
      <c r="R1448">
        <f t="shared" si="94"/>
        <v>1170</v>
      </c>
      <c r="S1448">
        <v>1180</v>
      </c>
      <c r="T1448">
        <f t="shared" si="95"/>
        <v>850</v>
      </c>
      <c r="U1448">
        <v>735</v>
      </c>
      <c r="V1448">
        <f t="shared" si="96"/>
        <v>530</v>
      </c>
      <c r="W1448" s="8">
        <v>390</v>
      </c>
      <c r="X1448">
        <f t="shared" si="97"/>
        <v>281</v>
      </c>
      <c r="Y1448" t="s">
        <v>34</v>
      </c>
    </row>
    <row r="1449" spans="1:25" x14ac:dyDescent="0.25">
      <c r="A1449" t="s">
        <v>16</v>
      </c>
      <c r="B1449" s="1" t="s">
        <v>34</v>
      </c>
      <c r="C1449">
        <v>1</v>
      </c>
      <c r="D1449" t="s">
        <v>202</v>
      </c>
      <c r="E1449" s="2">
        <v>745208847</v>
      </c>
      <c r="F1449" t="s">
        <v>456</v>
      </c>
      <c r="H1449" t="s">
        <v>17</v>
      </c>
      <c r="I1449" t="s">
        <v>18</v>
      </c>
      <c r="J1449" t="s">
        <v>19</v>
      </c>
      <c r="K1449" t="s">
        <v>20</v>
      </c>
      <c r="L1449" t="s">
        <v>21</v>
      </c>
      <c r="M1449" t="str">
        <f>CONCATENATE(E1449,"-G-C-N")</f>
        <v>745208847-G-C-N</v>
      </c>
      <c r="N1449" t="str">
        <f>$I$2</f>
        <v>G - 1016 x 1016</v>
      </c>
      <c r="O1449" t="str">
        <f>$C$15</f>
        <v>Canvas</v>
      </c>
      <c r="P1449" t="str">
        <f>$D$15</f>
        <v>None</v>
      </c>
      <c r="Q1449">
        <f>$I$15</f>
        <v>1870</v>
      </c>
      <c r="R1449">
        <f t="shared" si="94"/>
        <v>1347</v>
      </c>
      <c r="S1449">
        <v>1275</v>
      </c>
      <c r="T1449">
        <f t="shared" si="95"/>
        <v>918</v>
      </c>
      <c r="U1449">
        <v>850</v>
      </c>
      <c r="V1449">
        <f t="shared" si="96"/>
        <v>612</v>
      </c>
      <c r="W1449" s="8">
        <v>390</v>
      </c>
      <c r="X1449">
        <f t="shared" si="97"/>
        <v>281</v>
      </c>
      <c r="Y1449" t="s">
        <v>34</v>
      </c>
    </row>
    <row r="1450" spans="1:25" x14ac:dyDescent="0.25">
      <c r="A1450" t="s">
        <v>16</v>
      </c>
      <c r="B1450" s="1" t="s">
        <v>34</v>
      </c>
      <c r="C1450">
        <v>1</v>
      </c>
      <c r="D1450" t="s">
        <v>202</v>
      </c>
      <c r="E1450" s="2">
        <v>745208847</v>
      </c>
      <c r="F1450" t="s">
        <v>456</v>
      </c>
      <c r="H1450" t="s">
        <v>17</v>
      </c>
      <c r="I1450" t="s">
        <v>18</v>
      </c>
      <c r="J1450" t="s">
        <v>19</v>
      </c>
      <c r="K1450" t="s">
        <v>20</v>
      </c>
      <c r="L1450" t="s">
        <v>21</v>
      </c>
      <c r="M1450" t="str">
        <f>CONCATENATE(E1450,"-G-P-W")</f>
        <v>745208847-G-P-W</v>
      </c>
      <c r="N1450" t="str">
        <f>$I$2</f>
        <v>G - 1016 x 1016</v>
      </c>
      <c r="O1450" t="str">
        <f>$C$3</f>
        <v>Photographic Paper</v>
      </c>
      <c r="P1450" t="str">
        <f>$D$4</f>
        <v>White</v>
      </c>
      <c r="Q1450">
        <f>$I$4</f>
        <v>2950</v>
      </c>
      <c r="R1450">
        <f t="shared" si="94"/>
        <v>2124</v>
      </c>
      <c r="S1450">
        <v>2000</v>
      </c>
      <c r="T1450">
        <f t="shared" si="95"/>
        <v>1440</v>
      </c>
      <c r="U1450">
        <v>1535</v>
      </c>
      <c r="V1450">
        <f t="shared" si="96"/>
        <v>1106</v>
      </c>
      <c r="W1450" s="8">
        <v>390</v>
      </c>
      <c r="X1450">
        <f t="shared" si="97"/>
        <v>281</v>
      </c>
      <c r="Y1450" t="s">
        <v>34</v>
      </c>
    </row>
    <row r="1451" spans="1:25" x14ac:dyDescent="0.25">
      <c r="A1451" t="s">
        <v>16</v>
      </c>
      <c r="B1451" s="1" t="s">
        <v>34</v>
      </c>
      <c r="C1451">
        <v>1</v>
      </c>
      <c r="D1451" t="s">
        <v>202</v>
      </c>
      <c r="E1451" s="2">
        <v>745208847</v>
      </c>
      <c r="F1451" t="s">
        <v>456</v>
      </c>
      <c r="H1451" t="s">
        <v>17</v>
      </c>
      <c r="I1451" t="s">
        <v>18</v>
      </c>
      <c r="J1451" t="s">
        <v>19</v>
      </c>
      <c r="K1451" t="s">
        <v>20</v>
      </c>
      <c r="L1451" t="s">
        <v>21</v>
      </c>
      <c r="M1451" t="str">
        <f>CONCATENATE(E1451,"-G-C-W")</f>
        <v>745208847-G-C-W</v>
      </c>
      <c r="N1451" t="str">
        <f>$I$2</f>
        <v>G - 1016 x 1016</v>
      </c>
      <c r="O1451" t="str">
        <f>$C$15</f>
        <v>Canvas</v>
      </c>
      <c r="P1451" t="str">
        <f>$D$16</f>
        <v xml:space="preserve">White </v>
      </c>
      <c r="Q1451">
        <f>$I$16</f>
        <v>2750</v>
      </c>
      <c r="R1451">
        <f t="shared" si="94"/>
        <v>1980</v>
      </c>
      <c r="S1451">
        <v>2000</v>
      </c>
      <c r="T1451">
        <f t="shared" si="95"/>
        <v>1440</v>
      </c>
      <c r="U1451">
        <v>1250</v>
      </c>
      <c r="V1451">
        <f t="shared" si="96"/>
        <v>900</v>
      </c>
      <c r="W1451" s="8">
        <v>390</v>
      </c>
      <c r="X1451">
        <f t="shared" si="97"/>
        <v>281</v>
      </c>
      <c r="Y1451" t="s">
        <v>34</v>
      </c>
    </row>
    <row r="1452" spans="1:25" x14ac:dyDescent="0.25">
      <c r="A1452" t="s">
        <v>16</v>
      </c>
      <c r="B1452" s="1" t="s">
        <v>34</v>
      </c>
      <c r="C1452">
        <v>1</v>
      </c>
      <c r="D1452" t="s">
        <v>200</v>
      </c>
      <c r="E1452" s="2">
        <v>745209097</v>
      </c>
      <c r="F1452" t="s">
        <v>457</v>
      </c>
      <c r="H1452" t="s">
        <v>17</v>
      </c>
      <c r="I1452" t="s">
        <v>18</v>
      </c>
      <c r="J1452" t="s">
        <v>19</v>
      </c>
      <c r="K1452" t="s">
        <v>20</v>
      </c>
      <c r="L1452" t="s">
        <v>21</v>
      </c>
      <c r="M1452" t="str">
        <f>CONCATENATE(E1452,"-C-P-N")</f>
        <v>745209097-C-P-N</v>
      </c>
      <c r="N1452" t="str">
        <f>$E$2</f>
        <v>C - 406 x 406</v>
      </c>
      <c r="O1452" t="str">
        <f>$C$3</f>
        <v>Photographic Paper</v>
      </c>
      <c r="P1452" t="str">
        <f>$D$3</f>
        <v>None</v>
      </c>
      <c r="Q1452">
        <f>$E$3</f>
        <v>510</v>
      </c>
      <c r="R1452">
        <f t="shared" si="94"/>
        <v>368</v>
      </c>
      <c r="S1452">
        <v>360</v>
      </c>
      <c r="T1452">
        <f t="shared" si="95"/>
        <v>260</v>
      </c>
      <c r="U1452">
        <v>230</v>
      </c>
      <c r="V1452">
        <f t="shared" si="96"/>
        <v>166</v>
      </c>
      <c r="W1452" s="8">
        <v>105</v>
      </c>
      <c r="X1452">
        <f t="shared" si="97"/>
        <v>76</v>
      </c>
      <c r="Y1452" t="s">
        <v>34</v>
      </c>
    </row>
    <row r="1453" spans="1:25" x14ac:dyDescent="0.25">
      <c r="A1453" t="s">
        <v>16</v>
      </c>
      <c r="B1453" s="1" t="s">
        <v>34</v>
      </c>
      <c r="C1453">
        <v>1</v>
      </c>
      <c r="D1453" t="s">
        <v>200</v>
      </c>
      <c r="E1453" s="2">
        <v>745209097</v>
      </c>
      <c r="F1453" t="s">
        <v>457</v>
      </c>
      <c r="H1453" t="s">
        <v>17</v>
      </c>
      <c r="I1453" t="s">
        <v>18</v>
      </c>
      <c r="J1453" t="s">
        <v>19</v>
      </c>
      <c r="K1453" t="s">
        <v>20</v>
      </c>
      <c r="L1453" t="s">
        <v>21</v>
      </c>
      <c r="M1453" t="str">
        <f>CONCATENATE(E1453,"-C-P-W")</f>
        <v>745209097-C-P-W</v>
      </c>
      <c r="N1453" t="str">
        <f>$E$2</f>
        <v>C - 406 x 406</v>
      </c>
      <c r="O1453" t="str">
        <f>$C$3</f>
        <v>Photographic Paper</v>
      </c>
      <c r="P1453" t="str">
        <f>$D$4</f>
        <v>White</v>
      </c>
      <c r="Q1453">
        <f>$E$4</f>
        <v>970</v>
      </c>
      <c r="R1453">
        <f t="shared" si="94"/>
        <v>699</v>
      </c>
      <c r="S1453">
        <v>704</v>
      </c>
      <c r="T1453">
        <f t="shared" si="95"/>
        <v>507</v>
      </c>
      <c r="U1453">
        <v>440</v>
      </c>
      <c r="V1453">
        <f t="shared" si="96"/>
        <v>317</v>
      </c>
      <c r="W1453" s="8">
        <v>105</v>
      </c>
      <c r="X1453">
        <f t="shared" si="97"/>
        <v>76</v>
      </c>
      <c r="Y1453" t="s">
        <v>34</v>
      </c>
    </row>
    <row r="1454" spans="1:25" x14ac:dyDescent="0.25">
      <c r="A1454" t="s">
        <v>16</v>
      </c>
      <c r="B1454" s="1" t="s">
        <v>34</v>
      </c>
      <c r="C1454">
        <v>1</v>
      </c>
      <c r="D1454" t="s">
        <v>200</v>
      </c>
      <c r="E1454" s="2">
        <v>745209097</v>
      </c>
      <c r="F1454" t="s">
        <v>457</v>
      </c>
      <c r="H1454" t="s">
        <v>17</v>
      </c>
      <c r="I1454" t="s">
        <v>18</v>
      </c>
      <c r="J1454" t="s">
        <v>19</v>
      </c>
      <c r="K1454" t="s">
        <v>20</v>
      </c>
      <c r="L1454" t="s">
        <v>21</v>
      </c>
      <c r="M1454" t="str">
        <f>CONCATENATE(E1454,"-D-P-N")</f>
        <v>745209097-D-P-N</v>
      </c>
      <c r="N1454" t="str">
        <f>$F$2</f>
        <v>D - 508 x 508</v>
      </c>
      <c r="O1454" t="str">
        <f>$C$3</f>
        <v>Photographic Paper</v>
      </c>
      <c r="P1454" t="str">
        <f>$D$3</f>
        <v>None</v>
      </c>
      <c r="Q1454">
        <f>$F$3</f>
        <v>595</v>
      </c>
      <c r="R1454">
        <f t="shared" si="94"/>
        <v>429</v>
      </c>
      <c r="S1454">
        <v>432</v>
      </c>
      <c r="T1454">
        <f t="shared" si="95"/>
        <v>312</v>
      </c>
      <c r="U1454">
        <v>270</v>
      </c>
      <c r="V1454">
        <f t="shared" si="96"/>
        <v>195</v>
      </c>
      <c r="W1454" s="8">
        <v>160</v>
      </c>
      <c r="X1454">
        <f t="shared" si="97"/>
        <v>116</v>
      </c>
      <c r="Y1454" t="s">
        <v>34</v>
      </c>
    </row>
    <row r="1455" spans="1:25" x14ac:dyDescent="0.25">
      <c r="A1455" t="s">
        <v>16</v>
      </c>
      <c r="B1455" s="1" t="s">
        <v>34</v>
      </c>
      <c r="C1455">
        <v>1</v>
      </c>
      <c r="D1455" t="s">
        <v>200</v>
      </c>
      <c r="E1455" s="2">
        <v>745209097</v>
      </c>
      <c r="F1455" t="s">
        <v>457</v>
      </c>
      <c r="H1455" t="s">
        <v>17</v>
      </c>
      <c r="I1455" t="s">
        <v>18</v>
      </c>
      <c r="J1455" t="s">
        <v>19</v>
      </c>
      <c r="K1455" t="s">
        <v>20</v>
      </c>
      <c r="L1455" t="s">
        <v>21</v>
      </c>
      <c r="M1455" t="str">
        <f>CONCATENATE(E1455,"-D-C-N")</f>
        <v>745209097-D-C-N</v>
      </c>
      <c r="N1455" t="str">
        <f>$F$2</f>
        <v>D - 508 x 508</v>
      </c>
      <c r="O1455" t="str">
        <f>$C$15</f>
        <v>Canvas</v>
      </c>
      <c r="P1455" t="str">
        <f>$D$15</f>
        <v>None</v>
      </c>
      <c r="Q1455">
        <f>$F$15</f>
        <v>1220</v>
      </c>
      <c r="R1455">
        <f t="shared" si="94"/>
        <v>879</v>
      </c>
      <c r="S1455">
        <f>(Q1455*0.9)*0.75</f>
        <v>823.5</v>
      </c>
      <c r="T1455">
        <f t="shared" si="95"/>
        <v>593</v>
      </c>
      <c r="U1455">
        <f>(Q1455*0.9)/2</f>
        <v>549</v>
      </c>
      <c r="V1455">
        <f t="shared" si="96"/>
        <v>396</v>
      </c>
      <c r="W1455" s="8">
        <v>160</v>
      </c>
      <c r="X1455">
        <f t="shared" si="97"/>
        <v>116</v>
      </c>
      <c r="Y1455" t="s">
        <v>34</v>
      </c>
    </row>
    <row r="1456" spans="1:25" x14ac:dyDescent="0.25">
      <c r="A1456" t="s">
        <v>16</v>
      </c>
      <c r="B1456" s="1" t="s">
        <v>34</v>
      </c>
      <c r="C1456">
        <v>1</v>
      </c>
      <c r="D1456" t="s">
        <v>200</v>
      </c>
      <c r="E1456" s="2">
        <v>745209097</v>
      </c>
      <c r="F1456" t="s">
        <v>457</v>
      </c>
      <c r="H1456" t="s">
        <v>17</v>
      </c>
      <c r="I1456" t="s">
        <v>18</v>
      </c>
      <c r="J1456" t="s">
        <v>19</v>
      </c>
      <c r="K1456" t="s">
        <v>20</v>
      </c>
      <c r="L1456" t="s">
        <v>21</v>
      </c>
      <c r="M1456" t="str">
        <f>CONCATENATE(E1456,"-D-P-W")</f>
        <v>745209097-D-P-W</v>
      </c>
      <c r="N1456" t="str">
        <f>$F$2</f>
        <v>D - 508 x 508</v>
      </c>
      <c r="O1456" t="str">
        <f>$C$3</f>
        <v>Photographic Paper</v>
      </c>
      <c r="P1456" t="str">
        <f>$D$4</f>
        <v>White</v>
      </c>
      <c r="Q1456">
        <f>$F$4</f>
        <v>1210</v>
      </c>
      <c r="R1456">
        <f t="shared" si="94"/>
        <v>872</v>
      </c>
      <c r="S1456">
        <v>880</v>
      </c>
      <c r="T1456">
        <f t="shared" si="95"/>
        <v>634</v>
      </c>
      <c r="U1456">
        <v>560</v>
      </c>
      <c r="V1456">
        <f t="shared" si="96"/>
        <v>404</v>
      </c>
      <c r="W1456" s="8">
        <v>160</v>
      </c>
      <c r="X1456">
        <f t="shared" si="97"/>
        <v>116</v>
      </c>
      <c r="Y1456" t="s">
        <v>34</v>
      </c>
    </row>
    <row r="1457" spans="1:25" x14ac:dyDescent="0.25">
      <c r="A1457" t="s">
        <v>16</v>
      </c>
      <c r="B1457" s="1" t="s">
        <v>34</v>
      </c>
      <c r="C1457">
        <v>1</v>
      </c>
      <c r="D1457" t="s">
        <v>200</v>
      </c>
      <c r="E1457" s="2">
        <v>745209097</v>
      </c>
      <c r="F1457" t="s">
        <v>457</v>
      </c>
      <c r="H1457" t="s">
        <v>17</v>
      </c>
      <c r="I1457" t="s">
        <v>18</v>
      </c>
      <c r="J1457" t="s">
        <v>19</v>
      </c>
      <c r="K1457" t="s">
        <v>20</v>
      </c>
      <c r="L1457" t="s">
        <v>21</v>
      </c>
      <c r="M1457" t="str">
        <f>CONCATENATE(E1457,"-D-C-W")</f>
        <v>745209097-D-C-W</v>
      </c>
      <c r="N1457" t="str">
        <f>$F$2</f>
        <v>D - 508 x 508</v>
      </c>
      <c r="O1457" t="str">
        <f>$C$15</f>
        <v>Canvas</v>
      </c>
      <c r="P1457" t="str">
        <f>$D$16</f>
        <v xml:space="preserve">White </v>
      </c>
      <c r="Q1457">
        <f>$F$16</f>
        <v>1810</v>
      </c>
      <c r="R1457">
        <f t="shared" si="94"/>
        <v>1304</v>
      </c>
      <c r="S1457">
        <f>(Q1457*0.9)*0.75</f>
        <v>1221.75</v>
      </c>
      <c r="T1457">
        <f t="shared" si="95"/>
        <v>880</v>
      </c>
      <c r="U1457">
        <f>(Q1457*0.9)/2</f>
        <v>814.5</v>
      </c>
      <c r="V1457">
        <f t="shared" si="96"/>
        <v>587</v>
      </c>
      <c r="W1457" s="8">
        <v>160</v>
      </c>
      <c r="X1457">
        <f t="shared" si="97"/>
        <v>116</v>
      </c>
      <c r="Y1457" t="s">
        <v>34</v>
      </c>
    </row>
    <row r="1458" spans="1:25" x14ac:dyDescent="0.25">
      <c r="A1458" t="s">
        <v>16</v>
      </c>
      <c r="B1458" s="1" t="s">
        <v>34</v>
      </c>
      <c r="C1458">
        <v>1</v>
      </c>
      <c r="D1458" t="s">
        <v>200</v>
      </c>
      <c r="E1458" s="2">
        <v>745209097</v>
      </c>
      <c r="F1458" t="s">
        <v>457</v>
      </c>
      <c r="H1458" t="s">
        <v>17</v>
      </c>
      <c r="I1458" t="s">
        <v>18</v>
      </c>
      <c r="J1458" t="s">
        <v>19</v>
      </c>
      <c r="K1458" t="s">
        <v>20</v>
      </c>
      <c r="L1458" t="s">
        <v>21</v>
      </c>
      <c r="M1458" t="str">
        <f>CONCATENATE(E1458,"-F-P-N")</f>
        <v>745209097-F-P-N</v>
      </c>
      <c r="N1458" t="str">
        <f>$H$2</f>
        <v>F - 762 x 762</v>
      </c>
      <c r="O1458" t="str">
        <f>$C$3</f>
        <v>Photographic Paper</v>
      </c>
      <c r="P1458" t="str">
        <f>$D$3</f>
        <v>None</v>
      </c>
      <c r="Q1458">
        <f>$H$3</f>
        <v>1300</v>
      </c>
      <c r="R1458">
        <f t="shared" si="94"/>
        <v>936</v>
      </c>
      <c r="S1458">
        <v>944</v>
      </c>
      <c r="T1458">
        <f t="shared" si="95"/>
        <v>680</v>
      </c>
      <c r="U1458">
        <v>590</v>
      </c>
      <c r="V1458">
        <f t="shared" si="96"/>
        <v>425</v>
      </c>
      <c r="W1458" s="8">
        <v>300</v>
      </c>
      <c r="X1458">
        <f t="shared" si="97"/>
        <v>216</v>
      </c>
      <c r="Y1458" t="s">
        <v>34</v>
      </c>
    </row>
    <row r="1459" spans="1:25" x14ac:dyDescent="0.25">
      <c r="A1459" t="s">
        <v>16</v>
      </c>
      <c r="B1459" s="1" t="s">
        <v>34</v>
      </c>
      <c r="C1459">
        <v>1</v>
      </c>
      <c r="D1459" t="s">
        <v>200</v>
      </c>
      <c r="E1459" s="2">
        <v>745209097</v>
      </c>
      <c r="F1459" t="s">
        <v>457</v>
      </c>
      <c r="H1459" t="s">
        <v>17</v>
      </c>
      <c r="I1459" t="s">
        <v>18</v>
      </c>
      <c r="J1459" t="s">
        <v>19</v>
      </c>
      <c r="K1459" t="s">
        <v>20</v>
      </c>
      <c r="L1459" t="s">
        <v>21</v>
      </c>
      <c r="M1459" t="str">
        <f>CONCATENATE(E1459,"-F-C-N")</f>
        <v>745209097-F-C-N</v>
      </c>
      <c r="N1459" t="str">
        <f>$H$2</f>
        <v>F - 762 x 762</v>
      </c>
      <c r="O1459" t="str">
        <f>$C$15</f>
        <v>Canvas</v>
      </c>
      <c r="P1459" t="str">
        <f>$D$15</f>
        <v>None</v>
      </c>
      <c r="Q1459">
        <f>$H$15</f>
        <v>1760</v>
      </c>
      <c r="R1459">
        <f t="shared" si="94"/>
        <v>1268</v>
      </c>
      <c r="S1459">
        <v>1200</v>
      </c>
      <c r="T1459">
        <f t="shared" si="95"/>
        <v>864</v>
      </c>
      <c r="U1459">
        <v>800</v>
      </c>
      <c r="V1459">
        <f t="shared" si="96"/>
        <v>576</v>
      </c>
      <c r="W1459" s="8">
        <v>300</v>
      </c>
      <c r="X1459">
        <f t="shared" si="97"/>
        <v>216</v>
      </c>
      <c r="Y1459" t="s">
        <v>34</v>
      </c>
    </row>
    <row r="1460" spans="1:25" x14ac:dyDescent="0.25">
      <c r="A1460" t="s">
        <v>16</v>
      </c>
      <c r="B1460" s="1" t="s">
        <v>34</v>
      </c>
      <c r="C1460">
        <v>1</v>
      </c>
      <c r="D1460" t="s">
        <v>200</v>
      </c>
      <c r="E1460" s="2">
        <v>745209097</v>
      </c>
      <c r="F1460" t="s">
        <v>457</v>
      </c>
      <c r="H1460" t="s">
        <v>17</v>
      </c>
      <c r="I1460" t="s">
        <v>18</v>
      </c>
      <c r="J1460" t="s">
        <v>19</v>
      </c>
      <c r="K1460" t="s">
        <v>20</v>
      </c>
      <c r="L1460" t="s">
        <v>21</v>
      </c>
      <c r="M1460" t="str">
        <f>CONCATENATE(E1460,"-F-P-W")</f>
        <v>745209097-F-P-W</v>
      </c>
      <c r="N1460" t="str">
        <f>$H$2</f>
        <v>F - 762 x 762</v>
      </c>
      <c r="O1460" t="str">
        <f>$C$3</f>
        <v>Photographic Paper</v>
      </c>
      <c r="P1460" t="str">
        <f>$D$4</f>
        <v>White</v>
      </c>
      <c r="Q1460">
        <f>$H$4</f>
        <v>2200</v>
      </c>
      <c r="R1460">
        <f t="shared" si="94"/>
        <v>1584</v>
      </c>
      <c r="S1460">
        <v>1510</v>
      </c>
      <c r="T1460">
        <f t="shared" si="95"/>
        <v>1088</v>
      </c>
      <c r="U1460">
        <v>1150</v>
      </c>
      <c r="V1460">
        <f t="shared" si="96"/>
        <v>828</v>
      </c>
      <c r="W1460" s="8">
        <v>300</v>
      </c>
      <c r="X1460">
        <f t="shared" si="97"/>
        <v>216</v>
      </c>
      <c r="Y1460" t="s">
        <v>34</v>
      </c>
    </row>
    <row r="1461" spans="1:25" x14ac:dyDescent="0.25">
      <c r="A1461" t="s">
        <v>16</v>
      </c>
      <c r="B1461" s="1" t="s">
        <v>34</v>
      </c>
      <c r="C1461">
        <v>1</v>
      </c>
      <c r="D1461" t="s">
        <v>200</v>
      </c>
      <c r="E1461" s="2">
        <v>745209097</v>
      </c>
      <c r="F1461" t="s">
        <v>457</v>
      </c>
      <c r="H1461" t="s">
        <v>17</v>
      </c>
      <c r="I1461" t="s">
        <v>18</v>
      </c>
      <c r="J1461" t="s">
        <v>19</v>
      </c>
      <c r="K1461" t="s">
        <v>20</v>
      </c>
      <c r="L1461" t="s">
        <v>21</v>
      </c>
      <c r="M1461" t="str">
        <f>CONCATENATE(E1461,"-F-C-W")</f>
        <v>745209097-F-C-W</v>
      </c>
      <c r="N1461" t="str">
        <f>$H$2</f>
        <v>F - 762 x 762</v>
      </c>
      <c r="O1461" t="str">
        <f>$C$15</f>
        <v>Canvas</v>
      </c>
      <c r="P1461" t="str">
        <f>$D$16</f>
        <v xml:space="preserve">White </v>
      </c>
      <c r="Q1461">
        <f>$H$16</f>
        <v>2420</v>
      </c>
      <c r="R1461">
        <f t="shared" si="94"/>
        <v>1743</v>
      </c>
      <c r="S1461">
        <v>1760</v>
      </c>
      <c r="T1461">
        <f t="shared" si="95"/>
        <v>1268</v>
      </c>
      <c r="U1461">
        <v>1100</v>
      </c>
      <c r="V1461">
        <f t="shared" si="96"/>
        <v>792</v>
      </c>
      <c r="W1461" s="8">
        <v>300</v>
      </c>
      <c r="X1461">
        <f t="shared" si="97"/>
        <v>216</v>
      </c>
      <c r="Y1461" t="s">
        <v>34</v>
      </c>
    </row>
    <row r="1462" spans="1:25" x14ac:dyDescent="0.25">
      <c r="A1462" t="s">
        <v>16</v>
      </c>
      <c r="B1462" s="1" t="s">
        <v>34</v>
      </c>
      <c r="C1462">
        <v>1</v>
      </c>
      <c r="D1462" t="s">
        <v>200</v>
      </c>
      <c r="E1462" s="2">
        <v>745209097</v>
      </c>
      <c r="F1462" t="s">
        <v>457</v>
      </c>
      <c r="H1462" t="s">
        <v>17</v>
      </c>
      <c r="I1462" t="s">
        <v>18</v>
      </c>
      <c r="J1462" t="s">
        <v>19</v>
      </c>
      <c r="K1462" t="s">
        <v>20</v>
      </c>
      <c r="L1462" t="s">
        <v>21</v>
      </c>
      <c r="M1462" t="str">
        <f>CONCATENATE(E1462,"-G-P-N")</f>
        <v>745209097-G-P-N</v>
      </c>
      <c r="N1462" t="str">
        <f>$I$2</f>
        <v>G - 1016 x 1016</v>
      </c>
      <c r="O1462" t="str">
        <f>$C$3</f>
        <v>Photographic Paper</v>
      </c>
      <c r="P1462" t="str">
        <f>$D$3</f>
        <v>None</v>
      </c>
      <c r="Q1462">
        <f>$I$3</f>
        <v>1625</v>
      </c>
      <c r="R1462">
        <f t="shared" si="94"/>
        <v>1170</v>
      </c>
      <c r="S1462">
        <v>1180</v>
      </c>
      <c r="T1462">
        <f t="shared" si="95"/>
        <v>850</v>
      </c>
      <c r="U1462">
        <v>735</v>
      </c>
      <c r="V1462">
        <f t="shared" si="96"/>
        <v>530</v>
      </c>
      <c r="W1462" s="8">
        <v>390</v>
      </c>
      <c r="X1462">
        <f t="shared" si="97"/>
        <v>281</v>
      </c>
      <c r="Y1462" t="s">
        <v>34</v>
      </c>
    </row>
    <row r="1463" spans="1:25" x14ac:dyDescent="0.25">
      <c r="A1463" t="s">
        <v>16</v>
      </c>
      <c r="B1463" s="1" t="s">
        <v>34</v>
      </c>
      <c r="C1463">
        <v>1</v>
      </c>
      <c r="D1463" t="s">
        <v>200</v>
      </c>
      <c r="E1463" s="2">
        <v>745209097</v>
      </c>
      <c r="F1463" t="s">
        <v>457</v>
      </c>
      <c r="H1463" t="s">
        <v>17</v>
      </c>
      <c r="I1463" t="s">
        <v>18</v>
      </c>
      <c r="J1463" t="s">
        <v>19</v>
      </c>
      <c r="K1463" t="s">
        <v>20</v>
      </c>
      <c r="L1463" t="s">
        <v>21</v>
      </c>
      <c r="M1463" t="str">
        <f>CONCATENATE(E1463,"-G-C-N")</f>
        <v>745209097-G-C-N</v>
      </c>
      <c r="N1463" t="str">
        <f>$I$2</f>
        <v>G - 1016 x 1016</v>
      </c>
      <c r="O1463" t="str">
        <f>$C$15</f>
        <v>Canvas</v>
      </c>
      <c r="P1463" t="str">
        <f>$D$15</f>
        <v>None</v>
      </c>
      <c r="Q1463">
        <f>$I$15</f>
        <v>1870</v>
      </c>
      <c r="R1463">
        <f t="shared" si="94"/>
        <v>1347</v>
      </c>
      <c r="S1463">
        <v>1275</v>
      </c>
      <c r="T1463">
        <f t="shared" si="95"/>
        <v>918</v>
      </c>
      <c r="U1463">
        <v>850</v>
      </c>
      <c r="V1463">
        <f t="shared" si="96"/>
        <v>612</v>
      </c>
      <c r="W1463" s="8">
        <v>390</v>
      </c>
      <c r="X1463">
        <f t="shared" si="97"/>
        <v>281</v>
      </c>
      <c r="Y1463" t="s">
        <v>34</v>
      </c>
    </row>
    <row r="1464" spans="1:25" x14ac:dyDescent="0.25">
      <c r="A1464" t="s">
        <v>16</v>
      </c>
      <c r="B1464" s="1" t="s">
        <v>34</v>
      </c>
      <c r="C1464">
        <v>1</v>
      </c>
      <c r="D1464" t="s">
        <v>200</v>
      </c>
      <c r="E1464" s="2">
        <v>745209097</v>
      </c>
      <c r="F1464" t="s">
        <v>457</v>
      </c>
      <c r="H1464" t="s">
        <v>17</v>
      </c>
      <c r="I1464" t="s">
        <v>18</v>
      </c>
      <c r="J1464" t="s">
        <v>19</v>
      </c>
      <c r="K1464" t="s">
        <v>20</v>
      </c>
      <c r="L1464" t="s">
        <v>21</v>
      </c>
      <c r="M1464" t="str">
        <f>CONCATENATE(E1464,"-G-P-W")</f>
        <v>745209097-G-P-W</v>
      </c>
      <c r="N1464" t="str">
        <f>$I$2</f>
        <v>G - 1016 x 1016</v>
      </c>
      <c r="O1464" t="str">
        <f>$C$3</f>
        <v>Photographic Paper</v>
      </c>
      <c r="P1464" t="str">
        <f>$D$4</f>
        <v>White</v>
      </c>
      <c r="Q1464">
        <f>$I$4</f>
        <v>2950</v>
      </c>
      <c r="R1464">
        <f t="shared" si="94"/>
        <v>2124</v>
      </c>
      <c r="S1464">
        <v>2000</v>
      </c>
      <c r="T1464">
        <f t="shared" si="95"/>
        <v>1440</v>
      </c>
      <c r="U1464">
        <v>1535</v>
      </c>
      <c r="V1464">
        <f t="shared" si="96"/>
        <v>1106</v>
      </c>
      <c r="W1464" s="8">
        <v>390</v>
      </c>
      <c r="X1464">
        <f t="shared" si="97"/>
        <v>281</v>
      </c>
      <c r="Y1464" t="s">
        <v>34</v>
      </c>
    </row>
    <row r="1465" spans="1:25" x14ac:dyDescent="0.25">
      <c r="A1465" t="s">
        <v>16</v>
      </c>
      <c r="B1465" s="1" t="s">
        <v>34</v>
      </c>
      <c r="C1465">
        <v>1</v>
      </c>
      <c r="D1465" t="s">
        <v>200</v>
      </c>
      <c r="E1465" s="2">
        <v>745209097</v>
      </c>
      <c r="F1465" t="s">
        <v>457</v>
      </c>
      <c r="H1465" t="s">
        <v>17</v>
      </c>
      <c r="I1465" t="s">
        <v>18</v>
      </c>
      <c r="J1465" t="s">
        <v>19</v>
      </c>
      <c r="K1465" t="s">
        <v>20</v>
      </c>
      <c r="L1465" t="s">
        <v>21</v>
      </c>
      <c r="M1465" t="str">
        <f>CONCATENATE(E1465,"-G-C-W")</f>
        <v>745209097-G-C-W</v>
      </c>
      <c r="N1465" t="str">
        <f>$I$2</f>
        <v>G - 1016 x 1016</v>
      </c>
      <c r="O1465" t="str">
        <f>$C$15</f>
        <v>Canvas</v>
      </c>
      <c r="P1465" t="str">
        <f>$D$16</f>
        <v xml:space="preserve">White </v>
      </c>
      <c r="Q1465">
        <f>$I$16</f>
        <v>2750</v>
      </c>
      <c r="R1465">
        <f t="shared" si="94"/>
        <v>1980</v>
      </c>
      <c r="S1465">
        <v>2000</v>
      </c>
      <c r="T1465">
        <f t="shared" si="95"/>
        <v>1440</v>
      </c>
      <c r="U1465">
        <v>1250</v>
      </c>
      <c r="V1465">
        <f t="shared" si="96"/>
        <v>900</v>
      </c>
      <c r="W1465" s="8">
        <v>390</v>
      </c>
      <c r="X1465">
        <f t="shared" si="97"/>
        <v>281</v>
      </c>
      <c r="Y1465" t="s">
        <v>34</v>
      </c>
    </row>
    <row r="1466" spans="1:25" x14ac:dyDescent="0.25">
      <c r="A1466" t="s">
        <v>16</v>
      </c>
      <c r="B1466" s="1" t="s">
        <v>34</v>
      </c>
      <c r="C1466">
        <v>1</v>
      </c>
      <c r="D1466" t="s">
        <v>458</v>
      </c>
      <c r="E1466" s="2">
        <v>766994977</v>
      </c>
      <c r="F1466" t="s">
        <v>459</v>
      </c>
      <c r="H1466" t="s">
        <v>17</v>
      </c>
      <c r="I1466" t="s">
        <v>18</v>
      </c>
      <c r="J1466" t="s">
        <v>19</v>
      </c>
      <c r="K1466" t="s">
        <v>20</v>
      </c>
      <c r="L1466" t="s">
        <v>21</v>
      </c>
      <c r="M1466" t="str">
        <f>CONCATENATE(E1466,"-C-P-N")</f>
        <v>766994977-C-P-N</v>
      </c>
      <c r="N1466" t="str">
        <f>$E$2</f>
        <v>C - 406 x 406</v>
      </c>
      <c r="O1466" t="str">
        <f>$C$3</f>
        <v>Photographic Paper</v>
      </c>
      <c r="P1466" t="str">
        <f>$D$3</f>
        <v>None</v>
      </c>
      <c r="Q1466">
        <f>$E$3</f>
        <v>510</v>
      </c>
      <c r="R1466">
        <f t="shared" si="94"/>
        <v>368</v>
      </c>
      <c r="S1466">
        <v>360</v>
      </c>
      <c r="T1466">
        <f t="shared" si="95"/>
        <v>260</v>
      </c>
      <c r="U1466">
        <v>230</v>
      </c>
      <c r="V1466">
        <f t="shared" si="96"/>
        <v>166</v>
      </c>
      <c r="W1466" s="8">
        <v>105</v>
      </c>
      <c r="X1466">
        <f t="shared" si="97"/>
        <v>76</v>
      </c>
      <c r="Y1466" t="s">
        <v>34</v>
      </c>
    </row>
    <row r="1467" spans="1:25" x14ac:dyDescent="0.25">
      <c r="A1467" t="s">
        <v>16</v>
      </c>
      <c r="B1467" s="1" t="s">
        <v>34</v>
      </c>
      <c r="C1467">
        <v>1</v>
      </c>
      <c r="D1467" t="s">
        <v>458</v>
      </c>
      <c r="E1467" s="2">
        <v>766994977</v>
      </c>
      <c r="F1467" t="s">
        <v>459</v>
      </c>
      <c r="H1467" t="s">
        <v>17</v>
      </c>
      <c r="I1467" t="s">
        <v>18</v>
      </c>
      <c r="J1467" t="s">
        <v>19</v>
      </c>
      <c r="K1467" t="s">
        <v>20</v>
      </c>
      <c r="L1467" t="s">
        <v>21</v>
      </c>
      <c r="M1467" t="str">
        <f>CONCATENATE(E1467,"-C-P-W")</f>
        <v>766994977-C-P-W</v>
      </c>
      <c r="N1467" t="str">
        <f>$E$2</f>
        <v>C - 406 x 406</v>
      </c>
      <c r="O1467" t="str">
        <f>$C$3</f>
        <v>Photographic Paper</v>
      </c>
      <c r="P1467" t="str">
        <f>$D$4</f>
        <v>White</v>
      </c>
      <c r="Q1467">
        <f>$E$4</f>
        <v>970</v>
      </c>
      <c r="R1467">
        <f t="shared" si="94"/>
        <v>699</v>
      </c>
      <c r="S1467">
        <v>704</v>
      </c>
      <c r="T1467">
        <f t="shared" si="95"/>
        <v>507</v>
      </c>
      <c r="U1467">
        <v>440</v>
      </c>
      <c r="V1467">
        <f t="shared" si="96"/>
        <v>317</v>
      </c>
      <c r="W1467" s="8">
        <v>105</v>
      </c>
      <c r="X1467">
        <f t="shared" si="97"/>
        <v>76</v>
      </c>
      <c r="Y1467" t="s">
        <v>34</v>
      </c>
    </row>
    <row r="1468" spans="1:25" x14ac:dyDescent="0.25">
      <c r="A1468" t="s">
        <v>16</v>
      </c>
      <c r="B1468" s="1" t="s">
        <v>34</v>
      </c>
      <c r="C1468">
        <v>1</v>
      </c>
      <c r="D1468" t="s">
        <v>458</v>
      </c>
      <c r="E1468" s="2">
        <v>766994977</v>
      </c>
      <c r="F1468" t="s">
        <v>459</v>
      </c>
      <c r="H1468" t="s">
        <v>17</v>
      </c>
      <c r="I1468" t="s">
        <v>18</v>
      </c>
      <c r="J1468" t="s">
        <v>19</v>
      </c>
      <c r="K1468" t="s">
        <v>20</v>
      </c>
      <c r="L1468" t="s">
        <v>21</v>
      </c>
      <c r="M1468" t="str">
        <f>CONCATENATE(E1468,"-D-P-N")</f>
        <v>766994977-D-P-N</v>
      </c>
      <c r="N1468" t="str">
        <f>$F$2</f>
        <v>D - 508 x 508</v>
      </c>
      <c r="O1468" t="str">
        <f>$C$3</f>
        <v>Photographic Paper</v>
      </c>
      <c r="P1468" t="str">
        <f>$D$3</f>
        <v>None</v>
      </c>
      <c r="Q1468">
        <f>$F$3</f>
        <v>595</v>
      </c>
      <c r="R1468">
        <f t="shared" si="94"/>
        <v>429</v>
      </c>
      <c r="S1468">
        <v>432</v>
      </c>
      <c r="T1468">
        <f t="shared" si="95"/>
        <v>312</v>
      </c>
      <c r="U1468">
        <v>270</v>
      </c>
      <c r="V1468">
        <f t="shared" si="96"/>
        <v>195</v>
      </c>
      <c r="W1468" s="8">
        <v>160</v>
      </c>
      <c r="X1468">
        <f t="shared" si="97"/>
        <v>116</v>
      </c>
      <c r="Y1468" t="s">
        <v>34</v>
      </c>
    </row>
    <row r="1469" spans="1:25" x14ac:dyDescent="0.25">
      <c r="A1469" t="s">
        <v>16</v>
      </c>
      <c r="B1469" s="1" t="s">
        <v>34</v>
      </c>
      <c r="C1469">
        <v>1</v>
      </c>
      <c r="D1469" t="s">
        <v>458</v>
      </c>
      <c r="E1469" s="2">
        <v>766994977</v>
      </c>
      <c r="F1469" t="s">
        <v>459</v>
      </c>
      <c r="H1469" t="s">
        <v>17</v>
      </c>
      <c r="I1469" t="s">
        <v>18</v>
      </c>
      <c r="J1469" t="s">
        <v>19</v>
      </c>
      <c r="K1469" t="s">
        <v>20</v>
      </c>
      <c r="L1469" t="s">
        <v>21</v>
      </c>
      <c r="M1469" t="str">
        <f>CONCATENATE(E1469,"-D-C-N")</f>
        <v>766994977-D-C-N</v>
      </c>
      <c r="N1469" t="str">
        <f>$F$2</f>
        <v>D - 508 x 508</v>
      </c>
      <c r="O1469" t="str">
        <f>$C$15</f>
        <v>Canvas</v>
      </c>
      <c r="P1469" t="str">
        <f>$D$15</f>
        <v>None</v>
      </c>
      <c r="Q1469">
        <f>$F$15</f>
        <v>1220</v>
      </c>
      <c r="R1469">
        <f t="shared" si="94"/>
        <v>879</v>
      </c>
      <c r="S1469">
        <f>(Q1469*0.9)*0.75</f>
        <v>823.5</v>
      </c>
      <c r="T1469">
        <f t="shared" si="95"/>
        <v>593</v>
      </c>
      <c r="U1469">
        <f>(Q1469*0.9)/2</f>
        <v>549</v>
      </c>
      <c r="V1469">
        <f t="shared" si="96"/>
        <v>396</v>
      </c>
      <c r="W1469" s="8">
        <v>160</v>
      </c>
      <c r="X1469">
        <f t="shared" si="97"/>
        <v>116</v>
      </c>
      <c r="Y1469" t="s">
        <v>34</v>
      </c>
    </row>
    <row r="1470" spans="1:25" x14ac:dyDescent="0.25">
      <c r="A1470" t="s">
        <v>16</v>
      </c>
      <c r="B1470" s="1" t="s">
        <v>34</v>
      </c>
      <c r="C1470">
        <v>1</v>
      </c>
      <c r="D1470" t="s">
        <v>458</v>
      </c>
      <c r="E1470" s="2">
        <v>766994977</v>
      </c>
      <c r="F1470" t="s">
        <v>459</v>
      </c>
      <c r="H1470" t="s">
        <v>17</v>
      </c>
      <c r="I1470" t="s">
        <v>18</v>
      </c>
      <c r="J1470" t="s">
        <v>19</v>
      </c>
      <c r="K1470" t="s">
        <v>20</v>
      </c>
      <c r="L1470" t="s">
        <v>21</v>
      </c>
      <c r="M1470" t="str">
        <f>CONCATENATE(E1470,"-D-P-W")</f>
        <v>766994977-D-P-W</v>
      </c>
      <c r="N1470" t="str">
        <f>$F$2</f>
        <v>D - 508 x 508</v>
      </c>
      <c r="O1470" t="str">
        <f>$C$3</f>
        <v>Photographic Paper</v>
      </c>
      <c r="P1470" t="str">
        <f>$D$4</f>
        <v>White</v>
      </c>
      <c r="Q1470">
        <f>$F$4</f>
        <v>1210</v>
      </c>
      <c r="R1470">
        <f t="shared" si="94"/>
        <v>872</v>
      </c>
      <c r="S1470">
        <v>880</v>
      </c>
      <c r="T1470">
        <f t="shared" si="95"/>
        <v>634</v>
      </c>
      <c r="U1470">
        <v>560</v>
      </c>
      <c r="V1470">
        <f t="shared" si="96"/>
        <v>404</v>
      </c>
      <c r="W1470" s="8">
        <v>160</v>
      </c>
      <c r="X1470">
        <f t="shared" si="97"/>
        <v>116</v>
      </c>
      <c r="Y1470" t="s">
        <v>34</v>
      </c>
    </row>
    <row r="1471" spans="1:25" x14ac:dyDescent="0.25">
      <c r="A1471" t="s">
        <v>16</v>
      </c>
      <c r="B1471" s="1" t="s">
        <v>34</v>
      </c>
      <c r="C1471">
        <v>1</v>
      </c>
      <c r="D1471" t="s">
        <v>458</v>
      </c>
      <c r="E1471" s="2">
        <v>766994977</v>
      </c>
      <c r="F1471" t="s">
        <v>459</v>
      </c>
      <c r="H1471" t="s">
        <v>17</v>
      </c>
      <c r="I1471" t="s">
        <v>18</v>
      </c>
      <c r="J1471" t="s">
        <v>19</v>
      </c>
      <c r="K1471" t="s">
        <v>20</v>
      </c>
      <c r="L1471" t="s">
        <v>21</v>
      </c>
      <c r="M1471" t="str">
        <f>CONCATENATE(E1471,"-D-C-W")</f>
        <v>766994977-D-C-W</v>
      </c>
      <c r="N1471" t="str">
        <f>$F$2</f>
        <v>D - 508 x 508</v>
      </c>
      <c r="O1471" t="str">
        <f>$C$15</f>
        <v>Canvas</v>
      </c>
      <c r="P1471" t="str">
        <f>$D$16</f>
        <v xml:space="preserve">White </v>
      </c>
      <c r="Q1471">
        <f>$F$16</f>
        <v>1810</v>
      </c>
      <c r="R1471">
        <f t="shared" si="94"/>
        <v>1304</v>
      </c>
      <c r="S1471">
        <f>(Q1471*0.9)*0.75</f>
        <v>1221.75</v>
      </c>
      <c r="T1471">
        <f t="shared" si="95"/>
        <v>880</v>
      </c>
      <c r="U1471">
        <f>(Q1471*0.9)/2</f>
        <v>814.5</v>
      </c>
      <c r="V1471">
        <f t="shared" si="96"/>
        <v>587</v>
      </c>
      <c r="W1471" s="8">
        <v>160</v>
      </c>
      <c r="X1471">
        <f t="shared" si="97"/>
        <v>116</v>
      </c>
      <c r="Y1471" t="s">
        <v>34</v>
      </c>
    </row>
    <row r="1472" spans="1:25" x14ac:dyDescent="0.25">
      <c r="A1472" t="s">
        <v>16</v>
      </c>
      <c r="B1472" s="1" t="s">
        <v>34</v>
      </c>
      <c r="C1472">
        <v>1</v>
      </c>
      <c r="D1472" t="s">
        <v>458</v>
      </c>
      <c r="E1472" s="2">
        <v>766994977</v>
      </c>
      <c r="F1472" t="s">
        <v>459</v>
      </c>
      <c r="H1472" t="s">
        <v>17</v>
      </c>
      <c r="I1472" t="s">
        <v>18</v>
      </c>
      <c r="J1472" t="s">
        <v>19</v>
      </c>
      <c r="K1472" t="s">
        <v>20</v>
      </c>
      <c r="L1472" t="s">
        <v>21</v>
      </c>
      <c r="M1472" t="str">
        <f>CONCATENATE(E1472,"-F-P-N")</f>
        <v>766994977-F-P-N</v>
      </c>
      <c r="N1472" t="str">
        <f>$H$2</f>
        <v>F - 762 x 762</v>
      </c>
      <c r="O1472" t="str">
        <f>$C$3</f>
        <v>Photographic Paper</v>
      </c>
      <c r="P1472" t="str">
        <f>$D$3</f>
        <v>None</v>
      </c>
      <c r="Q1472">
        <f>$H$3</f>
        <v>1300</v>
      </c>
      <c r="R1472">
        <f t="shared" si="94"/>
        <v>936</v>
      </c>
      <c r="S1472">
        <v>944</v>
      </c>
      <c r="T1472">
        <f t="shared" si="95"/>
        <v>680</v>
      </c>
      <c r="U1472">
        <v>590</v>
      </c>
      <c r="V1472">
        <f t="shared" si="96"/>
        <v>425</v>
      </c>
      <c r="W1472" s="8">
        <v>300</v>
      </c>
      <c r="X1472">
        <f t="shared" si="97"/>
        <v>216</v>
      </c>
      <c r="Y1472" t="s">
        <v>34</v>
      </c>
    </row>
    <row r="1473" spans="1:25" x14ac:dyDescent="0.25">
      <c r="A1473" t="s">
        <v>16</v>
      </c>
      <c r="B1473" s="1" t="s">
        <v>34</v>
      </c>
      <c r="C1473">
        <v>1</v>
      </c>
      <c r="D1473" t="s">
        <v>458</v>
      </c>
      <c r="E1473" s="2">
        <v>766994977</v>
      </c>
      <c r="F1473" t="s">
        <v>459</v>
      </c>
      <c r="H1473" t="s">
        <v>17</v>
      </c>
      <c r="I1473" t="s">
        <v>18</v>
      </c>
      <c r="J1473" t="s">
        <v>19</v>
      </c>
      <c r="K1473" t="s">
        <v>20</v>
      </c>
      <c r="L1473" t="s">
        <v>21</v>
      </c>
      <c r="M1473" t="str">
        <f>CONCATENATE(E1473,"-F-C-N")</f>
        <v>766994977-F-C-N</v>
      </c>
      <c r="N1473" t="str">
        <f>$H$2</f>
        <v>F - 762 x 762</v>
      </c>
      <c r="O1473" t="str">
        <f>$C$15</f>
        <v>Canvas</v>
      </c>
      <c r="P1473" t="str">
        <f>$D$15</f>
        <v>None</v>
      </c>
      <c r="Q1473">
        <f>$H$15</f>
        <v>1760</v>
      </c>
      <c r="R1473">
        <f t="shared" si="94"/>
        <v>1268</v>
      </c>
      <c r="S1473">
        <v>1200</v>
      </c>
      <c r="T1473">
        <f t="shared" si="95"/>
        <v>864</v>
      </c>
      <c r="U1473">
        <v>800</v>
      </c>
      <c r="V1473">
        <f t="shared" si="96"/>
        <v>576</v>
      </c>
      <c r="W1473" s="8">
        <v>300</v>
      </c>
      <c r="X1473">
        <f t="shared" si="97"/>
        <v>216</v>
      </c>
      <c r="Y1473" t="s">
        <v>34</v>
      </c>
    </row>
    <row r="1474" spans="1:25" x14ac:dyDescent="0.25">
      <c r="A1474" t="s">
        <v>16</v>
      </c>
      <c r="B1474" s="1" t="s">
        <v>34</v>
      </c>
      <c r="C1474">
        <v>1</v>
      </c>
      <c r="D1474" t="s">
        <v>458</v>
      </c>
      <c r="E1474" s="2">
        <v>766994977</v>
      </c>
      <c r="F1474" t="s">
        <v>459</v>
      </c>
      <c r="H1474" t="s">
        <v>17</v>
      </c>
      <c r="I1474" t="s">
        <v>18</v>
      </c>
      <c r="J1474" t="s">
        <v>19</v>
      </c>
      <c r="K1474" t="s">
        <v>20</v>
      </c>
      <c r="L1474" t="s">
        <v>21</v>
      </c>
      <c r="M1474" t="str">
        <f>CONCATENATE(E1474,"-F-P-W")</f>
        <v>766994977-F-P-W</v>
      </c>
      <c r="N1474" t="str">
        <f>$H$2</f>
        <v>F - 762 x 762</v>
      </c>
      <c r="O1474" t="str">
        <f>$C$3</f>
        <v>Photographic Paper</v>
      </c>
      <c r="P1474" t="str">
        <f>$D$4</f>
        <v>White</v>
      </c>
      <c r="Q1474">
        <f>$H$4</f>
        <v>2200</v>
      </c>
      <c r="R1474">
        <f t="shared" si="94"/>
        <v>1584</v>
      </c>
      <c r="S1474">
        <v>1510</v>
      </c>
      <c r="T1474">
        <f t="shared" si="95"/>
        <v>1088</v>
      </c>
      <c r="U1474">
        <v>1150</v>
      </c>
      <c r="V1474">
        <f t="shared" si="96"/>
        <v>828</v>
      </c>
      <c r="W1474" s="8">
        <v>300</v>
      </c>
      <c r="X1474">
        <f t="shared" si="97"/>
        <v>216</v>
      </c>
      <c r="Y1474" t="s">
        <v>34</v>
      </c>
    </row>
    <row r="1475" spans="1:25" x14ac:dyDescent="0.25">
      <c r="A1475" t="s">
        <v>16</v>
      </c>
      <c r="B1475" s="1" t="s">
        <v>34</v>
      </c>
      <c r="C1475">
        <v>1</v>
      </c>
      <c r="D1475" t="s">
        <v>458</v>
      </c>
      <c r="E1475" s="2">
        <v>766994977</v>
      </c>
      <c r="F1475" t="s">
        <v>459</v>
      </c>
      <c r="H1475" t="s">
        <v>17</v>
      </c>
      <c r="I1475" t="s">
        <v>18</v>
      </c>
      <c r="J1475" t="s">
        <v>19</v>
      </c>
      <c r="K1475" t="s">
        <v>20</v>
      </c>
      <c r="L1475" t="s">
        <v>21</v>
      </c>
      <c r="M1475" t="str">
        <f>CONCATENATE(E1475,"-F-C-W")</f>
        <v>766994977-F-C-W</v>
      </c>
      <c r="N1475" t="str">
        <f>$H$2</f>
        <v>F - 762 x 762</v>
      </c>
      <c r="O1475" t="str">
        <f>$C$15</f>
        <v>Canvas</v>
      </c>
      <c r="P1475" t="str">
        <f>$D$16</f>
        <v xml:space="preserve">White </v>
      </c>
      <c r="Q1475">
        <f>$H$16</f>
        <v>2420</v>
      </c>
      <c r="R1475">
        <f t="shared" si="94"/>
        <v>1743</v>
      </c>
      <c r="S1475">
        <v>1760</v>
      </c>
      <c r="T1475">
        <f t="shared" si="95"/>
        <v>1268</v>
      </c>
      <c r="U1475">
        <v>1100</v>
      </c>
      <c r="V1475">
        <f t="shared" si="96"/>
        <v>792</v>
      </c>
      <c r="W1475" s="8">
        <v>300</v>
      </c>
      <c r="X1475">
        <f t="shared" si="97"/>
        <v>216</v>
      </c>
      <c r="Y1475" t="s">
        <v>34</v>
      </c>
    </row>
    <row r="1476" spans="1:25" x14ac:dyDescent="0.25">
      <c r="A1476" t="s">
        <v>16</v>
      </c>
      <c r="B1476" s="1" t="s">
        <v>34</v>
      </c>
      <c r="C1476">
        <v>1</v>
      </c>
      <c r="D1476" t="s">
        <v>458</v>
      </c>
      <c r="E1476" s="2">
        <v>766994977</v>
      </c>
      <c r="F1476" t="s">
        <v>459</v>
      </c>
      <c r="H1476" t="s">
        <v>17</v>
      </c>
      <c r="I1476" t="s">
        <v>18</v>
      </c>
      <c r="J1476" t="s">
        <v>19</v>
      </c>
      <c r="K1476" t="s">
        <v>20</v>
      </c>
      <c r="L1476" t="s">
        <v>21</v>
      </c>
      <c r="M1476" t="str">
        <f>CONCATENATE(E1476,"-G-P-N")</f>
        <v>766994977-G-P-N</v>
      </c>
      <c r="N1476" t="str">
        <f>$I$2</f>
        <v>G - 1016 x 1016</v>
      </c>
      <c r="O1476" t="str">
        <f>$C$3</f>
        <v>Photographic Paper</v>
      </c>
      <c r="P1476" t="str">
        <f>$D$3</f>
        <v>None</v>
      </c>
      <c r="Q1476">
        <f>$I$3</f>
        <v>1625</v>
      </c>
      <c r="R1476">
        <f t="shared" si="94"/>
        <v>1170</v>
      </c>
      <c r="S1476">
        <v>1180</v>
      </c>
      <c r="T1476">
        <f t="shared" si="95"/>
        <v>850</v>
      </c>
      <c r="U1476">
        <v>735</v>
      </c>
      <c r="V1476">
        <f t="shared" si="96"/>
        <v>530</v>
      </c>
      <c r="W1476" s="8">
        <v>390</v>
      </c>
      <c r="X1476">
        <f t="shared" si="97"/>
        <v>281</v>
      </c>
      <c r="Y1476" t="s">
        <v>34</v>
      </c>
    </row>
    <row r="1477" spans="1:25" x14ac:dyDescent="0.25">
      <c r="A1477" t="s">
        <v>16</v>
      </c>
      <c r="B1477" s="1" t="s">
        <v>34</v>
      </c>
      <c r="C1477">
        <v>1</v>
      </c>
      <c r="D1477" t="s">
        <v>458</v>
      </c>
      <c r="E1477" s="2">
        <v>766994977</v>
      </c>
      <c r="F1477" t="s">
        <v>459</v>
      </c>
      <c r="H1477" t="s">
        <v>17</v>
      </c>
      <c r="I1477" t="s">
        <v>18</v>
      </c>
      <c r="J1477" t="s">
        <v>19</v>
      </c>
      <c r="K1477" t="s">
        <v>20</v>
      </c>
      <c r="L1477" t="s">
        <v>21</v>
      </c>
      <c r="M1477" t="str">
        <f>CONCATENATE(E1477,"-G-C-N")</f>
        <v>766994977-G-C-N</v>
      </c>
      <c r="N1477" t="str">
        <f>$I$2</f>
        <v>G - 1016 x 1016</v>
      </c>
      <c r="O1477" t="str">
        <f>$C$15</f>
        <v>Canvas</v>
      </c>
      <c r="P1477" t="str">
        <f>$D$15</f>
        <v>None</v>
      </c>
      <c r="Q1477">
        <f>$I$15</f>
        <v>1870</v>
      </c>
      <c r="R1477">
        <f t="shared" si="94"/>
        <v>1347</v>
      </c>
      <c r="S1477">
        <v>1275</v>
      </c>
      <c r="T1477">
        <f t="shared" si="95"/>
        <v>918</v>
      </c>
      <c r="U1477">
        <v>850</v>
      </c>
      <c r="V1477">
        <f t="shared" si="96"/>
        <v>612</v>
      </c>
      <c r="W1477" s="8">
        <v>390</v>
      </c>
      <c r="X1477">
        <f t="shared" si="97"/>
        <v>281</v>
      </c>
      <c r="Y1477" t="s">
        <v>34</v>
      </c>
    </row>
    <row r="1478" spans="1:25" x14ac:dyDescent="0.25">
      <c r="A1478" t="s">
        <v>16</v>
      </c>
      <c r="B1478" s="1" t="s">
        <v>34</v>
      </c>
      <c r="C1478">
        <v>1</v>
      </c>
      <c r="D1478" t="s">
        <v>458</v>
      </c>
      <c r="E1478" s="2">
        <v>766994977</v>
      </c>
      <c r="F1478" t="s">
        <v>459</v>
      </c>
      <c r="H1478" t="s">
        <v>17</v>
      </c>
      <c r="I1478" t="s">
        <v>18</v>
      </c>
      <c r="J1478" t="s">
        <v>19</v>
      </c>
      <c r="K1478" t="s">
        <v>20</v>
      </c>
      <c r="L1478" t="s">
        <v>21</v>
      </c>
      <c r="M1478" t="str">
        <f>CONCATENATE(E1478,"-G-P-W")</f>
        <v>766994977-G-P-W</v>
      </c>
      <c r="N1478" t="str">
        <f>$I$2</f>
        <v>G - 1016 x 1016</v>
      </c>
      <c r="O1478" t="str">
        <f>$C$3</f>
        <v>Photographic Paper</v>
      </c>
      <c r="P1478" t="str">
        <f>$D$4</f>
        <v>White</v>
      </c>
      <c r="Q1478">
        <f>$I$4</f>
        <v>2950</v>
      </c>
      <c r="R1478">
        <f t="shared" si="94"/>
        <v>2124</v>
      </c>
      <c r="S1478">
        <v>2000</v>
      </c>
      <c r="T1478">
        <f t="shared" si="95"/>
        <v>1440</v>
      </c>
      <c r="U1478">
        <v>1535</v>
      </c>
      <c r="V1478">
        <f t="shared" si="96"/>
        <v>1106</v>
      </c>
      <c r="W1478" s="8">
        <v>390</v>
      </c>
      <c r="X1478">
        <f t="shared" si="97"/>
        <v>281</v>
      </c>
      <c r="Y1478" t="s">
        <v>34</v>
      </c>
    </row>
    <row r="1479" spans="1:25" x14ac:dyDescent="0.25">
      <c r="A1479" t="s">
        <v>16</v>
      </c>
      <c r="B1479" s="1" t="s">
        <v>34</v>
      </c>
      <c r="C1479">
        <v>1</v>
      </c>
      <c r="D1479" t="s">
        <v>458</v>
      </c>
      <c r="E1479" s="2">
        <v>766994977</v>
      </c>
      <c r="F1479" t="s">
        <v>459</v>
      </c>
      <c r="H1479" t="s">
        <v>17</v>
      </c>
      <c r="I1479" t="s">
        <v>18</v>
      </c>
      <c r="J1479" t="s">
        <v>19</v>
      </c>
      <c r="K1479" t="s">
        <v>20</v>
      </c>
      <c r="L1479" t="s">
        <v>21</v>
      </c>
      <c r="M1479" t="str">
        <f>CONCATENATE(E1479,"-G-C-W")</f>
        <v>766994977-G-C-W</v>
      </c>
      <c r="N1479" t="str">
        <f>$I$2</f>
        <v>G - 1016 x 1016</v>
      </c>
      <c r="O1479" t="str">
        <f>$C$15</f>
        <v>Canvas</v>
      </c>
      <c r="P1479" t="str">
        <f>$D$16</f>
        <v xml:space="preserve">White </v>
      </c>
      <c r="Q1479">
        <f>$I$16</f>
        <v>2750</v>
      </c>
      <c r="R1479">
        <f t="shared" si="94"/>
        <v>1980</v>
      </c>
      <c r="S1479">
        <v>2000</v>
      </c>
      <c r="T1479">
        <f t="shared" si="95"/>
        <v>1440</v>
      </c>
      <c r="U1479">
        <v>1250</v>
      </c>
      <c r="V1479">
        <f t="shared" si="96"/>
        <v>900</v>
      </c>
      <c r="W1479" s="8">
        <v>390</v>
      </c>
      <c r="X1479">
        <f t="shared" si="97"/>
        <v>281</v>
      </c>
      <c r="Y1479" t="s">
        <v>34</v>
      </c>
    </row>
    <row r="1480" spans="1:25" x14ac:dyDescent="0.25">
      <c r="A1480" t="s">
        <v>16</v>
      </c>
      <c r="B1480" s="1" t="s">
        <v>34</v>
      </c>
      <c r="C1480">
        <v>1</v>
      </c>
      <c r="D1480" t="s">
        <v>460</v>
      </c>
      <c r="E1480" s="2">
        <v>968898334</v>
      </c>
      <c r="F1480" t="s">
        <v>461</v>
      </c>
      <c r="H1480" t="s">
        <v>17</v>
      </c>
      <c r="I1480" t="s">
        <v>18</v>
      </c>
      <c r="J1480" t="s">
        <v>19</v>
      </c>
      <c r="K1480" t="s">
        <v>20</v>
      </c>
      <c r="L1480" t="s">
        <v>21</v>
      </c>
      <c r="M1480" t="str">
        <f>CONCATENATE(E1480,"-C-P-N")</f>
        <v>968898334-C-P-N</v>
      </c>
      <c r="N1480" t="str">
        <f>$E$2</f>
        <v>C - 406 x 406</v>
      </c>
      <c r="O1480" t="str">
        <f>$C$3</f>
        <v>Photographic Paper</v>
      </c>
      <c r="P1480" t="str">
        <f>$D$3</f>
        <v>None</v>
      </c>
      <c r="Q1480">
        <f>$E$3</f>
        <v>510</v>
      </c>
      <c r="R1480">
        <f t="shared" si="94"/>
        <v>368</v>
      </c>
      <c r="S1480">
        <v>360</v>
      </c>
      <c r="T1480">
        <f t="shared" si="95"/>
        <v>260</v>
      </c>
      <c r="U1480">
        <v>230</v>
      </c>
      <c r="V1480">
        <f t="shared" si="96"/>
        <v>166</v>
      </c>
      <c r="W1480" s="8">
        <v>105</v>
      </c>
      <c r="X1480">
        <f t="shared" si="97"/>
        <v>76</v>
      </c>
      <c r="Y1480" t="s">
        <v>34</v>
      </c>
    </row>
    <row r="1481" spans="1:25" x14ac:dyDescent="0.25">
      <c r="A1481" t="s">
        <v>16</v>
      </c>
      <c r="B1481" s="1" t="s">
        <v>34</v>
      </c>
      <c r="C1481">
        <v>1</v>
      </c>
      <c r="D1481" t="s">
        <v>460</v>
      </c>
      <c r="E1481" s="2">
        <v>968898334</v>
      </c>
      <c r="F1481" t="s">
        <v>461</v>
      </c>
      <c r="H1481" t="s">
        <v>17</v>
      </c>
      <c r="I1481" t="s">
        <v>18</v>
      </c>
      <c r="J1481" t="s">
        <v>19</v>
      </c>
      <c r="K1481" t="s">
        <v>20</v>
      </c>
      <c r="L1481" t="s">
        <v>21</v>
      </c>
      <c r="M1481" t="str">
        <f>CONCATENATE(E1481,"-C-P-W")</f>
        <v>968898334-C-P-W</v>
      </c>
      <c r="N1481" t="str">
        <f>$E$2</f>
        <v>C - 406 x 406</v>
      </c>
      <c r="O1481" t="str">
        <f>$C$3</f>
        <v>Photographic Paper</v>
      </c>
      <c r="P1481" t="str">
        <f>$D$4</f>
        <v>White</v>
      </c>
      <c r="Q1481">
        <f>$E$4</f>
        <v>970</v>
      </c>
      <c r="R1481">
        <f t="shared" si="94"/>
        <v>699</v>
      </c>
      <c r="S1481">
        <v>704</v>
      </c>
      <c r="T1481">
        <f t="shared" si="95"/>
        <v>507</v>
      </c>
      <c r="U1481">
        <v>440</v>
      </c>
      <c r="V1481">
        <f t="shared" si="96"/>
        <v>317</v>
      </c>
      <c r="W1481" s="8">
        <v>105</v>
      </c>
      <c r="X1481">
        <f t="shared" si="97"/>
        <v>76</v>
      </c>
      <c r="Y1481" t="s">
        <v>34</v>
      </c>
    </row>
    <row r="1482" spans="1:25" x14ac:dyDescent="0.25">
      <c r="A1482" t="s">
        <v>16</v>
      </c>
      <c r="B1482" s="1" t="s">
        <v>34</v>
      </c>
      <c r="C1482">
        <v>1</v>
      </c>
      <c r="D1482" t="s">
        <v>460</v>
      </c>
      <c r="E1482" s="2">
        <v>968898334</v>
      </c>
      <c r="F1482" t="s">
        <v>461</v>
      </c>
      <c r="H1482" t="s">
        <v>17</v>
      </c>
      <c r="I1482" t="s">
        <v>18</v>
      </c>
      <c r="J1482" t="s">
        <v>19</v>
      </c>
      <c r="K1482" t="s">
        <v>20</v>
      </c>
      <c r="L1482" t="s">
        <v>21</v>
      </c>
      <c r="M1482" t="str">
        <f>CONCATENATE(E1482,"-D-P-N")</f>
        <v>968898334-D-P-N</v>
      </c>
      <c r="N1482" t="str">
        <f>$F$2</f>
        <v>D - 508 x 508</v>
      </c>
      <c r="O1482" t="str">
        <f>$C$3</f>
        <v>Photographic Paper</v>
      </c>
      <c r="P1482" t="str">
        <f>$D$3</f>
        <v>None</v>
      </c>
      <c r="Q1482">
        <f>$F$3</f>
        <v>595</v>
      </c>
      <c r="R1482">
        <f t="shared" si="94"/>
        <v>429</v>
      </c>
      <c r="S1482">
        <v>432</v>
      </c>
      <c r="T1482">
        <f t="shared" si="95"/>
        <v>312</v>
      </c>
      <c r="U1482">
        <v>270</v>
      </c>
      <c r="V1482">
        <f t="shared" si="96"/>
        <v>195</v>
      </c>
      <c r="W1482" s="8">
        <v>160</v>
      </c>
      <c r="X1482">
        <f t="shared" si="97"/>
        <v>116</v>
      </c>
      <c r="Y1482" t="s">
        <v>34</v>
      </c>
    </row>
    <row r="1483" spans="1:25" x14ac:dyDescent="0.25">
      <c r="A1483" t="s">
        <v>16</v>
      </c>
      <c r="B1483" s="1" t="s">
        <v>34</v>
      </c>
      <c r="C1483">
        <v>1</v>
      </c>
      <c r="D1483" t="s">
        <v>460</v>
      </c>
      <c r="E1483" s="2">
        <v>968898334</v>
      </c>
      <c r="F1483" t="s">
        <v>461</v>
      </c>
      <c r="H1483" t="s">
        <v>17</v>
      </c>
      <c r="I1483" t="s">
        <v>18</v>
      </c>
      <c r="J1483" t="s">
        <v>19</v>
      </c>
      <c r="K1483" t="s">
        <v>20</v>
      </c>
      <c r="L1483" t="s">
        <v>21</v>
      </c>
      <c r="M1483" t="str">
        <f>CONCATENATE(E1483,"-D-C-N")</f>
        <v>968898334-D-C-N</v>
      </c>
      <c r="N1483" t="str">
        <f>$F$2</f>
        <v>D - 508 x 508</v>
      </c>
      <c r="O1483" t="str">
        <f>$C$15</f>
        <v>Canvas</v>
      </c>
      <c r="P1483" t="str">
        <f>$D$15</f>
        <v>None</v>
      </c>
      <c r="Q1483">
        <f>$F$15</f>
        <v>1220</v>
      </c>
      <c r="R1483">
        <f t="shared" si="94"/>
        <v>879</v>
      </c>
      <c r="S1483">
        <f>(Q1483*0.9)*0.75</f>
        <v>823.5</v>
      </c>
      <c r="T1483">
        <f t="shared" si="95"/>
        <v>593</v>
      </c>
      <c r="U1483">
        <f>(Q1483*0.9)/2</f>
        <v>549</v>
      </c>
      <c r="V1483">
        <f t="shared" si="96"/>
        <v>396</v>
      </c>
      <c r="W1483" s="8">
        <v>160</v>
      </c>
      <c r="X1483">
        <f t="shared" si="97"/>
        <v>116</v>
      </c>
      <c r="Y1483" t="s">
        <v>34</v>
      </c>
    </row>
    <row r="1484" spans="1:25" x14ac:dyDescent="0.25">
      <c r="A1484" t="s">
        <v>16</v>
      </c>
      <c r="B1484" s="1" t="s">
        <v>34</v>
      </c>
      <c r="C1484">
        <v>1</v>
      </c>
      <c r="D1484" t="s">
        <v>460</v>
      </c>
      <c r="E1484" s="2">
        <v>968898334</v>
      </c>
      <c r="F1484" t="s">
        <v>461</v>
      </c>
      <c r="H1484" t="s">
        <v>17</v>
      </c>
      <c r="I1484" t="s">
        <v>18</v>
      </c>
      <c r="J1484" t="s">
        <v>19</v>
      </c>
      <c r="K1484" t="s">
        <v>20</v>
      </c>
      <c r="L1484" t="s">
        <v>21</v>
      </c>
      <c r="M1484" t="str">
        <f>CONCATENATE(E1484,"-D-P-W")</f>
        <v>968898334-D-P-W</v>
      </c>
      <c r="N1484" t="str">
        <f>$F$2</f>
        <v>D - 508 x 508</v>
      </c>
      <c r="O1484" t="str">
        <f>$C$3</f>
        <v>Photographic Paper</v>
      </c>
      <c r="P1484" t="str">
        <f>$D$4</f>
        <v>White</v>
      </c>
      <c r="Q1484">
        <f>$F$4</f>
        <v>1210</v>
      </c>
      <c r="R1484">
        <f t="shared" si="94"/>
        <v>872</v>
      </c>
      <c r="S1484">
        <v>880</v>
      </c>
      <c r="T1484">
        <f t="shared" si="95"/>
        <v>634</v>
      </c>
      <c r="U1484">
        <v>560</v>
      </c>
      <c r="V1484">
        <f t="shared" si="96"/>
        <v>404</v>
      </c>
      <c r="W1484" s="8">
        <v>160</v>
      </c>
      <c r="X1484">
        <f t="shared" si="97"/>
        <v>116</v>
      </c>
      <c r="Y1484" t="s">
        <v>34</v>
      </c>
    </row>
    <row r="1485" spans="1:25" x14ac:dyDescent="0.25">
      <c r="A1485" t="s">
        <v>16</v>
      </c>
      <c r="B1485" s="1" t="s">
        <v>34</v>
      </c>
      <c r="C1485">
        <v>1</v>
      </c>
      <c r="D1485" t="s">
        <v>460</v>
      </c>
      <c r="E1485" s="2">
        <v>968898334</v>
      </c>
      <c r="F1485" t="s">
        <v>461</v>
      </c>
      <c r="H1485" t="s">
        <v>17</v>
      </c>
      <c r="I1485" t="s">
        <v>18</v>
      </c>
      <c r="J1485" t="s">
        <v>19</v>
      </c>
      <c r="K1485" t="s">
        <v>20</v>
      </c>
      <c r="L1485" t="s">
        <v>21</v>
      </c>
      <c r="M1485" t="str">
        <f>CONCATENATE(E1485,"-D-C-W")</f>
        <v>968898334-D-C-W</v>
      </c>
      <c r="N1485" t="str">
        <f>$F$2</f>
        <v>D - 508 x 508</v>
      </c>
      <c r="O1485" t="str">
        <f>$C$15</f>
        <v>Canvas</v>
      </c>
      <c r="P1485" t="str">
        <f>$D$16</f>
        <v xml:space="preserve">White </v>
      </c>
      <c r="Q1485">
        <f>$F$16</f>
        <v>1810</v>
      </c>
      <c r="R1485">
        <f t="shared" si="94"/>
        <v>1304</v>
      </c>
      <c r="S1485">
        <f>(Q1485*0.9)*0.75</f>
        <v>1221.75</v>
      </c>
      <c r="T1485">
        <f t="shared" si="95"/>
        <v>880</v>
      </c>
      <c r="U1485">
        <f>(Q1485*0.9)/2</f>
        <v>814.5</v>
      </c>
      <c r="V1485">
        <f t="shared" si="96"/>
        <v>587</v>
      </c>
      <c r="W1485" s="8">
        <v>160</v>
      </c>
      <c r="X1485">
        <f t="shared" si="97"/>
        <v>116</v>
      </c>
      <c r="Y1485" t="s">
        <v>34</v>
      </c>
    </row>
    <row r="1486" spans="1:25" x14ac:dyDescent="0.25">
      <c r="A1486" t="s">
        <v>16</v>
      </c>
      <c r="B1486" s="1" t="s">
        <v>34</v>
      </c>
      <c r="C1486">
        <v>1</v>
      </c>
      <c r="D1486" t="s">
        <v>460</v>
      </c>
      <c r="E1486" s="2">
        <v>968898334</v>
      </c>
      <c r="F1486" t="s">
        <v>461</v>
      </c>
      <c r="H1486" t="s">
        <v>17</v>
      </c>
      <c r="I1486" t="s">
        <v>18</v>
      </c>
      <c r="J1486" t="s">
        <v>19</v>
      </c>
      <c r="K1486" t="s">
        <v>20</v>
      </c>
      <c r="L1486" t="s">
        <v>21</v>
      </c>
      <c r="M1486" t="str">
        <f>CONCATENATE(E1486,"-F-P-N")</f>
        <v>968898334-F-P-N</v>
      </c>
      <c r="N1486" t="str">
        <f>$H$2</f>
        <v>F - 762 x 762</v>
      </c>
      <c r="O1486" t="str">
        <f>$C$3</f>
        <v>Photographic Paper</v>
      </c>
      <c r="P1486" t="str">
        <f>$D$3</f>
        <v>None</v>
      </c>
      <c r="Q1486">
        <f>$H$3</f>
        <v>1300</v>
      </c>
      <c r="R1486">
        <f t="shared" si="94"/>
        <v>936</v>
      </c>
      <c r="S1486">
        <v>944</v>
      </c>
      <c r="T1486">
        <f t="shared" si="95"/>
        <v>680</v>
      </c>
      <c r="U1486">
        <v>590</v>
      </c>
      <c r="V1486">
        <f t="shared" si="96"/>
        <v>425</v>
      </c>
      <c r="W1486" s="8">
        <v>300</v>
      </c>
      <c r="X1486">
        <f t="shared" si="97"/>
        <v>216</v>
      </c>
      <c r="Y1486" t="s">
        <v>34</v>
      </c>
    </row>
    <row r="1487" spans="1:25" x14ac:dyDescent="0.25">
      <c r="A1487" t="s">
        <v>16</v>
      </c>
      <c r="B1487" s="1" t="s">
        <v>34</v>
      </c>
      <c r="C1487">
        <v>1</v>
      </c>
      <c r="D1487" t="s">
        <v>460</v>
      </c>
      <c r="E1487" s="2">
        <v>968898334</v>
      </c>
      <c r="F1487" t="s">
        <v>461</v>
      </c>
      <c r="H1487" t="s">
        <v>17</v>
      </c>
      <c r="I1487" t="s">
        <v>18</v>
      </c>
      <c r="J1487" t="s">
        <v>19</v>
      </c>
      <c r="K1487" t="s">
        <v>20</v>
      </c>
      <c r="L1487" t="s">
        <v>21</v>
      </c>
      <c r="M1487" t="str">
        <f>CONCATENATE(E1487,"-F-C-N")</f>
        <v>968898334-F-C-N</v>
      </c>
      <c r="N1487" t="str">
        <f>$H$2</f>
        <v>F - 762 x 762</v>
      </c>
      <c r="O1487" t="str">
        <f>$C$15</f>
        <v>Canvas</v>
      </c>
      <c r="P1487" t="str">
        <f>$D$15</f>
        <v>None</v>
      </c>
      <c r="Q1487">
        <f>$H$15</f>
        <v>1760</v>
      </c>
      <c r="R1487">
        <f t="shared" si="94"/>
        <v>1268</v>
      </c>
      <c r="S1487">
        <v>1200</v>
      </c>
      <c r="T1487">
        <f t="shared" si="95"/>
        <v>864</v>
      </c>
      <c r="U1487">
        <v>800</v>
      </c>
      <c r="V1487">
        <f t="shared" si="96"/>
        <v>576</v>
      </c>
      <c r="W1487" s="8">
        <v>300</v>
      </c>
      <c r="X1487">
        <f t="shared" si="97"/>
        <v>216</v>
      </c>
      <c r="Y1487" t="s">
        <v>34</v>
      </c>
    </row>
    <row r="1488" spans="1:25" x14ac:dyDescent="0.25">
      <c r="A1488" t="s">
        <v>16</v>
      </c>
      <c r="B1488" s="1" t="s">
        <v>34</v>
      </c>
      <c r="C1488">
        <v>1</v>
      </c>
      <c r="D1488" t="s">
        <v>460</v>
      </c>
      <c r="E1488" s="2">
        <v>968898334</v>
      </c>
      <c r="F1488" t="s">
        <v>461</v>
      </c>
      <c r="H1488" t="s">
        <v>17</v>
      </c>
      <c r="I1488" t="s">
        <v>18</v>
      </c>
      <c r="J1488" t="s">
        <v>19</v>
      </c>
      <c r="K1488" t="s">
        <v>20</v>
      </c>
      <c r="L1488" t="s">
        <v>21</v>
      </c>
      <c r="M1488" t="str">
        <f>CONCATENATE(E1488,"-F-P-W")</f>
        <v>968898334-F-P-W</v>
      </c>
      <c r="N1488" t="str">
        <f>$H$2</f>
        <v>F - 762 x 762</v>
      </c>
      <c r="O1488" t="str">
        <f>$C$3</f>
        <v>Photographic Paper</v>
      </c>
      <c r="P1488" t="str">
        <f>$D$4</f>
        <v>White</v>
      </c>
      <c r="Q1488">
        <f>$H$4</f>
        <v>2200</v>
      </c>
      <c r="R1488">
        <f t="shared" si="94"/>
        <v>1584</v>
      </c>
      <c r="S1488">
        <v>1510</v>
      </c>
      <c r="T1488">
        <f t="shared" si="95"/>
        <v>1088</v>
      </c>
      <c r="U1488">
        <v>1150</v>
      </c>
      <c r="V1488">
        <f t="shared" si="96"/>
        <v>828</v>
      </c>
      <c r="W1488" s="8">
        <v>300</v>
      </c>
      <c r="X1488">
        <f t="shared" si="97"/>
        <v>216</v>
      </c>
      <c r="Y1488" t="s">
        <v>34</v>
      </c>
    </row>
    <row r="1489" spans="1:25" x14ac:dyDescent="0.25">
      <c r="A1489" t="s">
        <v>16</v>
      </c>
      <c r="B1489" s="1" t="s">
        <v>34</v>
      </c>
      <c r="C1489">
        <v>1</v>
      </c>
      <c r="D1489" t="s">
        <v>460</v>
      </c>
      <c r="E1489" s="2">
        <v>968898334</v>
      </c>
      <c r="F1489" t="s">
        <v>461</v>
      </c>
      <c r="H1489" t="s">
        <v>17</v>
      </c>
      <c r="I1489" t="s">
        <v>18</v>
      </c>
      <c r="J1489" t="s">
        <v>19</v>
      </c>
      <c r="K1489" t="s">
        <v>20</v>
      </c>
      <c r="L1489" t="s">
        <v>21</v>
      </c>
      <c r="M1489" t="str">
        <f>CONCATENATE(E1489,"-F-C-W")</f>
        <v>968898334-F-C-W</v>
      </c>
      <c r="N1489" t="str">
        <f>$H$2</f>
        <v>F - 762 x 762</v>
      </c>
      <c r="O1489" t="str">
        <f>$C$15</f>
        <v>Canvas</v>
      </c>
      <c r="P1489" t="str">
        <f>$D$16</f>
        <v xml:space="preserve">White </v>
      </c>
      <c r="Q1489">
        <f>$H$16</f>
        <v>2420</v>
      </c>
      <c r="R1489">
        <f t="shared" si="94"/>
        <v>1743</v>
      </c>
      <c r="S1489">
        <v>1760</v>
      </c>
      <c r="T1489">
        <f t="shared" si="95"/>
        <v>1268</v>
      </c>
      <c r="U1489">
        <v>1100</v>
      </c>
      <c r="V1489">
        <f t="shared" si="96"/>
        <v>792</v>
      </c>
      <c r="W1489" s="8">
        <v>300</v>
      </c>
      <c r="X1489">
        <f t="shared" si="97"/>
        <v>216</v>
      </c>
      <c r="Y1489" t="s">
        <v>34</v>
      </c>
    </row>
    <row r="1490" spans="1:25" x14ac:dyDescent="0.25">
      <c r="A1490" t="s">
        <v>16</v>
      </c>
      <c r="B1490" s="1" t="s">
        <v>34</v>
      </c>
      <c r="C1490">
        <v>1</v>
      </c>
      <c r="D1490" t="s">
        <v>460</v>
      </c>
      <c r="E1490" s="2">
        <v>968898334</v>
      </c>
      <c r="F1490" t="s">
        <v>461</v>
      </c>
      <c r="H1490" t="s">
        <v>17</v>
      </c>
      <c r="I1490" t="s">
        <v>18</v>
      </c>
      <c r="J1490" t="s">
        <v>19</v>
      </c>
      <c r="K1490" t="s">
        <v>20</v>
      </c>
      <c r="L1490" t="s">
        <v>21</v>
      </c>
      <c r="M1490" t="str">
        <f>CONCATENATE(E1490,"-G-P-N")</f>
        <v>968898334-G-P-N</v>
      </c>
      <c r="N1490" t="str">
        <f>$I$2</f>
        <v>G - 1016 x 1016</v>
      </c>
      <c r="O1490" t="str">
        <f>$C$3</f>
        <v>Photographic Paper</v>
      </c>
      <c r="P1490" t="str">
        <f>$D$3</f>
        <v>None</v>
      </c>
      <c r="Q1490">
        <f>$I$3</f>
        <v>1625</v>
      </c>
      <c r="R1490">
        <f t="shared" si="94"/>
        <v>1170</v>
      </c>
      <c r="S1490">
        <v>1180</v>
      </c>
      <c r="T1490">
        <f t="shared" si="95"/>
        <v>850</v>
      </c>
      <c r="U1490">
        <v>735</v>
      </c>
      <c r="V1490">
        <f t="shared" si="96"/>
        <v>530</v>
      </c>
      <c r="W1490" s="8">
        <v>390</v>
      </c>
      <c r="X1490">
        <f t="shared" si="97"/>
        <v>281</v>
      </c>
      <c r="Y1490" t="s">
        <v>34</v>
      </c>
    </row>
    <row r="1491" spans="1:25" x14ac:dyDescent="0.25">
      <c r="A1491" t="s">
        <v>16</v>
      </c>
      <c r="B1491" s="1" t="s">
        <v>34</v>
      </c>
      <c r="C1491">
        <v>1</v>
      </c>
      <c r="D1491" t="s">
        <v>460</v>
      </c>
      <c r="E1491" s="2">
        <v>968898334</v>
      </c>
      <c r="F1491" t="s">
        <v>461</v>
      </c>
      <c r="H1491" t="s">
        <v>17</v>
      </c>
      <c r="I1491" t="s">
        <v>18</v>
      </c>
      <c r="J1491" t="s">
        <v>19</v>
      </c>
      <c r="K1491" t="s">
        <v>20</v>
      </c>
      <c r="L1491" t="s">
        <v>21</v>
      </c>
      <c r="M1491" t="str">
        <f>CONCATENATE(E1491,"-G-C-N")</f>
        <v>968898334-G-C-N</v>
      </c>
      <c r="N1491" t="str">
        <f>$I$2</f>
        <v>G - 1016 x 1016</v>
      </c>
      <c r="O1491" t="str">
        <f>$C$15</f>
        <v>Canvas</v>
      </c>
      <c r="P1491" t="str">
        <f>$D$15</f>
        <v>None</v>
      </c>
      <c r="Q1491">
        <f>$I$15</f>
        <v>1870</v>
      </c>
      <c r="R1491">
        <f t="shared" si="94"/>
        <v>1347</v>
      </c>
      <c r="S1491">
        <v>1275</v>
      </c>
      <c r="T1491">
        <f t="shared" si="95"/>
        <v>918</v>
      </c>
      <c r="U1491">
        <v>850</v>
      </c>
      <c r="V1491">
        <f t="shared" si="96"/>
        <v>612</v>
      </c>
      <c r="W1491" s="8">
        <v>390</v>
      </c>
      <c r="X1491">
        <f t="shared" si="97"/>
        <v>281</v>
      </c>
      <c r="Y1491" t="s">
        <v>34</v>
      </c>
    </row>
    <row r="1492" spans="1:25" x14ac:dyDescent="0.25">
      <c r="A1492" t="s">
        <v>16</v>
      </c>
      <c r="B1492" s="1" t="s">
        <v>34</v>
      </c>
      <c r="C1492">
        <v>1</v>
      </c>
      <c r="D1492" t="s">
        <v>460</v>
      </c>
      <c r="E1492" s="2">
        <v>968898334</v>
      </c>
      <c r="F1492" t="s">
        <v>461</v>
      </c>
      <c r="H1492" t="s">
        <v>17</v>
      </c>
      <c r="I1492" t="s">
        <v>18</v>
      </c>
      <c r="J1492" t="s">
        <v>19</v>
      </c>
      <c r="K1492" t="s">
        <v>20</v>
      </c>
      <c r="L1492" t="s">
        <v>21</v>
      </c>
      <c r="M1492" t="str">
        <f>CONCATENATE(E1492,"-G-P-W")</f>
        <v>968898334-G-P-W</v>
      </c>
      <c r="N1492" t="str">
        <f>$I$2</f>
        <v>G - 1016 x 1016</v>
      </c>
      <c r="O1492" t="str">
        <f>$C$3</f>
        <v>Photographic Paper</v>
      </c>
      <c r="P1492" t="str">
        <f>$D$4</f>
        <v>White</v>
      </c>
      <c r="Q1492">
        <f>$I$4</f>
        <v>2950</v>
      </c>
      <c r="R1492">
        <f t="shared" si="94"/>
        <v>2124</v>
      </c>
      <c r="S1492">
        <v>2000</v>
      </c>
      <c r="T1492">
        <f t="shared" si="95"/>
        <v>1440</v>
      </c>
      <c r="U1492">
        <v>1535</v>
      </c>
      <c r="V1492">
        <f t="shared" si="96"/>
        <v>1106</v>
      </c>
      <c r="W1492" s="8">
        <v>390</v>
      </c>
      <c r="X1492">
        <f t="shared" si="97"/>
        <v>281</v>
      </c>
      <c r="Y1492" t="s">
        <v>34</v>
      </c>
    </row>
    <row r="1493" spans="1:25" x14ac:dyDescent="0.25">
      <c r="A1493" t="s">
        <v>16</v>
      </c>
      <c r="B1493" s="1" t="s">
        <v>34</v>
      </c>
      <c r="C1493">
        <v>1</v>
      </c>
      <c r="D1493" t="s">
        <v>460</v>
      </c>
      <c r="E1493" s="2">
        <v>968898334</v>
      </c>
      <c r="F1493" t="s">
        <v>461</v>
      </c>
      <c r="H1493" t="s">
        <v>17</v>
      </c>
      <c r="I1493" t="s">
        <v>18</v>
      </c>
      <c r="J1493" t="s">
        <v>19</v>
      </c>
      <c r="K1493" t="s">
        <v>20</v>
      </c>
      <c r="L1493" t="s">
        <v>21</v>
      </c>
      <c r="M1493" t="str">
        <f>CONCATENATE(E1493,"-G-C-W")</f>
        <v>968898334-G-C-W</v>
      </c>
      <c r="N1493" t="str">
        <f>$I$2</f>
        <v>G - 1016 x 1016</v>
      </c>
      <c r="O1493" t="str">
        <f>$C$15</f>
        <v>Canvas</v>
      </c>
      <c r="P1493" t="str">
        <f>$D$16</f>
        <v xml:space="preserve">White </v>
      </c>
      <c r="Q1493">
        <f>$I$16</f>
        <v>2750</v>
      </c>
      <c r="R1493">
        <f t="shared" si="94"/>
        <v>1980</v>
      </c>
      <c r="S1493">
        <v>2000</v>
      </c>
      <c r="T1493">
        <f t="shared" si="95"/>
        <v>1440</v>
      </c>
      <c r="U1493">
        <v>1250</v>
      </c>
      <c r="V1493">
        <f t="shared" si="96"/>
        <v>900</v>
      </c>
      <c r="W1493" s="8">
        <v>390</v>
      </c>
      <c r="X1493">
        <f t="shared" si="97"/>
        <v>281</v>
      </c>
      <c r="Y1493" t="s">
        <v>34</v>
      </c>
    </row>
    <row r="1494" spans="1:25" x14ac:dyDescent="0.25">
      <c r="A1494" t="s">
        <v>16</v>
      </c>
      <c r="B1494" s="1" t="s">
        <v>34</v>
      </c>
      <c r="C1494">
        <v>1</v>
      </c>
      <c r="D1494" t="s">
        <v>462</v>
      </c>
      <c r="E1494" s="2">
        <v>968906392</v>
      </c>
      <c r="F1494" t="s">
        <v>463</v>
      </c>
      <c r="H1494" t="s">
        <v>17</v>
      </c>
      <c r="I1494" t="s">
        <v>18</v>
      </c>
      <c r="J1494" t="s">
        <v>19</v>
      </c>
      <c r="K1494" t="s">
        <v>20</v>
      </c>
      <c r="L1494" t="s">
        <v>21</v>
      </c>
      <c r="M1494" t="str">
        <f>CONCATENATE(E1494,"-C-P-N")</f>
        <v>968906392-C-P-N</v>
      </c>
      <c r="N1494" t="str">
        <f>$E$2</f>
        <v>C - 406 x 406</v>
      </c>
      <c r="O1494" t="str">
        <f>$C$3</f>
        <v>Photographic Paper</v>
      </c>
      <c r="P1494" t="str">
        <f>$D$3</f>
        <v>None</v>
      </c>
      <c r="Q1494">
        <f>$E$3</f>
        <v>510</v>
      </c>
      <c r="R1494">
        <f t="shared" si="94"/>
        <v>368</v>
      </c>
      <c r="S1494">
        <v>360</v>
      </c>
      <c r="T1494">
        <f t="shared" si="95"/>
        <v>260</v>
      </c>
      <c r="U1494">
        <v>230</v>
      </c>
      <c r="V1494">
        <f t="shared" si="96"/>
        <v>166</v>
      </c>
      <c r="W1494" s="8">
        <v>105</v>
      </c>
      <c r="X1494">
        <f t="shared" si="97"/>
        <v>76</v>
      </c>
      <c r="Y1494" t="s">
        <v>34</v>
      </c>
    </row>
    <row r="1495" spans="1:25" x14ac:dyDescent="0.25">
      <c r="A1495" t="s">
        <v>16</v>
      </c>
      <c r="B1495" s="1" t="s">
        <v>34</v>
      </c>
      <c r="C1495">
        <v>1</v>
      </c>
      <c r="D1495" t="s">
        <v>462</v>
      </c>
      <c r="E1495" s="2">
        <v>968906392</v>
      </c>
      <c r="F1495" t="s">
        <v>463</v>
      </c>
      <c r="H1495" t="s">
        <v>17</v>
      </c>
      <c r="I1495" t="s">
        <v>18</v>
      </c>
      <c r="J1495" t="s">
        <v>19</v>
      </c>
      <c r="K1495" t="s">
        <v>20</v>
      </c>
      <c r="L1495" t="s">
        <v>21</v>
      </c>
      <c r="M1495" t="str">
        <f>CONCATENATE(E1495,"-C-P-W")</f>
        <v>968906392-C-P-W</v>
      </c>
      <c r="N1495" t="str">
        <f>$E$2</f>
        <v>C - 406 x 406</v>
      </c>
      <c r="O1495" t="str">
        <f>$C$3</f>
        <v>Photographic Paper</v>
      </c>
      <c r="P1495" t="str">
        <f>$D$4</f>
        <v>White</v>
      </c>
      <c r="Q1495">
        <f>$E$4</f>
        <v>970</v>
      </c>
      <c r="R1495">
        <f t="shared" si="94"/>
        <v>699</v>
      </c>
      <c r="S1495">
        <v>704</v>
      </c>
      <c r="T1495">
        <f t="shared" si="95"/>
        <v>507</v>
      </c>
      <c r="U1495">
        <v>440</v>
      </c>
      <c r="V1495">
        <f t="shared" si="96"/>
        <v>317</v>
      </c>
      <c r="W1495" s="8">
        <v>105</v>
      </c>
      <c r="X1495">
        <f t="shared" si="97"/>
        <v>76</v>
      </c>
      <c r="Y1495" t="s">
        <v>34</v>
      </c>
    </row>
    <row r="1496" spans="1:25" x14ac:dyDescent="0.25">
      <c r="A1496" t="s">
        <v>16</v>
      </c>
      <c r="B1496" s="1" t="s">
        <v>34</v>
      </c>
      <c r="C1496">
        <v>1</v>
      </c>
      <c r="D1496" t="s">
        <v>462</v>
      </c>
      <c r="E1496" s="2">
        <v>968906392</v>
      </c>
      <c r="F1496" t="s">
        <v>463</v>
      </c>
      <c r="H1496" t="s">
        <v>17</v>
      </c>
      <c r="I1496" t="s">
        <v>18</v>
      </c>
      <c r="J1496" t="s">
        <v>19</v>
      </c>
      <c r="K1496" t="s">
        <v>20</v>
      </c>
      <c r="L1496" t="s">
        <v>21</v>
      </c>
      <c r="M1496" t="str">
        <f>CONCATENATE(E1496,"-D-P-N")</f>
        <v>968906392-D-P-N</v>
      </c>
      <c r="N1496" t="str">
        <f>$F$2</f>
        <v>D - 508 x 508</v>
      </c>
      <c r="O1496" t="str">
        <f>$C$3</f>
        <v>Photographic Paper</v>
      </c>
      <c r="P1496" t="str">
        <f>$D$3</f>
        <v>None</v>
      </c>
      <c r="Q1496">
        <f>$F$3</f>
        <v>595</v>
      </c>
      <c r="R1496">
        <f t="shared" si="94"/>
        <v>429</v>
      </c>
      <c r="S1496">
        <v>432</v>
      </c>
      <c r="T1496">
        <f t="shared" si="95"/>
        <v>312</v>
      </c>
      <c r="U1496">
        <v>270</v>
      </c>
      <c r="V1496">
        <f t="shared" si="96"/>
        <v>195</v>
      </c>
      <c r="W1496" s="8">
        <v>160</v>
      </c>
      <c r="X1496">
        <f t="shared" si="97"/>
        <v>116</v>
      </c>
      <c r="Y1496" t="s">
        <v>34</v>
      </c>
    </row>
    <row r="1497" spans="1:25" x14ac:dyDescent="0.25">
      <c r="A1497" t="s">
        <v>16</v>
      </c>
      <c r="B1497" s="1" t="s">
        <v>34</v>
      </c>
      <c r="C1497">
        <v>1</v>
      </c>
      <c r="D1497" t="s">
        <v>462</v>
      </c>
      <c r="E1497" s="2">
        <v>968906392</v>
      </c>
      <c r="F1497" t="s">
        <v>463</v>
      </c>
      <c r="H1497" t="s">
        <v>17</v>
      </c>
      <c r="I1497" t="s">
        <v>18</v>
      </c>
      <c r="J1497" t="s">
        <v>19</v>
      </c>
      <c r="K1497" t="s">
        <v>20</v>
      </c>
      <c r="L1497" t="s">
        <v>21</v>
      </c>
      <c r="M1497" t="str">
        <f>CONCATENATE(E1497,"-D-C-N")</f>
        <v>968906392-D-C-N</v>
      </c>
      <c r="N1497" t="str">
        <f>$F$2</f>
        <v>D - 508 x 508</v>
      </c>
      <c r="O1497" t="str">
        <f>$C$15</f>
        <v>Canvas</v>
      </c>
      <c r="P1497" t="str">
        <f>$D$15</f>
        <v>None</v>
      </c>
      <c r="Q1497">
        <f>$F$15</f>
        <v>1220</v>
      </c>
      <c r="R1497">
        <f t="shared" ref="R1497:R1560" si="98">ROUNDUP(Q1497*$K$3,0)</f>
        <v>879</v>
      </c>
      <c r="S1497">
        <f>(Q1497*0.9)*0.75</f>
        <v>823.5</v>
      </c>
      <c r="T1497">
        <f t="shared" ref="T1497:T1560" si="99">ROUNDUP(S1497*$K$3,0)</f>
        <v>593</v>
      </c>
      <c r="U1497">
        <f>(Q1497*0.9)/2</f>
        <v>549</v>
      </c>
      <c r="V1497">
        <f t="shared" ref="V1497:V1560" si="100">ROUNDUP(U1497*$K$3,0)</f>
        <v>396</v>
      </c>
      <c r="W1497" s="8">
        <v>160</v>
      </c>
      <c r="X1497">
        <f t="shared" ref="X1497:X1560" si="101">ROUNDUP(W1497*$K$3,0)</f>
        <v>116</v>
      </c>
      <c r="Y1497" t="s">
        <v>34</v>
      </c>
    </row>
    <row r="1498" spans="1:25" x14ac:dyDescent="0.25">
      <c r="A1498" t="s">
        <v>16</v>
      </c>
      <c r="B1498" s="1" t="s">
        <v>34</v>
      </c>
      <c r="C1498">
        <v>1</v>
      </c>
      <c r="D1498" t="s">
        <v>462</v>
      </c>
      <c r="E1498" s="2">
        <v>968906392</v>
      </c>
      <c r="F1498" t="s">
        <v>463</v>
      </c>
      <c r="H1498" t="s">
        <v>17</v>
      </c>
      <c r="I1498" t="s">
        <v>18</v>
      </c>
      <c r="J1498" t="s">
        <v>19</v>
      </c>
      <c r="K1498" t="s">
        <v>20</v>
      </c>
      <c r="L1498" t="s">
        <v>21</v>
      </c>
      <c r="M1498" t="str">
        <f>CONCATENATE(E1498,"-D-P-W")</f>
        <v>968906392-D-P-W</v>
      </c>
      <c r="N1498" t="str">
        <f>$F$2</f>
        <v>D - 508 x 508</v>
      </c>
      <c r="O1498" t="str">
        <f>$C$3</f>
        <v>Photographic Paper</v>
      </c>
      <c r="P1498" t="str">
        <f>$D$4</f>
        <v>White</v>
      </c>
      <c r="Q1498">
        <f>$F$4</f>
        <v>1210</v>
      </c>
      <c r="R1498">
        <f t="shared" si="98"/>
        <v>872</v>
      </c>
      <c r="S1498">
        <v>880</v>
      </c>
      <c r="T1498">
        <f t="shared" si="99"/>
        <v>634</v>
      </c>
      <c r="U1498">
        <v>560</v>
      </c>
      <c r="V1498">
        <f t="shared" si="100"/>
        <v>404</v>
      </c>
      <c r="W1498" s="8">
        <v>160</v>
      </c>
      <c r="X1498">
        <f t="shared" si="101"/>
        <v>116</v>
      </c>
      <c r="Y1498" t="s">
        <v>34</v>
      </c>
    </row>
    <row r="1499" spans="1:25" x14ac:dyDescent="0.25">
      <c r="A1499" t="s">
        <v>16</v>
      </c>
      <c r="B1499" s="1" t="s">
        <v>34</v>
      </c>
      <c r="C1499">
        <v>1</v>
      </c>
      <c r="D1499" t="s">
        <v>462</v>
      </c>
      <c r="E1499" s="2">
        <v>968906392</v>
      </c>
      <c r="F1499" t="s">
        <v>463</v>
      </c>
      <c r="H1499" t="s">
        <v>17</v>
      </c>
      <c r="I1499" t="s">
        <v>18</v>
      </c>
      <c r="J1499" t="s">
        <v>19</v>
      </c>
      <c r="K1499" t="s">
        <v>20</v>
      </c>
      <c r="L1499" t="s">
        <v>21</v>
      </c>
      <c r="M1499" t="str">
        <f>CONCATENATE(E1499,"-D-C-W")</f>
        <v>968906392-D-C-W</v>
      </c>
      <c r="N1499" t="str">
        <f>$F$2</f>
        <v>D - 508 x 508</v>
      </c>
      <c r="O1499" t="str">
        <f>$C$15</f>
        <v>Canvas</v>
      </c>
      <c r="P1499" t="str">
        <f>$D$16</f>
        <v xml:space="preserve">White </v>
      </c>
      <c r="Q1499">
        <f>$F$16</f>
        <v>1810</v>
      </c>
      <c r="R1499">
        <f t="shared" si="98"/>
        <v>1304</v>
      </c>
      <c r="S1499">
        <f>(Q1499*0.9)*0.75</f>
        <v>1221.75</v>
      </c>
      <c r="T1499">
        <f t="shared" si="99"/>
        <v>880</v>
      </c>
      <c r="U1499">
        <f>(Q1499*0.9)/2</f>
        <v>814.5</v>
      </c>
      <c r="V1499">
        <f t="shared" si="100"/>
        <v>587</v>
      </c>
      <c r="W1499" s="8">
        <v>160</v>
      </c>
      <c r="X1499">
        <f t="shared" si="101"/>
        <v>116</v>
      </c>
      <c r="Y1499" t="s">
        <v>34</v>
      </c>
    </row>
    <row r="1500" spans="1:25" x14ac:dyDescent="0.25">
      <c r="A1500" t="s">
        <v>16</v>
      </c>
      <c r="B1500" s="1" t="s">
        <v>34</v>
      </c>
      <c r="C1500">
        <v>1</v>
      </c>
      <c r="D1500" t="s">
        <v>462</v>
      </c>
      <c r="E1500" s="2">
        <v>968906392</v>
      </c>
      <c r="F1500" t="s">
        <v>463</v>
      </c>
      <c r="H1500" t="s">
        <v>17</v>
      </c>
      <c r="I1500" t="s">
        <v>18</v>
      </c>
      <c r="J1500" t="s">
        <v>19</v>
      </c>
      <c r="K1500" t="s">
        <v>20</v>
      </c>
      <c r="L1500" t="s">
        <v>21</v>
      </c>
      <c r="M1500" t="str">
        <f>CONCATENATE(E1500,"-F-P-N")</f>
        <v>968906392-F-P-N</v>
      </c>
      <c r="N1500" t="str">
        <f>$H$2</f>
        <v>F - 762 x 762</v>
      </c>
      <c r="O1500" t="str">
        <f>$C$3</f>
        <v>Photographic Paper</v>
      </c>
      <c r="P1500" t="str">
        <f>$D$3</f>
        <v>None</v>
      </c>
      <c r="Q1500">
        <f>$H$3</f>
        <v>1300</v>
      </c>
      <c r="R1500">
        <f t="shared" si="98"/>
        <v>936</v>
      </c>
      <c r="S1500">
        <v>944</v>
      </c>
      <c r="T1500">
        <f t="shared" si="99"/>
        <v>680</v>
      </c>
      <c r="U1500">
        <v>590</v>
      </c>
      <c r="V1500">
        <f t="shared" si="100"/>
        <v>425</v>
      </c>
      <c r="W1500" s="8">
        <v>300</v>
      </c>
      <c r="X1500">
        <f t="shared" si="101"/>
        <v>216</v>
      </c>
      <c r="Y1500" t="s">
        <v>34</v>
      </c>
    </row>
    <row r="1501" spans="1:25" x14ac:dyDescent="0.25">
      <c r="A1501" t="s">
        <v>16</v>
      </c>
      <c r="B1501" s="1" t="s">
        <v>34</v>
      </c>
      <c r="C1501">
        <v>1</v>
      </c>
      <c r="D1501" t="s">
        <v>462</v>
      </c>
      <c r="E1501" s="2">
        <v>968906392</v>
      </c>
      <c r="F1501" t="s">
        <v>463</v>
      </c>
      <c r="H1501" t="s">
        <v>17</v>
      </c>
      <c r="I1501" t="s">
        <v>18</v>
      </c>
      <c r="J1501" t="s">
        <v>19</v>
      </c>
      <c r="K1501" t="s">
        <v>20</v>
      </c>
      <c r="L1501" t="s">
        <v>21</v>
      </c>
      <c r="M1501" t="str">
        <f>CONCATENATE(E1501,"-F-C-N")</f>
        <v>968906392-F-C-N</v>
      </c>
      <c r="N1501" t="str">
        <f>$H$2</f>
        <v>F - 762 x 762</v>
      </c>
      <c r="O1501" t="str">
        <f>$C$15</f>
        <v>Canvas</v>
      </c>
      <c r="P1501" t="str">
        <f>$D$15</f>
        <v>None</v>
      </c>
      <c r="Q1501">
        <f>$H$15</f>
        <v>1760</v>
      </c>
      <c r="R1501">
        <f t="shared" si="98"/>
        <v>1268</v>
      </c>
      <c r="S1501">
        <v>1200</v>
      </c>
      <c r="T1501">
        <f t="shared" si="99"/>
        <v>864</v>
      </c>
      <c r="U1501">
        <v>800</v>
      </c>
      <c r="V1501">
        <f t="shared" si="100"/>
        <v>576</v>
      </c>
      <c r="W1501" s="8">
        <v>300</v>
      </c>
      <c r="X1501">
        <f t="shared" si="101"/>
        <v>216</v>
      </c>
      <c r="Y1501" t="s">
        <v>34</v>
      </c>
    </row>
    <row r="1502" spans="1:25" x14ac:dyDescent="0.25">
      <c r="A1502" t="s">
        <v>16</v>
      </c>
      <c r="B1502" s="1" t="s">
        <v>34</v>
      </c>
      <c r="C1502">
        <v>1</v>
      </c>
      <c r="D1502" t="s">
        <v>462</v>
      </c>
      <c r="E1502" s="2">
        <v>968906392</v>
      </c>
      <c r="F1502" t="s">
        <v>463</v>
      </c>
      <c r="H1502" t="s">
        <v>17</v>
      </c>
      <c r="I1502" t="s">
        <v>18</v>
      </c>
      <c r="J1502" t="s">
        <v>19</v>
      </c>
      <c r="K1502" t="s">
        <v>20</v>
      </c>
      <c r="L1502" t="s">
        <v>21</v>
      </c>
      <c r="M1502" t="str">
        <f>CONCATENATE(E1502,"-F-P-W")</f>
        <v>968906392-F-P-W</v>
      </c>
      <c r="N1502" t="str">
        <f>$H$2</f>
        <v>F - 762 x 762</v>
      </c>
      <c r="O1502" t="str">
        <f>$C$3</f>
        <v>Photographic Paper</v>
      </c>
      <c r="P1502" t="str">
        <f>$D$4</f>
        <v>White</v>
      </c>
      <c r="Q1502">
        <f>$H$4</f>
        <v>2200</v>
      </c>
      <c r="R1502">
        <f t="shared" si="98"/>
        <v>1584</v>
      </c>
      <c r="S1502">
        <v>1510</v>
      </c>
      <c r="T1502">
        <f t="shared" si="99"/>
        <v>1088</v>
      </c>
      <c r="U1502">
        <v>1150</v>
      </c>
      <c r="V1502">
        <f t="shared" si="100"/>
        <v>828</v>
      </c>
      <c r="W1502" s="8">
        <v>300</v>
      </c>
      <c r="X1502">
        <f t="shared" si="101"/>
        <v>216</v>
      </c>
      <c r="Y1502" t="s">
        <v>34</v>
      </c>
    </row>
    <row r="1503" spans="1:25" x14ac:dyDescent="0.25">
      <c r="A1503" t="s">
        <v>16</v>
      </c>
      <c r="B1503" s="1" t="s">
        <v>34</v>
      </c>
      <c r="C1503">
        <v>1</v>
      </c>
      <c r="D1503" t="s">
        <v>462</v>
      </c>
      <c r="E1503" s="2">
        <v>968906392</v>
      </c>
      <c r="F1503" t="s">
        <v>463</v>
      </c>
      <c r="H1503" t="s">
        <v>17</v>
      </c>
      <c r="I1503" t="s">
        <v>18</v>
      </c>
      <c r="J1503" t="s">
        <v>19</v>
      </c>
      <c r="K1503" t="s">
        <v>20</v>
      </c>
      <c r="L1503" t="s">
        <v>21</v>
      </c>
      <c r="M1503" t="str">
        <f>CONCATENATE(E1503,"-F-C-W")</f>
        <v>968906392-F-C-W</v>
      </c>
      <c r="N1503" t="str">
        <f>$H$2</f>
        <v>F - 762 x 762</v>
      </c>
      <c r="O1503" t="str">
        <f>$C$15</f>
        <v>Canvas</v>
      </c>
      <c r="P1503" t="str">
        <f>$D$16</f>
        <v xml:space="preserve">White </v>
      </c>
      <c r="Q1503">
        <f>$H$16</f>
        <v>2420</v>
      </c>
      <c r="R1503">
        <f t="shared" si="98"/>
        <v>1743</v>
      </c>
      <c r="S1503">
        <v>1760</v>
      </c>
      <c r="T1503">
        <f t="shared" si="99"/>
        <v>1268</v>
      </c>
      <c r="U1503">
        <v>1100</v>
      </c>
      <c r="V1503">
        <f t="shared" si="100"/>
        <v>792</v>
      </c>
      <c r="W1503" s="8">
        <v>300</v>
      </c>
      <c r="X1503">
        <f t="shared" si="101"/>
        <v>216</v>
      </c>
      <c r="Y1503" t="s">
        <v>34</v>
      </c>
    </row>
    <row r="1504" spans="1:25" x14ac:dyDescent="0.25">
      <c r="A1504" t="s">
        <v>16</v>
      </c>
      <c r="B1504" s="1" t="s">
        <v>34</v>
      </c>
      <c r="C1504">
        <v>1</v>
      </c>
      <c r="D1504" t="s">
        <v>462</v>
      </c>
      <c r="E1504" s="2">
        <v>968906392</v>
      </c>
      <c r="F1504" t="s">
        <v>463</v>
      </c>
      <c r="H1504" t="s">
        <v>17</v>
      </c>
      <c r="I1504" t="s">
        <v>18</v>
      </c>
      <c r="J1504" t="s">
        <v>19</v>
      </c>
      <c r="K1504" t="s">
        <v>20</v>
      </c>
      <c r="L1504" t="s">
        <v>21</v>
      </c>
      <c r="M1504" t="str">
        <f>CONCATENATE(E1504,"-G-P-N")</f>
        <v>968906392-G-P-N</v>
      </c>
      <c r="N1504" t="str">
        <f>$I$2</f>
        <v>G - 1016 x 1016</v>
      </c>
      <c r="O1504" t="str">
        <f>$C$3</f>
        <v>Photographic Paper</v>
      </c>
      <c r="P1504" t="str">
        <f>$D$3</f>
        <v>None</v>
      </c>
      <c r="Q1504">
        <f>$I$3</f>
        <v>1625</v>
      </c>
      <c r="R1504">
        <f t="shared" si="98"/>
        <v>1170</v>
      </c>
      <c r="S1504">
        <v>1180</v>
      </c>
      <c r="T1504">
        <f t="shared" si="99"/>
        <v>850</v>
      </c>
      <c r="U1504">
        <v>735</v>
      </c>
      <c r="V1504">
        <f t="shared" si="100"/>
        <v>530</v>
      </c>
      <c r="W1504" s="8">
        <v>390</v>
      </c>
      <c r="X1504">
        <f t="shared" si="101"/>
        <v>281</v>
      </c>
      <c r="Y1504" t="s">
        <v>34</v>
      </c>
    </row>
    <row r="1505" spans="1:25" x14ac:dyDescent="0.25">
      <c r="A1505" t="s">
        <v>16</v>
      </c>
      <c r="B1505" s="1" t="s">
        <v>34</v>
      </c>
      <c r="C1505">
        <v>1</v>
      </c>
      <c r="D1505" t="s">
        <v>462</v>
      </c>
      <c r="E1505" s="2">
        <v>968906392</v>
      </c>
      <c r="F1505" t="s">
        <v>463</v>
      </c>
      <c r="H1505" t="s">
        <v>17</v>
      </c>
      <c r="I1505" t="s">
        <v>18</v>
      </c>
      <c r="J1505" t="s">
        <v>19</v>
      </c>
      <c r="K1505" t="s">
        <v>20</v>
      </c>
      <c r="L1505" t="s">
        <v>21</v>
      </c>
      <c r="M1505" t="str">
        <f>CONCATENATE(E1505,"-G-C-N")</f>
        <v>968906392-G-C-N</v>
      </c>
      <c r="N1505" t="str">
        <f>$I$2</f>
        <v>G - 1016 x 1016</v>
      </c>
      <c r="O1505" t="str">
        <f>$C$15</f>
        <v>Canvas</v>
      </c>
      <c r="P1505" t="str">
        <f>$D$15</f>
        <v>None</v>
      </c>
      <c r="Q1505">
        <f>$I$15</f>
        <v>1870</v>
      </c>
      <c r="R1505">
        <f t="shared" si="98"/>
        <v>1347</v>
      </c>
      <c r="S1505">
        <v>1275</v>
      </c>
      <c r="T1505">
        <f t="shared" si="99"/>
        <v>918</v>
      </c>
      <c r="U1505">
        <v>850</v>
      </c>
      <c r="V1505">
        <f t="shared" si="100"/>
        <v>612</v>
      </c>
      <c r="W1505" s="8">
        <v>390</v>
      </c>
      <c r="X1505">
        <f t="shared" si="101"/>
        <v>281</v>
      </c>
      <c r="Y1505" t="s">
        <v>34</v>
      </c>
    </row>
    <row r="1506" spans="1:25" x14ac:dyDescent="0.25">
      <c r="A1506" t="s">
        <v>16</v>
      </c>
      <c r="B1506" s="1" t="s">
        <v>34</v>
      </c>
      <c r="C1506">
        <v>1</v>
      </c>
      <c r="D1506" t="s">
        <v>462</v>
      </c>
      <c r="E1506" s="2">
        <v>968906392</v>
      </c>
      <c r="F1506" t="s">
        <v>463</v>
      </c>
      <c r="H1506" t="s">
        <v>17</v>
      </c>
      <c r="I1506" t="s">
        <v>18</v>
      </c>
      <c r="J1506" t="s">
        <v>19</v>
      </c>
      <c r="K1506" t="s">
        <v>20</v>
      </c>
      <c r="L1506" t="s">
        <v>21</v>
      </c>
      <c r="M1506" t="str">
        <f>CONCATENATE(E1506,"-G-P-W")</f>
        <v>968906392-G-P-W</v>
      </c>
      <c r="N1506" t="str">
        <f>$I$2</f>
        <v>G - 1016 x 1016</v>
      </c>
      <c r="O1506" t="str">
        <f>$C$3</f>
        <v>Photographic Paper</v>
      </c>
      <c r="P1506" t="str">
        <f>$D$4</f>
        <v>White</v>
      </c>
      <c r="Q1506">
        <f>$I$4</f>
        <v>2950</v>
      </c>
      <c r="R1506">
        <f t="shared" si="98"/>
        <v>2124</v>
      </c>
      <c r="S1506">
        <v>2000</v>
      </c>
      <c r="T1506">
        <f t="shared" si="99"/>
        <v>1440</v>
      </c>
      <c r="U1506">
        <v>1535</v>
      </c>
      <c r="V1506">
        <f t="shared" si="100"/>
        <v>1106</v>
      </c>
      <c r="W1506" s="8">
        <v>390</v>
      </c>
      <c r="X1506">
        <f t="shared" si="101"/>
        <v>281</v>
      </c>
      <c r="Y1506" t="s">
        <v>34</v>
      </c>
    </row>
    <row r="1507" spans="1:25" x14ac:dyDescent="0.25">
      <c r="A1507" t="s">
        <v>16</v>
      </c>
      <c r="B1507" s="1" t="s">
        <v>34</v>
      </c>
      <c r="C1507">
        <v>1</v>
      </c>
      <c r="D1507" t="s">
        <v>462</v>
      </c>
      <c r="E1507" s="2">
        <v>968906392</v>
      </c>
      <c r="F1507" t="s">
        <v>463</v>
      </c>
      <c r="H1507" t="s">
        <v>17</v>
      </c>
      <c r="I1507" t="s">
        <v>18</v>
      </c>
      <c r="J1507" t="s">
        <v>19</v>
      </c>
      <c r="K1507" t="s">
        <v>20</v>
      </c>
      <c r="L1507" t="s">
        <v>21</v>
      </c>
      <c r="M1507" t="str">
        <f>CONCATENATE(E1507,"-G-C-W")</f>
        <v>968906392-G-C-W</v>
      </c>
      <c r="N1507" t="str">
        <f>$I$2</f>
        <v>G - 1016 x 1016</v>
      </c>
      <c r="O1507" t="str">
        <f>$C$15</f>
        <v>Canvas</v>
      </c>
      <c r="P1507" t="str">
        <f>$D$16</f>
        <v xml:space="preserve">White </v>
      </c>
      <c r="Q1507">
        <f>$I$16</f>
        <v>2750</v>
      </c>
      <c r="R1507">
        <f t="shared" si="98"/>
        <v>1980</v>
      </c>
      <c r="S1507">
        <v>2000</v>
      </c>
      <c r="T1507">
        <f t="shared" si="99"/>
        <v>1440</v>
      </c>
      <c r="U1507">
        <v>1250</v>
      </c>
      <c r="V1507">
        <f t="shared" si="100"/>
        <v>900</v>
      </c>
      <c r="W1507" s="8">
        <v>390</v>
      </c>
      <c r="X1507">
        <f t="shared" si="101"/>
        <v>281</v>
      </c>
      <c r="Y1507" t="s">
        <v>34</v>
      </c>
    </row>
    <row r="1508" spans="1:25" x14ac:dyDescent="0.25">
      <c r="A1508" t="s">
        <v>16</v>
      </c>
      <c r="B1508" s="1" t="s">
        <v>34</v>
      </c>
      <c r="C1508">
        <v>1</v>
      </c>
      <c r="D1508" t="s">
        <v>390</v>
      </c>
      <c r="E1508" s="2">
        <v>968906400</v>
      </c>
      <c r="F1508" t="s">
        <v>464</v>
      </c>
      <c r="H1508" t="s">
        <v>17</v>
      </c>
      <c r="I1508" t="s">
        <v>18</v>
      </c>
      <c r="J1508" t="s">
        <v>19</v>
      </c>
      <c r="K1508" t="s">
        <v>20</v>
      </c>
      <c r="L1508" t="s">
        <v>21</v>
      </c>
      <c r="M1508" t="str">
        <f>CONCATENATE(E1508,"-C-P-N")</f>
        <v>968906400-C-P-N</v>
      </c>
      <c r="N1508" t="str">
        <f>$E$2</f>
        <v>C - 406 x 406</v>
      </c>
      <c r="O1508" t="str">
        <f>$C$3</f>
        <v>Photographic Paper</v>
      </c>
      <c r="P1508" t="str">
        <f>$D$3</f>
        <v>None</v>
      </c>
      <c r="Q1508">
        <f>$E$3</f>
        <v>510</v>
      </c>
      <c r="R1508">
        <f t="shared" si="98"/>
        <v>368</v>
      </c>
      <c r="S1508">
        <v>360</v>
      </c>
      <c r="T1508">
        <f t="shared" si="99"/>
        <v>260</v>
      </c>
      <c r="U1508">
        <v>230</v>
      </c>
      <c r="V1508">
        <f t="shared" si="100"/>
        <v>166</v>
      </c>
      <c r="W1508" s="8">
        <v>105</v>
      </c>
      <c r="X1508">
        <f t="shared" si="101"/>
        <v>76</v>
      </c>
      <c r="Y1508" t="s">
        <v>34</v>
      </c>
    </row>
    <row r="1509" spans="1:25" x14ac:dyDescent="0.25">
      <c r="A1509" t="s">
        <v>16</v>
      </c>
      <c r="B1509" s="1" t="s">
        <v>34</v>
      </c>
      <c r="C1509">
        <v>1</v>
      </c>
      <c r="D1509" t="s">
        <v>390</v>
      </c>
      <c r="E1509" s="2">
        <v>968906400</v>
      </c>
      <c r="F1509" t="s">
        <v>465</v>
      </c>
      <c r="H1509" t="s">
        <v>17</v>
      </c>
      <c r="I1509" t="s">
        <v>18</v>
      </c>
      <c r="J1509" t="s">
        <v>19</v>
      </c>
      <c r="K1509" t="s">
        <v>20</v>
      </c>
      <c r="L1509" t="s">
        <v>21</v>
      </c>
      <c r="M1509" t="str">
        <f>CONCATENATE(E1509,"-C-P-W")</f>
        <v>968906400-C-P-W</v>
      </c>
      <c r="N1509" t="str">
        <f>$E$2</f>
        <v>C - 406 x 406</v>
      </c>
      <c r="O1509" t="str">
        <f>$C$3</f>
        <v>Photographic Paper</v>
      </c>
      <c r="P1509" t="str">
        <f>$D$4</f>
        <v>White</v>
      </c>
      <c r="Q1509">
        <f>$E$4</f>
        <v>970</v>
      </c>
      <c r="R1509">
        <f t="shared" si="98"/>
        <v>699</v>
      </c>
      <c r="S1509">
        <v>704</v>
      </c>
      <c r="T1509">
        <f t="shared" si="99"/>
        <v>507</v>
      </c>
      <c r="U1509">
        <v>440</v>
      </c>
      <c r="V1509">
        <f t="shared" si="100"/>
        <v>317</v>
      </c>
      <c r="W1509" s="8">
        <v>105</v>
      </c>
      <c r="X1509">
        <f t="shared" si="101"/>
        <v>76</v>
      </c>
      <c r="Y1509" t="s">
        <v>34</v>
      </c>
    </row>
    <row r="1510" spans="1:25" x14ac:dyDescent="0.25">
      <c r="A1510" t="s">
        <v>16</v>
      </c>
      <c r="B1510" s="1" t="s">
        <v>34</v>
      </c>
      <c r="C1510">
        <v>1</v>
      </c>
      <c r="D1510" t="s">
        <v>390</v>
      </c>
      <c r="E1510" s="2">
        <v>968906400</v>
      </c>
      <c r="F1510" t="s">
        <v>466</v>
      </c>
      <c r="H1510" t="s">
        <v>17</v>
      </c>
      <c r="I1510" t="s">
        <v>18</v>
      </c>
      <c r="J1510" t="s">
        <v>19</v>
      </c>
      <c r="K1510" t="s">
        <v>20</v>
      </c>
      <c r="L1510" t="s">
        <v>21</v>
      </c>
      <c r="M1510" t="str">
        <f>CONCATENATE(E1510,"-D-P-N")</f>
        <v>968906400-D-P-N</v>
      </c>
      <c r="N1510" t="str">
        <f>$F$2</f>
        <v>D - 508 x 508</v>
      </c>
      <c r="O1510" t="str">
        <f>$C$3</f>
        <v>Photographic Paper</v>
      </c>
      <c r="P1510" t="str">
        <f>$D$3</f>
        <v>None</v>
      </c>
      <c r="Q1510">
        <f>$F$3</f>
        <v>595</v>
      </c>
      <c r="R1510">
        <f t="shared" si="98"/>
        <v>429</v>
      </c>
      <c r="S1510">
        <v>432</v>
      </c>
      <c r="T1510">
        <f t="shared" si="99"/>
        <v>312</v>
      </c>
      <c r="U1510">
        <v>270</v>
      </c>
      <c r="V1510">
        <f t="shared" si="100"/>
        <v>195</v>
      </c>
      <c r="W1510" s="8">
        <v>160</v>
      </c>
      <c r="X1510">
        <f t="shared" si="101"/>
        <v>116</v>
      </c>
      <c r="Y1510" t="s">
        <v>34</v>
      </c>
    </row>
    <row r="1511" spans="1:25" x14ac:dyDescent="0.25">
      <c r="A1511" t="s">
        <v>16</v>
      </c>
      <c r="B1511" s="1" t="s">
        <v>34</v>
      </c>
      <c r="C1511">
        <v>1</v>
      </c>
      <c r="D1511" t="s">
        <v>390</v>
      </c>
      <c r="E1511" s="2">
        <v>968906400</v>
      </c>
      <c r="F1511" t="s">
        <v>467</v>
      </c>
      <c r="H1511" t="s">
        <v>17</v>
      </c>
      <c r="I1511" t="s">
        <v>18</v>
      </c>
      <c r="J1511" t="s">
        <v>19</v>
      </c>
      <c r="K1511" t="s">
        <v>20</v>
      </c>
      <c r="L1511" t="s">
        <v>21</v>
      </c>
      <c r="M1511" t="str">
        <f>CONCATENATE(E1511,"-D-C-N")</f>
        <v>968906400-D-C-N</v>
      </c>
      <c r="N1511" t="str">
        <f>$F$2</f>
        <v>D - 508 x 508</v>
      </c>
      <c r="O1511" t="str">
        <f>$C$15</f>
        <v>Canvas</v>
      </c>
      <c r="P1511" t="str">
        <f>$D$15</f>
        <v>None</v>
      </c>
      <c r="Q1511">
        <f>$F$15</f>
        <v>1220</v>
      </c>
      <c r="R1511">
        <f t="shared" si="98"/>
        <v>879</v>
      </c>
      <c r="S1511">
        <f>(Q1511*0.9)*0.75</f>
        <v>823.5</v>
      </c>
      <c r="T1511">
        <f t="shared" si="99"/>
        <v>593</v>
      </c>
      <c r="U1511">
        <f>(Q1511*0.9)/2</f>
        <v>549</v>
      </c>
      <c r="V1511">
        <f t="shared" si="100"/>
        <v>396</v>
      </c>
      <c r="W1511" s="8">
        <v>160</v>
      </c>
      <c r="X1511">
        <f t="shared" si="101"/>
        <v>116</v>
      </c>
      <c r="Y1511" t="s">
        <v>34</v>
      </c>
    </row>
    <row r="1512" spans="1:25" x14ac:dyDescent="0.25">
      <c r="A1512" t="s">
        <v>16</v>
      </c>
      <c r="B1512" s="1" t="s">
        <v>34</v>
      </c>
      <c r="C1512">
        <v>1</v>
      </c>
      <c r="D1512" t="s">
        <v>390</v>
      </c>
      <c r="E1512" s="2">
        <v>968906400</v>
      </c>
      <c r="F1512" t="s">
        <v>468</v>
      </c>
      <c r="H1512" t="s">
        <v>17</v>
      </c>
      <c r="I1512" t="s">
        <v>18</v>
      </c>
      <c r="J1512" t="s">
        <v>19</v>
      </c>
      <c r="K1512" t="s">
        <v>20</v>
      </c>
      <c r="L1512" t="s">
        <v>21</v>
      </c>
      <c r="M1512" t="str">
        <f>CONCATENATE(E1512,"-D-P-W")</f>
        <v>968906400-D-P-W</v>
      </c>
      <c r="N1512" t="str">
        <f>$F$2</f>
        <v>D - 508 x 508</v>
      </c>
      <c r="O1512" t="str">
        <f>$C$3</f>
        <v>Photographic Paper</v>
      </c>
      <c r="P1512" t="str">
        <f>$D$4</f>
        <v>White</v>
      </c>
      <c r="Q1512">
        <f>$F$4</f>
        <v>1210</v>
      </c>
      <c r="R1512">
        <f t="shared" si="98"/>
        <v>872</v>
      </c>
      <c r="S1512">
        <v>880</v>
      </c>
      <c r="T1512">
        <f t="shared" si="99"/>
        <v>634</v>
      </c>
      <c r="U1512">
        <v>560</v>
      </c>
      <c r="V1512">
        <f t="shared" si="100"/>
        <v>404</v>
      </c>
      <c r="W1512" s="8">
        <v>160</v>
      </c>
      <c r="X1512">
        <f t="shared" si="101"/>
        <v>116</v>
      </c>
      <c r="Y1512" t="s">
        <v>34</v>
      </c>
    </row>
    <row r="1513" spans="1:25" x14ac:dyDescent="0.25">
      <c r="A1513" t="s">
        <v>16</v>
      </c>
      <c r="B1513" s="1" t="s">
        <v>34</v>
      </c>
      <c r="C1513">
        <v>1</v>
      </c>
      <c r="D1513" t="s">
        <v>390</v>
      </c>
      <c r="E1513" s="2">
        <v>968906400</v>
      </c>
      <c r="F1513" t="s">
        <v>469</v>
      </c>
      <c r="H1513" t="s">
        <v>17</v>
      </c>
      <c r="I1513" t="s">
        <v>18</v>
      </c>
      <c r="J1513" t="s">
        <v>19</v>
      </c>
      <c r="K1513" t="s">
        <v>20</v>
      </c>
      <c r="L1513" t="s">
        <v>21</v>
      </c>
      <c r="M1513" t="str">
        <f>CONCATENATE(E1513,"-D-C-W")</f>
        <v>968906400-D-C-W</v>
      </c>
      <c r="N1513" t="str">
        <f>$F$2</f>
        <v>D - 508 x 508</v>
      </c>
      <c r="O1513" t="str">
        <f>$C$15</f>
        <v>Canvas</v>
      </c>
      <c r="P1513" t="str">
        <f>$D$16</f>
        <v xml:space="preserve">White </v>
      </c>
      <c r="Q1513">
        <f>$F$16</f>
        <v>1810</v>
      </c>
      <c r="R1513">
        <f t="shared" si="98"/>
        <v>1304</v>
      </c>
      <c r="S1513">
        <f>(Q1513*0.9)*0.75</f>
        <v>1221.75</v>
      </c>
      <c r="T1513">
        <f t="shared" si="99"/>
        <v>880</v>
      </c>
      <c r="U1513">
        <f>(Q1513*0.9)/2</f>
        <v>814.5</v>
      </c>
      <c r="V1513">
        <f t="shared" si="100"/>
        <v>587</v>
      </c>
      <c r="W1513" s="8">
        <v>160</v>
      </c>
      <c r="X1513">
        <f t="shared" si="101"/>
        <v>116</v>
      </c>
      <c r="Y1513" t="s">
        <v>34</v>
      </c>
    </row>
    <row r="1514" spans="1:25" x14ac:dyDescent="0.25">
      <c r="A1514" t="s">
        <v>16</v>
      </c>
      <c r="B1514" s="1" t="s">
        <v>34</v>
      </c>
      <c r="C1514">
        <v>1</v>
      </c>
      <c r="D1514" t="s">
        <v>390</v>
      </c>
      <c r="E1514" s="2">
        <v>968906400</v>
      </c>
      <c r="F1514" t="s">
        <v>470</v>
      </c>
      <c r="H1514" t="s">
        <v>17</v>
      </c>
      <c r="I1514" t="s">
        <v>18</v>
      </c>
      <c r="J1514" t="s">
        <v>19</v>
      </c>
      <c r="K1514" t="s">
        <v>20</v>
      </c>
      <c r="L1514" t="s">
        <v>21</v>
      </c>
      <c r="M1514" t="str">
        <f>CONCATENATE(E1514,"-F-P-N")</f>
        <v>968906400-F-P-N</v>
      </c>
      <c r="N1514" t="str">
        <f>$H$2</f>
        <v>F - 762 x 762</v>
      </c>
      <c r="O1514" t="str">
        <f>$C$3</f>
        <v>Photographic Paper</v>
      </c>
      <c r="P1514" t="str">
        <f>$D$3</f>
        <v>None</v>
      </c>
      <c r="Q1514">
        <f>$H$3</f>
        <v>1300</v>
      </c>
      <c r="R1514">
        <f t="shared" si="98"/>
        <v>936</v>
      </c>
      <c r="S1514">
        <v>944</v>
      </c>
      <c r="T1514">
        <f t="shared" si="99"/>
        <v>680</v>
      </c>
      <c r="U1514">
        <v>590</v>
      </c>
      <c r="V1514">
        <f t="shared" si="100"/>
        <v>425</v>
      </c>
      <c r="W1514" s="8">
        <v>300</v>
      </c>
      <c r="X1514">
        <f t="shared" si="101"/>
        <v>216</v>
      </c>
      <c r="Y1514" t="s">
        <v>34</v>
      </c>
    </row>
    <row r="1515" spans="1:25" x14ac:dyDescent="0.25">
      <c r="A1515" t="s">
        <v>16</v>
      </c>
      <c r="B1515" s="1" t="s">
        <v>34</v>
      </c>
      <c r="C1515">
        <v>1</v>
      </c>
      <c r="D1515" t="s">
        <v>390</v>
      </c>
      <c r="E1515" s="2">
        <v>968906400</v>
      </c>
      <c r="F1515" t="s">
        <v>471</v>
      </c>
      <c r="H1515" t="s">
        <v>17</v>
      </c>
      <c r="I1515" t="s">
        <v>18</v>
      </c>
      <c r="J1515" t="s">
        <v>19</v>
      </c>
      <c r="K1515" t="s">
        <v>20</v>
      </c>
      <c r="L1515" t="s">
        <v>21</v>
      </c>
      <c r="M1515" t="str">
        <f>CONCATENATE(E1515,"-F-C-N")</f>
        <v>968906400-F-C-N</v>
      </c>
      <c r="N1515" t="str">
        <f>$H$2</f>
        <v>F - 762 x 762</v>
      </c>
      <c r="O1515" t="str">
        <f>$C$15</f>
        <v>Canvas</v>
      </c>
      <c r="P1515" t="str">
        <f>$D$15</f>
        <v>None</v>
      </c>
      <c r="Q1515">
        <f>$H$15</f>
        <v>1760</v>
      </c>
      <c r="R1515">
        <f t="shared" si="98"/>
        <v>1268</v>
      </c>
      <c r="S1515">
        <v>1200</v>
      </c>
      <c r="T1515">
        <f t="shared" si="99"/>
        <v>864</v>
      </c>
      <c r="U1515">
        <v>800</v>
      </c>
      <c r="V1515">
        <f t="shared" si="100"/>
        <v>576</v>
      </c>
      <c r="W1515" s="8">
        <v>300</v>
      </c>
      <c r="X1515">
        <f t="shared" si="101"/>
        <v>216</v>
      </c>
      <c r="Y1515" t="s">
        <v>34</v>
      </c>
    </row>
    <row r="1516" spans="1:25" x14ac:dyDescent="0.25">
      <c r="A1516" t="s">
        <v>16</v>
      </c>
      <c r="B1516" s="1" t="s">
        <v>34</v>
      </c>
      <c r="C1516">
        <v>1</v>
      </c>
      <c r="D1516" t="s">
        <v>390</v>
      </c>
      <c r="E1516" s="2">
        <v>968906400</v>
      </c>
      <c r="F1516" t="s">
        <v>472</v>
      </c>
      <c r="H1516" t="s">
        <v>17</v>
      </c>
      <c r="I1516" t="s">
        <v>18</v>
      </c>
      <c r="J1516" t="s">
        <v>19</v>
      </c>
      <c r="K1516" t="s">
        <v>20</v>
      </c>
      <c r="L1516" t="s">
        <v>21</v>
      </c>
      <c r="M1516" t="str">
        <f>CONCATENATE(E1516,"-F-P-W")</f>
        <v>968906400-F-P-W</v>
      </c>
      <c r="N1516" t="str">
        <f>$H$2</f>
        <v>F - 762 x 762</v>
      </c>
      <c r="O1516" t="str">
        <f>$C$3</f>
        <v>Photographic Paper</v>
      </c>
      <c r="P1516" t="str">
        <f>$D$4</f>
        <v>White</v>
      </c>
      <c r="Q1516">
        <f>$H$4</f>
        <v>2200</v>
      </c>
      <c r="R1516">
        <f t="shared" si="98"/>
        <v>1584</v>
      </c>
      <c r="S1516">
        <v>1510</v>
      </c>
      <c r="T1516">
        <f t="shared" si="99"/>
        <v>1088</v>
      </c>
      <c r="U1516">
        <v>1150</v>
      </c>
      <c r="V1516">
        <f t="shared" si="100"/>
        <v>828</v>
      </c>
      <c r="W1516" s="8">
        <v>300</v>
      </c>
      <c r="X1516">
        <f t="shared" si="101"/>
        <v>216</v>
      </c>
      <c r="Y1516" t="s">
        <v>34</v>
      </c>
    </row>
    <row r="1517" spans="1:25" x14ac:dyDescent="0.25">
      <c r="A1517" t="s">
        <v>16</v>
      </c>
      <c r="B1517" s="1" t="s">
        <v>34</v>
      </c>
      <c r="C1517">
        <v>1</v>
      </c>
      <c r="D1517" t="s">
        <v>390</v>
      </c>
      <c r="E1517" s="2">
        <v>968906400</v>
      </c>
      <c r="F1517" t="s">
        <v>473</v>
      </c>
      <c r="H1517" t="s">
        <v>17</v>
      </c>
      <c r="I1517" t="s">
        <v>18</v>
      </c>
      <c r="J1517" t="s">
        <v>19</v>
      </c>
      <c r="K1517" t="s">
        <v>20</v>
      </c>
      <c r="L1517" t="s">
        <v>21</v>
      </c>
      <c r="M1517" t="str">
        <f>CONCATENATE(E1517,"-F-C-W")</f>
        <v>968906400-F-C-W</v>
      </c>
      <c r="N1517" t="str">
        <f>$H$2</f>
        <v>F - 762 x 762</v>
      </c>
      <c r="O1517" t="str">
        <f>$C$15</f>
        <v>Canvas</v>
      </c>
      <c r="P1517" t="str">
        <f>$D$16</f>
        <v xml:space="preserve">White </v>
      </c>
      <c r="Q1517">
        <f>$H$16</f>
        <v>2420</v>
      </c>
      <c r="R1517">
        <f t="shared" si="98"/>
        <v>1743</v>
      </c>
      <c r="S1517">
        <v>1760</v>
      </c>
      <c r="T1517">
        <f t="shared" si="99"/>
        <v>1268</v>
      </c>
      <c r="U1517">
        <v>1100</v>
      </c>
      <c r="V1517">
        <f t="shared" si="100"/>
        <v>792</v>
      </c>
      <c r="W1517" s="8">
        <v>300</v>
      </c>
      <c r="X1517">
        <f t="shared" si="101"/>
        <v>216</v>
      </c>
      <c r="Y1517" t="s">
        <v>34</v>
      </c>
    </row>
    <row r="1518" spans="1:25" x14ac:dyDescent="0.25">
      <c r="A1518" t="s">
        <v>16</v>
      </c>
      <c r="B1518" s="1" t="s">
        <v>34</v>
      </c>
      <c r="C1518">
        <v>1</v>
      </c>
      <c r="D1518" t="s">
        <v>390</v>
      </c>
      <c r="E1518" s="2">
        <v>968906400</v>
      </c>
      <c r="F1518" t="s">
        <v>474</v>
      </c>
      <c r="H1518" t="s">
        <v>17</v>
      </c>
      <c r="I1518" t="s">
        <v>18</v>
      </c>
      <c r="J1518" t="s">
        <v>19</v>
      </c>
      <c r="K1518" t="s">
        <v>20</v>
      </c>
      <c r="L1518" t="s">
        <v>21</v>
      </c>
      <c r="M1518" t="str">
        <f>CONCATENATE(E1518,"-G-P-N")</f>
        <v>968906400-G-P-N</v>
      </c>
      <c r="N1518" t="str">
        <f>$I$2</f>
        <v>G - 1016 x 1016</v>
      </c>
      <c r="O1518" t="str">
        <f>$C$3</f>
        <v>Photographic Paper</v>
      </c>
      <c r="P1518" t="str">
        <f>$D$3</f>
        <v>None</v>
      </c>
      <c r="Q1518">
        <f>$I$3</f>
        <v>1625</v>
      </c>
      <c r="R1518">
        <f t="shared" si="98"/>
        <v>1170</v>
      </c>
      <c r="S1518">
        <v>1180</v>
      </c>
      <c r="T1518">
        <f t="shared" si="99"/>
        <v>850</v>
      </c>
      <c r="U1518">
        <v>735</v>
      </c>
      <c r="V1518">
        <f t="shared" si="100"/>
        <v>530</v>
      </c>
      <c r="W1518" s="8">
        <v>390</v>
      </c>
      <c r="X1518">
        <f t="shared" si="101"/>
        <v>281</v>
      </c>
      <c r="Y1518" t="s">
        <v>34</v>
      </c>
    </row>
    <row r="1519" spans="1:25" x14ac:dyDescent="0.25">
      <c r="A1519" t="s">
        <v>16</v>
      </c>
      <c r="B1519" s="1" t="s">
        <v>34</v>
      </c>
      <c r="C1519">
        <v>1</v>
      </c>
      <c r="D1519" t="s">
        <v>390</v>
      </c>
      <c r="E1519" s="2">
        <v>968906400</v>
      </c>
      <c r="F1519" t="s">
        <v>475</v>
      </c>
      <c r="H1519" t="s">
        <v>17</v>
      </c>
      <c r="I1519" t="s">
        <v>18</v>
      </c>
      <c r="J1519" t="s">
        <v>19</v>
      </c>
      <c r="K1519" t="s">
        <v>20</v>
      </c>
      <c r="L1519" t="s">
        <v>21</v>
      </c>
      <c r="M1519" t="str">
        <f>CONCATENATE(E1519,"-G-C-N")</f>
        <v>968906400-G-C-N</v>
      </c>
      <c r="N1519" t="str">
        <f>$I$2</f>
        <v>G - 1016 x 1016</v>
      </c>
      <c r="O1519" t="str">
        <f>$C$15</f>
        <v>Canvas</v>
      </c>
      <c r="P1519" t="str">
        <f>$D$15</f>
        <v>None</v>
      </c>
      <c r="Q1519">
        <f>$I$15</f>
        <v>1870</v>
      </c>
      <c r="R1519">
        <f t="shared" si="98"/>
        <v>1347</v>
      </c>
      <c r="S1519">
        <v>1275</v>
      </c>
      <c r="T1519">
        <f t="shared" si="99"/>
        <v>918</v>
      </c>
      <c r="U1519">
        <v>850</v>
      </c>
      <c r="V1519">
        <f t="shared" si="100"/>
        <v>612</v>
      </c>
      <c r="W1519" s="8">
        <v>390</v>
      </c>
      <c r="X1519">
        <f t="shared" si="101"/>
        <v>281</v>
      </c>
      <c r="Y1519" t="s">
        <v>34</v>
      </c>
    </row>
    <row r="1520" spans="1:25" x14ac:dyDescent="0.25">
      <c r="A1520" t="s">
        <v>16</v>
      </c>
      <c r="B1520" s="1" t="s">
        <v>34</v>
      </c>
      <c r="C1520">
        <v>1</v>
      </c>
      <c r="D1520" t="s">
        <v>390</v>
      </c>
      <c r="E1520" s="2">
        <v>968906400</v>
      </c>
      <c r="F1520" t="s">
        <v>476</v>
      </c>
      <c r="H1520" t="s">
        <v>17</v>
      </c>
      <c r="I1520" t="s">
        <v>18</v>
      </c>
      <c r="J1520" t="s">
        <v>19</v>
      </c>
      <c r="K1520" t="s">
        <v>20</v>
      </c>
      <c r="L1520" t="s">
        <v>21</v>
      </c>
      <c r="M1520" t="str">
        <f>CONCATENATE(E1520,"-G-P-W")</f>
        <v>968906400-G-P-W</v>
      </c>
      <c r="N1520" t="str">
        <f>$I$2</f>
        <v>G - 1016 x 1016</v>
      </c>
      <c r="O1520" t="str">
        <f>$C$3</f>
        <v>Photographic Paper</v>
      </c>
      <c r="P1520" t="str">
        <f>$D$4</f>
        <v>White</v>
      </c>
      <c r="Q1520">
        <f>$I$4</f>
        <v>2950</v>
      </c>
      <c r="R1520">
        <f t="shared" si="98"/>
        <v>2124</v>
      </c>
      <c r="S1520">
        <v>2000</v>
      </c>
      <c r="T1520">
        <f t="shared" si="99"/>
        <v>1440</v>
      </c>
      <c r="U1520">
        <v>1535</v>
      </c>
      <c r="V1520">
        <f t="shared" si="100"/>
        <v>1106</v>
      </c>
      <c r="W1520" s="8">
        <v>390</v>
      </c>
      <c r="X1520">
        <f t="shared" si="101"/>
        <v>281</v>
      </c>
      <c r="Y1520" t="s">
        <v>34</v>
      </c>
    </row>
    <row r="1521" spans="1:25" x14ac:dyDescent="0.25">
      <c r="A1521" t="s">
        <v>16</v>
      </c>
      <c r="B1521" s="1" t="s">
        <v>34</v>
      </c>
      <c r="C1521">
        <v>1</v>
      </c>
      <c r="D1521" t="s">
        <v>390</v>
      </c>
      <c r="E1521" s="2">
        <v>968906400</v>
      </c>
      <c r="F1521" t="s">
        <v>477</v>
      </c>
      <c r="H1521" t="s">
        <v>17</v>
      </c>
      <c r="I1521" t="s">
        <v>18</v>
      </c>
      <c r="J1521" t="s">
        <v>19</v>
      </c>
      <c r="K1521" t="s">
        <v>20</v>
      </c>
      <c r="L1521" t="s">
        <v>21</v>
      </c>
      <c r="M1521" t="str">
        <f>CONCATENATE(E1521,"-G-C-W")</f>
        <v>968906400-G-C-W</v>
      </c>
      <c r="N1521" t="str">
        <f>$I$2</f>
        <v>G - 1016 x 1016</v>
      </c>
      <c r="O1521" t="str">
        <f>$C$15</f>
        <v>Canvas</v>
      </c>
      <c r="P1521" t="str">
        <f>$D$16</f>
        <v xml:space="preserve">White </v>
      </c>
      <c r="Q1521">
        <f>$I$16</f>
        <v>2750</v>
      </c>
      <c r="R1521">
        <f t="shared" si="98"/>
        <v>1980</v>
      </c>
      <c r="S1521">
        <v>2000</v>
      </c>
      <c r="T1521">
        <f t="shared" si="99"/>
        <v>1440</v>
      </c>
      <c r="U1521">
        <v>1250</v>
      </c>
      <c r="V1521">
        <f t="shared" si="100"/>
        <v>900</v>
      </c>
      <c r="W1521" s="8">
        <v>390</v>
      </c>
      <c r="X1521">
        <f t="shared" si="101"/>
        <v>281</v>
      </c>
      <c r="Y1521" t="s">
        <v>34</v>
      </c>
    </row>
    <row r="1522" spans="1:25" x14ac:dyDescent="0.25">
      <c r="A1522" t="s">
        <v>16</v>
      </c>
      <c r="B1522" s="1" t="s">
        <v>34</v>
      </c>
      <c r="C1522">
        <v>1</v>
      </c>
      <c r="D1522" t="s">
        <v>478</v>
      </c>
      <c r="E1522" s="2">
        <v>968906408</v>
      </c>
      <c r="F1522" t="s">
        <v>479</v>
      </c>
      <c r="H1522" t="s">
        <v>17</v>
      </c>
      <c r="I1522" t="s">
        <v>18</v>
      </c>
      <c r="J1522" t="s">
        <v>19</v>
      </c>
      <c r="K1522" t="s">
        <v>20</v>
      </c>
      <c r="L1522" t="s">
        <v>21</v>
      </c>
      <c r="M1522" t="str">
        <f>CONCATENATE(E1522,"-C-P-N")</f>
        <v>968906408-C-P-N</v>
      </c>
      <c r="N1522" t="str">
        <f>$E$2</f>
        <v>C - 406 x 406</v>
      </c>
      <c r="O1522" t="str">
        <f>$C$3</f>
        <v>Photographic Paper</v>
      </c>
      <c r="P1522" t="str">
        <f>$D$3</f>
        <v>None</v>
      </c>
      <c r="Q1522">
        <f>$E$3</f>
        <v>510</v>
      </c>
      <c r="R1522">
        <f t="shared" si="98"/>
        <v>368</v>
      </c>
      <c r="S1522">
        <v>360</v>
      </c>
      <c r="T1522">
        <f t="shared" si="99"/>
        <v>260</v>
      </c>
      <c r="U1522">
        <v>230</v>
      </c>
      <c r="V1522">
        <f t="shared" si="100"/>
        <v>166</v>
      </c>
      <c r="W1522" s="8">
        <v>105</v>
      </c>
      <c r="X1522">
        <f t="shared" si="101"/>
        <v>76</v>
      </c>
      <c r="Y1522" t="s">
        <v>34</v>
      </c>
    </row>
    <row r="1523" spans="1:25" x14ac:dyDescent="0.25">
      <c r="A1523" t="s">
        <v>16</v>
      </c>
      <c r="B1523" s="1" t="s">
        <v>34</v>
      </c>
      <c r="C1523">
        <v>1</v>
      </c>
      <c r="D1523" t="s">
        <v>478</v>
      </c>
      <c r="E1523" s="2">
        <v>968906408</v>
      </c>
      <c r="F1523" t="s">
        <v>479</v>
      </c>
      <c r="H1523" t="s">
        <v>17</v>
      </c>
      <c r="I1523" t="s">
        <v>18</v>
      </c>
      <c r="J1523" t="s">
        <v>19</v>
      </c>
      <c r="K1523" t="s">
        <v>20</v>
      </c>
      <c r="L1523" t="s">
        <v>21</v>
      </c>
      <c r="M1523" t="str">
        <f>CONCATENATE(E1523,"-C-P-W")</f>
        <v>968906408-C-P-W</v>
      </c>
      <c r="N1523" t="str">
        <f>$E$2</f>
        <v>C - 406 x 406</v>
      </c>
      <c r="O1523" t="str">
        <f>$C$3</f>
        <v>Photographic Paper</v>
      </c>
      <c r="P1523" t="str">
        <f>$D$4</f>
        <v>White</v>
      </c>
      <c r="Q1523">
        <f>$E$4</f>
        <v>970</v>
      </c>
      <c r="R1523">
        <f t="shared" si="98"/>
        <v>699</v>
      </c>
      <c r="S1523">
        <v>704</v>
      </c>
      <c r="T1523">
        <f t="shared" si="99"/>
        <v>507</v>
      </c>
      <c r="U1523">
        <v>440</v>
      </c>
      <c r="V1523">
        <f t="shared" si="100"/>
        <v>317</v>
      </c>
      <c r="W1523" s="8">
        <v>105</v>
      </c>
      <c r="X1523">
        <f t="shared" si="101"/>
        <v>76</v>
      </c>
      <c r="Y1523" t="s">
        <v>34</v>
      </c>
    </row>
    <row r="1524" spans="1:25" x14ac:dyDescent="0.25">
      <c r="A1524" t="s">
        <v>16</v>
      </c>
      <c r="B1524" s="1" t="s">
        <v>34</v>
      </c>
      <c r="C1524">
        <v>1</v>
      </c>
      <c r="D1524" t="s">
        <v>478</v>
      </c>
      <c r="E1524" s="2">
        <v>968906408</v>
      </c>
      <c r="F1524" t="s">
        <v>479</v>
      </c>
      <c r="H1524" t="s">
        <v>17</v>
      </c>
      <c r="I1524" t="s">
        <v>18</v>
      </c>
      <c r="J1524" t="s">
        <v>19</v>
      </c>
      <c r="K1524" t="s">
        <v>20</v>
      </c>
      <c r="L1524" t="s">
        <v>21</v>
      </c>
      <c r="M1524" t="str">
        <f>CONCATENATE(E1524,"-D-P-N")</f>
        <v>968906408-D-P-N</v>
      </c>
      <c r="N1524" t="str">
        <f>$F$2</f>
        <v>D - 508 x 508</v>
      </c>
      <c r="O1524" t="str">
        <f>$C$3</f>
        <v>Photographic Paper</v>
      </c>
      <c r="P1524" t="str">
        <f>$D$3</f>
        <v>None</v>
      </c>
      <c r="Q1524">
        <f>$F$3</f>
        <v>595</v>
      </c>
      <c r="R1524">
        <f t="shared" si="98"/>
        <v>429</v>
      </c>
      <c r="S1524">
        <v>432</v>
      </c>
      <c r="T1524">
        <f t="shared" si="99"/>
        <v>312</v>
      </c>
      <c r="U1524">
        <v>270</v>
      </c>
      <c r="V1524">
        <f t="shared" si="100"/>
        <v>195</v>
      </c>
      <c r="W1524" s="8">
        <v>160</v>
      </c>
      <c r="X1524">
        <f t="shared" si="101"/>
        <v>116</v>
      </c>
      <c r="Y1524" t="s">
        <v>34</v>
      </c>
    </row>
    <row r="1525" spans="1:25" x14ac:dyDescent="0.25">
      <c r="A1525" t="s">
        <v>16</v>
      </c>
      <c r="B1525" s="1" t="s">
        <v>34</v>
      </c>
      <c r="C1525">
        <v>1</v>
      </c>
      <c r="D1525" t="s">
        <v>478</v>
      </c>
      <c r="E1525" s="2">
        <v>968906408</v>
      </c>
      <c r="F1525" t="s">
        <v>479</v>
      </c>
      <c r="H1525" t="s">
        <v>17</v>
      </c>
      <c r="I1525" t="s">
        <v>18</v>
      </c>
      <c r="J1525" t="s">
        <v>19</v>
      </c>
      <c r="K1525" t="s">
        <v>20</v>
      </c>
      <c r="L1525" t="s">
        <v>21</v>
      </c>
      <c r="M1525" t="str">
        <f>CONCATENATE(E1525,"-D-C-N")</f>
        <v>968906408-D-C-N</v>
      </c>
      <c r="N1525" t="str">
        <f>$F$2</f>
        <v>D - 508 x 508</v>
      </c>
      <c r="O1525" t="str">
        <f>$C$15</f>
        <v>Canvas</v>
      </c>
      <c r="P1525" t="str">
        <f>$D$15</f>
        <v>None</v>
      </c>
      <c r="Q1525">
        <f>$F$15</f>
        <v>1220</v>
      </c>
      <c r="R1525">
        <f t="shared" si="98"/>
        <v>879</v>
      </c>
      <c r="S1525">
        <f>(Q1525*0.9)*0.75</f>
        <v>823.5</v>
      </c>
      <c r="T1525">
        <f t="shared" si="99"/>
        <v>593</v>
      </c>
      <c r="U1525">
        <f>(Q1525*0.9)/2</f>
        <v>549</v>
      </c>
      <c r="V1525">
        <f t="shared" si="100"/>
        <v>396</v>
      </c>
      <c r="W1525" s="8">
        <v>160</v>
      </c>
      <c r="X1525">
        <f t="shared" si="101"/>
        <v>116</v>
      </c>
      <c r="Y1525" t="s">
        <v>34</v>
      </c>
    </row>
    <row r="1526" spans="1:25" x14ac:dyDescent="0.25">
      <c r="A1526" t="s">
        <v>16</v>
      </c>
      <c r="B1526" s="1" t="s">
        <v>34</v>
      </c>
      <c r="C1526">
        <v>1</v>
      </c>
      <c r="D1526" t="s">
        <v>478</v>
      </c>
      <c r="E1526" s="2">
        <v>968906408</v>
      </c>
      <c r="F1526" t="s">
        <v>479</v>
      </c>
      <c r="H1526" t="s">
        <v>17</v>
      </c>
      <c r="I1526" t="s">
        <v>18</v>
      </c>
      <c r="J1526" t="s">
        <v>19</v>
      </c>
      <c r="K1526" t="s">
        <v>20</v>
      </c>
      <c r="L1526" t="s">
        <v>21</v>
      </c>
      <c r="M1526" t="str">
        <f>CONCATENATE(E1526,"-D-P-W")</f>
        <v>968906408-D-P-W</v>
      </c>
      <c r="N1526" t="str">
        <f>$F$2</f>
        <v>D - 508 x 508</v>
      </c>
      <c r="O1526" t="str">
        <f>$C$3</f>
        <v>Photographic Paper</v>
      </c>
      <c r="P1526" t="str">
        <f>$D$4</f>
        <v>White</v>
      </c>
      <c r="Q1526">
        <f>$F$4</f>
        <v>1210</v>
      </c>
      <c r="R1526">
        <f t="shared" si="98"/>
        <v>872</v>
      </c>
      <c r="S1526">
        <v>880</v>
      </c>
      <c r="T1526">
        <f t="shared" si="99"/>
        <v>634</v>
      </c>
      <c r="U1526">
        <v>560</v>
      </c>
      <c r="V1526">
        <f t="shared" si="100"/>
        <v>404</v>
      </c>
      <c r="W1526" s="8">
        <v>160</v>
      </c>
      <c r="X1526">
        <f t="shared" si="101"/>
        <v>116</v>
      </c>
      <c r="Y1526" t="s">
        <v>34</v>
      </c>
    </row>
    <row r="1527" spans="1:25" x14ac:dyDescent="0.25">
      <c r="A1527" t="s">
        <v>16</v>
      </c>
      <c r="B1527" s="1" t="s">
        <v>34</v>
      </c>
      <c r="C1527">
        <v>1</v>
      </c>
      <c r="D1527" t="s">
        <v>478</v>
      </c>
      <c r="E1527" s="2">
        <v>968906408</v>
      </c>
      <c r="F1527" t="s">
        <v>479</v>
      </c>
      <c r="H1527" t="s">
        <v>17</v>
      </c>
      <c r="I1527" t="s">
        <v>18</v>
      </c>
      <c r="J1527" t="s">
        <v>19</v>
      </c>
      <c r="K1527" t="s">
        <v>20</v>
      </c>
      <c r="L1527" t="s">
        <v>21</v>
      </c>
      <c r="M1527" t="str">
        <f>CONCATENATE(E1527,"-D-C-W")</f>
        <v>968906408-D-C-W</v>
      </c>
      <c r="N1527" t="str">
        <f>$F$2</f>
        <v>D - 508 x 508</v>
      </c>
      <c r="O1527" t="str">
        <f>$C$15</f>
        <v>Canvas</v>
      </c>
      <c r="P1527" t="str">
        <f>$D$16</f>
        <v xml:space="preserve">White </v>
      </c>
      <c r="Q1527">
        <f>$F$16</f>
        <v>1810</v>
      </c>
      <c r="R1527">
        <f t="shared" si="98"/>
        <v>1304</v>
      </c>
      <c r="S1527">
        <f>(Q1527*0.9)*0.75</f>
        <v>1221.75</v>
      </c>
      <c r="T1527">
        <f t="shared" si="99"/>
        <v>880</v>
      </c>
      <c r="U1527">
        <f>(Q1527*0.9)/2</f>
        <v>814.5</v>
      </c>
      <c r="V1527">
        <f t="shared" si="100"/>
        <v>587</v>
      </c>
      <c r="W1527" s="8">
        <v>160</v>
      </c>
      <c r="X1527">
        <f t="shared" si="101"/>
        <v>116</v>
      </c>
      <c r="Y1527" t="s">
        <v>34</v>
      </c>
    </row>
    <row r="1528" spans="1:25" x14ac:dyDescent="0.25">
      <c r="A1528" t="s">
        <v>16</v>
      </c>
      <c r="B1528" s="1" t="s">
        <v>34</v>
      </c>
      <c r="C1528">
        <v>1</v>
      </c>
      <c r="D1528" t="s">
        <v>478</v>
      </c>
      <c r="E1528" s="2">
        <v>968906408</v>
      </c>
      <c r="F1528" t="s">
        <v>479</v>
      </c>
      <c r="H1528" t="s">
        <v>17</v>
      </c>
      <c r="I1528" t="s">
        <v>18</v>
      </c>
      <c r="J1528" t="s">
        <v>19</v>
      </c>
      <c r="K1528" t="s">
        <v>20</v>
      </c>
      <c r="L1528" t="s">
        <v>21</v>
      </c>
      <c r="M1528" t="str">
        <f>CONCATENATE(E1528,"-F-P-N")</f>
        <v>968906408-F-P-N</v>
      </c>
      <c r="N1528" t="str">
        <f>$H$2</f>
        <v>F - 762 x 762</v>
      </c>
      <c r="O1528" t="str">
        <f>$C$3</f>
        <v>Photographic Paper</v>
      </c>
      <c r="P1528" t="str">
        <f>$D$3</f>
        <v>None</v>
      </c>
      <c r="Q1528">
        <f>$H$3</f>
        <v>1300</v>
      </c>
      <c r="R1528">
        <f t="shared" si="98"/>
        <v>936</v>
      </c>
      <c r="S1528">
        <v>944</v>
      </c>
      <c r="T1528">
        <f t="shared" si="99"/>
        <v>680</v>
      </c>
      <c r="U1528">
        <v>590</v>
      </c>
      <c r="V1528">
        <f t="shared" si="100"/>
        <v>425</v>
      </c>
      <c r="W1528" s="8">
        <v>300</v>
      </c>
      <c r="X1528">
        <f t="shared" si="101"/>
        <v>216</v>
      </c>
      <c r="Y1528" t="s">
        <v>34</v>
      </c>
    </row>
    <row r="1529" spans="1:25" x14ac:dyDescent="0.25">
      <c r="A1529" t="s">
        <v>16</v>
      </c>
      <c r="B1529" s="1" t="s">
        <v>34</v>
      </c>
      <c r="C1529">
        <v>1</v>
      </c>
      <c r="D1529" t="s">
        <v>478</v>
      </c>
      <c r="E1529" s="2">
        <v>968906408</v>
      </c>
      <c r="F1529" t="s">
        <v>479</v>
      </c>
      <c r="H1529" t="s">
        <v>17</v>
      </c>
      <c r="I1529" t="s">
        <v>18</v>
      </c>
      <c r="J1529" t="s">
        <v>19</v>
      </c>
      <c r="K1529" t="s">
        <v>20</v>
      </c>
      <c r="L1529" t="s">
        <v>21</v>
      </c>
      <c r="M1529" t="str">
        <f>CONCATENATE(E1529,"-F-C-N")</f>
        <v>968906408-F-C-N</v>
      </c>
      <c r="N1529" t="str">
        <f>$H$2</f>
        <v>F - 762 x 762</v>
      </c>
      <c r="O1529" t="str">
        <f>$C$15</f>
        <v>Canvas</v>
      </c>
      <c r="P1529" t="str">
        <f>$D$15</f>
        <v>None</v>
      </c>
      <c r="Q1529">
        <f>$H$15</f>
        <v>1760</v>
      </c>
      <c r="R1529">
        <f t="shared" si="98"/>
        <v>1268</v>
      </c>
      <c r="S1529">
        <v>1200</v>
      </c>
      <c r="T1529">
        <f t="shared" si="99"/>
        <v>864</v>
      </c>
      <c r="U1529">
        <v>800</v>
      </c>
      <c r="V1529">
        <f t="shared" si="100"/>
        <v>576</v>
      </c>
      <c r="W1529" s="8">
        <v>300</v>
      </c>
      <c r="X1529">
        <f t="shared" si="101"/>
        <v>216</v>
      </c>
      <c r="Y1529" t="s">
        <v>34</v>
      </c>
    </row>
    <row r="1530" spans="1:25" x14ac:dyDescent="0.25">
      <c r="A1530" t="s">
        <v>16</v>
      </c>
      <c r="B1530" s="1" t="s">
        <v>34</v>
      </c>
      <c r="C1530">
        <v>1</v>
      </c>
      <c r="D1530" t="s">
        <v>478</v>
      </c>
      <c r="E1530" s="2">
        <v>968906408</v>
      </c>
      <c r="F1530" t="s">
        <v>479</v>
      </c>
      <c r="H1530" t="s">
        <v>17</v>
      </c>
      <c r="I1530" t="s">
        <v>18</v>
      </c>
      <c r="J1530" t="s">
        <v>19</v>
      </c>
      <c r="K1530" t="s">
        <v>20</v>
      </c>
      <c r="L1530" t="s">
        <v>21</v>
      </c>
      <c r="M1530" t="str">
        <f>CONCATENATE(E1530,"-F-P-W")</f>
        <v>968906408-F-P-W</v>
      </c>
      <c r="N1530" t="str">
        <f>$H$2</f>
        <v>F - 762 x 762</v>
      </c>
      <c r="O1530" t="str">
        <f>$C$3</f>
        <v>Photographic Paper</v>
      </c>
      <c r="P1530" t="str">
        <f>$D$4</f>
        <v>White</v>
      </c>
      <c r="Q1530">
        <f>$H$4</f>
        <v>2200</v>
      </c>
      <c r="R1530">
        <f t="shared" si="98"/>
        <v>1584</v>
      </c>
      <c r="S1530">
        <v>1510</v>
      </c>
      <c r="T1530">
        <f t="shared" si="99"/>
        <v>1088</v>
      </c>
      <c r="U1530">
        <v>1150</v>
      </c>
      <c r="V1530">
        <f t="shared" si="100"/>
        <v>828</v>
      </c>
      <c r="W1530" s="8">
        <v>300</v>
      </c>
      <c r="X1530">
        <f t="shared" si="101"/>
        <v>216</v>
      </c>
      <c r="Y1530" t="s">
        <v>34</v>
      </c>
    </row>
    <row r="1531" spans="1:25" x14ac:dyDescent="0.25">
      <c r="A1531" t="s">
        <v>16</v>
      </c>
      <c r="B1531" s="1" t="s">
        <v>34</v>
      </c>
      <c r="C1531">
        <v>1</v>
      </c>
      <c r="D1531" t="s">
        <v>478</v>
      </c>
      <c r="E1531" s="2">
        <v>968906408</v>
      </c>
      <c r="F1531" t="s">
        <v>479</v>
      </c>
      <c r="H1531" t="s">
        <v>17</v>
      </c>
      <c r="I1531" t="s">
        <v>18</v>
      </c>
      <c r="J1531" t="s">
        <v>19</v>
      </c>
      <c r="K1531" t="s">
        <v>20</v>
      </c>
      <c r="L1531" t="s">
        <v>21</v>
      </c>
      <c r="M1531" t="str">
        <f>CONCATENATE(E1531,"-F-C-W")</f>
        <v>968906408-F-C-W</v>
      </c>
      <c r="N1531" t="str">
        <f>$H$2</f>
        <v>F - 762 x 762</v>
      </c>
      <c r="O1531" t="str">
        <f>$C$15</f>
        <v>Canvas</v>
      </c>
      <c r="P1531" t="str">
        <f>$D$16</f>
        <v xml:space="preserve">White </v>
      </c>
      <c r="Q1531">
        <f>$H$16</f>
        <v>2420</v>
      </c>
      <c r="R1531">
        <f t="shared" si="98"/>
        <v>1743</v>
      </c>
      <c r="S1531">
        <v>1760</v>
      </c>
      <c r="T1531">
        <f t="shared" si="99"/>
        <v>1268</v>
      </c>
      <c r="U1531">
        <v>1100</v>
      </c>
      <c r="V1531">
        <f t="shared" si="100"/>
        <v>792</v>
      </c>
      <c r="W1531" s="8">
        <v>300</v>
      </c>
      <c r="X1531">
        <f t="shared" si="101"/>
        <v>216</v>
      </c>
      <c r="Y1531" t="s">
        <v>34</v>
      </c>
    </row>
    <row r="1532" spans="1:25" x14ac:dyDescent="0.25">
      <c r="A1532" t="s">
        <v>16</v>
      </c>
      <c r="B1532" s="1" t="s">
        <v>34</v>
      </c>
      <c r="C1532">
        <v>1</v>
      </c>
      <c r="D1532" t="s">
        <v>478</v>
      </c>
      <c r="E1532" s="2">
        <v>968906408</v>
      </c>
      <c r="F1532" t="s">
        <v>479</v>
      </c>
      <c r="H1532" t="s">
        <v>17</v>
      </c>
      <c r="I1532" t="s">
        <v>18</v>
      </c>
      <c r="J1532" t="s">
        <v>19</v>
      </c>
      <c r="K1532" t="s">
        <v>20</v>
      </c>
      <c r="L1532" t="s">
        <v>21</v>
      </c>
      <c r="M1532" t="str">
        <f>CONCATENATE(E1532,"-G-P-N")</f>
        <v>968906408-G-P-N</v>
      </c>
      <c r="N1532" t="str">
        <f>$I$2</f>
        <v>G - 1016 x 1016</v>
      </c>
      <c r="O1532" t="str">
        <f>$C$3</f>
        <v>Photographic Paper</v>
      </c>
      <c r="P1532" t="str">
        <f>$D$3</f>
        <v>None</v>
      </c>
      <c r="Q1532">
        <f>$I$3</f>
        <v>1625</v>
      </c>
      <c r="R1532">
        <f t="shared" si="98"/>
        <v>1170</v>
      </c>
      <c r="S1532">
        <v>1180</v>
      </c>
      <c r="T1532">
        <f t="shared" si="99"/>
        <v>850</v>
      </c>
      <c r="U1532">
        <v>735</v>
      </c>
      <c r="V1532">
        <f t="shared" si="100"/>
        <v>530</v>
      </c>
      <c r="W1532" s="8">
        <v>390</v>
      </c>
      <c r="X1532">
        <f t="shared" si="101"/>
        <v>281</v>
      </c>
      <c r="Y1532" t="s">
        <v>34</v>
      </c>
    </row>
    <row r="1533" spans="1:25" x14ac:dyDescent="0.25">
      <c r="A1533" t="s">
        <v>16</v>
      </c>
      <c r="B1533" s="1" t="s">
        <v>34</v>
      </c>
      <c r="C1533">
        <v>1</v>
      </c>
      <c r="D1533" t="s">
        <v>478</v>
      </c>
      <c r="E1533" s="2">
        <v>968906408</v>
      </c>
      <c r="F1533" t="s">
        <v>479</v>
      </c>
      <c r="H1533" t="s">
        <v>17</v>
      </c>
      <c r="I1533" t="s">
        <v>18</v>
      </c>
      <c r="J1533" t="s">
        <v>19</v>
      </c>
      <c r="K1533" t="s">
        <v>20</v>
      </c>
      <c r="L1533" t="s">
        <v>21</v>
      </c>
      <c r="M1533" t="str">
        <f>CONCATENATE(E1533,"-G-C-N")</f>
        <v>968906408-G-C-N</v>
      </c>
      <c r="N1533" t="str">
        <f>$I$2</f>
        <v>G - 1016 x 1016</v>
      </c>
      <c r="O1533" t="str">
        <f>$C$15</f>
        <v>Canvas</v>
      </c>
      <c r="P1533" t="str">
        <f>$D$15</f>
        <v>None</v>
      </c>
      <c r="Q1533">
        <f>$I$15</f>
        <v>1870</v>
      </c>
      <c r="R1533">
        <f t="shared" si="98"/>
        <v>1347</v>
      </c>
      <c r="S1533">
        <v>1275</v>
      </c>
      <c r="T1533">
        <f t="shared" si="99"/>
        <v>918</v>
      </c>
      <c r="U1533">
        <v>850</v>
      </c>
      <c r="V1533">
        <f t="shared" si="100"/>
        <v>612</v>
      </c>
      <c r="W1533" s="8">
        <v>390</v>
      </c>
      <c r="X1533">
        <f t="shared" si="101"/>
        <v>281</v>
      </c>
      <c r="Y1533" t="s">
        <v>34</v>
      </c>
    </row>
    <row r="1534" spans="1:25" x14ac:dyDescent="0.25">
      <c r="A1534" t="s">
        <v>16</v>
      </c>
      <c r="B1534" s="1" t="s">
        <v>34</v>
      </c>
      <c r="C1534">
        <v>1</v>
      </c>
      <c r="D1534" t="s">
        <v>478</v>
      </c>
      <c r="E1534" s="2">
        <v>968906408</v>
      </c>
      <c r="F1534" t="s">
        <v>479</v>
      </c>
      <c r="H1534" t="s">
        <v>17</v>
      </c>
      <c r="I1534" t="s">
        <v>18</v>
      </c>
      <c r="J1534" t="s">
        <v>19</v>
      </c>
      <c r="K1534" t="s">
        <v>20</v>
      </c>
      <c r="L1534" t="s">
        <v>21</v>
      </c>
      <c r="M1534" t="str">
        <f>CONCATENATE(E1534,"-G-P-W")</f>
        <v>968906408-G-P-W</v>
      </c>
      <c r="N1534" t="str">
        <f>$I$2</f>
        <v>G - 1016 x 1016</v>
      </c>
      <c r="O1534" t="str">
        <f>$C$3</f>
        <v>Photographic Paper</v>
      </c>
      <c r="P1534" t="str">
        <f>$D$4</f>
        <v>White</v>
      </c>
      <c r="Q1534">
        <f>$I$4</f>
        <v>2950</v>
      </c>
      <c r="R1534">
        <f t="shared" si="98"/>
        <v>2124</v>
      </c>
      <c r="S1534">
        <v>2000</v>
      </c>
      <c r="T1534">
        <f t="shared" si="99"/>
        <v>1440</v>
      </c>
      <c r="U1534">
        <v>1535</v>
      </c>
      <c r="V1534">
        <f t="shared" si="100"/>
        <v>1106</v>
      </c>
      <c r="W1534" s="8">
        <v>390</v>
      </c>
      <c r="X1534">
        <f t="shared" si="101"/>
        <v>281</v>
      </c>
      <c r="Y1534" t="s">
        <v>34</v>
      </c>
    </row>
    <row r="1535" spans="1:25" x14ac:dyDescent="0.25">
      <c r="A1535" t="s">
        <v>16</v>
      </c>
      <c r="B1535" s="1" t="s">
        <v>34</v>
      </c>
      <c r="C1535">
        <v>1</v>
      </c>
      <c r="D1535" t="s">
        <v>478</v>
      </c>
      <c r="E1535" s="2">
        <v>968906408</v>
      </c>
      <c r="F1535" t="s">
        <v>479</v>
      </c>
      <c r="H1535" t="s">
        <v>17</v>
      </c>
      <c r="I1535" t="s">
        <v>18</v>
      </c>
      <c r="J1535" t="s">
        <v>19</v>
      </c>
      <c r="K1535" t="s">
        <v>20</v>
      </c>
      <c r="L1535" t="s">
        <v>21</v>
      </c>
      <c r="M1535" t="str">
        <f>CONCATENATE(E1535,"-G-C-W")</f>
        <v>968906408-G-C-W</v>
      </c>
      <c r="N1535" t="str">
        <f>$I$2</f>
        <v>G - 1016 x 1016</v>
      </c>
      <c r="O1535" t="str">
        <f>$C$15</f>
        <v>Canvas</v>
      </c>
      <c r="P1535" t="str">
        <f>$D$16</f>
        <v xml:space="preserve">White </v>
      </c>
      <c r="Q1535">
        <f>$I$16</f>
        <v>2750</v>
      </c>
      <c r="R1535">
        <f t="shared" si="98"/>
        <v>1980</v>
      </c>
      <c r="S1535">
        <v>2000</v>
      </c>
      <c r="T1535">
        <f t="shared" si="99"/>
        <v>1440</v>
      </c>
      <c r="U1535">
        <v>1250</v>
      </c>
      <c r="V1535">
        <f t="shared" si="100"/>
        <v>900</v>
      </c>
      <c r="W1535" s="8">
        <v>390</v>
      </c>
      <c r="X1535">
        <f t="shared" si="101"/>
        <v>281</v>
      </c>
      <c r="Y1535" t="s">
        <v>34</v>
      </c>
    </row>
    <row r="1536" spans="1:25" x14ac:dyDescent="0.25">
      <c r="A1536" t="s">
        <v>16</v>
      </c>
      <c r="B1536" s="1" t="s">
        <v>34</v>
      </c>
      <c r="C1536">
        <v>1</v>
      </c>
      <c r="D1536" t="s">
        <v>480</v>
      </c>
      <c r="E1536" s="2">
        <v>968906432</v>
      </c>
      <c r="F1536" t="s">
        <v>481</v>
      </c>
      <c r="H1536" t="s">
        <v>17</v>
      </c>
      <c r="I1536" t="s">
        <v>18</v>
      </c>
      <c r="J1536" t="s">
        <v>19</v>
      </c>
      <c r="K1536" t="s">
        <v>20</v>
      </c>
      <c r="L1536" t="s">
        <v>21</v>
      </c>
      <c r="M1536" t="str">
        <f>CONCATENATE(E1536,"-C-P-N")</f>
        <v>968906432-C-P-N</v>
      </c>
      <c r="N1536" t="str">
        <f>$E$2</f>
        <v>C - 406 x 406</v>
      </c>
      <c r="O1536" t="str">
        <f>$C$3</f>
        <v>Photographic Paper</v>
      </c>
      <c r="P1536" t="str">
        <f>$D$3</f>
        <v>None</v>
      </c>
      <c r="Q1536">
        <f>$E$3</f>
        <v>510</v>
      </c>
      <c r="R1536">
        <f t="shared" si="98"/>
        <v>368</v>
      </c>
      <c r="S1536">
        <v>360</v>
      </c>
      <c r="T1536">
        <f t="shared" si="99"/>
        <v>260</v>
      </c>
      <c r="U1536">
        <v>230</v>
      </c>
      <c r="V1536">
        <f t="shared" si="100"/>
        <v>166</v>
      </c>
      <c r="W1536" s="8">
        <v>105</v>
      </c>
      <c r="X1536">
        <f t="shared" si="101"/>
        <v>76</v>
      </c>
      <c r="Y1536" t="s">
        <v>34</v>
      </c>
    </row>
    <row r="1537" spans="1:25" x14ac:dyDescent="0.25">
      <c r="A1537" t="s">
        <v>16</v>
      </c>
      <c r="B1537" s="1" t="s">
        <v>34</v>
      </c>
      <c r="C1537">
        <v>1</v>
      </c>
      <c r="D1537" t="s">
        <v>480</v>
      </c>
      <c r="E1537" s="2">
        <v>968906432</v>
      </c>
      <c r="F1537" t="s">
        <v>481</v>
      </c>
      <c r="H1537" t="s">
        <v>17</v>
      </c>
      <c r="I1537" t="s">
        <v>18</v>
      </c>
      <c r="J1537" t="s">
        <v>19</v>
      </c>
      <c r="K1537" t="s">
        <v>20</v>
      </c>
      <c r="L1537" t="s">
        <v>21</v>
      </c>
      <c r="M1537" t="str">
        <f>CONCATENATE(E1537,"-C-P-W")</f>
        <v>968906432-C-P-W</v>
      </c>
      <c r="N1537" t="str">
        <f>$E$2</f>
        <v>C - 406 x 406</v>
      </c>
      <c r="O1537" t="str">
        <f>$C$3</f>
        <v>Photographic Paper</v>
      </c>
      <c r="P1537" t="str">
        <f>$D$4</f>
        <v>White</v>
      </c>
      <c r="Q1537">
        <f>$E$4</f>
        <v>970</v>
      </c>
      <c r="R1537">
        <f t="shared" si="98"/>
        <v>699</v>
      </c>
      <c r="S1537">
        <v>704</v>
      </c>
      <c r="T1537">
        <f t="shared" si="99"/>
        <v>507</v>
      </c>
      <c r="U1537">
        <v>440</v>
      </c>
      <c r="V1537">
        <f t="shared" si="100"/>
        <v>317</v>
      </c>
      <c r="W1537" s="8">
        <v>105</v>
      </c>
      <c r="X1537">
        <f t="shared" si="101"/>
        <v>76</v>
      </c>
      <c r="Y1537" t="s">
        <v>34</v>
      </c>
    </row>
    <row r="1538" spans="1:25" x14ac:dyDescent="0.25">
      <c r="A1538" t="s">
        <v>16</v>
      </c>
      <c r="B1538" s="1" t="s">
        <v>34</v>
      </c>
      <c r="C1538">
        <v>1</v>
      </c>
      <c r="D1538" t="s">
        <v>480</v>
      </c>
      <c r="E1538" s="2">
        <v>968906432</v>
      </c>
      <c r="F1538" t="s">
        <v>481</v>
      </c>
      <c r="H1538" t="s">
        <v>17</v>
      </c>
      <c r="I1538" t="s">
        <v>18</v>
      </c>
      <c r="J1538" t="s">
        <v>19</v>
      </c>
      <c r="K1538" t="s">
        <v>20</v>
      </c>
      <c r="L1538" t="s">
        <v>21</v>
      </c>
      <c r="M1538" t="str">
        <f>CONCATENATE(E1538,"-D-P-N")</f>
        <v>968906432-D-P-N</v>
      </c>
      <c r="N1538" t="str">
        <f>$F$2</f>
        <v>D - 508 x 508</v>
      </c>
      <c r="O1538" t="str">
        <f>$C$3</f>
        <v>Photographic Paper</v>
      </c>
      <c r="P1538" t="str">
        <f>$D$3</f>
        <v>None</v>
      </c>
      <c r="Q1538">
        <f>$F$3</f>
        <v>595</v>
      </c>
      <c r="R1538">
        <f t="shared" si="98"/>
        <v>429</v>
      </c>
      <c r="S1538">
        <v>432</v>
      </c>
      <c r="T1538">
        <f t="shared" si="99"/>
        <v>312</v>
      </c>
      <c r="U1538">
        <v>270</v>
      </c>
      <c r="V1538">
        <f t="shared" si="100"/>
        <v>195</v>
      </c>
      <c r="W1538" s="8">
        <v>160</v>
      </c>
      <c r="X1538">
        <f t="shared" si="101"/>
        <v>116</v>
      </c>
      <c r="Y1538" t="s">
        <v>34</v>
      </c>
    </row>
    <row r="1539" spans="1:25" x14ac:dyDescent="0.25">
      <c r="A1539" t="s">
        <v>16</v>
      </c>
      <c r="B1539" s="1" t="s">
        <v>34</v>
      </c>
      <c r="C1539">
        <v>1</v>
      </c>
      <c r="D1539" t="s">
        <v>480</v>
      </c>
      <c r="E1539" s="2">
        <v>968906432</v>
      </c>
      <c r="F1539" t="s">
        <v>481</v>
      </c>
      <c r="H1539" t="s">
        <v>17</v>
      </c>
      <c r="I1539" t="s">
        <v>18</v>
      </c>
      <c r="J1539" t="s">
        <v>19</v>
      </c>
      <c r="K1539" t="s">
        <v>20</v>
      </c>
      <c r="L1539" t="s">
        <v>21</v>
      </c>
      <c r="M1539" t="str">
        <f>CONCATENATE(E1539,"-D-C-N")</f>
        <v>968906432-D-C-N</v>
      </c>
      <c r="N1539" t="str">
        <f>$F$2</f>
        <v>D - 508 x 508</v>
      </c>
      <c r="O1539" t="str">
        <f>$C$15</f>
        <v>Canvas</v>
      </c>
      <c r="P1539" t="str">
        <f>$D$15</f>
        <v>None</v>
      </c>
      <c r="Q1539">
        <f>$F$15</f>
        <v>1220</v>
      </c>
      <c r="R1539">
        <f t="shared" si="98"/>
        <v>879</v>
      </c>
      <c r="S1539">
        <f>(Q1539*0.9)*0.75</f>
        <v>823.5</v>
      </c>
      <c r="T1539">
        <f t="shared" si="99"/>
        <v>593</v>
      </c>
      <c r="U1539">
        <f>(Q1539*0.9)/2</f>
        <v>549</v>
      </c>
      <c r="V1539">
        <f t="shared" si="100"/>
        <v>396</v>
      </c>
      <c r="W1539" s="8">
        <v>160</v>
      </c>
      <c r="X1539">
        <f t="shared" si="101"/>
        <v>116</v>
      </c>
      <c r="Y1539" t="s">
        <v>34</v>
      </c>
    </row>
    <row r="1540" spans="1:25" x14ac:dyDescent="0.25">
      <c r="A1540" t="s">
        <v>16</v>
      </c>
      <c r="B1540" s="1" t="s">
        <v>34</v>
      </c>
      <c r="C1540">
        <v>1</v>
      </c>
      <c r="D1540" t="s">
        <v>480</v>
      </c>
      <c r="E1540" s="2">
        <v>968906432</v>
      </c>
      <c r="F1540" t="s">
        <v>481</v>
      </c>
      <c r="H1540" t="s">
        <v>17</v>
      </c>
      <c r="I1540" t="s">
        <v>18</v>
      </c>
      <c r="J1540" t="s">
        <v>19</v>
      </c>
      <c r="K1540" t="s">
        <v>20</v>
      </c>
      <c r="L1540" t="s">
        <v>21</v>
      </c>
      <c r="M1540" t="str">
        <f>CONCATENATE(E1540,"-D-P-W")</f>
        <v>968906432-D-P-W</v>
      </c>
      <c r="N1540" t="str">
        <f>$F$2</f>
        <v>D - 508 x 508</v>
      </c>
      <c r="O1540" t="str">
        <f>$C$3</f>
        <v>Photographic Paper</v>
      </c>
      <c r="P1540" t="str">
        <f>$D$4</f>
        <v>White</v>
      </c>
      <c r="Q1540">
        <f>$F$4</f>
        <v>1210</v>
      </c>
      <c r="R1540">
        <f t="shared" si="98"/>
        <v>872</v>
      </c>
      <c r="S1540">
        <v>880</v>
      </c>
      <c r="T1540">
        <f t="shared" si="99"/>
        <v>634</v>
      </c>
      <c r="U1540">
        <v>560</v>
      </c>
      <c r="V1540">
        <f t="shared" si="100"/>
        <v>404</v>
      </c>
      <c r="W1540" s="8">
        <v>160</v>
      </c>
      <c r="X1540">
        <f t="shared" si="101"/>
        <v>116</v>
      </c>
      <c r="Y1540" t="s">
        <v>34</v>
      </c>
    </row>
    <row r="1541" spans="1:25" x14ac:dyDescent="0.25">
      <c r="A1541" t="s">
        <v>16</v>
      </c>
      <c r="B1541" s="1" t="s">
        <v>34</v>
      </c>
      <c r="C1541">
        <v>1</v>
      </c>
      <c r="D1541" t="s">
        <v>480</v>
      </c>
      <c r="E1541" s="2">
        <v>968906432</v>
      </c>
      <c r="F1541" t="s">
        <v>481</v>
      </c>
      <c r="H1541" t="s">
        <v>17</v>
      </c>
      <c r="I1541" t="s">
        <v>18</v>
      </c>
      <c r="J1541" t="s">
        <v>19</v>
      </c>
      <c r="K1541" t="s">
        <v>20</v>
      </c>
      <c r="L1541" t="s">
        <v>21</v>
      </c>
      <c r="M1541" t="str">
        <f>CONCATENATE(E1541,"-D-C-W")</f>
        <v>968906432-D-C-W</v>
      </c>
      <c r="N1541" t="str">
        <f>$F$2</f>
        <v>D - 508 x 508</v>
      </c>
      <c r="O1541" t="str">
        <f>$C$15</f>
        <v>Canvas</v>
      </c>
      <c r="P1541" t="str">
        <f>$D$16</f>
        <v xml:space="preserve">White </v>
      </c>
      <c r="Q1541">
        <f>$F$16</f>
        <v>1810</v>
      </c>
      <c r="R1541">
        <f t="shared" si="98"/>
        <v>1304</v>
      </c>
      <c r="S1541">
        <f>(Q1541*0.9)*0.75</f>
        <v>1221.75</v>
      </c>
      <c r="T1541">
        <f t="shared" si="99"/>
        <v>880</v>
      </c>
      <c r="U1541">
        <f>(Q1541*0.9)/2</f>
        <v>814.5</v>
      </c>
      <c r="V1541">
        <f t="shared" si="100"/>
        <v>587</v>
      </c>
      <c r="W1541" s="8">
        <v>160</v>
      </c>
      <c r="X1541">
        <f t="shared" si="101"/>
        <v>116</v>
      </c>
      <c r="Y1541" t="s">
        <v>34</v>
      </c>
    </row>
    <row r="1542" spans="1:25" x14ac:dyDescent="0.25">
      <c r="A1542" t="s">
        <v>16</v>
      </c>
      <c r="B1542" s="1" t="s">
        <v>34</v>
      </c>
      <c r="C1542">
        <v>1</v>
      </c>
      <c r="D1542" t="s">
        <v>480</v>
      </c>
      <c r="E1542" s="2">
        <v>968906432</v>
      </c>
      <c r="F1542" t="s">
        <v>481</v>
      </c>
      <c r="H1542" t="s">
        <v>17</v>
      </c>
      <c r="I1542" t="s">
        <v>18</v>
      </c>
      <c r="J1542" t="s">
        <v>19</v>
      </c>
      <c r="K1542" t="s">
        <v>20</v>
      </c>
      <c r="L1542" t="s">
        <v>21</v>
      </c>
      <c r="M1542" t="str">
        <f>CONCATENATE(E1542,"-F-P-N")</f>
        <v>968906432-F-P-N</v>
      </c>
      <c r="N1542" t="str">
        <f>$H$2</f>
        <v>F - 762 x 762</v>
      </c>
      <c r="O1542" t="str">
        <f>$C$3</f>
        <v>Photographic Paper</v>
      </c>
      <c r="P1542" t="str">
        <f>$D$3</f>
        <v>None</v>
      </c>
      <c r="Q1542">
        <f>$H$3</f>
        <v>1300</v>
      </c>
      <c r="R1542">
        <f t="shared" si="98"/>
        <v>936</v>
      </c>
      <c r="S1542">
        <v>944</v>
      </c>
      <c r="T1542">
        <f t="shared" si="99"/>
        <v>680</v>
      </c>
      <c r="U1542">
        <v>590</v>
      </c>
      <c r="V1542">
        <f t="shared" si="100"/>
        <v>425</v>
      </c>
      <c r="W1542" s="8">
        <v>300</v>
      </c>
      <c r="X1542">
        <f t="shared" si="101"/>
        <v>216</v>
      </c>
      <c r="Y1542" t="s">
        <v>34</v>
      </c>
    </row>
    <row r="1543" spans="1:25" x14ac:dyDescent="0.25">
      <c r="A1543" t="s">
        <v>16</v>
      </c>
      <c r="B1543" s="1" t="s">
        <v>34</v>
      </c>
      <c r="C1543">
        <v>1</v>
      </c>
      <c r="D1543" t="s">
        <v>480</v>
      </c>
      <c r="E1543" s="2">
        <v>968906432</v>
      </c>
      <c r="F1543" t="s">
        <v>481</v>
      </c>
      <c r="H1543" t="s">
        <v>17</v>
      </c>
      <c r="I1543" t="s">
        <v>18</v>
      </c>
      <c r="J1543" t="s">
        <v>19</v>
      </c>
      <c r="K1543" t="s">
        <v>20</v>
      </c>
      <c r="L1543" t="s">
        <v>21</v>
      </c>
      <c r="M1543" t="str">
        <f>CONCATENATE(E1543,"-F-C-N")</f>
        <v>968906432-F-C-N</v>
      </c>
      <c r="N1543" t="str">
        <f>$H$2</f>
        <v>F - 762 x 762</v>
      </c>
      <c r="O1543" t="str">
        <f>$C$15</f>
        <v>Canvas</v>
      </c>
      <c r="P1543" t="str">
        <f>$D$15</f>
        <v>None</v>
      </c>
      <c r="Q1543">
        <f>$H$15</f>
        <v>1760</v>
      </c>
      <c r="R1543">
        <f t="shared" si="98"/>
        <v>1268</v>
      </c>
      <c r="S1543">
        <v>1200</v>
      </c>
      <c r="T1543">
        <f t="shared" si="99"/>
        <v>864</v>
      </c>
      <c r="U1543">
        <v>800</v>
      </c>
      <c r="V1543">
        <f t="shared" si="100"/>
        <v>576</v>
      </c>
      <c r="W1543" s="8">
        <v>300</v>
      </c>
      <c r="X1543">
        <f t="shared" si="101"/>
        <v>216</v>
      </c>
      <c r="Y1543" t="s">
        <v>34</v>
      </c>
    </row>
    <row r="1544" spans="1:25" x14ac:dyDescent="0.25">
      <c r="A1544" t="s">
        <v>16</v>
      </c>
      <c r="B1544" s="1" t="s">
        <v>34</v>
      </c>
      <c r="C1544">
        <v>1</v>
      </c>
      <c r="D1544" t="s">
        <v>480</v>
      </c>
      <c r="E1544" s="2">
        <v>968906432</v>
      </c>
      <c r="F1544" t="s">
        <v>481</v>
      </c>
      <c r="H1544" t="s">
        <v>17</v>
      </c>
      <c r="I1544" t="s">
        <v>18</v>
      </c>
      <c r="J1544" t="s">
        <v>19</v>
      </c>
      <c r="K1544" t="s">
        <v>20</v>
      </c>
      <c r="L1544" t="s">
        <v>21</v>
      </c>
      <c r="M1544" t="str">
        <f>CONCATENATE(E1544,"-F-P-W")</f>
        <v>968906432-F-P-W</v>
      </c>
      <c r="N1544" t="str">
        <f>$H$2</f>
        <v>F - 762 x 762</v>
      </c>
      <c r="O1544" t="str">
        <f>$C$3</f>
        <v>Photographic Paper</v>
      </c>
      <c r="P1544" t="str">
        <f>$D$4</f>
        <v>White</v>
      </c>
      <c r="Q1544">
        <f>$H$4</f>
        <v>2200</v>
      </c>
      <c r="R1544">
        <f t="shared" si="98"/>
        <v>1584</v>
      </c>
      <c r="S1544">
        <v>1510</v>
      </c>
      <c r="T1544">
        <f t="shared" si="99"/>
        <v>1088</v>
      </c>
      <c r="U1544">
        <v>1150</v>
      </c>
      <c r="V1544">
        <f t="shared" si="100"/>
        <v>828</v>
      </c>
      <c r="W1544" s="8">
        <v>300</v>
      </c>
      <c r="X1544">
        <f t="shared" si="101"/>
        <v>216</v>
      </c>
      <c r="Y1544" t="s">
        <v>34</v>
      </c>
    </row>
    <row r="1545" spans="1:25" x14ac:dyDescent="0.25">
      <c r="A1545" t="s">
        <v>16</v>
      </c>
      <c r="B1545" s="1" t="s">
        <v>34</v>
      </c>
      <c r="C1545">
        <v>1</v>
      </c>
      <c r="D1545" t="s">
        <v>480</v>
      </c>
      <c r="E1545" s="2">
        <v>968906432</v>
      </c>
      <c r="F1545" t="s">
        <v>481</v>
      </c>
      <c r="H1545" t="s">
        <v>17</v>
      </c>
      <c r="I1545" t="s">
        <v>18</v>
      </c>
      <c r="J1545" t="s">
        <v>19</v>
      </c>
      <c r="K1545" t="s">
        <v>20</v>
      </c>
      <c r="L1545" t="s">
        <v>21</v>
      </c>
      <c r="M1545" t="str">
        <f>CONCATENATE(E1545,"-F-C-W")</f>
        <v>968906432-F-C-W</v>
      </c>
      <c r="N1545" t="str">
        <f>$H$2</f>
        <v>F - 762 x 762</v>
      </c>
      <c r="O1545" t="str">
        <f>$C$15</f>
        <v>Canvas</v>
      </c>
      <c r="P1545" t="str">
        <f>$D$16</f>
        <v xml:space="preserve">White </v>
      </c>
      <c r="Q1545">
        <f>$H$16</f>
        <v>2420</v>
      </c>
      <c r="R1545">
        <f t="shared" si="98"/>
        <v>1743</v>
      </c>
      <c r="S1545">
        <v>1760</v>
      </c>
      <c r="T1545">
        <f t="shared" si="99"/>
        <v>1268</v>
      </c>
      <c r="U1545">
        <v>1100</v>
      </c>
      <c r="V1545">
        <f t="shared" si="100"/>
        <v>792</v>
      </c>
      <c r="W1545" s="8">
        <v>300</v>
      </c>
      <c r="X1545">
        <f t="shared" si="101"/>
        <v>216</v>
      </c>
      <c r="Y1545" t="s">
        <v>34</v>
      </c>
    </row>
    <row r="1546" spans="1:25" x14ac:dyDescent="0.25">
      <c r="A1546" t="s">
        <v>16</v>
      </c>
      <c r="B1546" s="1" t="s">
        <v>34</v>
      </c>
      <c r="C1546">
        <v>1</v>
      </c>
      <c r="D1546" t="s">
        <v>480</v>
      </c>
      <c r="E1546" s="2">
        <v>968906432</v>
      </c>
      <c r="F1546" t="s">
        <v>481</v>
      </c>
      <c r="H1546" t="s">
        <v>17</v>
      </c>
      <c r="I1546" t="s">
        <v>18</v>
      </c>
      <c r="J1546" t="s">
        <v>19</v>
      </c>
      <c r="K1546" t="s">
        <v>20</v>
      </c>
      <c r="L1546" t="s">
        <v>21</v>
      </c>
      <c r="M1546" t="str">
        <f>CONCATENATE(E1546,"-G-P-N")</f>
        <v>968906432-G-P-N</v>
      </c>
      <c r="N1546" t="str">
        <f>$I$2</f>
        <v>G - 1016 x 1016</v>
      </c>
      <c r="O1546" t="str">
        <f>$C$3</f>
        <v>Photographic Paper</v>
      </c>
      <c r="P1546" t="str">
        <f>$D$3</f>
        <v>None</v>
      </c>
      <c r="Q1546">
        <f>$I$3</f>
        <v>1625</v>
      </c>
      <c r="R1546">
        <f t="shared" si="98"/>
        <v>1170</v>
      </c>
      <c r="S1546">
        <v>1180</v>
      </c>
      <c r="T1546">
        <f t="shared" si="99"/>
        <v>850</v>
      </c>
      <c r="U1546">
        <v>735</v>
      </c>
      <c r="V1546">
        <f t="shared" si="100"/>
        <v>530</v>
      </c>
      <c r="W1546" s="8">
        <v>390</v>
      </c>
      <c r="X1546">
        <f t="shared" si="101"/>
        <v>281</v>
      </c>
      <c r="Y1546" t="s">
        <v>34</v>
      </c>
    </row>
    <row r="1547" spans="1:25" x14ac:dyDescent="0.25">
      <c r="A1547" t="s">
        <v>16</v>
      </c>
      <c r="B1547" s="1" t="s">
        <v>34</v>
      </c>
      <c r="C1547">
        <v>1</v>
      </c>
      <c r="D1547" t="s">
        <v>480</v>
      </c>
      <c r="E1547" s="2">
        <v>968906432</v>
      </c>
      <c r="F1547" t="s">
        <v>481</v>
      </c>
      <c r="H1547" t="s">
        <v>17</v>
      </c>
      <c r="I1547" t="s">
        <v>18</v>
      </c>
      <c r="J1547" t="s">
        <v>19</v>
      </c>
      <c r="K1547" t="s">
        <v>20</v>
      </c>
      <c r="L1547" t="s">
        <v>21</v>
      </c>
      <c r="M1547" t="str">
        <f>CONCATENATE(E1547,"-G-C-N")</f>
        <v>968906432-G-C-N</v>
      </c>
      <c r="N1547" t="str">
        <f>$I$2</f>
        <v>G - 1016 x 1016</v>
      </c>
      <c r="O1547" t="str">
        <f>$C$15</f>
        <v>Canvas</v>
      </c>
      <c r="P1547" t="str">
        <f>$D$15</f>
        <v>None</v>
      </c>
      <c r="Q1547">
        <f>$I$15</f>
        <v>1870</v>
      </c>
      <c r="R1547">
        <f t="shared" si="98"/>
        <v>1347</v>
      </c>
      <c r="S1547">
        <v>1275</v>
      </c>
      <c r="T1547">
        <f t="shared" si="99"/>
        <v>918</v>
      </c>
      <c r="U1547">
        <v>850</v>
      </c>
      <c r="V1547">
        <f t="shared" si="100"/>
        <v>612</v>
      </c>
      <c r="W1547" s="8">
        <v>390</v>
      </c>
      <c r="X1547">
        <f t="shared" si="101"/>
        <v>281</v>
      </c>
      <c r="Y1547" t="s">
        <v>34</v>
      </c>
    </row>
    <row r="1548" spans="1:25" x14ac:dyDescent="0.25">
      <c r="A1548" t="s">
        <v>16</v>
      </c>
      <c r="B1548" s="1" t="s">
        <v>34</v>
      </c>
      <c r="C1548">
        <v>1</v>
      </c>
      <c r="D1548" t="s">
        <v>480</v>
      </c>
      <c r="E1548" s="2">
        <v>968906432</v>
      </c>
      <c r="F1548" t="s">
        <v>481</v>
      </c>
      <c r="H1548" t="s">
        <v>17</v>
      </c>
      <c r="I1548" t="s">
        <v>18</v>
      </c>
      <c r="J1548" t="s">
        <v>19</v>
      </c>
      <c r="K1548" t="s">
        <v>20</v>
      </c>
      <c r="L1548" t="s">
        <v>21</v>
      </c>
      <c r="M1548" t="str">
        <f>CONCATENATE(E1548,"-G-P-W")</f>
        <v>968906432-G-P-W</v>
      </c>
      <c r="N1548" t="str">
        <f>$I$2</f>
        <v>G - 1016 x 1016</v>
      </c>
      <c r="O1548" t="str">
        <f>$C$3</f>
        <v>Photographic Paper</v>
      </c>
      <c r="P1548" t="str">
        <f>$D$4</f>
        <v>White</v>
      </c>
      <c r="Q1548">
        <f>$I$4</f>
        <v>2950</v>
      </c>
      <c r="R1548">
        <f t="shared" si="98"/>
        <v>2124</v>
      </c>
      <c r="S1548">
        <v>2000</v>
      </c>
      <c r="T1548">
        <f t="shared" si="99"/>
        <v>1440</v>
      </c>
      <c r="U1548">
        <v>1535</v>
      </c>
      <c r="V1548">
        <f t="shared" si="100"/>
        <v>1106</v>
      </c>
      <c r="W1548" s="8">
        <v>390</v>
      </c>
      <c r="X1548">
        <f t="shared" si="101"/>
        <v>281</v>
      </c>
      <c r="Y1548" t="s">
        <v>34</v>
      </c>
    </row>
    <row r="1549" spans="1:25" x14ac:dyDescent="0.25">
      <c r="A1549" t="s">
        <v>16</v>
      </c>
      <c r="B1549" s="1" t="s">
        <v>34</v>
      </c>
      <c r="C1549">
        <v>1</v>
      </c>
      <c r="D1549" t="s">
        <v>480</v>
      </c>
      <c r="E1549" s="2">
        <v>968906432</v>
      </c>
      <c r="F1549" t="s">
        <v>481</v>
      </c>
      <c r="H1549" t="s">
        <v>17</v>
      </c>
      <c r="I1549" t="s">
        <v>18</v>
      </c>
      <c r="J1549" t="s">
        <v>19</v>
      </c>
      <c r="K1549" t="s">
        <v>20</v>
      </c>
      <c r="L1549" t="s">
        <v>21</v>
      </c>
      <c r="M1549" t="str">
        <f>CONCATENATE(E1549,"-G-C-W")</f>
        <v>968906432-G-C-W</v>
      </c>
      <c r="N1549" t="str">
        <f>$I$2</f>
        <v>G - 1016 x 1016</v>
      </c>
      <c r="O1549" t="str">
        <f>$C$15</f>
        <v>Canvas</v>
      </c>
      <c r="P1549" t="str">
        <f>$D$16</f>
        <v xml:space="preserve">White </v>
      </c>
      <c r="Q1549">
        <f>$I$16</f>
        <v>2750</v>
      </c>
      <c r="R1549">
        <f t="shared" si="98"/>
        <v>1980</v>
      </c>
      <c r="S1549">
        <v>2000</v>
      </c>
      <c r="T1549">
        <f t="shared" si="99"/>
        <v>1440</v>
      </c>
      <c r="U1549">
        <v>1250</v>
      </c>
      <c r="V1549">
        <f t="shared" si="100"/>
        <v>900</v>
      </c>
      <c r="W1549" s="8">
        <v>390</v>
      </c>
      <c r="X1549">
        <f t="shared" si="101"/>
        <v>281</v>
      </c>
      <c r="Y1549" t="s">
        <v>34</v>
      </c>
    </row>
    <row r="1550" spans="1:25" x14ac:dyDescent="0.25">
      <c r="A1550" t="s">
        <v>16</v>
      </c>
      <c r="B1550" s="1" t="s">
        <v>34</v>
      </c>
      <c r="C1550">
        <v>1</v>
      </c>
      <c r="D1550" t="s">
        <v>482</v>
      </c>
      <c r="E1550" s="2">
        <v>968906452</v>
      </c>
      <c r="F1550" t="s">
        <v>483</v>
      </c>
      <c r="H1550" t="s">
        <v>17</v>
      </c>
      <c r="I1550" t="s">
        <v>18</v>
      </c>
      <c r="J1550" t="s">
        <v>19</v>
      </c>
      <c r="K1550" t="s">
        <v>20</v>
      </c>
      <c r="L1550" t="s">
        <v>21</v>
      </c>
      <c r="M1550" t="str">
        <f>CONCATENATE(E1550,"-C-P-N")</f>
        <v>968906452-C-P-N</v>
      </c>
      <c r="N1550" t="str">
        <f>$E$2</f>
        <v>C - 406 x 406</v>
      </c>
      <c r="O1550" t="str">
        <f>$C$3</f>
        <v>Photographic Paper</v>
      </c>
      <c r="P1550" t="str">
        <f>$D$3</f>
        <v>None</v>
      </c>
      <c r="Q1550">
        <f>$E$3</f>
        <v>510</v>
      </c>
      <c r="R1550">
        <f t="shared" si="98"/>
        <v>368</v>
      </c>
      <c r="S1550">
        <v>360</v>
      </c>
      <c r="T1550">
        <f t="shared" si="99"/>
        <v>260</v>
      </c>
      <c r="U1550">
        <v>230</v>
      </c>
      <c r="V1550">
        <f t="shared" si="100"/>
        <v>166</v>
      </c>
      <c r="W1550" s="8">
        <v>105</v>
      </c>
      <c r="X1550">
        <f t="shared" si="101"/>
        <v>76</v>
      </c>
      <c r="Y1550" t="s">
        <v>34</v>
      </c>
    </row>
    <row r="1551" spans="1:25" x14ac:dyDescent="0.25">
      <c r="A1551" t="s">
        <v>16</v>
      </c>
      <c r="B1551" s="1" t="s">
        <v>34</v>
      </c>
      <c r="C1551">
        <v>1</v>
      </c>
      <c r="D1551" t="s">
        <v>482</v>
      </c>
      <c r="E1551" s="2">
        <v>968906452</v>
      </c>
      <c r="F1551" t="s">
        <v>483</v>
      </c>
      <c r="H1551" t="s">
        <v>17</v>
      </c>
      <c r="I1551" t="s">
        <v>18</v>
      </c>
      <c r="J1551" t="s">
        <v>19</v>
      </c>
      <c r="K1551" t="s">
        <v>20</v>
      </c>
      <c r="L1551" t="s">
        <v>21</v>
      </c>
      <c r="M1551" t="str">
        <f>CONCATENATE(E1551,"-C-P-W")</f>
        <v>968906452-C-P-W</v>
      </c>
      <c r="N1551" t="str">
        <f>$E$2</f>
        <v>C - 406 x 406</v>
      </c>
      <c r="O1551" t="str">
        <f>$C$3</f>
        <v>Photographic Paper</v>
      </c>
      <c r="P1551" t="str">
        <f>$D$4</f>
        <v>White</v>
      </c>
      <c r="Q1551">
        <f>$E$4</f>
        <v>970</v>
      </c>
      <c r="R1551">
        <f t="shared" si="98"/>
        <v>699</v>
      </c>
      <c r="S1551">
        <v>704</v>
      </c>
      <c r="T1551">
        <f t="shared" si="99"/>
        <v>507</v>
      </c>
      <c r="U1551">
        <v>440</v>
      </c>
      <c r="V1551">
        <f t="shared" si="100"/>
        <v>317</v>
      </c>
      <c r="W1551" s="8">
        <v>105</v>
      </c>
      <c r="X1551">
        <f t="shared" si="101"/>
        <v>76</v>
      </c>
      <c r="Y1551" t="s">
        <v>34</v>
      </c>
    </row>
    <row r="1552" spans="1:25" x14ac:dyDescent="0.25">
      <c r="A1552" t="s">
        <v>16</v>
      </c>
      <c r="B1552" s="1" t="s">
        <v>34</v>
      </c>
      <c r="C1552">
        <v>1</v>
      </c>
      <c r="D1552" t="s">
        <v>482</v>
      </c>
      <c r="E1552" s="2">
        <v>968906452</v>
      </c>
      <c r="F1552" t="s">
        <v>483</v>
      </c>
      <c r="H1552" t="s">
        <v>17</v>
      </c>
      <c r="I1552" t="s">
        <v>18</v>
      </c>
      <c r="J1552" t="s">
        <v>19</v>
      </c>
      <c r="K1552" t="s">
        <v>20</v>
      </c>
      <c r="L1552" t="s">
        <v>21</v>
      </c>
      <c r="M1552" t="str">
        <f>CONCATENATE(E1552,"-D-P-N")</f>
        <v>968906452-D-P-N</v>
      </c>
      <c r="N1552" t="str">
        <f>$F$2</f>
        <v>D - 508 x 508</v>
      </c>
      <c r="O1552" t="str">
        <f>$C$3</f>
        <v>Photographic Paper</v>
      </c>
      <c r="P1552" t="str">
        <f>$D$3</f>
        <v>None</v>
      </c>
      <c r="Q1552">
        <f>$F$3</f>
        <v>595</v>
      </c>
      <c r="R1552">
        <f t="shared" si="98"/>
        <v>429</v>
      </c>
      <c r="S1552">
        <v>432</v>
      </c>
      <c r="T1552">
        <f t="shared" si="99"/>
        <v>312</v>
      </c>
      <c r="U1552">
        <v>270</v>
      </c>
      <c r="V1552">
        <f t="shared" si="100"/>
        <v>195</v>
      </c>
      <c r="W1552" s="8">
        <v>160</v>
      </c>
      <c r="X1552">
        <f t="shared" si="101"/>
        <v>116</v>
      </c>
      <c r="Y1552" t="s">
        <v>34</v>
      </c>
    </row>
    <row r="1553" spans="1:25" x14ac:dyDescent="0.25">
      <c r="A1553" t="s">
        <v>16</v>
      </c>
      <c r="B1553" s="1" t="s">
        <v>34</v>
      </c>
      <c r="C1553">
        <v>1</v>
      </c>
      <c r="D1553" t="s">
        <v>482</v>
      </c>
      <c r="E1553" s="2">
        <v>968906452</v>
      </c>
      <c r="F1553" t="s">
        <v>483</v>
      </c>
      <c r="H1553" t="s">
        <v>17</v>
      </c>
      <c r="I1553" t="s">
        <v>18</v>
      </c>
      <c r="J1553" t="s">
        <v>19</v>
      </c>
      <c r="K1553" t="s">
        <v>20</v>
      </c>
      <c r="L1553" t="s">
        <v>21</v>
      </c>
      <c r="M1553" t="str">
        <f>CONCATENATE(E1553,"-D-C-N")</f>
        <v>968906452-D-C-N</v>
      </c>
      <c r="N1553" t="str">
        <f>$F$2</f>
        <v>D - 508 x 508</v>
      </c>
      <c r="O1553" t="str">
        <f>$C$15</f>
        <v>Canvas</v>
      </c>
      <c r="P1553" t="str">
        <f>$D$15</f>
        <v>None</v>
      </c>
      <c r="Q1553">
        <f>$F$15</f>
        <v>1220</v>
      </c>
      <c r="R1553">
        <f t="shared" si="98"/>
        <v>879</v>
      </c>
      <c r="S1553">
        <f>(Q1553*0.9)*0.75</f>
        <v>823.5</v>
      </c>
      <c r="T1553">
        <f t="shared" si="99"/>
        <v>593</v>
      </c>
      <c r="U1553">
        <f>(Q1553*0.9)/2</f>
        <v>549</v>
      </c>
      <c r="V1553">
        <f t="shared" si="100"/>
        <v>396</v>
      </c>
      <c r="W1553" s="8">
        <v>160</v>
      </c>
      <c r="X1553">
        <f t="shared" si="101"/>
        <v>116</v>
      </c>
      <c r="Y1553" t="s">
        <v>34</v>
      </c>
    </row>
    <row r="1554" spans="1:25" x14ac:dyDescent="0.25">
      <c r="A1554" t="s">
        <v>16</v>
      </c>
      <c r="B1554" s="1" t="s">
        <v>34</v>
      </c>
      <c r="C1554">
        <v>1</v>
      </c>
      <c r="D1554" t="s">
        <v>482</v>
      </c>
      <c r="E1554" s="2">
        <v>968906452</v>
      </c>
      <c r="F1554" t="s">
        <v>483</v>
      </c>
      <c r="H1554" t="s">
        <v>17</v>
      </c>
      <c r="I1554" t="s">
        <v>18</v>
      </c>
      <c r="J1554" t="s">
        <v>19</v>
      </c>
      <c r="K1554" t="s">
        <v>20</v>
      </c>
      <c r="L1554" t="s">
        <v>21</v>
      </c>
      <c r="M1554" t="str">
        <f>CONCATENATE(E1554,"-D-P-W")</f>
        <v>968906452-D-P-W</v>
      </c>
      <c r="N1554" t="str">
        <f>$F$2</f>
        <v>D - 508 x 508</v>
      </c>
      <c r="O1554" t="str">
        <f>$C$3</f>
        <v>Photographic Paper</v>
      </c>
      <c r="P1554" t="str">
        <f>$D$4</f>
        <v>White</v>
      </c>
      <c r="Q1554">
        <f>$F$4</f>
        <v>1210</v>
      </c>
      <c r="R1554">
        <f t="shared" si="98"/>
        <v>872</v>
      </c>
      <c r="S1554">
        <v>880</v>
      </c>
      <c r="T1554">
        <f t="shared" si="99"/>
        <v>634</v>
      </c>
      <c r="U1554">
        <v>560</v>
      </c>
      <c r="V1554">
        <f t="shared" si="100"/>
        <v>404</v>
      </c>
      <c r="W1554" s="8">
        <v>160</v>
      </c>
      <c r="X1554">
        <f t="shared" si="101"/>
        <v>116</v>
      </c>
      <c r="Y1554" t="s">
        <v>34</v>
      </c>
    </row>
    <row r="1555" spans="1:25" x14ac:dyDescent="0.25">
      <c r="A1555" t="s">
        <v>16</v>
      </c>
      <c r="B1555" s="1" t="s">
        <v>34</v>
      </c>
      <c r="C1555">
        <v>1</v>
      </c>
      <c r="D1555" t="s">
        <v>482</v>
      </c>
      <c r="E1555" s="2">
        <v>968906452</v>
      </c>
      <c r="F1555" t="s">
        <v>483</v>
      </c>
      <c r="H1555" t="s">
        <v>17</v>
      </c>
      <c r="I1555" t="s">
        <v>18</v>
      </c>
      <c r="J1555" t="s">
        <v>19</v>
      </c>
      <c r="K1555" t="s">
        <v>20</v>
      </c>
      <c r="L1555" t="s">
        <v>21</v>
      </c>
      <c r="M1555" t="str">
        <f>CONCATENATE(E1555,"-D-C-W")</f>
        <v>968906452-D-C-W</v>
      </c>
      <c r="N1555" t="str">
        <f>$F$2</f>
        <v>D - 508 x 508</v>
      </c>
      <c r="O1555" t="str">
        <f>$C$15</f>
        <v>Canvas</v>
      </c>
      <c r="P1555" t="str">
        <f>$D$16</f>
        <v xml:space="preserve">White </v>
      </c>
      <c r="Q1555">
        <f>$F$16</f>
        <v>1810</v>
      </c>
      <c r="R1555">
        <f t="shared" si="98"/>
        <v>1304</v>
      </c>
      <c r="S1555">
        <f>(Q1555*0.9)*0.75</f>
        <v>1221.75</v>
      </c>
      <c r="T1555">
        <f t="shared" si="99"/>
        <v>880</v>
      </c>
      <c r="U1555">
        <f>(Q1555*0.9)/2</f>
        <v>814.5</v>
      </c>
      <c r="V1555">
        <f t="shared" si="100"/>
        <v>587</v>
      </c>
      <c r="W1555" s="8">
        <v>160</v>
      </c>
      <c r="X1555">
        <f t="shared" si="101"/>
        <v>116</v>
      </c>
      <c r="Y1555" t="s">
        <v>34</v>
      </c>
    </row>
    <row r="1556" spans="1:25" x14ac:dyDescent="0.25">
      <c r="A1556" t="s">
        <v>16</v>
      </c>
      <c r="B1556" s="1" t="s">
        <v>34</v>
      </c>
      <c r="C1556">
        <v>1</v>
      </c>
      <c r="D1556" t="s">
        <v>482</v>
      </c>
      <c r="E1556" s="2">
        <v>968906452</v>
      </c>
      <c r="F1556" t="s">
        <v>483</v>
      </c>
      <c r="H1556" t="s">
        <v>17</v>
      </c>
      <c r="I1556" t="s">
        <v>18</v>
      </c>
      <c r="J1556" t="s">
        <v>19</v>
      </c>
      <c r="K1556" t="s">
        <v>20</v>
      </c>
      <c r="L1556" t="s">
        <v>21</v>
      </c>
      <c r="M1556" t="str">
        <f>CONCATENATE(E1556,"-F-P-N")</f>
        <v>968906452-F-P-N</v>
      </c>
      <c r="N1556" t="str">
        <f>$H$2</f>
        <v>F - 762 x 762</v>
      </c>
      <c r="O1556" t="str">
        <f>$C$3</f>
        <v>Photographic Paper</v>
      </c>
      <c r="P1556" t="str">
        <f>$D$3</f>
        <v>None</v>
      </c>
      <c r="Q1556">
        <f>$H$3</f>
        <v>1300</v>
      </c>
      <c r="R1556">
        <f t="shared" si="98"/>
        <v>936</v>
      </c>
      <c r="S1556">
        <v>944</v>
      </c>
      <c r="T1556">
        <f t="shared" si="99"/>
        <v>680</v>
      </c>
      <c r="U1556">
        <v>590</v>
      </c>
      <c r="V1556">
        <f t="shared" si="100"/>
        <v>425</v>
      </c>
      <c r="W1556" s="8">
        <v>300</v>
      </c>
      <c r="X1556">
        <f t="shared" si="101"/>
        <v>216</v>
      </c>
      <c r="Y1556" t="s">
        <v>34</v>
      </c>
    </row>
    <row r="1557" spans="1:25" x14ac:dyDescent="0.25">
      <c r="A1557" t="s">
        <v>16</v>
      </c>
      <c r="B1557" s="1" t="s">
        <v>34</v>
      </c>
      <c r="C1557">
        <v>1</v>
      </c>
      <c r="D1557" t="s">
        <v>482</v>
      </c>
      <c r="E1557" s="2">
        <v>968906452</v>
      </c>
      <c r="F1557" t="s">
        <v>483</v>
      </c>
      <c r="H1557" t="s">
        <v>17</v>
      </c>
      <c r="I1557" t="s">
        <v>18</v>
      </c>
      <c r="J1557" t="s">
        <v>19</v>
      </c>
      <c r="K1557" t="s">
        <v>20</v>
      </c>
      <c r="L1557" t="s">
        <v>21</v>
      </c>
      <c r="M1557" t="str">
        <f>CONCATENATE(E1557,"-F-C-N")</f>
        <v>968906452-F-C-N</v>
      </c>
      <c r="N1557" t="str">
        <f>$H$2</f>
        <v>F - 762 x 762</v>
      </c>
      <c r="O1557" t="str">
        <f>$C$15</f>
        <v>Canvas</v>
      </c>
      <c r="P1557" t="str">
        <f>$D$15</f>
        <v>None</v>
      </c>
      <c r="Q1557">
        <f>$H$15</f>
        <v>1760</v>
      </c>
      <c r="R1557">
        <f t="shared" si="98"/>
        <v>1268</v>
      </c>
      <c r="S1557">
        <v>1200</v>
      </c>
      <c r="T1557">
        <f t="shared" si="99"/>
        <v>864</v>
      </c>
      <c r="U1557">
        <v>800</v>
      </c>
      <c r="V1557">
        <f t="shared" si="100"/>
        <v>576</v>
      </c>
      <c r="W1557" s="8">
        <v>300</v>
      </c>
      <c r="X1557">
        <f t="shared" si="101"/>
        <v>216</v>
      </c>
      <c r="Y1557" t="s">
        <v>34</v>
      </c>
    </row>
    <row r="1558" spans="1:25" x14ac:dyDescent="0.25">
      <c r="A1558" t="s">
        <v>16</v>
      </c>
      <c r="B1558" s="1" t="s">
        <v>34</v>
      </c>
      <c r="C1558">
        <v>1</v>
      </c>
      <c r="D1558" t="s">
        <v>482</v>
      </c>
      <c r="E1558" s="2">
        <v>968906452</v>
      </c>
      <c r="F1558" t="s">
        <v>483</v>
      </c>
      <c r="H1558" t="s">
        <v>17</v>
      </c>
      <c r="I1558" t="s">
        <v>18</v>
      </c>
      <c r="J1558" t="s">
        <v>19</v>
      </c>
      <c r="K1558" t="s">
        <v>20</v>
      </c>
      <c r="L1558" t="s">
        <v>21</v>
      </c>
      <c r="M1558" t="str">
        <f>CONCATENATE(E1558,"-F-P-W")</f>
        <v>968906452-F-P-W</v>
      </c>
      <c r="N1558" t="str">
        <f>$H$2</f>
        <v>F - 762 x 762</v>
      </c>
      <c r="O1558" t="str">
        <f>$C$3</f>
        <v>Photographic Paper</v>
      </c>
      <c r="P1558" t="str">
        <f>$D$4</f>
        <v>White</v>
      </c>
      <c r="Q1558">
        <f>$H$4</f>
        <v>2200</v>
      </c>
      <c r="R1558">
        <f t="shared" si="98"/>
        <v>1584</v>
      </c>
      <c r="S1558">
        <v>1510</v>
      </c>
      <c r="T1558">
        <f t="shared" si="99"/>
        <v>1088</v>
      </c>
      <c r="U1558">
        <v>1150</v>
      </c>
      <c r="V1558">
        <f t="shared" si="100"/>
        <v>828</v>
      </c>
      <c r="W1558" s="8">
        <v>300</v>
      </c>
      <c r="X1558">
        <f t="shared" si="101"/>
        <v>216</v>
      </c>
      <c r="Y1558" t="s">
        <v>34</v>
      </c>
    </row>
    <row r="1559" spans="1:25" x14ac:dyDescent="0.25">
      <c r="A1559" t="s">
        <v>16</v>
      </c>
      <c r="B1559" s="1" t="s">
        <v>34</v>
      </c>
      <c r="C1559">
        <v>1</v>
      </c>
      <c r="D1559" t="s">
        <v>482</v>
      </c>
      <c r="E1559" s="2">
        <v>968906452</v>
      </c>
      <c r="F1559" t="s">
        <v>483</v>
      </c>
      <c r="H1559" t="s">
        <v>17</v>
      </c>
      <c r="I1559" t="s">
        <v>18</v>
      </c>
      <c r="J1559" t="s">
        <v>19</v>
      </c>
      <c r="K1559" t="s">
        <v>20</v>
      </c>
      <c r="L1559" t="s">
        <v>21</v>
      </c>
      <c r="M1559" t="str">
        <f>CONCATENATE(E1559,"-F-C-W")</f>
        <v>968906452-F-C-W</v>
      </c>
      <c r="N1559" t="str">
        <f>$H$2</f>
        <v>F - 762 x 762</v>
      </c>
      <c r="O1559" t="str">
        <f>$C$15</f>
        <v>Canvas</v>
      </c>
      <c r="P1559" t="str">
        <f>$D$16</f>
        <v xml:space="preserve">White </v>
      </c>
      <c r="Q1559">
        <f>$H$16</f>
        <v>2420</v>
      </c>
      <c r="R1559">
        <f t="shared" si="98"/>
        <v>1743</v>
      </c>
      <c r="S1559">
        <v>1760</v>
      </c>
      <c r="T1559">
        <f t="shared" si="99"/>
        <v>1268</v>
      </c>
      <c r="U1559">
        <v>1100</v>
      </c>
      <c r="V1559">
        <f t="shared" si="100"/>
        <v>792</v>
      </c>
      <c r="W1559" s="8">
        <v>300</v>
      </c>
      <c r="X1559">
        <f t="shared" si="101"/>
        <v>216</v>
      </c>
      <c r="Y1559" t="s">
        <v>34</v>
      </c>
    </row>
    <row r="1560" spans="1:25" x14ac:dyDescent="0.25">
      <c r="A1560" t="s">
        <v>16</v>
      </c>
      <c r="B1560" s="1" t="s">
        <v>34</v>
      </c>
      <c r="C1560">
        <v>1</v>
      </c>
      <c r="D1560" t="s">
        <v>482</v>
      </c>
      <c r="E1560" s="2">
        <v>968906452</v>
      </c>
      <c r="F1560" t="s">
        <v>483</v>
      </c>
      <c r="H1560" t="s">
        <v>17</v>
      </c>
      <c r="I1560" t="s">
        <v>18</v>
      </c>
      <c r="J1560" t="s">
        <v>19</v>
      </c>
      <c r="K1560" t="s">
        <v>20</v>
      </c>
      <c r="L1560" t="s">
        <v>21</v>
      </c>
      <c r="M1560" t="str">
        <f>CONCATENATE(E1560,"-G-P-N")</f>
        <v>968906452-G-P-N</v>
      </c>
      <c r="N1560" t="str">
        <f>$I$2</f>
        <v>G - 1016 x 1016</v>
      </c>
      <c r="O1560" t="str">
        <f>$C$3</f>
        <v>Photographic Paper</v>
      </c>
      <c r="P1560" t="str">
        <f>$D$3</f>
        <v>None</v>
      </c>
      <c r="Q1560">
        <f>$I$3</f>
        <v>1625</v>
      </c>
      <c r="R1560">
        <f t="shared" si="98"/>
        <v>1170</v>
      </c>
      <c r="S1560">
        <v>1180</v>
      </c>
      <c r="T1560">
        <f t="shared" si="99"/>
        <v>850</v>
      </c>
      <c r="U1560">
        <v>735</v>
      </c>
      <c r="V1560">
        <f t="shared" si="100"/>
        <v>530</v>
      </c>
      <c r="W1560" s="8">
        <v>390</v>
      </c>
      <c r="X1560">
        <f t="shared" si="101"/>
        <v>281</v>
      </c>
      <c r="Y1560" t="s">
        <v>34</v>
      </c>
    </row>
    <row r="1561" spans="1:25" x14ac:dyDescent="0.25">
      <c r="A1561" t="s">
        <v>16</v>
      </c>
      <c r="B1561" s="1" t="s">
        <v>34</v>
      </c>
      <c r="C1561">
        <v>1</v>
      </c>
      <c r="D1561" t="s">
        <v>482</v>
      </c>
      <c r="E1561" s="2">
        <v>968906452</v>
      </c>
      <c r="F1561" t="s">
        <v>483</v>
      </c>
      <c r="H1561" t="s">
        <v>17</v>
      </c>
      <c r="I1561" t="s">
        <v>18</v>
      </c>
      <c r="J1561" t="s">
        <v>19</v>
      </c>
      <c r="K1561" t="s">
        <v>20</v>
      </c>
      <c r="L1561" t="s">
        <v>21</v>
      </c>
      <c r="M1561" t="str">
        <f>CONCATENATE(E1561,"-G-C-N")</f>
        <v>968906452-G-C-N</v>
      </c>
      <c r="N1561" t="str">
        <f>$I$2</f>
        <v>G - 1016 x 1016</v>
      </c>
      <c r="O1561" t="str">
        <f>$C$15</f>
        <v>Canvas</v>
      </c>
      <c r="P1561" t="str">
        <f>$D$15</f>
        <v>None</v>
      </c>
      <c r="Q1561">
        <f>$I$15</f>
        <v>1870</v>
      </c>
      <c r="R1561">
        <f t="shared" ref="R1561:R1591" si="102">ROUNDUP(Q1561*$K$3,0)</f>
        <v>1347</v>
      </c>
      <c r="S1561">
        <v>1275</v>
      </c>
      <c r="T1561">
        <f t="shared" ref="T1561:T1591" si="103">ROUNDUP(S1561*$K$3,0)</f>
        <v>918</v>
      </c>
      <c r="U1561">
        <v>850</v>
      </c>
      <c r="V1561">
        <f t="shared" ref="V1561:V1591" si="104">ROUNDUP(U1561*$K$3,0)</f>
        <v>612</v>
      </c>
      <c r="W1561" s="8">
        <v>390</v>
      </c>
      <c r="X1561">
        <f t="shared" ref="X1561:X1591" si="105">ROUNDUP(W1561*$K$3,0)</f>
        <v>281</v>
      </c>
      <c r="Y1561" t="s">
        <v>34</v>
      </c>
    </row>
    <row r="1562" spans="1:25" x14ac:dyDescent="0.25">
      <c r="A1562" t="s">
        <v>16</v>
      </c>
      <c r="B1562" s="1" t="s">
        <v>34</v>
      </c>
      <c r="C1562">
        <v>1</v>
      </c>
      <c r="D1562" t="s">
        <v>482</v>
      </c>
      <c r="E1562" s="2">
        <v>968906452</v>
      </c>
      <c r="F1562" t="s">
        <v>483</v>
      </c>
      <c r="H1562" t="s">
        <v>17</v>
      </c>
      <c r="I1562" t="s">
        <v>18</v>
      </c>
      <c r="J1562" t="s">
        <v>19</v>
      </c>
      <c r="K1562" t="s">
        <v>20</v>
      </c>
      <c r="L1562" t="s">
        <v>21</v>
      </c>
      <c r="M1562" t="str">
        <f>CONCATENATE(E1562,"-G-P-W")</f>
        <v>968906452-G-P-W</v>
      </c>
      <c r="N1562" t="str">
        <f>$I$2</f>
        <v>G - 1016 x 1016</v>
      </c>
      <c r="O1562" t="str">
        <f>$C$3</f>
        <v>Photographic Paper</v>
      </c>
      <c r="P1562" t="str">
        <f>$D$4</f>
        <v>White</v>
      </c>
      <c r="Q1562">
        <f>$I$4</f>
        <v>2950</v>
      </c>
      <c r="R1562">
        <f t="shared" si="102"/>
        <v>2124</v>
      </c>
      <c r="S1562">
        <v>2000</v>
      </c>
      <c r="T1562">
        <f t="shared" si="103"/>
        <v>1440</v>
      </c>
      <c r="U1562">
        <v>1535</v>
      </c>
      <c r="V1562">
        <f t="shared" si="104"/>
        <v>1106</v>
      </c>
      <c r="W1562" s="8">
        <v>390</v>
      </c>
      <c r="X1562">
        <f t="shared" si="105"/>
        <v>281</v>
      </c>
      <c r="Y1562" t="s">
        <v>34</v>
      </c>
    </row>
    <row r="1563" spans="1:25" x14ac:dyDescent="0.25">
      <c r="A1563" t="s">
        <v>16</v>
      </c>
      <c r="B1563" s="1" t="s">
        <v>34</v>
      </c>
      <c r="C1563">
        <v>1</v>
      </c>
      <c r="D1563" t="s">
        <v>482</v>
      </c>
      <c r="E1563" s="2">
        <v>968906452</v>
      </c>
      <c r="F1563" t="s">
        <v>483</v>
      </c>
      <c r="H1563" t="s">
        <v>17</v>
      </c>
      <c r="I1563" t="s">
        <v>18</v>
      </c>
      <c r="J1563" t="s">
        <v>19</v>
      </c>
      <c r="K1563" t="s">
        <v>20</v>
      </c>
      <c r="L1563" t="s">
        <v>21</v>
      </c>
      <c r="M1563" t="str">
        <f>CONCATENATE(E1563,"-G-C-W")</f>
        <v>968906452-G-C-W</v>
      </c>
      <c r="N1563" t="str">
        <f>$I$2</f>
        <v>G - 1016 x 1016</v>
      </c>
      <c r="O1563" t="str">
        <f>$C$15</f>
        <v>Canvas</v>
      </c>
      <c r="P1563" t="str">
        <f>$D$16</f>
        <v xml:space="preserve">White </v>
      </c>
      <c r="Q1563">
        <f>$I$16</f>
        <v>2750</v>
      </c>
      <c r="R1563">
        <f t="shared" si="102"/>
        <v>1980</v>
      </c>
      <c r="S1563">
        <v>2000</v>
      </c>
      <c r="T1563">
        <f t="shared" si="103"/>
        <v>1440</v>
      </c>
      <c r="U1563">
        <v>1250</v>
      </c>
      <c r="V1563">
        <f t="shared" si="104"/>
        <v>900</v>
      </c>
      <c r="W1563" s="8">
        <v>390</v>
      </c>
      <c r="X1563">
        <f t="shared" si="105"/>
        <v>281</v>
      </c>
      <c r="Y1563" t="s">
        <v>34</v>
      </c>
    </row>
    <row r="1564" spans="1:25" x14ac:dyDescent="0.25">
      <c r="A1564" t="s">
        <v>16</v>
      </c>
      <c r="B1564" s="1" t="s">
        <v>34</v>
      </c>
      <c r="C1564">
        <v>1</v>
      </c>
      <c r="D1564" t="s">
        <v>484</v>
      </c>
      <c r="E1564" s="2">
        <v>968910696</v>
      </c>
      <c r="F1564" t="s">
        <v>485</v>
      </c>
      <c r="H1564" t="s">
        <v>17</v>
      </c>
      <c r="I1564" t="s">
        <v>18</v>
      </c>
      <c r="J1564" t="s">
        <v>19</v>
      </c>
      <c r="K1564" t="s">
        <v>20</v>
      </c>
      <c r="L1564" t="s">
        <v>21</v>
      </c>
      <c r="M1564" t="str">
        <f>CONCATENATE(E1564,"-C-P-N")</f>
        <v>968910696-C-P-N</v>
      </c>
      <c r="N1564" t="str">
        <f>$E$2</f>
        <v>C - 406 x 406</v>
      </c>
      <c r="O1564" t="str">
        <f>$C$3</f>
        <v>Photographic Paper</v>
      </c>
      <c r="P1564" t="str">
        <f>$D$3</f>
        <v>None</v>
      </c>
      <c r="Q1564">
        <f>$E$3</f>
        <v>510</v>
      </c>
      <c r="R1564">
        <f t="shared" si="102"/>
        <v>368</v>
      </c>
      <c r="S1564">
        <v>360</v>
      </c>
      <c r="T1564">
        <f t="shared" si="103"/>
        <v>260</v>
      </c>
      <c r="U1564">
        <v>230</v>
      </c>
      <c r="V1564">
        <f t="shared" si="104"/>
        <v>166</v>
      </c>
      <c r="W1564" s="8">
        <v>105</v>
      </c>
      <c r="X1564">
        <f t="shared" si="105"/>
        <v>76</v>
      </c>
      <c r="Y1564" t="s">
        <v>34</v>
      </c>
    </row>
    <row r="1565" spans="1:25" x14ac:dyDescent="0.25">
      <c r="A1565" t="s">
        <v>16</v>
      </c>
      <c r="B1565" s="1" t="s">
        <v>34</v>
      </c>
      <c r="C1565">
        <v>1</v>
      </c>
      <c r="D1565" t="s">
        <v>484</v>
      </c>
      <c r="E1565" s="2">
        <v>968910696</v>
      </c>
      <c r="F1565" t="s">
        <v>486</v>
      </c>
      <c r="H1565" t="s">
        <v>17</v>
      </c>
      <c r="I1565" t="s">
        <v>18</v>
      </c>
      <c r="J1565" t="s">
        <v>19</v>
      </c>
      <c r="K1565" t="s">
        <v>20</v>
      </c>
      <c r="L1565" t="s">
        <v>21</v>
      </c>
      <c r="M1565" t="str">
        <f>CONCATENATE(E1565,"-C-P-W")</f>
        <v>968910696-C-P-W</v>
      </c>
      <c r="N1565" t="str">
        <f>$E$2</f>
        <v>C - 406 x 406</v>
      </c>
      <c r="O1565" t="str">
        <f>$C$3</f>
        <v>Photographic Paper</v>
      </c>
      <c r="P1565" t="str">
        <f>$D$4</f>
        <v>White</v>
      </c>
      <c r="Q1565">
        <f>$E$4</f>
        <v>970</v>
      </c>
      <c r="R1565">
        <f t="shared" si="102"/>
        <v>699</v>
      </c>
      <c r="S1565">
        <v>704</v>
      </c>
      <c r="T1565">
        <f t="shared" si="103"/>
        <v>507</v>
      </c>
      <c r="U1565">
        <v>440</v>
      </c>
      <c r="V1565">
        <f t="shared" si="104"/>
        <v>317</v>
      </c>
      <c r="W1565" s="8">
        <v>105</v>
      </c>
      <c r="X1565">
        <f t="shared" si="105"/>
        <v>76</v>
      </c>
      <c r="Y1565" t="s">
        <v>34</v>
      </c>
    </row>
    <row r="1566" spans="1:25" x14ac:dyDescent="0.25">
      <c r="A1566" t="s">
        <v>16</v>
      </c>
      <c r="B1566" s="1" t="s">
        <v>34</v>
      </c>
      <c r="C1566">
        <v>1</v>
      </c>
      <c r="D1566" t="s">
        <v>484</v>
      </c>
      <c r="E1566" s="2">
        <v>968910696</v>
      </c>
      <c r="F1566" t="s">
        <v>487</v>
      </c>
      <c r="H1566" t="s">
        <v>17</v>
      </c>
      <c r="I1566" t="s">
        <v>18</v>
      </c>
      <c r="J1566" t="s">
        <v>19</v>
      </c>
      <c r="K1566" t="s">
        <v>20</v>
      </c>
      <c r="L1566" t="s">
        <v>21</v>
      </c>
      <c r="M1566" t="str">
        <f>CONCATENATE(E1566,"-D-P-N")</f>
        <v>968910696-D-P-N</v>
      </c>
      <c r="N1566" t="str">
        <f>$F$2</f>
        <v>D - 508 x 508</v>
      </c>
      <c r="O1566" t="str">
        <f>$C$3</f>
        <v>Photographic Paper</v>
      </c>
      <c r="P1566" t="str">
        <f>$D$3</f>
        <v>None</v>
      </c>
      <c r="Q1566">
        <f>$F$3</f>
        <v>595</v>
      </c>
      <c r="R1566">
        <f t="shared" si="102"/>
        <v>429</v>
      </c>
      <c r="S1566">
        <v>432</v>
      </c>
      <c r="T1566">
        <f t="shared" si="103"/>
        <v>312</v>
      </c>
      <c r="U1566">
        <v>270</v>
      </c>
      <c r="V1566">
        <f t="shared" si="104"/>
        <v>195</v>
      </c>
      <c r="W1566" s="8">
        <v>160</v>
      </c>
      <c r="X1566">
        <f t="shared" si="105"/>
        <v>116</v>
      </c>
      <c r="Y1566" t="s">
        <v>34</v>
      </c>
    </row>
    <row r="1567" spans="1:25" x14ac:dyDescent="0.25">
      <c r="A1567" t="s">
        <v>16</v>
      </c>
      <c r="B1567" s="1" t="s">
        <v>34</v>
      </c>
      <c r="C1567">
        <v>1</v>
      </c>
      <c r="D1567" t="s">
        <v>484</v>
      </c>
      <c r="E1567" s="2">
        <v>968910696</v>
      </c>
      <c r="F1567" t="s">
        <v>488</v>
      </c>
      <c r="H1567" t="s">
        <v>17</v>
      </c>
      <c r="I1567" t="s">
        <v>18</v>
      </c>
      <c r="J1567" t="s">
        <v>19</v>
      </c>
      <c r="K1567" t="s">
        <v>20</v>
      </c>
      <c r="L1567" t="s">
        <v>21</v>
      </c>
      <c r="M1567" t="str">
        <f>CONCATENATE(E1567,"-D-C-N")</f>
        <v>968910696-D-C-N</v>
      </c>
      <c r="N1567" t="str">
        <f>$F$2</f>
        <v>D - 508 x 508</v>
      </c>
      <c r="O1567" t="str">
        <f>$C$15</f>
        <v>Canvas</v>
      </c>
      <c r="P1567" t="str">
        <f>$D$15</f>
        <v>None</v>
      </c>
      <c r="Q1567">
        <f>$F$15</f>
        <v>1220</v>
      </c>
      <c r="R1567">
        <f t="shared" si="102"/>
        <v>879</v>
      </c>
      <c r="S1567">
        <f>(Q1567*0.9)*0.75</f>
        <v>823.5</v>
      </c>
      <c r="T1567">
        <f t="shared" si="103"/>
        <v>593</v>
      </c>
      <c r="U1567">
        <f>(Q1567*0.9)/2</f>
        <v>549</v>
      </c>
      <c r="V1567">
        <f t="shared" si="104"/>
        <v>396</v>
      </c>
      <c r="W1567" s="8">
        <v>160</v>
      </c>
      <c r="X1567">
        <f t="shared" si="105"/>
        <v>116</v>
      </c>
      <c r="Y1567" t="s">
        <v>34</v>
      </c>
    </row>
    <row r="1568" spans="1:25" x14ac:dyDescent="0.25">
      <c r="A1568" t="s">
        <v>16</v>
      </c>
      <c r="B1568" s="1" t="s">
        <v>34</v>
      </c>
      <c r="C1568">
        <v>1</v>
      </c>
      <c r="D1568" t="s">
        <v>484</v>
      </c>
      <c r="E1568" s="2">
        <v>968910696</v>
      </c>
      <c r="F1568" t="s">
        <v>489</v>
      </c>
      <c r="H1568" t="s">
        <v>17</v>
      </c>
      <c r="I1568" t="s">
        <v>18</v>
      </c>
      <c r="J1568" t="s">
        <v>19</v>
      </c>
      <c r="K1568" t="s">
        <v>20</v>
      </c>
      <c r="L1568" t="s">
        <v>21</v>
      </c>
      <c r="M1568" t="str">
        <f>CONCATENATE(E1568,"-D-P-W")</f>
        <v>968910696-D-P-W</v>
      </c>
      <c r="N1568" t="str">
        <f>$F$2</f>
        <v>D - 508 x 508</v>
      </c>
      <c r="O1568" t="str">
        <f>$C$3</f>
        <v>Photographic Paper</v>
      </c>
      <c r="P1568" t="str">
        <f>$D$4</f>
        <v>White</v>
      </c>
      <c r="Q1568">
        <f>$F$4</f>
        <v>1210</v>
      </c>
      <c r="R1568">
        <f t="shared" si="102"/>
        <v>872</v>
      </c>
      <c r="S1568">
        <v>880</v>
      </c>
      <c r="T1568">
        <f t="shared" si="103"/>
        <v>634</v>
      </c>
      <c r="U1568">
        <v>560</v>
      </c>
      <c r="V1568">
        <f t="shared" si="104"/>
        <v>404</v>
      </c>
      <c r="W1568" s="8">
        <v>160</v>
      </c>
      <c r="X1568">
        <f t="shared" si="105"/>
        <v>116</v>
      </c>
      <c r="Y1568" t="s">
        <v>34</v>
      </c>
    </row>
    <row r="1569" spans="1:25" x14ac:dyDescent="0.25">
      <c r="A1569" t="s">
        <v>16</v>
      </c>
      <c r="B1569" s="1" t="s">
        <v>34</v>
      </c>
      <c r="C1569">
        <v>1</v>
      </c>
      <c r="D1569" t="s">
        <v>484</v>
      </c>
      <c r="E1569" s="2">
        <v>968910696</v>
      </c>
      <c r="F1569" t="s">
        <v>490</v>
      </c>
      <c r="H1569" t="s">
        <v>17</v>
      </c>
      <c r="I1569" t="s">
        <v>18</v>
      </c>
      <c r="J1569" t="s">
        <v>19</v>
      </c>
      <c r="K1569" t="s">
        <v>20</v>
      </c>
      <c r="L1569" t="s">
        <v>21</v>
      </c>
      <c r="M1569" t="str">
        <f>CONCATENATE(E1569,"-D-C-W")</f>
        <v>968910696-D-C-W</v>
      </c>
      <c r="N1569" t="str">
        <f>$F$2</f>
        <v>D - 508 x 508</v>
      </c>
      <c r="O1569" t="str">
        <f>$C$15</f>
        <v>Canvas</v>
      </c>
      <c r="P1569" t="str">
        <f>$D$16</f>
        <v xml:space="preserve">White </v>
      </c>
      <c r="Q1569">
        <f>$F$16</f>
        <v>1810</v>
      </c>
      <c r="R1569">
        <f t="shared" si="102"/>
        <v>1304</v>
      </c>
      <c r="S1569">
        <f>(Q1569*0.9)*0.75</f>
        <v>1221.75</v>
      </c>
      <c r="T1569">
        <f t="shared" si="103"/>
        <v>880</v>
      </c>
      <c r="U1569">
        <f>(Q1569*0.9)/2</f>
        <v>814.5</v>
      </c>
      <c r="V1569">
        <f t="shared" si="104"/>
        <v>587</v>
      </c>
      <c r="W1569" s="8">
        <v>160</v>
      </c>
      <c r="X1569">
        <f t="shared" si="105"/>
        <v>116</v>
      </c>
      <c r="Y1569" t="s">
        <v>34</v>
      </c>
    </row>
    <row r="1570" spans="1:25" x14ac:dyDescent="0.25">
      <c r="A1570" t="s">
        <v>16</v>
      </c>
      <c r="B1570" s="1" t="s">
        <v>34</v>
      </c>
      <c r="C1570">
        <v>1</v>
      </c>
      <c r="D1570" t="s">
        <v>484</v>
      </c>
      <c r="E1570" s="2">
        <v>968910696</v>
      </c>
      <c r="F1570" t="s">
        <v>491</v>
      </c>
      <c r="H1570" t="s">
        <v>17</v>
      </c>
      <c r="I1570" t="s">
        <v>18</v>
      </c>
      <c r="J1570" t="s">
        <v>19</v>
      </c>
      <c r="K1570" t="s">
        <v>20</v>
      </c>
      <c r="L1570" t="s">
        <v>21</v>
      </c>
      <c r="M1570" t="str">
        <f>CONCATENATE(E1570,"-F-P-N")</f>
        <v>968910696-F-P-N</v>
      </c>
      <c r="N1570" t="str">
        <f>$H$2</f>
        <v>F - 762 x 762</v>
      </c>
      <c r="O1570" t="str">
        <f>$C$3</f>
        <v>Photographic Paper</v>
      </c>
      <c r="P1570" t="str">
        <f>$D$3</f>
        <v>None</v>
      </c>
      <c r="Q1570">
        <f>$H$3</f>
        <v>1300</v>
      </c>
      <c r="R1570">
        <f t="shared" si="102"/>
        <v>936</v>
      </c>
      <c r="S1570">
        <v>944</v>
      </c>
      <c r="T1570">
        <f t="shared" si="103"/>
        <v>680</v>
      </c>
      <c r="U1570">
        <v>590</v>
      </c>
      <c r="V1570">
        <f t="shared" si="104"/>
        <v>425</v>
      </c>
      <c r="W1570" s="8">
        <v>300</v>
      </c>
      <c r="X1570">
        <f t="shared" si="105"/>
        <v>216</v>
      </c>
      <c r="Y1570" t="s">
        <v>34</v>
      </c>
    </row>
    <row r="1571" spans="1:25" x14ac:dyDescent="0.25">
      <c r="A1571" t="s">
        <v>16</v>
      </c>
      <c r="B1571" s="1" t="s">
        <v>34</v>
      </c>
      <c r="C1571">
        <v>1</v>
      </c>
      <c r="D1571" t="s">
        <v>484</v>
      </c>
      <c r="E1571" s="2">
        <v>968910696</v>
      </c>
      <c r="F1571" t="s">
        <v>492</v>
      </c>
      <c r="H1571" t="s">
        <v>17</v>
      </c>
      <c r="I1571" t="s">
        <v>18</v>
      </c>
      <c r="J1571" t="s">
        <v>19</v>
      </c>
      <c r="K1571" t="s">
        <v>20</v>
      </c>
      <c r="L1571" t="s">
        <v>21</v>
      </c>
      <c r="M1571" t="str">
        <f>CONCATENATE(E1571,"-F-C-N")</f>
        <v>968910696-F-C-N</v>
      </c>
      <c r="N1571" t="str">
        <f>$H$2</f>
        <v>F - 762 x 762</v>
      </c>
      <c r="O1571" t="str">
        <f>$C$15</f>
        <v>Canvas</v>
      </c>
      <c r="P1571" t="str">
        <f>$D$15</f>
        <v>None</v>
      </c>
      <c r="Q1571">
        <f>$H$15</f>
        <v>1760</v>
      </c>
      <c r="R1571">
        <f t="shared" si="102"/>
        <v>1268</v>
      </c>
      <c r="S1571">
        <v>1200</v>
      </c>
      <c r="T1571">
        <f t="shared" si="103"/>
        <v>864</v>
      </c>
      <c r="U1571">
        <v>800</v>
      </c>
      <c r="V1571">
        <f t="shared" si="104"/>
        <v>576</v>
      </c>
      <c r="W1571" s="8">
        <v>300</v>
      </c>
      <c r="X1571">
        <f t="shared" si="105"/>
        <v>216</v>
      </c>
      <c r="Y1571" t="s">
        <v>34</v>
      </c>
    </row>
    <row r="1572" spans="1:25" x14ac:dyDescent="0.25">
      <c r="A1572" t="s">
        <v>16</v>
      </c>
      <c r="B1572" s="1" t="s">
        <v>34</v>
      </c>
      <c r="C1572">
        <v>1</v>
      </c>
      <c r="D1572" t="s">
        <v>484</v>
      </c>
      <c r="E1572" s="2">
        <v>968910696</v>
      </c>
      <c r="F1572" t="s">
        <v>493</v>
      </c>
      <c r="H1572" t="s">
        <v>17</v>
      </c>
      <c r="I1572" t="s">
        <v>18</v>
      </c>
      <c r="J1572" t="s">
        <v>19</v>
      </c>
      <c r="K1572" t="s">
        <v>20</v>
      </c>
      <c r="L1572" t="s">
        <v>21</v>
      </c>
      <c r="M1572" t="str">
        <f>CONCATENATE(E1572,"-F-P-W")</f>
        <v>968910696-F-P-W</v>
      </c>
      <c r="N1572" t="str">
        <f>$H$2</f>
        <v>F - 762 x 762</v>
      </c>
      <c r="O1572" t="str">
        <f>$C$3</f>
        <v>Photographic Paper</v>
      </c>
      <c r="P1572" t="str">
        <f>$D$4</f>
        <v>White</v>
      </c>
      <c r="Q1572">
        <f>$H$4</f>
        <v>2200</v>
      </c>
      <c r="R1572">
        <f t="shared" si="102"/>
        <v>1584</v>
      </c>
      <c r="S1572">
        <v>1510</v>
      </c>
      <c r="T1572">
        <f t="shared" si="103"/>
        <v>1088</v>
      </c>
      <c r="U1572">
        <v>1150</v>
      </c>
      <c r="V1572">
        <f t="shared" si="104"/>
        <v>828</v>
      </c>
      <c r="W1572" s="8">
        <v>300</v>
      </c>
      <c r="X1572">
        <f t="shared" si="105"/>
        <v>216</v>
      </c>
      <c r="Y1572" t="s">
        <v>34</v>
      </c>
    </row>
    <row r="1573" spans="1:25" x14ac:dyDescent="0.25">
      <c r="A1573" t="s">
        <v>16</v>
      </c>
      <c r="B1573" s="1" t="s">
        <v>34</v>
      </c>
      <c r="C1573">
        <v>1</v>
      </c>
      <c r="D1573" t="s">
        <v>484</v>
      </c>
      <c r="E1573" s="2">
        <v>968910696</v>
      </c>
      <c r="F1573" t="s">
        <v>494</v>
      </c>
      <c r="H1573" t="s">
        <v>17</v>
      </c>
      <c r="I1573" t="s">
        <v>18</v>
      </c>
      <c r="J1573" t="s">
        <v>19</v>
      </c>
      <c r="K1573" t="s">
        <v>20</v>
      </c>
      <c r="L1573" t="s">
        <v>21</v>
      </c>
      <c r="M1573" t="str">
        <f>CONCATENATE(E1573,"-F-C-W")</f>
        <v>968910696-F-C-W</v>
      </c>
      <c r="N1573" t="str">
        <f>$H$2</f>
        <v>F - 762 x 762</v>
      </c>
      <c r="O1573" t="str">
        <f>$C$15</f>
        <v>Canvas</v>
      </c>
      <c r="P1573" t="str">
        <f>$D$16</f>
        <v xml:space="preserve">White </v>
      </c>
      <c r="Q1573">
        <f>$H$16</f>
        <v>2420</v>
      </c>
      <c r="R1573">
        <f t="shared" si="102"/>
        <v>1743</v>
      </c>
      <c r="S1573">
        <v>1760</v>
      </c>
      <c r="T1573">
        <f t="shared" si="103"/>
        <v>1268</v>
      </c>
      <c r="U1573">
        <v>1100</v>
      </c>
      <c r="V1573">
        <f t="shared" si="104"/>
        <v>792</v>
      </c>
      <c r="W1573" s="8">
        <v>300</v>
      </c>
      <c r="X1573">
        <f t="shared" si="105"/>
        <v>216</v>
      </c>
      <c r="Y1573" t="s">
        <v>34</v>
      </c>
    </row>
    <row r="1574" spans="1:25" x14ac:dyDescent="0.25">
      <c r="A1574" t="s">
        <v>16</v>
      </c>
      <c r="B1574" s="1" t="s">
        <v>34</v>
      </c>
      <c r="C1574">
        <v>1</v>
      </c>
      <c r="D1574" t="s">
        <v>484</v>
      </c>
      <c r="E1574" s="2">
        <v>968910696</v>
      </c>
      <c r="F1574" t="s">
        <v>495</v>
      </c>
      <c r="H1574" t="s">
        <v>17</v>
      </c>
      <c r="I1574" t="s">
        <v>18</v>
      </c>
      <c r="J1574" t="s">
        <v>19</v>
      </c>
      <c r="K1574" t="s">
        <v>20</v>
      </c>
      <c r="L1574" t="s">
        <v>21</v>
      </c>
      <c r="M1574" t="str">
        <f>CONCATENATE(E1574,"-G-P-N")</f>
        <v>968910696-G-P-N</v>
      </c>
      <c r="N1574" t="str">
        <f>$I$2</f>
        <v>G - 1016 x 1016</v>
      </c>
      <c r="O1574" t="str">
        <f>$C$3</f>
        <v>Photographic Paper</v>
      </c>
      <c r="P1574" t="str">
        <f>$D$3</f>
        <v>None</v>
      </c>
      <c r="Q1574">
        <f>$I$3</f>
        <v>1625</v>
      </c>
      <c r="R1574">
        <f t="shared" si="102"/>
        <v>1170</v>
      </c>
      <c r="S1574">
        <v>1180</v>
      </c>
      <c r="T1574">
        <f t="shared" si="103"/>
        <v>850</v>
      </c>
      <c r="U1574">
        <v>735</v>
      </c>
      <c r="V1574">
        <f t="shared" si="104"/>
        <v>530</v>
      </c>
      <c r="W1574" s="8">
        <v>390</v>
      </c>
      <c r="X1574">
        <f t="shared" si="105"/>
        <v>281</v>
      </c>
      <c r="Y1574" t="s">
        <v>34</v>
      </c>
    </row>
    <row r="1575" spans="1:25" x14ac:dyDescent="0.25">
      <c r="A1575" t="s">
        <v>16</v>
      </c>
      <c r="B1575" s="1" t="s">
        <v>34</v>
      </c>
      <c r="C1575">
        <v>1</v>
      </c>
      <c r="D1575" t="s">
        <v>484</v>
      </c>
      <c r="E1575" s="2">
        <v>968910696</v>
      </c>
      <c r="F1575" t="s">
        <v>496</v>
      </c>
      <c r="H1575" t="s">
        <v>17</v>
      </c>
      <c r="I1575" t="s">
        <v>18</v>
      </c>
      <c r="J1575" t="s">
        <v>19</v>
      </c>
      <c r="K1575" t="s">
        <v>20</v>
      </c>
      <c r="L1575" t="s">
        <v>21</v>
      </c>
      <c r="M1575" t="str">
        <f>CONCATENATE(E1575,"-G-C-N")</f>
        <v>968910696-G-C-N</v>
      </c>
      <c r="N1575" t="str">
        <f>$I$2</f>
        <v>G - 1016 x 1016</v>
      </c>
      <c r="O1575" t="str">
        <f>$C$15</f>
        <v>Canvas</v>
      </c>
      <c r="P1575" t="str">
        <f>$D$15</f>
        <v>None</v>
      </c>
      <c r="Q1575">
        <f>$I$15</f>
        <v>1870</v>
      </c>
      <c r="R1575">
        <f t="shared" si="102"/>
        <v>1347</v>
      </c>
      <c r="S1575">
        <v>1275</v>
      </c>
      <c r="T1575">
        <f t="shared" si="103"/>
        <v>918</v>
      </c>
      <c r="U1575">
        <v>850</v>
      </c>
      <c r="V1575">
        <f t="shared" si="104"/>
        <v>612</v>
      </c>
      <c r="W1575" s="8">
        <v>390</v>
      </c>
      <c r="X1575">
        <f t="shared" si="105"/>
        <v>281</v>
      </c>
      <c r="Y1575" t="s">
        <v>34</v>
      </c>
    </row>
    <row r="1576" spans="1:25" x14ac:dyDescent="0.25">
      <c r="A1576" t="s">
        <v>16</v>
      </c>
      <c r="B1576" s="1" t="s">
        <v>34</v>
      </c>
      <c r="C1576">
        <v>1</v>
      </c>
      <c r="D1576" t="s">
        <v>484</v>
      </c>
      <c r="E1576" s="2">
        <v>968910696</v>
      </c>
      <c r="F1576" t="s">
        <v>497</v>
      </c>
      <c r="H1576" t="s">
        <v>17</v>
      </c>
      <c r="I1576" t="s">
        <v>18</v>
      </c>
      <c r="J1576" t="s">
        <v>19</v>
      </c>
      <c r="K1576" t="s">
        <v>20</v>
      </c>
      <c r="L1576" t="s">
        <v>21</v>
      </c>
      <c r="M1576" t="str">
        <f>CONCATENATE(E1576,"-G-P-W")</f>
        <v>968910696-G-P-W</v>
      </c>
      <c r="N1576" t="str">
        <f>$I$2</f>
        <v>G - 1016 x 1016</v>
      </c>
      <c r="O1576" t="str">
        <f>$C$3</f>
        <v>Photographic Paper</v>
      </c>
      <c r="P1576" t="str">
        <f>$D$4</f>
        <v>White</v>
      </c>
      <c r="Q1576">
        <f>$I$4</f>
        <v>2950</v>
      </c>
      <c r="R1576">
        <f t="shared" si="102"/>
        <v>2124</v>
      </c>
      <c r="S1576">
        <v>2000</v>
      </c>
      <c r="T1576">
        <f t="shared" si="103"/>
        <v>1440</v>
      </c>
      <c r="U1576">
        <v>1535</v>
      </c>
      <c r="V1576">
        <f t="shared" si="104"/>
        <v>1106</v>
      </c>
      <c r="W1576" s="8">
        <v>390</v>
      </c>
      <c r="X1576">
        <f t="shared" si="105"/>
        <v>281</v>
      </c>
      <c r="Y1576" t="s">
        <v>34</v>
      </c>
    </row>
    <row r="1577" spans="1:25" x14ac:dyDescent="0.25">
      <c r="A1577" t="s">
        <v>16</v>
      </c>
      <c r="B1577" s="1" t="s">
        <v>34</v>
      </c>
      <c r="C1577">
        <v>1</v>
      </c>
      <c r="D1577" t="s">
        <v>484</v>
      </c>
      <c r="E1577" s="2">
        <v>968910696</v>
      </c>
      <c r="F1577" t="s">
        <v>498</v>
      </c>
      <c r="H1577" t="s">
        <v>17</v>
      </c>
      <c r="I1577" t="s">
        <v>18</v>
      </c>
      <c r="J1577" t="s">
        <v>19</v>
      </c>
      <c r="K1577" t="s">
        <v>20</v>
      </c>
      <c r="L1577" t="s">
        <v>21</v>
      </c>
      <c r="M1577" t="str">
        <f>CONCATENATE(E1577,"-G-C-W")</f>
        <v>968910696-G-C-W</v>
      </c>
      <c r="N1577" t="str">
        <f>$I$2</f>
        <v>G - 1016 x 1016</v>
      </c>
      <c r="O1577" t="str">
        <f>$C$15</f>
        <v>Canvas</v>
      </c>
      <c r="P1577" t="str">
        <f>$D$16</f>
        <v xml:space="preserve">White </v>
      </c>
      <c r="Q1577">
        <f>$I$16</f>
        <v>2750</v>
      </c>
      <c r="R1577">
        <f t="shared" si="102"/>
        <v>1980</v>
      </c>
      <c r="S1577">
        <v>2000</v>
      </c>
      <c r="T1577">
        <f t="shared" si="103"/>
        <v>1440</v>
      </c>
      <c r="U1577">
        <v>1250</v>
      </c>
      <c r="V1577">
        <f t="shared" si="104"/>
        <v>900</v>
      </c>
      <c r="W1577" s="8">
        <v>390</v>
      </c>
      <c r="X1577">
        <f t="shared" si="105"/>
        <v>281</v>
      </c>
      <c r="Y1577" t="s">
        <v>34</v>
      </c>
    </row>
    <row r="1578" spans="1:25" x14ac:dyDescent="0.25">
      <c r="A1578" t="s">
        <v>16</v>
      </c>
      <c r="B1578" s="1" t="s">
        <v>34</v>
      </c>
      <c r="C1578">
        <v>1</v>
      </c>
      <c r="D1578" t="s">
        <v>510</v>
      </c>
      <c r="E1578" s="1" t="s">
        <v>511</v>
      </c>
      <c r="H1578" t="s">
        <v>17</v>
      </c>
      <c r="I1578" t="s">
        <v>18</v>
      </c>
      <c r="J1578" t="s">
        <v>19</v>
      </c>
      <c r="K1578" t="s">
        <v>20</v>
      </c>
      <c r="L1578" t="s">
        <v>21</v>
      </c>
      <c r="M1578" t="str">
        <f>CONCATENATE(E1578,"-C-P-N")</f>
        <v>3436607_8-C-P-N</v>
      </c>
      <c r="N1578" t="str">
        <f>$E$2</f>
        <v>C - 406 x 406</v>
      </c>
      <c r="O1578" t="str">
        <f>$C$3</f>
        <v>Photographic Paper</v>
      </c>
      <c r="P1578" t="str">
        <f>$D$3</f>
        <v>None</v>
      </c>
      <c r="Q1578">
        <f>$E$3</f>
        <v>510</v>
      </c>
      <c r="R1578">
        <f t="shared" si="102"/>
        <v>368</v>
      </c>
      <c r="S1578">
        <v>360</v>
      </c>
      <c r="T1578">
        <f t="shared" si="103"/>
        <v>260</v>
      </c>
      <c r="U1578">
        <v>230</v>
      </c>
      <c r="V1578">
        <f t="shared" si="104"/>
        <v>166</v>
      </c>
      <c r="W1578" s="8">
        <v>105</v>
      </c>
      <c r="X1578">
        <f t="shared" si="105"/>
        <v>76</v>
      </c>
      <c r="Y1578" t="s">
        <v>34</v>
      </c>
    </row>
    <row r="1579" spans="1:25" x14ac:dyDescent="0.25">
      <c r="A1579" t="s">
        <v>16</v>
      </c>
      <c r="B1579" s="1" t="s">
        <v>34</v>
      </c>
      <c r="C1579">
        <v>1</v>
      </c>
      <c r="D1579" t="s">
        <v>510</v>
      </c>
      <c r="E1579" s="1" t="s">
        <v>511</v>
      </c>
      <c r="H1579" t="s">
        <v>17</v>
      </c>
      <c r="I1579" t="s">
        <v>18</v>
      </c>
      <c r="J1579" t="s">
        <v>19</v>
      </c>
      <c r="K1579" t="s">
        <v>20</v>
      </c>
      <c r="L1579" t="s">
        <v>21</v>
      </c>
      <c r="M1579" t="str">
        <f>CONCATENATE(E1579,"-C-P-W")</f>
        <v>3436607_8-C-P-W</v>
      </c>
      <c r="N1579" t="str">
        <f>$E$2</f>
        <v>C - 406 x 406</v>
      </c>
      <c r="O1579" t="str">
        <f>$C$3</f>
        <v>Photographic Paper</v>
      </c>
      <c r="P1579" t="str">
        <f>$D$4</f>
        <v>White</v>
      </c>
      <c r="Q1579">
        <f>$E$4</f>
        <v>970</v>
      </c>
      <c r="R1579">
        <f t="shared" si="102"/>
        <v>699</v>
      </c>
      <c r="S1579">
        <v>704</v>
      </c>
      <c r="T1579">
        <f t="shared" si="103"/>
        <v>507</v>
      </c>
      <c r="U1579">
        <v>440</v>
      </c>
      <c r="V1579">
        <f t="shared" si="104"/>
        <v>317</v>
      </c>
      <c r="W1579" s="8">
        <v>105</v>
      </c>
      <c r="X1579">
        <f t="shared" si="105"/>
        <v>76</v>
      </c>
      <c r="Y1579" t="s">
        <v>34</v>
      </c>
    </row>
    <row r="1580" spans="1:25" x14ac:dyDescent="0.25">
      <c r="A1580" t="s">
        <v>16</v>
      </c>
      <c r="B1580" s="1" t="s">
        <v>34</v>
      </c>
      <c r="C1580">
        <v>1</v>
      </c>
      <c r="D1580" t="s">
        <v>510</v>
      </c>
      <c r="E1580" s="1" t="s">
        <v>511</v>
      </c>
      <c r="H1580" t="s">
        <v>17</v>
      </c>
      <c r="I1580" t="s">
        <v>18</v>
      </c>
      <c r="J1580" t="s">
        <v>19</v>
      </c>
      <c r="K1580" t="s">
        <v>20</v>
      </c>
      <c r="L1580" t="s">
        <v>21</v>
      </c>
      <c r="M1580" t="str">
        <f>CONCATENATE(E1580,"-D-P-N")</f>
        <v>3436607_8-D-P-N</v>
      </c>
      <c r="N1580" t="str">
        <f>$F$2</f>
        <v>D - 508 x 508</v>
      </c>
      <c r="O1580" t="str">
        <f>$C$3</f>
        <v>Photographic Paper</v>
      </c>
      <c r="P1580" t="str">
        <f>$D$3</f>
        <v>None</v>
      </c>
      <c r="Q1580">
        <f>$F$3</f>
        <v>595</v>
      </c>
      <c r="R1580">
        <f t="shared" si="102"/>
        <v>429</v>
      </c>
      <c r="S1580">
        <v>432</v>
      </c>
      <c r="T1580">
        <f t="shared" si="103"/>
        <v>312</v>
      </c>
      <c r="U1580">
        <v>270</v>
      </c>
      <c r="V1580">
        <f t="shared" si="104"/>
        <v>195</v>
      </c>
      <c r="W1580" s="8">
        <v>160</v>
      </c>
      <c r="X1580">
        <f t="shared" si="105"/>
        <v>116</v>
      </c>
      <c r="Y1580" t="s">
        <v>34</v>
      </c>
    </row>
    <row r="1581" spans="1:25" x14ac:dyDescent="0.25">
      <c r="A1581" t="s">
        <v>16</v>
      </c>
      <c r="B1581" s="1" t="s">
        <v>34</v>
      </c>
      <c r="C1581">
        <v>1</v>
      </c>
      <c r="D1581" t="s">
        <v>510</v>
      </c>
      <c r="E1581" s="1" t="s">
        <v>511</v>
      </c>
      <c r="H1581" t="s">
        <v>17</v>
      </c>
      <c r="I1581" t="s">
        <v>18</v>
      </c>
      <c r="J1581" t="s">
        <v>19</v>
      </c>
      <c r="K1581" t="s">
        <v>20</v>
      </c>
      <c r="L1581" t="s">
        <v>21</v>
      </c>
      <c r="M1581" t="str">
        <f>CONCATENATE(E1581,"-D-C-N")</f>
        <v>3436607_8-D-C-N</v>
      </c>
      <c r="N1581" t="str">
        <f>$F$2</f>
        <v>D - 508 x 508</v>
      </c>
      <c r="O1581" t="str">
        <f>$C$15</f>
        <v>Canvas</v>
      </c>
      <c r="P1581" t="str">
        <f>$D$15</f>
        <v>None</v>
      </c>
      <c r="Q1581">
        <f>$F$15</f>
        <v>1220</v>
      </c>
      <c r="R1581">
        <f t="shared" si="102"/>
        <v>879</v>
      </c>
      <c r="S1581">
        <f>(Q1581*0.9)*0.75</f>
        <v>823.5</v>
      </c>
      <c r="T1581">
        <f t="shared" si="103"/>
        <v>593</v>
      </c>
      <c r="U1581">
        <f>(Q1581*0.9)/2</f>
        <v>549</v>
      </c>
      <c r="V1581">
        <f t="shared" si="104"/>
        <v>396</v>
      </c>
      <c r="W1581" s="8">
        <v>160</v>
      </c>
      <c r="X1581">
        <f t="shared" si="105"/>
        <v>116</v>
      </c>
      <c r="Y1581" t="s">
        <v>34</v>
      </c>
    </row>
    <row r="1582" spans="1:25" x14ac:dyDescent="0.25">
      <c r="A1582" t="s">
        <v>16</v>
      </c>
      <c r="B1582" s="1" t="s">
        <v>34</v>
      </c>
      <c r="C1582">
        <v>1</v>
      </c>
      <c r="D1582" t="s">
        <v>510</v>
      </c>
      <c r="E1582" s="1" t="s">
        <v>511</v>
      </c>
      <c r="H1582" t="s">
        <v>17</v>
      </c>
      <c r="I1582" t="s">
        <v>18</v>
      </c>
      <c r="J1582" t="s">
        <v>19</v>
      </c>
      <c r="K1582" t="s">
        <v>20</v>
      </c>
      <c r="L1582" t="s">
        <v>21</v>
      </c>
      <c r="M1582" t="str">
        <f>CONCATENATE(E1582,"-D-P-W")</f>
        <v>3436607_8-D-P-W</v>
      </c>
      <c r="N1582" t="str">
        <f>$F$2</f>
        <v>D - 508 x 508</v>
      </c>
      <c r="O1582" t="str">
        <f>$C$3</f>
        <v>Photographic Paper</v>
      </c>
      <c r="P1582" t="str">
        <f>$D$4</f>
        <v>White</v>
      </c>
      <c r="Q1582">
        <f>$F$4</f>
        <v>1210</v>
      </c>
      <c r="R1582">
        <f t="shared" si="102"/>
        <v>872</v>
      </c>
      <c r="S1582">
        <v>880</v>
      </c>
      <c r="T1582">
        <f t="shared" si="103"/>
        <v>634</v>
      </c>
      <c r="U1582">
        <v>560</v>
      </c>
      <c r="V1582">
        <f t="shared" si="104"/>
        <v>404</v>
      </c>
      <c r="W1582" s="8">
        <v>160</v>
      </c>
      <c r="X1582">
        <f t="shared" si="105"/>
        <v>116</v>
      </c>
      <c r="Y1582" t="s">
        <v>34</v>
      </c>
    </row>
    <row r="1583" spans="1:25" x14ac:dyDescent="0.25">
      <c r="A1583" t="s">
        <v>16</v>
      </c>
      <c r="B1583" s="1" t="s">
        <v>34</v>
      </c>
      <c r="C1583">
        <v>1</v>
      </c>
      <c r="D1583" t="s">
        <v>510</v>
      </c>
      <c r="E1583" s="1" t="s">
        <v>511</v>
      </c>
      <c r="H1583" t="s">
        <v>17</v>
      </c>
      <c r="I1583" t="s">
        <v>18</v>
      </c>
      <c r="J1583" t="s">
        <v>19</v>
      </c>
      <c r="K1583" t="s">
        <v>20</v>
      </c>
      <c r="L1583" t="s">
        <v>21</v>
      </c>
      <c r="M1583" t="str">
        <f>CONCATENATE(E1583,"-D-C-W")</f>
        <v>3436607_8-D-C-W</v>
      </c>
      <c r="N1583" t="str">
        <f>$F$2</f>
        <v>D - 508 x 508</v>
      </c>
      <c r="O1583" t="str">
        <f>$C$15</f>
        <v>Canvas</v>
      </c>
      <c r="P1583" t="str">
        <f>$D$16</f>
        <v xml:space="preserve">White </v>
      </c>
      <c r="Q1583">
        <f>$F$16</f>
        <v>1810</v>
      </c>
      <c r="R1583">
        <f t="shared" si="102"/>
        <v>1304</v>
      </c>
      <c r="S1583">
        <f>(Q1583*0.9)*0.75</f>
        <v>1221.75</v>
      </c>
      <c r="T1583">
        <f t="shared" si="103"/>
        <v>880</v>
      </c>
      <c r="U1583">
        <f>(Q1583*0.9)/2</f>
        <v>814.5</v>
      </c>
      <c r="V1583">
        <f t="shared" si="104"/>
        <v>587</v>
      </c>
      <c r="W1583" s="8">
        <v>160</v>
      </c>
      <c r="X1583">
        <f t="shared" si="105"/>
        <v>116</v>
      </c>
      <c r="Y1583" t="s">
        <v>34</v>
      </c>
    </row>
    <row r="1584" spans="1:25" x14ac:dyDescent="0.25">
      <c r="A1584" t="s">
        <v>16</v>
      </c>
      <c r="B1584" s="1" t="s">
        <v>34</v>
      </c>
      <c r="C1584">
        <v>1</v>
      </c>
      <c r="D1584" t="s">
        <v>510</v>
      </c>
      <c r="E1584" s="1" t="s">
        <v>511</v>
      </c>
      <c r="H1584" t="s">
        <v>17</v>
      </c>
      <c r="I1584" t="s">
        <v>18</v>
      </c>
      <c r="J1584" t="s">
        <v>19</v>
      </c>
      <c r="K1584" t="s">
        <v>20</v>
      </c>
      <c r="L1584" t="s">
        <v>21</v>
      </c>
      <c r="M1584" t="str">
        <f>CONCATENATE(E1584,"-F-P-N")</f>
        <v>3436607_8-F-P-N</v>
      </c>
      <c r="N1584" t="str">
        <f>$H$2</f>
        <v>F - 762 x 762</v>
      </c>
      <c r="O1584" t="str">
        <f>$C$3</f>
        <v>Photographic Paper</v>
      </c>
      <c r="P1584" t="str">
        <f>$D$3</f>
        <v>None</v>
      </c>
      <c r="Q1584">
        <f>$H$3</f>
        <v>1300</v>
      </c>
      <c r="R1584">
        <f t="shared" si="102"/>
        <v>936</v>
      </c>
      <c r="S1584">
        <v>944</v>
      </c>
      <c r="T1584">
        <f t="shared" si="103"/>
        <v>680</v>
      </c>
      <c r="U1584">
        <v>590</v>
      </c>
      <c r="V1584">
        <f t="shared" si="104"/>
        <v>425</v>
      </c>
      <c r="W1584" s="8">
        <v>300</v>
      </c>
      <c r="X1584">
        <f t="shared" si="105"/>
        <v>216</v>
      </c>
      <c r="Y1584" t="s">
        <v>34</v>
      </c>
    </row>
    <row r="1585" spans="1:25" x14ac:dyDescent="0.25">
      <c r="A1585" t="s">
        <v>16</v>
      </c>
      <c r="B1585" s="1" t="s">
        <v>34</v>
      </c>
      <c r="C1585">
        <v>1</v>
      </c>
      <c r="D1585" t="s">
        <v>510</v>
      </c>
      <c r="E1585" s="1" t="s">
        <v>511</v>
      </c>
      <c r="H1585" t="s">
        <v>17</v>
      </c>
      <c r="I1585" t="s">
        <v>18</v>
      </c>
      <c r="J1585" t="s">
        <v>19</v>
      </c>
      <c r="K1585" t="s">
        <v>20</v>
      </c>
      <c r="L1585" t="s">
        <v>21</v>
      </c>
      <c r="M1585" t="str">
        <f>CONCATENATE(E1585,"-F-C-N")</f>
        <v>3436607_8-F-C-N</v>
      </c>
      <c r="N1585" t="str">
        <f>$H$2</f>
        <v>F - 762 x 762</v>
      </c>
      <c r="O1585" t="str">
        <f>$C$15</f>
        <v>Canvas</v>
      </c>
      <c r="P1585" t="str">
        <f>$D$15</f>
        <v>None</v>
      </c>
      <c r="Q1585">
        <f>$H$15</f>
        <v>1760</v>
      </c>
      <c r="R1585">
        <f t="shared" si="102"/>
        <v>1268</v>
      </c>
      <c r="S1585">
        <v>1200</v>
      </c>
      <c r="T1585">
        <f t="shared" si="103"/>
        <v>864</v>
      </c>
      <c r="U1585">
        <v>800</v>
      </c>
      <c r="V1585">
        <f t="shared" si="104"/>
        <v>576</v>
      </c>
      <c r="W1585" s="8">
        <v>300</v>
      </c>
      <c r="X1585">
        <f t="shared" si="105"/>
        <v>216</v>
      </c>
      <c r="Y1585" t="s">
        <v>34</v>
      </c>
    </row>
    <row r="1586" spans="1:25" x14ac:dyDescent="0.25">
      <c r="A1586" t="s">
        <v>16</v>
      </c>
      <c r="B1586" s="1" t="s">
        <v>34</v>
      </c>
      <c r="C1586">
        <v>1</v>
      </c>
      <c r="D1586" t="s">
        <v>510</v>
      </c>
      <c r="E1586" s="1" t="s">
        <v>511</v>
      </c>
      <c r="H1586" t="s">
        <v>17</v>
      </c>
      <c r="I1586" t="s">
        <v>18</v>
      </c>
      <c r="J1586" t="s">
        <v>19</v>
      </c>
      <c r="K1586" t="s">
        <v>20</v>
      </c>
      <c r="L1586" t="s">
        <v>21</v>
      </c>
      <c r="M1586" t="str">
        <f>CONCATENATE(E1586,"-F-P-W")</f>
        <v>3436607_8-F-P-W</v>
      </c>
      <c r="N1586" t="str">
        <f>$H$2</f>
        <v>F - 762 x 762</v>
      </c>
      <c r="O1586" t="str">
        <f>$C$3</f>
        <v>Photographic Paper</v>
      </c>
      <c r="P1586" t="str">
        <f>$D$4</f>
        <v>White</v>
      </c>
      <c r="Q1586">
        <f>$H$4</f>
        <v>2200</v>
      </c>
      <c r="R1586">
        <f t="shared" si="102"/>
        <v>1584</v>
      </c>
      <c r="S1586">
        <v>1510</v>
      </c>
      <c r="T1586">
        <f t="shared" si="103"/>
        <v>1088</v>
      </c>
      <c r="U1586">
        <v>1150</v>
      </c>
      <c r="V1586">
        <f t="shared" si="104"/>
        <v>828</v>
      </c>
      <c r="W1586" s="8">
        <v>300</v>
      </c>
      <c r="X1586">
        <f t="shared" si="105"/>
        <v>216</v>
      </c>
      <c r="Y1586" t="s">
        <v>34</v>
      </c>
    </row>
    <row r="1587" spans="1:25" x14ac:dyDescent="0.25">
      <c r="A1587" t="s">
        <v>16</v>
      </c>
      <c r="B1587" s="1" t="s">
        <v>34</v>
      </c>
      <c r="C1587">
        <v>1</v>
      </c>
      <c r="D1587" t="s">
        <v>510</v>
      </c>
      <c r="E1587" s="1" t="s">
        <v>511</v>
      </c>
      <c r="H1587" t="s">
        <v>17</v>
      </c>
      <c r="I1587" t="s">
        <v>18</v>
      </c>
      <c r="J1587" t="s">
        <v>19</v>
      </c>
      <c r="K1587" t="s">
        <v>20</v>
      </c>
      <c r="L1587" t="s">
        <v>21</v>
      </c>
      <c r="M1587" t="str">
        <f>CONCATENATE(E1587,"-F-C-W")</f>
        <v>3436607_8-F-C-W</v>
      </c>
      <c r="N1587" t="str">
        <f>$H$2</f>
        <v>F - 762 x 762</v>
      </c>
      <c r="O1587" t="str">
        <f>$C$15</f>
        <v>Canvas</v>
      </c>
      <c r="P1587" t="str">
        <f>$D$16</f>
        <v xml:space="preserve">White </v>
      </c>
      <c r="Q1587">
        <f>$H$16</f>
        <v>2420</v>
      </c>
      <c r="R1587">
        <f t="shared" si="102"/>
        <v>1743</v>
      </c>
      <c r="S1587">
        <v>1760</v>
      </c>
      <c r="T1587">
        <f t="shared" si="103"/>
        <v>1268</v>
      </c>
      <c r="U1587">
        <v>1100</v>
      </c>
      <c r="V1587">
        <f t="shared" si="104"/>
        <v>792</v>
      </c>
      <c r="W1587" s="8">
        <v>300</v>
      </c>
      <c r="X1587">
        <f t="shared" si="105"/>
        <v>216</v>
      </c>
      <c r="Y1587" t="s">
        <v>34</v>
      </c>
    </row>
    <row r="1588" spans="1:25" x14ac:dyDescent="0.25">
      <c r="A1588" t="s">
        <v>16</v>
      </c>
      <c r="B1588" s="1" t="s">
        <v>34</v>
      </c>
      <c r="C1588">
        <v>1</v>
      </c>
      <c r="D1588" t="s">
        <v>510</v>
      </c>
      <c r="E1588" s="1" t="s">
        <v>511</v>
      </c>
      <c r="H1588" t="s">
        <v>17</v>
      </c>
      <c r="I1588" t="s">
        <v>18</v>
      </c>
      <c r="J1588" t="s">
        <v>19</v>
      </c>
      <c r="K1588" t="s">
        <v>20</v>
      </c>
      <c r="L1588" t="s">
        <v>21</v>
      </c>
      <c r="M1588" t="str">
        <f>CONCATENATE(E1588,"-G-P-N")</f>
        <v>3436607_8-G-P-N</v>
      </c>
      <c r="N1588" t="str">
        <f>$I$2</f>
        <v>G - 1016 x 1016</v>
      </c>
      <c r="O1588" t="str">
        <f>$C$3</f>
        <v>Photographic Paper</v>
      </c>
      <c r="P1588" t="str">
        <f>$D$3</f>
        <v>None</v>
      </c>
      <c r="Q1588">
        <f>$I$3</f>
        <v>1625</v>
      </c>
      <c r="R1588">
        <f t="shared" si="102"/>
        <v>1170</v>
      </c>
      <c r="S1588">
        <v>1180</v>
      </c>
      <c r="T1588">
        <f t="shared" si="103"/>
        <v>850</v>
      </c>
      <c r="U1588">
        <v>735</v>
      </c>
      <c r="V1588">
        <f t="shared" si="104"/>
        <v>530</v>
      </c>
      <c r="W1588" s="8">
        <v>390</v>
      </c>
      <c r="X1588">
        <f t="shared" si="105"/>
        <v>281</v>
      </c>
      <c r="Y1588" t="s">
        <v>34</v>
      </c>
    </row>
    <row r="1589" spans="1:25" x14ac:dyDescent="0.25">
      <c r="A1589" t="s">
        <v>16</v>
      </c>
      <c r="B1589" s="1" t="s">
        <v>34</v>
      </c>
      <c r="C1589">
        <v>1</v>
      </c>
      <c r="D1589" t="s">
        <v>510</v>
      </c>
      <c r="E1589" s="1" t="s">
        <v>511</v>
      </c>
      <c r="H1589" t="s">
        <v>17</v>
      </c>
      <c r="I1589" t="s">
        <v>18</v>
      </c>
      <c r="J1589" t="s">
        <v>19</v>
      </c>
      <c r="K1589" t="s">
        <v>20</v>
      </c>
      <c r="L1589" t="s">
        <v>21</v>
      </c>
      <c r="M1589" t="str">
        <f>CONCATENATE(E1589,"-G-C-N")</f>
        <v>3436607_8-G-C-N</v>
      </c>
      <c r="N1589" t="str">
        <f>$I$2</f>
        <v>G - 1016 x 1016</v>
      </c>
      <c r="O1589" t="str">
        <f>$C$15</f>
        <v>Canvas</v>
      </c>
      <c r="P1589" t="str">
        <f>$D$15</f>
        <v>None</v>
      </c>
      <c r="Q1589">
        <f>$I$15</f>
        <v>1870</v>
      </c>
      <c r="R1589">
        <f t="shared" si="102"/>
        <v>1347</v>
      </c>
      <c r="S1589">
        <v>1275</v>
      </c>
      <c r="T1589">
        <f t="shared" si="103"/>
        <v>918</v>
      </c>
      <c r="U1589">
        <v>850</v>
      </c>
      <c r="V1589">
        <f t="shared" si="104"/>
        <v>612</v>
      </c>
      <c r="W1589" s="8">
        <v>390</v>
      </c>
      <c r="X1589">
        <f t="shared" si="105"/>
        <v>281</v>
      </c>
      <c r="Y1589" t="s">
        <v>34</v>
      </c>
    </row>
    <row r="1590" spans="1:25" x14ac:dyDescent="0.25">
      <c r="A1590" t="s">
        <v>16</v>
      </c>
      <c r="B1590" s="1" t="s">
        <v>34</v>
      </c>
      <c r="C1590">
        <v>1</v>
      </c>
      <c r="D1590" t="s">
        <v>510</v>
      </c>
      <c r="E1590" s="1" t="s">
        <v>511</v>
      </c>
      <c r="H1590" t="s">
        <v>17</v>
      </c>
      <c r="I1590" t="s">
        <v>18</v>
      </c>
      <c r="J1590" t="s">
        <v>19</v>
      </c>
      <c r="K1590" t="s">
        <v>20</v>
      </c>
      <c r="L1590" t="s">
        <v>21</v>
      </c>
      <c r="M1590" t="str">
        <f>CONCATENATE(E1590,"-G-P-W")</f>
        <v>3436607_8-G-P-W</v>
      </c>
      <c r="N1590" t="str">
        <f>$I$2</f>
        <v>G - 1016 x 1016</v>
      </c>
      <c r="O1590" t="str">
        <f>$C$3</f>
        <v>Photographic Paper</v>
      </c>
      <c r="P1590" t="str">
        <f>$D$4</f>
        <v>White</v>
      </c>
      <c r="Q1590">
        <f>$I$4</f>
        <v>2950</v>
      </c>
      <c r="R1590">
        <f t="shared" si="102"/>
        <v>2124</v>
      </c>
      <c r="S1590">
        <v>2000</v>
      </c>
      <c r="T1590">
        <f t="shared" si="103"/>
        <v>1440</v>
      </c>
      <c r="U1590">
        <v>1535</v>
      </c>
      <c r="V1590">
        <f t="shared" si="104"/>
        <v>1106</v>
      </c>
      <c r="W1590" s="8">
        <v>390</v>
      </c>
      <c r="X1590">
        <f t="shared" si="105"/>
        <v>281</v>
      </c>
      <c r="Y1590" t="s">
        <v>34</v>
      </c>
    </row>
    <row r="1591" spans="1:25" x14ac:dyDescent="0.25">
      <c r="A1591" t="s">
        <v>16</v>
      </c>
      <c r="B1591" s="1" t="s">
        <v>34</v>
      </c>
      <c r="C1591">
        <v>1</v>
      </c>
      <c r="D1591" t="s">
        <v>510</v>
      </c>
      <c r="E1591" s="1" t="s">
        <v>511</v>
      </c>
      <c r="H1591" t="s">
        <v>17</v>
      </c>
      <c r="I1591" t="s">
        <v>18</v>
      </c>
      <c r="J1591" t="s">
        <v>19</v>
      </c>
      <c r="K1591" t="s">
        <v>20</v>
      </c>
      <c r="L1591" t="s">
        <v>21</v>
      </c>
      <c r="M1591" t="str">
        <f>CONCATENATE(E1591,"-G-C-W")</f>
        <v>3436607_8-G-C-W</v>
      </c>
      <c r="N1591" t="str">
        <f>$I$2</f>
        <v>G - 1016 x 1016</v>
      </c>
      <c r="O1591" t="str">
        <f>$C$15</f>
        <v>Canvas</v>
      </c>
      <c r="P1591" t="str">
        <f>$D$16</f>
        <v xml:space="preserve">White </v>
      </c>
      <c r="Q1591">
        <f>$I$16</f>
        <v>2750</v>
      </c>
      <c r="R1591">
        <f t="shared" si="102"/>
        <v>1980</v>
      </c>
      <c r="S1591">
        <v>2000</v>
      </c>
      <c r="T1591">
        <f t="shared" si="103"/>
        <v>1440</v>
      </c>
      <c r="U1591">
        <v>1250</v>
      </c>
      <c r="V1591">
        <f t="shared" si="104"/>
        <v>900</v>
      </c>
      <c r="W1591" s="8">
        <v>390</v>
      </c>
      <c r="X1591">
        <f t="shared" si="105"/>
        <v>281</v>
      </c>
      <c r="Y1591" t="s">
        <v>34</v>
      </c>
    </row>
    <row r="17807" spans="4:4" x14ac:dyDescent="0.25">
      <c r="D17807" t="s">
        <v>260</v>
      </c>
    </row>
  </sheetData>
  <sortState ref="A24:Q597">
    <sortCondition ref="D24:D597"/>
    <sortCondition ref="N24:N59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Landscape-Portrait</vt:lpstr>
      <vt:lpstr>Square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 PC 2</dc:creator>
  <cp:lastModifiedBy>Pro PC 2</cp:lastModifiedBy>
  <dcterms:created xsi:type="dcterms:W3CDTF">2018-02-06T23:26:50Z</dcterms:created>
  <dcterms:modified xsi:type="dcterms:W3CDTF">2018-12-13T23:21:46Z</dcterms:modified>
</cp:coreProperties>
</file>