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UCM\ENGR180\Lab2-1\Data\"/>
    </mc:Choice>
  </mc:AlternateContent>
  <xr:revisionPtr revIDLastSave="0" documentId="13_ncr:1_{D8E9ABD2-79C8-4435-9349-626E2077A8D3}" xr6:coauthVersionLast="47" xr6:coauthVersionMax="47" xr10:uidLastSave="{00000000-0000-0000-0000-000000000000}"/>
  <bookViews>
    <workbookView xWindow="-110" yWindow="-110" windowWidth="19420" windowHeight="10300" activeTab="1" xr2:uid="{0E67F2EC-B9DF-4B47-B18E-8E223AEF0E59}"/>
  </bookViews>
  <sheets>
    <sheet name="Givens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2" l="1"/>
  <c r="L2" i="2" s="1"/>
  <c r="Q2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I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J2" i="2"/>
  <c r="H2" i="2"/>
  <c r="D14" i="1"/>
  <c r="D16" i="1"/>
  <c r="D9" i="1"/>
  <c r="D11" i="1"/>
  <c r="D10" i="1"/>
  <c r="D1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" i="2"/>
  <c r="P2" i="2" l="1"/>
  <c r="R2" i="2" s="1"/>
</calcChain>
</file>

<file path=xl/sharedStrings.xml><?xml version="1.0" encoding="utf-8"?>
<sst xmlns="http://schemas.openxmlformats.org/spreadsheetml/2006/main" count="131" uniqueCount="78">
  <si>
    <t>Variable</t>
  </si>
  <si>
    <t>Explanation</t>
  </si>
  <si>
    <t>x</t>
  </si>
  <si>
    <t>y</t>
  </si>
  <si>
    <t>y adjusted</t>
  </si>
  <si>
    <t>λ0</t>
  </si>
  <si>
    <t>φ0</t>
  </si>
  <si>
    <t>φ1</t>
  </si>
  <si>
    <t>φ2</t>
  </si>
  <si>
    <t>φ0 (rad)</t>
  </si>
  <si>
    <t>φ1 (rad)</t>
  </si>
  <si>
    <t>φ2 (rad)</t>
  </si>
  <si>
    <t>R</t>
  </si>
  <si>
    <t>θ</t>
  </si>
  <si>
    <t>C</t>
  </si>
  <si>
    <t>n</t>
  </si>
  <si>
    <r>
      <t>ρ</t>
    </r>
    <r>
      <rPr>
        <sz val="8"/>
        <color theme="1"/>
        <rFont val="Calibri"/>
        <family val="2"/>
        <scheme val="minor"/>
      </rPr>
      <t>0</t>
    </r>
  </si>
  <si>
    <t>ρ</t>
  </si>
  <si>
    <t>λ</t>
  </si>
  <si>
    <t>φ</t>
  </si>
  <si>
    <t>original x</t>
  </si>
  <si>
    <t>original y</t>
  </si>
  <si>
    <t>shift by +4mil</t>
  </si>
  <si>
    <t>lamba naught</t>
  </si>
  <si>
    <t>Central meridian</t>
  </si>
  <si>
    <t>phi naught</t>
  </si>
  <si>
    <t xml:space="preserve">x intercept at central meridian </t>
  </si>
  <si>
    <t>phi 1</t>
  </si>
  <si>
    <t>Parallel 1</t>
  </si>
  <si>
    <t>phi 2</t>
  </si>
  <si>
    <t>Parallel 2</t>
  </si>
  <si>
    <t>phi naught radians</t>
  </si>
  <si>
    <t>x int in radians</t>
  </si>
  <si>
    <t>phi 1 radians</t>
  </si>
  <si>
    <t>Par1 in radians</t>
  </si>
  <si>
    <t>phi 2 radians</t>
  </si>
  <si>
    <t>Par2 in radians</t>
  </si>
  <si>
    <t>earth radius</t>
  </si>
  <si>
    <t>theta</t>
  </si>
  <si>
    <t xml:space="preserve"> calculated constant </t>
  </si>
  <si>
    <t>calculated constant</t>
  </si>
  <si>
    <t>rho naught</t>
  </si>
  <si>
    <t xml:space="preserve">rho </t>
  </si>
  <si>
    <t xml:space="preserve">lamba  </t>
  </si>
  <si>
    <t>final longitude</t>
  </si>
  <si>
    <t>phi</t>
  </si>
  <si>
    <t>final latitude</t>
  </si>
  <si>
    <t>https://pubs.usgs.gov/pp/1395/report.pdf</t>
  </si>
  <si>
    <t>OriginalX</t>
  </si>
  <si>
    <t>OriginalY</t>
  </si>
  <si>
    <t>AdjustedY</t>
  </si>
  <si>
    <t>CorrespondingWord</t>
  </si>
  <si>
    <t>Value</t>
  </si>
  <si>
    <t>y-(-4,000,000)</t>
  </si>
  <si>
    <t>A calculated constant</t>
  </si>
  <si>
    <t>Value (if constant)</t>
  </si>
  <si>
    <t>Pronunciation</t>
  </si>
  <si>
    <t>yADJ</t>
  </si>
  <si>
    <t>phi naught ("fee not")</t>
  </si>
  <si>
    <t>phi 1 ("fee" 1)</t>
  </si>
  <si>
    <t>phi 2 ("fee" 2)</t>
  </si>
  <si>
    <t>The original x coordinates, to be projected</t>
  </si>
  <si>
    <t>The original y coordinates, to be projected</t>
  </si>
  <si>
    <t xml:space="preserve">The x intercept at central meridian </t>
  </si>
  <si>
    <t>The central meridian of your projection</t>
  </si>
  <si>
    <t>Convert the x intercept to radians</t>
  </si>
  <si>
    <t>Convert phi 1 to radians</t>
  </si>
  <si>
    <t>Convert phi 2 to radians</t>
  </si>
  <si>
    <t>Radius of the earth</t>
  </si>
  <si>
    <t>Radius</t>
  </si>
  <si>
    <t>Theta</t>
  </si>
  <si>
    <t>rho naught ("ro not")</t>
  </si>
  <si>
    <t>rho ("ro")</t>
  </si>
  <si>
    <t>phi ("fee")</t>
  </si>
  <si>
    <t>We must shift the y coordinates by 4,000,000 (add 4 million to all y)</t>
  </si>
  <si>
    <t>lamba naught ("not")</t>
  </si>
  <si>
    <t>=((x^2)+(D16-y)^2)^0.5</t>
  </si>
  <si>
    <t>C'=\cos ^(2)(34)+(2(0.431616931)*sin(34)) (mathway)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</si>
</sst>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3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0" borderId="0" xfId="0" quotePrefix="1"/>
    <xf numFmtId="0" fontId="0" fillId="0" borderId="5" xfId="0" quotePrefix="1" applyFill="1" applyBorder="1"/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Calculations!$R$1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Calculations!$Q$2:$Q$214</c:f>
              <c:numCache>
                <c:formatCode>General</c:formatCode>
                <c:ptCount val="213"/>
                <c:pt idx="0">
                  <c:v>-119.97432443562053</c:v>
                </c:pt>
                <c:pt idx="1">
                  <c:v>-119.97782981838093</c:v>
                </c:pt>
                <c:pt idx="2">
                  <c:v>-119.97798956371295</c:v>
                </c:pt>
                <c:pt idx="3">
                  <c:v>-119.97796557668225</c:v>
                </c:pt>
                <c:pt idx="4">
                  <c:v>-119.97828549498517</c:v>
                </c:pt>
                <c:pt idx="5">
                  <c:v>-119.97917088955334</c:v>
                </c:pt>
                <c:pt idx="6">
                  <c:v>-119.97907031350897</c:v>
                </c:pt>
                <c:pt idx="7">
                  <c:v>-119.97949826756764</c:v>
                </c:pt>
                <c:pt idx="8">
                  <c:v>-119.98048671820597</c:v>
                </c:pt>
                <c:pt idx="9">
                  <c:v>-119.98079248042282</c:v>
                </c:pt>
                <c:pt idx="10">
                  <c:v>-119.98055580729729</c:v>
                </c:pt>
                <c:pt idx="11">
                  <c:v>-119.98012445363932</c:v>
                </c:pt>
                <c:pt idx="12">
                  <c:v>-119.98019206691937</c:v>
                </c:pt>
                <c:pt idx="13">
                  <c:v>-119.98045491131073</c:v>
                </c:pt>
                <c:pt idx="14">
                  <c:v>-119.98071709734313</c:v>
                </c:pt>
                <c:pt idx="15">
                  <c:v>-119.98128191612442</c:v>
                </c:pt>
                <c:pt idx="16">
                  <c:v>-119.98216888884765</c:v>
                </c:pt>
                <c:pt idx="17">
                  <c:v>-119.9826835376993</c:v>
                </c:pt>
                <c:pt idx="18">
                  <c:v>-119.98398888743024</c:v>
                </c:pt>
                <c:pt idx="19">
                  <c:v>-119.98413067492922</c:v>
                </c:pt>
                <c:pt idx="20">
                  <c:v>-119.98482031585789</c:v>
                </c:pt>
                <c:pt idx="21">
                  <c:v>-119.98568698837607</c:v>
                </c:pt>
                <c:pt idx="22">
                  <c:v>-119.98681237580016</c:v>
                </c:pt>
                <c:pt idx="23">
                  <c:v>-119.98714599250685</c:v>
                </c:pt>
                <c:pt idx="24">
                  <c:v>-119.98686077485537</c:v>
                </c:pt>
                <c:pt idx="25">
                  <c:v>-119.98706107658484</c:v>
                </c:pt>
                <c:pt idx="26">
                  <c:v>-119.98744956637358</c:v>
                </c:pt>
                <c:pt idx="27">
                  <c:v>-119.98983039441336</c:v>
                </c:pt>
                <c:pt idx="28">
                  <c:v>-119.99255977398924</c:v>
                </c:pt>
                <c:pt idx="29">
                  <c:v>-119.99370497995504</c:v>
                </c:pt>
                <c:pt idx="30">
                  <c:v>-119.99519274311956</c:v>
                </c:pt>
                <c:pt idx="31">
                  <c:v>-119.99562177388053</c:v>
                </c:pt>
                <c:pt idx="32">
                  <c:v>-119.9959426169216</c:v>
                </c:pt>
                <c:pt idx="33">
                  <c:v>-119.99628575048611</c:v>
                </c:pt>
                <c:pt idx="34">
                  <c:v>-119.99538250558572</c:v>
                </c:pt>
                <c:pt idx="35">
                  <c:v>-119.9947542394297</c:v>
                </c:pt>
                <c:pt idx="36">
                  <c:v>-119.99398975848472</c:v>
                </c:pt>
                <c:pt idx="37">
                  <c:v>-119.99298462452704</c:v>
                </c:pt>
                <c:pt idx="38">
                  <c:v>-119.99240086471912</c:v>
                </c:pt>
                <c:pt idx="39">
                  <c:v>-119.99217880606022</c:v>
                </c:pt>
                <c:pt idx="40">
                  <c:v>-119.99153477851185</c:v>
                </c:pt>
                <c:pt idx="41">
                  <c:v>-119.99060206436627</c:v>
                </c:pt>
                <c:pt idx="42">
                  <c:v>-119.9899768001045</c:v>
                </c:pt>
                <c:pt idx="43">
                  <c:v>-119.989617505013</c:v>
                </c:pt>
                <c:pt idx="44">
                  <c:v>-119.98915131435251</c:v>
                </c:pt>
                <c:pt idx="45">
                  <c:v>-119.98833640346575</c:v>
                </c:pt>
                <c:pt idx="46">
                  <c:v>-119.98793982342416</c:v>
                </c:pt>
                <c:pt idx="47">
                  <c:v>-119.98767163140701</c:v>
                </c:pt>
                <c:pt idx="48">
                  <c:v>-119.98748835065828</c:v>
                </c:pt>
                <c:pt idx="49">
                  <c:v>-119.98684844414753</c:v>
                </c:pt>
                <c:pt idx="50">
                  <c:v>-119.98669484071081</c:v>
                </c:pt>
                <c:pt idx="51">
                  <c:v>-119.98619126559252</c:v>
                </c:pt>
                <c:pt idx="52">
                  <c:v>-119.98485630889442</c:v>
                </c:pt>
                <c:pt idx="53">
                  <c:v>-119.98445485971743</c:v>
                </c:pt>
                <c:pt idx="54">
                  <c:v>-119.98419052102389</c:v>
                </c:pt>
                <c:pt idx="55">
                  <c:v>-119.98389244798818</c:v>
                </c:pt>
                <c:pt idx="56">
                  <c:v>-119.98352279003798</c:v>
                </c:pt>
                <c:pt idx="57">
                  <c:v>-119.98270205420833</c:v>
                </c:pt>
                <c:pt idx="58">
                  <c:v>-119.98226242681619</c:v>
                </c:pt>
                <c:pt idx="59">
                  <c:v>-119.98037650459938</c:v>
                </c:pt>
                <c:pt idx="60">
                  <c:v>-119.97946055696185</c:v>
                </c:pt>
                <c:pt idx="61">
                  <c:v>-119.97884680694382</c:v>
                </c:pt>
                <c:pt idx="62">
                  <c:v>-119.97842713186701</c:v>
                </c:pt>
                <c:pt idx="63">
                  <c:v>-119.97794052000661</c:v>
                </c:pt>
                <c:pt idx="64">
                  <c:v>-119.97758190133932</c:v>
                </c:pt>
                <c:pt idx="65">
                  <c:v>-119.97697790919399</c:v>
                </c:pt>
                <c:pt idx="66">
                  <c:v>-119.97669422716453</c:v>
                </c:pt>
                <c:pt idx="67">
                  <c:v>-119.97669818080448</c:v>
                </c:pt>
                <c:pt idx="68">
                  <c:v>-119.97577450707936</c:v>
                </c:pt>
                <c:pt idx="69">
                  <c:v>-119.97516935809259</c:v>
                </c:pt>
                <c:pt idx="70">
                  <c:v>-119.97486840514033</c:v>
                </c:pt>
                <c:pt idx="71">
                  <c:v>-119.9746232439249</c:v>
                </c:pt>
                <c:pt idx="72">
                  <c:v>-119.97455788542166</c:v>
                </c:pt>
                <c:pt idx="73">
                  <c:v>-119.97420289152213</c:v>
                </c:pt>
                <c:pt idx="74">
                  <c:v>-119.97356878507512</c:v>
                </c:pt>
                <c:pt idx="75">
                  <c:v>-119.97306384245339</c:v>
                </c:pt>
                <c:pt idx="76">
                  <c:v>-119.97267462826346</c:v>
                </c:pt>
                <c:pt idx="77">
                  <c:v>-119.97239044933961</c:v>
                </c:pt>
                <c:pt idx="78">
                  <c:v>-119.97203887594949</c:v>
                </c:pt>
                <c:pt idx="79">
                  <c:v>-119.97193161396787</c:v>
                </c:pt>
                <c:pt idx="80">
                  <c:v>-119.97148987856019</c:v>
                </c:pt>
                <c:pt idx="81">
                  <c:v>-119.97113896028215</c:v>
                </c:pt>
                <c:pt idx="82">
                  <c:v>-119.97115354421598</c:v>
                </c:pt>
                <c:pt idx="83">
                  <c:v>-119.97055064770517</c:v>
                </c:pt>
                <c:pt idx="84">
                  <c:v>-119.97036713452692</c:v>
                </c:pt>
                <c:pt idx="85">
                  <c:v>-119.97007571077707</c:v>
                </c:pt>
                <c:pt idx="86">
                  <c:v>-119.96954765867463</c:v>
                </c:pt>
                <c:pt idx="87">
                  <c:v>-119.96863937683946</c:v>
                </c:pt>
                <c:pt idx="88">
                  <c:v>-119.96785298866767</c:v>
                </c:pt>
                <c:pt idx="89">
                  <c:v>-119.9676051419294</c:v>
                </c:pt>
                <c:pt idx="90">
                  <c:v>-119.96748189192057</c:v>
                </c:pt>
                <c:pt idx="91">
                  <c:v>-119.96707436321711</c:v>
                </c:pt>
                <c:pt idx="92">
                  <c:v>-119.9665780044551</c:v>
                </c:pt>
                <c:pt idx="93">
                  <c:v>-119.9661028853166</c:v>
                </c:pt>
                <c:pt idx="94">
                  <c:v>-119.95721683953506</c:v>
                </c:pt>
                <c:pt idx="95">
                  <c:v>-119.95757118403621</c:v>
                </c:pt>
                <c:pt idx="96">
                  <c:v>-119.95774281103331</c:v>
                </c:pt>
                <c:pt idx="97">
                  <c:v>-119.9579628272151</c:v>
                </c:pt>
                <c:pt idx="98">
                  <c:v>-119.95816858949101</c:v>
                </c:pt>
                <c:pt idx="99">
                  <c:v>-119.95810330176086</c:v>
                </c:pt>
                <c:pt idx="100">
                  <c:v>-119.95794628793774</c:v>
                </c:pt>
                <c:pt idx="101">
                  <c:v>-119.95793490608652</c:v>
                </c:pt>
                <c:pt idx="102">
                  <c:v>-119.95777830568015</c:v>
                </c:pt>
                <c:pt idx="103">
                  <c:v>-119.95770135784186</c:v>
                </c:pt>
                <c:pt idx="104">
                  <c:v>-119.95301454794486</c:v>
                </c:pt>
                <c:pt idx="105">
                  <c:v>-119.93342770636848</c:v>
                </c:pt>
                <c:pt idx="106">
                  <c:v>-119.93242434456829</c:v>
                </c:pt>
                <c:pt idx="107">
                  <c:v>-119.91773169502278</c:v>
                </c:pt>
                <c:pt idx="108">
                  <c:v>-119.91767182915315</c:v>
                </c:pt>
                <c:pt idx="109">
                  <c:v>-119.9174916574069</c:v>
                </c:pt>
                <c:pt idx="110">
                  <c:v>-119.9172140872187</c:v>
                </c:pt>
                <c:pt idx="111">
                  <c:v>-119.91707974252361</c:v>
                </c:pt>
                <c:pt idx="112">
                  <c:v>-119.91704513384641</c:v>
                </c:pt>
                <c:pt idx="113">
                  <c:v>-119.91628820928267</c:v>
                </c:pt>
                <c:pt idx="114">
                  <c:v>-119.91610928628252</c:v>
                </c:pt>
                <c:pt idx="115">
                  <c:v>-119.91616265998243</c:v>
                </c:pt>
                <c:pt idx="116">
                  <c:v>-119.91596668585639</c:v>
                </c:pt>
                <c:pt idx="117">
                  <c:v>-119.91561373778212</c:v>
                </c:pt>
                <c:pt idx="118">
                  <c:v>-119.91492718308552</c:v>
                </c:pt>
                <c:pt idx="119">
                  <c:v>-119.91504714059293</c:v>
                </c:pt>
                <c:pt idx="120">
                  <c:v>-119.9149929559248</c:v>
                </c:pt>
                <c:pt idx="121">
                  <c:v>-119.91455362122592</c:v>
                </c:pt>
                <c:pt idx="122">
                  <c:v>-119.91399872016274</c:v>
                </c:pt>
                <c:pt idx="123">
                  <c:v>-119.9133005902214</c:v>
                </c:pt>
                <c:pt idx="124">
                  <c:v>-119.91267750788531</c:v>
                </c:pt>
                <c:pt idx="125">
                  <c:v>-119.91231338991544</c:v>
                </c:pt>
                <c:pt idx="126">
                  <c:v>-119.91216666032709</c:v>
                </c:pt>
                <c:pt idx="127">
                  <c:v>-119.91174898323385</c:v>
                </c:pt>
                <c:pt idx="128">
                  <c:v>-119.91146227296673</c:v>
                </c:pt>
                <c:pt idx="129">
                  <c:v>-119.91190408234969</c:v>
                </c:pt>
                <c:pt idx="130">
                  <c:v>-119.91218243974721</c:v>
                </c:pt>
                <c:pt idx="131">
                  <c:v>-119.91244599986358</c:v>
                </c:pt>
                <c:pt idx="132">
                  <c:v>-119.91272424829127</c:v>
                </c:pt>
                <c:pt idx="133">
                  <c:v>-119.91324603919162</c:v>
                </c:pt>
                <c:pt idx="134">
                  <c:v>-119.91285477689229</c:v>
                </c:pt>
                <c:pt idx="135">
                  <c:v>-119.91286980750085</c:v>
                </c:pt>
                <c:pt idx="136">
                  <c:v>-119.91228479901213</c:v>
                </c:pt>
                <c:pt idx="137">
                  <c:v>-119.91195436810366</c:v>
                </c:pt>
                <c:pt idx="138">
                  <c:v>-119.91142872185644</c:v>
                </c:pt>
                <c:pt idx="139">
                  <c:v>-119.91097493830142</c:v>
                </c:pt>
                <c:pt idx="140">
                  <c:v>-119.91092958019047</c:v>
                </c:pt>
                <c:pt idx="141">
                  <c:v>-119.91117839447175</c:v>
                </c:pt>
                <c:pt idx="142">
                  <c:v>-119.91143189938457</c:v>
                </c:pt>
                <c:pt idx="143">
                  <c:v>-119.91195592395947</c:v>
                </c:pt>
                <c:pt idx="144">
                  <c:v>-119.91166675444306</c:v>
                </c:pt>
                <c:pt idx="145">
                  <c:v>-119.91193485392621</c:v>
                </c:pt>
                <c:pt idx="146">
                  <c:v>-119.9115362878065</c:v>
                </c:pt>
                <c:pt idx="147">
                  <c:v>-119.91107102790606</c:v>
                </c:pt>
                <c:pt idx="148">
                  <c:v>-119.91103267720983</c:v>
                </c:pt>
                <c:pt idx="149">
                  <c:v>-119.91156162292135</c:v>
                </c:pt>
                <c:pt idx="150">
                  <c:v>-119.91170137050908</c:v>
                </c:pt>
                <c:pt idx="151">
                  <c:v>-119.9118231250642</c:v>
                </c:pt>
                <c:pt idx="152">
                  <c:v>-119.91187227613761</c:v>
                </c:pt>
                <c:pt idx="153">
                  <c:v>-119.91219962800123</c:v>
                </c:pt>
                <c:pt idx="154">
                  <c:v>-119.91285325714317</c:v>
                </c:pt>
                <c:pt idx="155">
                  <c:v>-119.91276444259518</c:v>
                </c:pt>
                <c:pt idx="156">
                  <c:v>-119.91286651649511</c:v>
                </c:pt>
                <c:pt idx="157">
                  <c:v>-119.91315386795894</c:v>
                </c:pt>
                <c:pt idx="158">
                  <c:v>-119.91341985553619</c:v>
                </c:pt>
                <c:pt idx="159">
                  <c:v>-119.91364549833372</c:v>
                </c:pt>
                <c:pt idx="160">
                  <c:v>-119.91394143783491</c:v>
                </c:pt>
                <c:pt idx="161">
                  <c:v>-119.91383282271474</c:v>
                </c:pt>
                <c:pt idx="162">
                  <c:v>-119.9138992561262</c:v>
                </c:pt>
                <c:pt idx="163">
                  <c:v>-119.91352056387083</c:v>
                </c:pt>
                <c:pt idx="164">
                  <c:v>-119.91332847560288</c:v>
                </c:pt>
                <c:pt idx="165">
                  <c:v>-119.91295298921638</c:v>
                </c:pt>
                <c:pt idx="166">
                  <c:v>-119.91291207601201</c:v>
                </c:pt>
                <c:pt idx="167">
                  <c:v>-119.91240649543035</c:v>
                </c:pt>
                <c:pt idx="168">
                  <c:v>-119.91197897804047</c:v>
                </c:pt>
                <c:pt idx="169">
                  <c:v>-119.91177256193912</c:v>
                </c:pt>
                <c:pt idx="170">
                  <c:v>-119.9115127692523</c:v>
                </c:pt>
                <c:pt idx="171">
                  <c:v>-119.91149827733554</c:v>
                </c:pt>
                <c:pt idx="172">
                  <c:v>-119.91172835824628</c:v>
                </c:pt>
                <c:pt idx="173">
                  <c:v>-119.91215576851332</c:v>
                </c:pt>
                <c:pt idx="174">
                  <c:v>-119.91235314367781</c:v>
                </c:pt>
                <c:pt idx="175">
                  <c:v>-119.91260313761065</c:v>
                </c:pt>
                <c:pt idx="176">
                  <c:v>-119.91264447023562</c:v>
                </c:pt>
                <c:pt idx="177">
                  <c:v>-119.9129788380916</c:v>
                </c:pt>
                <c:pt idx="178">
                  <c:v>-119.91288751030763</c:v>
                </c:pt>
                <c:pt idx="179">
                  <c:v>-119.91330090368081</c:v>
                </c:pt>
                <c:pt idx="180">
                  <c:v>-119.91333722769942</c:v>
                </c:pt>
                <c:pt idx="181">
                  <c:v>-119.91359519076036</c:v>
                </c:pt>
                <c:pt idx="182">
                  <c:v>-119.913309018015</c:v>
                </c:pt>
                <c:pt idx="183">
                  <c:v>-119.91323116933198</c:v>
                </c:pt>
                <c:pt idx="184">
                  <c:v>-119.91292653165537</c:v>
                </c:pt>
                <c:pt idx="185">
                  <c:v>-119.93231266880713</c:v>
                </c:pt>
                <c:pt idx="186">
                  <c:v>-119.93196943399576</c:v>
                </c:pt>
                <c:pt idx="187">
                  <c:v>-119.93179756387012</c:v>
                </c:pt>
                <c:pt idx="188">
                  <c:v>-119.9314866867374</c:v>
                </c:pt>
                <c:pt idx="189">
                  <c:v>-119.93150185518026</c:v>
                </c:pt>
                <c:pt idx="190">
                  <c:v>-119.93136617355042</c:v>
                </c:pt>
                <c:pt idx="191">
                  <c:v>-119.93143111148744</c:v>
                </c:pt>
                <c:pt idx="192">
                  <c:v>-119.93118239668468</c:v>
                </c:pt>
                <c:pt idx="193">
                  <c:v>-119.93172833521204</c:v>
                </c:pt>
                <c:pt idx="194">
                  <c:v>-119.93142077150256</c:v>
                </c:pt>
                <c:pt idx="195">
                  <c:v>-119.93150674225112</c:v>
                </c:pt>
                <c:pt idx="196">
                  <c:v>-119.93175143280375</c:v>
                </c:pt>
                <c:pt idx="197">
                  <c:v>-119.93180006063906</c:v>
                </c:pt>
                <c:pt idx="198">
                  <c:v>-119.93154701442535</c:v>
                </c:pt>
                <c:pt idx="199">
                  <c:v>-119.93114375053219</c:v>
                </c:pt>
                <c:pt idx="200">
                  <c:v>-119.9310096418964</c:v>
                </c:pt>
                <c:pt idx="201">
                  <c:v>-119.93098888060284</c:v>
                </c:pt>
                <c:pt idx="202">
                  <c:v>-119.93120747788691</c:v>
                </c:pt>
                <c:pt idx="203">
                  <c:v>-119.93113358128578</c:v>
                </c:pt>
                <c:pt idx="204">
                  <c:v>-119.93066598794842</c:v>
                </c:pt>
                <c:pt idx="205">
                  <c:v>-119.93051324270235</c:v>
                </c:pt>
                <c:pt idx="206">
                  <c:v>-119.93040511356898</c:v>
                </c:pt>
                <c:pt idx="207">
                  <c:v>-119.93038294743124</c:v>
                </c:pt>
                <c:pt idx="208">
                  <c:v>-119.93057653657574</c:v>
                </c:pt>
                <c:pt idx="209">
                  <c:v>-119.93069291292841</c:v>
                </c:pt>
                <c:pt idx="210">
                  <c:v>-119.93108407763992</c:v>
                </c:pt>
                <c:pt idx="211">
                  <c:v>-119.973179551153</c:v>
                </c:pt>
                <c:pt idx="212">
                  <c:v>-119.97432443562053</c:v>
                </c:pt>
              </c:numCache>
            </c:numRef>
          </c:xVal>
          <c:yVal>
            <c:numRef>
              <c:f>Calculations!$R$2:$R$214</c:f>
              <c:numCache>
                <c:formatCode>General</c:formatCode>
                <c:ptCount val="213"/>
                <c:pt idx="0">
                  <c:v>1.0512159664369938</c:v>
                </c:pt>
                <c:pt idx="1">
                  <c:v>1.033805490543537</c:v>
                </c:pt>
                <c:pt idx="2">
                  <c:v>1.0323440171948404</c:v>
                </c:pt>
                <c:pt idx="3">
                  <c:v>1.0306432181241125</c:v>
                </c:pt>
                <c:pt idx="4">
                  <c:v>1.0290354975570692</c:v>
                </c:pt>
                <c:pt idx="5">
                  <c:v>1.0272489123934816</c:v>
                </c:pt>
                <c:pt idx="6">
                  <c:v>1.0263214414287001</c:v>
                </c:pt>
                <c:pt idx="7">
                  <c:v>1.0253157877120691</c:v>
                </c:pt>
                <c:pt idx="8">
                  <c:v>1.0211295841973311</c:v>
                </c:pt>
                <c:pt idx="9">
                  <c:v>1.0178047159549477</c:v>
                </c:pt>
                <c:pt idx="10">
                  <c:v>1.0168171781150794</c:v>
                </c:pt>
                <c:pt idx="11">
                  <c:v>1.0159914516626605</c:v>
                </c:pt>
                <c:pt idx="12">
                  <c:v>1.0145236349947417</c:v>
                </c:pt>
                <c:pt idx="13">
                  <c:v>1.0137051729637834</c:v>
                </c:pt>
                <c:pt idx="14">
                  <c:v>1.0134512583177417</c:v>
                </c:pt>
                <c:pt idx="15">
                  <c:v>1.0103027848087605</c:v>
                </c:pt>
                <c:pt idx="16">
                  <c:v>1.0069499042666881</c:v>
                </c:pt>
                <c:pt idx="17">
                  <c:v>1.0059324158115803</c:v>
                </c:pt>
                <c:pt idx="18">
                  <c:v>1.0005476769234551</c:v>
                </c:pt>
                <c:pt idx="19">
                  <c:v>1.0003604759094327</c:v>
                </c:pt>
                <c:pt idx="20">
                  <c:v>0.99770605812090529</c:v>
                </c:pt>
                <c:pt idx="21">
                  <c:v>0.99327337625673939</c:v>
                </c:pt>
                <c:pt idx="22">
                  <c:v>0.99088192226875516</c:v>
                </c:pt>
                <c:pt idx="23">
                  <c:v>0.98919503325952041</c:v>
                </c:pt>
                <c:pt idx="24">
                  <c:v>0.98705346939830774</c:v>
                </c:pt>
                <c:pt idx="25">
                  <c:v>0.9852926349156873</c:v>
                </c:pt>
                <c:pt idx="26">
                  <c:v>0.98372729093611366</c:v>
                </c:pt>
                <c:pt idx="27">
                  <c:v>0.97953611642663518</c:v>
                </c:pt>
                <c:pt idx="28">
                  <c:v>0.97685706981169007</c:v>
                </c:pt>
                <c:pt idx="29">
                  <c:v>0.97611198330318671</c:v>
                </c:pt>
                <c:pt idx="30">
                  <c:v>0.97252917941439254</c:v>
                </c:pt>
                <c:pt idx="31">
                  <c:v>0.97197003776639257</c:v>
                </c:pt>
                <c:pt idx="32">
                  <c:v>0.97012634385788254</c:v>
                </c:pt>
                <c:pt idx="33">
                  <c:v>0.96932627975663077</c:v>
                </c:pt>
                <c:pt idx="34">
                  <c:v>0.96837814388461763</c:v>
                </c:pt>
                <c:pt idx="35">
                  <c:v>0.96828745270756733</c:v>
                </c:pt>
                <c:pt idx="36">
                  <c:v>0.96763261634023545</c:v>
                </c:pt>
                <c:pt idx="37">
                  <c:v>0.96731527308643273</c:v>
                </c:pt>
                <c:pt idx="38">
                  <c:v>0.96634533069200979</c:v>
                </c:pt>
                <c:pt idx="39">
                  <c:v>0.96658662836940212</c:v>
                </c:pt>
                <c:pt idx="40">
                  <c:v>0.96626977784749768</c:v>
                </c:pt>
                <c:pt idx="41">
                  <c:v>0.96658364949463949</c:v>
                </c:pt>
                <c:pt idx="42">
                  <c:v>0.96599948452331663</c:v>
                </c:pt>
                <c:pt idx="43">
                  <c:v>0.96595580158366123</c:v>
                </c:pt>
                <c:pt idx="44">
                  <c:v>0.96636594335633408</c:v>
                </c:pt>
                <c:pt idx="45">
                  <c:v>0.96579632198641774</c:v>
                </c:pt>
                <c:pt idx="46">
                  <c:v>0.96637283986977085</c:v>
                </c:pt>
                <c:pt idx="47">
                  <c:v>0.96636427788137558</c:v>
                </c:pt>
                <c:pt idx="48">
                  <c:v>0.96568008139016004</c:v>
                </c:pt>
                <c:pt idx="49">
                  <c:v>0.96563253066756938</c:v>
                </c:pt>
                <c:pt idx="50">
                  <c:v>0.96537149846476289</c:v>
                </c:pt>
                <c:pt idx="51">
                  <c:v>0.96589896921529694</c:v>
                </c:pt>
                <c:pt idx="52">
                  <c:v>0.96613433918845815</c:v>
                </c:pt>
                <c:pt idx="53">
                  <c:v>0.9657714080291756</c:v>
                </c:pt>
                <c:pt idx="54">
                  <c:v>0.96606936501073026</c:v>
                </c:pt>
                <c:pt idx="55">
                  <c:v>0.96599145994839508</c:v>
                </c:pt>
                <c:pt idx="56">
                  <c:v>0.96535352320347867</c:v>
                </c:pt>
                <c:pt idx="57">
                  <c:v>0.96485999133174083</c:v>
                </c:pt>
                <c:pt idx="58">
                  <c:v>0.96504446056904003</c:v>
                </c:pt>
                <c:pt idx="59">
                  <c:v>0.96406470600034222</c:v>
                </c:pt>
                <c:pt idx="60">
                  <c:v>0.96424758021674084</c:v>
                </c:pt>
                <c:pt idx="61">
                  <c:v>0.96332770184052685</c:v>
                </c:pt>
                <c:pt idx="62">
                  <c:v>0.96218442086649814</c:v>
                </c:pt>
                <c:pt idx="63">
                  <c:v>0.96216452124904495</c:v>
                </c:pt>
                <c:pt idx="64">
                  <c:v>0.96157471543681539</c:v>
                </c:pt>
                <c:pt idx="65">
                  <c:v>0.9613379533674431</c:v>
                </c:pt>
                <c:pt idx="66">
                  <c:v>0.96093521485686706</c:v>
                </c:pt>
                <c:pt idx="67">
                  <c:v>0.96042927282725765</c:v>
                </c:pt>
                <c:pt idx="68">
                  <c:v>0.95930196190197359</c:v>
                </c:pt>
                <c:pt idx="69">
                  <c:v>0.95898364699626748</c:v>
                </c:pt>
                <c:pt idx="70">
                  <c:v>0.95913557180013242</c:v>
                </c:pt>
                <c:pt idx="71">
                  <c:v>0.95899315227487103</c:v>
                </c:pt>
                <c:pt idx="72">
                  <c:v>0.95866159320599242</c:v>
                </c:pt>
                <c:pt idx="73">
                  <c:v>0.95851520436718984</c:v>
                </c:pt>
                <c:pt idx="74">
                  <c:v>0.95879757808936772</c:v>
                </c:pt>
                <c:pt idx="75">
                  <c:v>0.95934649283683582</c:v>
                </c:pt>
                <c:pt idx="76">
                  <c:v>0.95938741165200025</c:v>
                </c:pt>
                <c:pt idx="77">
                  <c:v>0.95870464889925022</c:v>
                </c:pt>
                <c:pt idx="78">
                  <c:v>0.95883899878273327</c:v>
                </c:pt>
                <c:pt idx="79">
                  <c:v>0.95839150980880261</c:v>
                </c:pt>
                <c:pt idx="80">
                  <c:v>0.95821710185801401</c:v>
                </c:pt>
                <c:pt idx="81">
                  <c:v>0.95726752105433488</c:v>
                </c:pt>
                <c:pt idx="82">
                  <c:v>0.95695427195307292</c:v>
                </c:pt>
                <c:pt idx="83">
                  <c:v>0.95700322484320111</c:v>
                </c:pt>
                <c:pt idx="84">
                  <c:v>0.95661754654068876</c:v>
                </c:pt>
                <c:pt idx="85">
                  <c:v>0.95687641507385701</c:v>
                </c:pt>
                <c:pt idx="86">
                  <c:v>0.95619192069182735</c:v>
                </c:pt>
                <c:pt idx="87">
                  <c:v>0.95593285990431398</c:v>
                </c:pt>
                <c:pt idx="88">
                  <c:v>0.9551355182304776</c:v>
                </c:pt>
                <c:pt idx="89">
                  <c:v>0.95529448987847876</c:v>
                </c:pt>
                <c:pt idx="90">
                  <c:v>0.95506297469574153</c:v>
                </c:pt>
                <c:pt idx="91">
                  <c:v>0.95505240615004683</c:v>
                </c:pt>
                <c:pt idx="92">
                  <c:v>0.95429819876189348</c:v>
                </c:pt>
                <c:pt idx="93">
                  <c:v>0.95470359830684315</c:v>
                </c:pt>
                <c:pt idx="94">
                  <c:v>0.93828231864162781</c:v>
                </c:pt>
                <c:pt idx="95">
                  <c:v>0.93814327235425166</c:v>
                </c:pt>
                <c:pt idx="96">
                  <c:v>0.93727854754971729</c:v>
                </c:pt>
                <c:pt idx="97">
                  <c:v>0.93725858133429329</c:v>
                </c:pt>
                <c:pt idx="98">
                  <c:v>0.93688935198439649</c:v>
                </c:pt>
                <c:pt idx="99">
                  <c:v>0.93598621869664178</c:v>
                </c:pt>
                <c:pt idx="100">
                  <c:v>0.93599072787773352</c:v>
                </c:pt>
                <c:pt idx="101">
                  <c:v>0.93537704563070245</c:v>
                </c:pt>
                <c:pt idx="102">
                  <c:v>0.93538719209279286</c:v>
                </c:pt>
                <c:pt idx="103">
                  <c:v>0.93050961270716837</c:v>
                </c:pt>
                <c:pt idx="104">
                  <c:v>0.93080359354909892</c:v>
                </c:pt>
                <c:pt idx="105">
                  <c:v>0.89741585654073386</c:v>
                </c:pt>
                <c:pt idx="106">
                  <c:v>0.89929013563798244</c:v>
                </c:pt>
                <c:pt idx="107">
                  <c:v>0.91402450378938482</c:v>
                </c:pt>
                <c:pt idx="108">
                  <c:v>0.91555896701195194</c:v>
                </c:pt>
                <c:pt idx="109">
                  <c:v>0.91576144640797796</c:v>
                </c:pt>
                <c:pt idx="110">
                  <c:v>0.91749342362905451</c:v>
                </c:pt>
                <c:pt idx="111">
                  <c:v>0.91767149570985962</c:v>
                </c:pt>
                <c:pt idx="112">
                  <c:v>0.91878044347640309</c:v>
                </c:pt>
                <c:pt idx="113">
                  <c:v>0.91946190375185943</c:v>
                </c:pt>
                <c:pt idx="114">
                  <c:v>0.92054693481466998</c:v>
                </c:pt>
                <c:pt idx="115">
                  <c:v>0.92123784092419525</c:v>
                </c:pt>
                <c:pt idx="116">
                  <c:v>0.92210296971413319</c:v>
                </c:pt>
                <c:pt idx="117">
                  <c:v>0.92223621158440072</c:v>
                </c:pt>
                <c:pt idx="118">
                  <c:v>0.92406130288991173</c:v>
                </c:pt>
                <c:pt idx="119">
                  <c:v>0.92504194304264586</c:v>
                </c:pt>
                <c:pt idx="120">
                  <c:v>0.92614952053658872</c:v>
                </c:pt>
                <c:pt idx="121">
                  <c:v>0.92686706611569147</c:v>
                </c:pt>
                <c:pt idx="122">
                  <c:v>0.92713442128050982</c:v>
                </c:pt>
                <c:pt idx="123">
                  <c:v>0.92672447822881487</c:v>
                </c:pt>
                <c:pt idx="124">
                  <c:v>0.92714732038961589</c:v>
                </c:pt>
                <c:pt idx="125">
                  <c:v>0.92657855235169706</c:v>
                </c:pt>
                <c:pt idx="126">
                  <c:v>0.92824128989465859</c:v>
                </c:pt>
                <c:pt idx="127">
                  <c:v>0.92849333239722665</c:v>
                </c:pt>
                <c:pt idx="128">
                  <c:v>0.92937059355721197</c:v>
                </c:pt>
                <c:pt idx="129">
                  <c:v>0.9317808537004918</c:v>
                </c:pt>
                <c:pt idx="130">
                  <c:v>0.93238307937163845</c:v>
                </c:pt>
                <c:pt idx="131">
                  <c:v>0.93244416859488988</c:v>
                </c:pt>
                <c:pt idx="132">
                  <c:v>0.93286349565860227</c:v>
                </c:pt>
                <c:pt idx="133">
                  <c:v>0.93437300753276553</c:v>
                </c:pt>
                <c:pt idx="134">
                  <c:v>0.93516484078255513</c:v>
                </c:pt>
                <c:pt idx="135">
                  <c:v>0.93544585052107931</c:v>
                </c:pt>
                <c:pt idx="136">
                  <c:v>0.93611381729084897</c:v>
                </c:pt>
                <c:pt idx="137">
                  <c:v>0.93619522993783977</c:v>
                </c:pt>
                <c:pt idx="138">
                  <c:v>0.93715881430572612</c:v>
                </c:pt>
                <c:pt idx="139">
                  <c:v>0.9386925554904052</c:v>
                </c:pt>
                <c:pt idx="140">
                  <c:v>0.93985977982442781</c:v>
                </c:pt>
                <c:pt idx="141">
                  <c:v>0.94073018243129158</c:v>
                </c:pt>
                <c:pt idx="142">
                  <c:v>0.94131761820816773</c:v>
                </c:pt>
                <c:pt idx="143">
                  <c:v>0.94142480013889684</c:v>
                </c:pt>
                <c:pt idx="144">
                  <c:v>0.94306928127850576</c:v>
                </c:pt>
                <c:pt idx="145">
                  <c:v>0.94356423315309412</c:v>
                </c:pt>
                <c:pt idx="146">
                  <c:v>0.94501867223558755</c:v>
                </c:pt>
                <c:pt idx="147">
                  <c:v>0.94592121261849427</c:v>
                </c:pt>
                <c:pt idx="148">
                  <c:v>0.94717723769019957</c:v>
                </c:pt>
                <c:pt idx="149">
                  <c:v>0.9470830677078762</c:v>
                </c:pt>
                <c:pt idx="150">
                  <c:v>0.94748332166828431</c:v>
                </c:pt>
                <c:pt idx="151">
                  <c:v>0.94734576214054711</c:v>
                </c:pt>
                <c:pt idx="152">
                  <c:v>0.94774790930039254</c:v>
                </c:pt>
                <c:pt idx="153">
                  <c:v>0.94801610568245009</c:v>
                </c:pt>
                <c:pt idx="154">
                  <c:v>0.94809148566675028</c:v>
                </c:pt>
                <c:pt idx="155">
                  <c:v>0.95062630227180211</c:v>
                </c:pt>
                <c:pt idx="156">
                  <c:v>0.95097282865588861</c:v>
                </c:pt>
                <c:pt idx="157">
                  <c:v>0.95095963754811796</c:v>
                </c:pt>
                <c:pt idx="158">
                  <c:v>0.95131883165097963</c:v>
                </c:pt>
                <c:pt idx="159">
                  <c:v>0.95107862142742383</c:v>
                </c:pt>
                <c:pt idx="160">
                  <c:v>0.95212363611424389</c:v>
                </c:pt>
                <c:pt idx="161">
                  <c:v>0.95276793817155125</c:v>
                </c:pt>
                <c:pt idx="162">
                  <c:v>0.95318536143313248</c:v>
                </c:pt>
                <c:pt idx="163">
                  <c:v>0.95329944895501373</c:v>
                </c:pt>
                <c:pt idx="164">
                  <c:v>0.95411629903452155</c:v>
                </c:pt>
                <c:pt idx="165">
                  <c:v>0.95444814666135536</c:v>
                </c:pt>
                <c:pt idx="166">
                  <c:v>0.95511866415370328</c:v>
                </c:pt>
                <c:pt idx="167">
                  <c:v>0.9561106961816016</c:v>
                </c:pt>
                <c:pt idx="168">
                  <c:v>0.95666825532248534</c:v>
                </c:pt>
                <c:pt idx="169">
                  <c:v>0.9564927910031451</c:v>
                </c:pt>
                <c:pt idx="170">
                  <c:v>0.95687900374441492</c:v>
                </c:pt>
                <c:pt idx="171">
                  <c:v>0.95717688502303999</c:v>
                </c:pt>
                <c:pt idx="172">
                  <c:v>0.9576438563509001</c:v>
                </c:pt>
                <c:pt idx="173">
                  <c:v>0.95780365520749877</c:v>
                </c:pt>
                <c:pt idx="174">
                  <c:v>0.95825587987936578</c:v>
                </c:pt>
                <c:pt idx="175">
                  <c:v>0.95835276331200969</c:v>
                </c:pt>
                <c:pt idx="176">
                  <c:v>0.95957522525489924</c:v>
                </c:pt>
                <c:pt idx="177">
                  <c:v>0.96017147391789448</c:v>
                </c:pt>
                <c:pt idx="178">
                  <c:v>0.96075757419024566</c:v>
                </c:pt>
                <c:pt idx="179">
                  <c:v>0.96160154902107875</c:v>
                </c:pt>
                <c:pt idx="180">
                  <c:v>0.96215604451348447</c:v>
                </c:pt>
                <c:pt idx="181">
                  <c:v>0.96272776871974708</c:v>
                </c:pt>
                <c:pt idx="182">
                  <c:v>0.96343234283785517</c:v>
                </c:pt>
                <c:pt idx="183">
                  <c:v>0.96445613097785321</c:v>
                </c:pt>
                <c:pt idx="184">
                  <c:v>0.96510661187149893</c:v>
                </c:pt>
                <c:pt idx="185">
                  <c:v>1.0020205881473081</c:v>
                </c:pt>
                <c:pt idx="186">
                  <c:v>1.0020713323246171</c:v>
                </c:pt>
                <c:pt idx="187">
                  <c:v>1.0026786429282002</c:v>
                </c:pt>
                <c:pt idx="188">
                  <c:v>1.002892309707238</c:v>
                </c:pt>
                <c:pt idx="189">
                  <c:v>1.0037126952876574</c:v>
                </c:pt>
                <c:pt idx="190">
                  <c:v>1.0042926030490988</c:v>
                </c:pt>
                <c:pt idx="191">
                  <c:v>1.0051029459801915</c:v>
                </c:pt>
                <c:pt idx="192">
                  <c:v>1.0058985237671541</c:v>
                </c:pt>
                <c:pt idx="193">
                  <c:v>1.006414937915916</c:v>
                </c:pt>
                <c:pt idx="194">
                  <c:v>1.0071259360226137</c:v>
                </c:pt>
                <c:pt idx="195">
                  <c:v>1.0075599774613027</c:v>
                </c:pt>
                <c:pt idx="196">
                  <c:v>1.0075454754834146</c:v>
                </c:pt>
                <c:pt idx="197">
                  <c:v>1.0078080072498785</c:v>
                </c:pt>
                <c:pt idx="198">
                  <c:v>1.0082303135869264</c:v>
                </c:pt>
                <c:pt idx="199">
                  <c:v>1.0079019459283878</c:v>
                </c:pt>
                <c:pt idx="200">
                  <c:v>1.0080304827339996</c:v>
                </c:pt>
                <c:pt idx="201">
                  <c:v>1.0087569395679536</c:v>
                </c:pt>
                <c:pt idx="202">
                  <c:v>1.0097147923536758</c:v>
                </c:pt>
                <c:pt idx="203">
                  <c:v>1.0099353053264162</c:v>
                </c:pt>
                <c:pt idx="204">
                  <c:v>1.0102060402182063</c:v>
                </c:pt>
                <c:pt idx="205">
                  <c:v>1.0094545373280703</c:v>
                </c:pt>
                <c:pt idx="206">
                  <c:v>1.0095995920382541</c:v>
                </c:pt>
                <c:pt idx="207">
                  <c:v>1.0102448403747422</c:v>
                </c:pt>
                <c:pt idx="208">
                  <c:v>1.0105073257423081</c:v>
                </c:pt>
                <c:pt idx="209">
                  <c:v>1.0117362204340892</c:v>
                </c:pt>
                <c:pt idx="210">
                  <c:v>1.0124884389285762</c:v>
                </c:pt>
                <c:pt idx="211">
                  <c:v>1.0571668637279337</c:v>
                </c:pt>
                <c:pt idx="212">
                  <c:v>1.0512159664369938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7-4D9A-B09F-AA9CDB48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03808"/>
        <c:axId val="1176300064"/>
      </c:scatterChart>
      <c:valAx>
        <c:axId val="11763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00064"/>
        <c:crosses val="autoZero"/>
        <c:crossBetween val="midCat"/>
      </c:valAx>
      <c:valAx>
        <c:axId val="11763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0</xdr:row>
      <xdr:rowOff>118110</xdr:rowOff>
    </xdr:from>
    <xdr:to>
      <xdr:col>14</xdr:col>
      <xdr:colOff>339560</xdr:colOff>
      <xdr:row>25</xdr:row>
      <xdr:rowOff>26987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66E881B-9622-4967-A6DD-DACFDFF2374F}"/>
            </a:ext>
          </a:extLst>
        </xdr:cNvPr>
        <xdr:cNvGrpSpPr/>
      </xdr:nvGrpSpPr>
      <xdr:grpSpPr>
        <a:xfrm>
          <a:off x="8984189" y="118110"/>
          <a:ext cx="5502206" cy="4546788"/>
          <a:chOff x="8389620" y="861060"/>
          <a:chExt cx="5418290" cy="445230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6FAF4BE-8D19-87C0-6BBF-0315304397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389620" y="1689735"/>
            <a:ext cx="5418290" cy="3623627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E753DC5-F7D5-772F-70D1-D0559E694C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02140" y="861060"/>
            <a:ext cx="3142857" cy="7714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111125</xdr:colOff>
      <xdr:row>2</xdr:row>
      <xdr:rowOff>63500</xdr:rowOff>
    </xdr:from>
    <xdr:to>
      <xdr:col>25</xdr:col>
      <xdr:colOff>415925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EDE92-5CE1-6AC3-26C6-A4A390F7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512D-E264-4369-93CB-03F0297B44A0}">
  <dimension ref="A1:AA215"/>
  <sheetViews>
    <sheetView zoomScale="79" zoomScaleNormal="80" workbookViewId="0">
      <selection activeCell="AA9" sqref="AA9"/>
    </sheetView>
  </sheetViews>
  <sheetFormatPr defaultColWidth="8.90625" defaultRowHeight="14.5" x14ac:dyDescent="0.35"/>
  <cols>
    <col min="1" max="1" width="9.1796875" bestFit="1" customWidth="1"/>
    <col min="2" max="2" width="22.90625" customWidth="1"/>
    <col min="3" max="3" width="64.6328125" bestFit="1" customWidth="1"/>
    <col min="4" max="4" width="16.90625" bestFit="1" customWidth="1"/>
    <col min="5" max="5" width="9.08984375" customWidth="1"/>
    <col min="19" max="20" width="11" bestFit="1" customWidth="1"/>
    <col min="21" max="21" width="11.36328125" customWidth="1"/>
    <col min="24" max="24" width="10.08984375" bestFit="1" customWidth="1"/>
    <col min="25" max="25" width="17.54296875" bestFit="1" customWidth="1"/>
    <col min="26" max="26" width="28.6328125" bestFit="1" customWidth="1"/>
    <col min="27" max="27" width="12.1796875" bestFit="1" customWidth="1"/>
  </cols>
  <sheetData>
    <row r="1" spans="1:27" x14ac:dyDescent="0.35">
      <c r="A1" s="1" t="s">
        <v>0</v>
      </c>
      <c r="B1" s="1" t="s">
        <v>56</v>
      </c>
      <c r="C1" s="1" t="s">
        <v>1</v>
      </c>
      <c r="D1" s="1" t="s">
        <v>55</v>
      </c>
      <c r="X1" s="1" t="s">
        <v>0</v>
      </c>
      <c r="Y1" s="1" t="s">
        <v>51</v>
      </c>
      <c r="Z1" s="1" t="s">
        <v>1</v>
      </c>
      <c r="AA1" s="1" t="s">
        <v>52</v>
      </c>
    </row>
    <row r="2" spans="1:27" x14ac:dyDescent="0.35">
      <c r="A2" s="2" t="s">
        <v>48</v>
      </c>
      <c r="B2" s="2"/>
      <c r="C2" s="2" t="s">
        <v>61</v>
      </c>
      <c r="D2" s="7"/>
      <c r="U2" s="3"/>
      <c r="X2" s="2" t="s">
        <v>48</v>
      </c>
      <c r="Y2" s="2" t="s">
        <v>2</v>
      </c>
      <c r="Z2" s="2" t="s">
        <v>20</v>
      </c>
      <c r="AA2" s="4" t="s">
        <v>2</v>
      </c>
    </row>
    <row r="3" spans="1:27" x14ac:dyDescent="0.35">
      <c r="A3" s="2" t="s">
        <v>49</v>
      </c>
      <c r="B3" s="2"/>
      <c r="C3" s="4" t="s">
        <v>62</v>
      </c>
      <c r="D3" s="7"/>
      <c r="U3" s="3"/>
      <c r="X3" s="2" t="s">
        <v>49</v>
      </c>
      <c r="Y3" s="2" t="s">
        <v>3</v>
      </c>
      <c r="Z3" s="4" t="s">
        <v>21</v>
      </c>
      <c r="AA3" s="4" t="s">
        <v>53</v>
      </c>
    </row>
    <row r="4" spans="1:27" x14ac:dyDescent="0.35">
      <c r="A4" s="4" t="s">
        <v>57</v>
      </c>
      <c r="B4" s="4" t="s">
        <v>4</v>
      </c>
      <c r="C4" s="4" t="s">
        <v>74</v>
      </c>
      <c r="D4" s="7"/>
      <c r="E4" s="13"/>
      <c r="U4" s="3"/>
      <c r="X4" s="4" t="s">
        <v>4</v>
      </c>
      <c r="Y4" s="4" t="s">
        <v>4</v>
      </c>
      <c r="Z4" s="4" t="s">
        <v>22</v>
      </c>
      <c r="AA4" s="4" t="s">
        <v>53</v>
      </c>
    </row>
    <row r="5" spans="1:27" x14ac:dyDescent="0.35">
      <c r="A5" s="2" t="s">
        <v>5</v>
      </c>
      <c r="B5" s="4" t="s">
        <v>75</v>
      </c>
      <c r="C5" s="4" t="s">
        <v>64</v>
      </c>
      <c r="D5" s="6">
        <v>-120</v>
      </c>
      <c r="U5" s="3"/>
      <c r="X5" s="2" t="s">
        <v>5</v>
      </c>
      <c r="Y5" s="4" t="s">
        <v>23</v>
      </c>
      <c r="Z5" s="4" t="s">
        <v>24</v>
      </c>
      <c r="AA5" s="6">
        <v>-120</v>
      </c>
    </row>
    <row r="6" spans="1:27" x14ac:dyDescent="0.35">
      <c r="A6" s="2" t="s">
        <v>6</v>
      </c>
      <c r="B6" s="4" t="s">
        <v>58</v>
      </c>
      <c r="C6" s="4" t="s">
        <v>63</v>
      </c>
      <c r="D6" s="6">
        <v>0</v>
      </c>
      <c r="E6" s="13"/>
      <c r="U6" s="3"/>
      <c r="X6" s="2" t="s">
        <v>6</v>
      </c>
      <c r="Y6" s="4" t="s">
        <v>25</v>
      </c>
      <c r="Z6" s="4" t="s">
        <v>26</v>
      </c>
      <c r="AA6" s="6">
        <v>0</v>
      </c>
    </row>
    <row r="7" spans="1:27" x14ac:dyDescent="0.35">
      <c r="A7" s="4" t="s">
        <v>7</v>
      </c>
      <c r="B7" s="4" t="s">
        <v>59</v>
      </c>
      <c r="C7" s="4" t="s">
        <v>28</v>
      </c>
      <c r="D7" s="6">
        <v>34</v>
      </c>
      <c r="U7" s="3"/>
      <c r="X7" s="4" t="s">
        <v>7</v>
      </c>
      <c r="Y7" s="4" t="s">
        <v>27</v>
      </c>
      <c r="Z7" s="4" t="s">
        <v>28</v>
      </c>
      <c r="AA7" s="6">
        <v>34</v>
      </c>
    </row>
    <row r="8" spans="1:27" x14ac:dyDescent="0.35">
      <c r="A8" s="2" t="s">
        <v>8</v>
      </c>
      <c r="B8" s="4" t="s">
        <v>60</v>
      </c>
      <c r="C8" s="4" t="s">
        <v>30</v>
      </c>
      <c r="D8" s="6">
        <v>40.5</v>
      </c>
      <c r="U8" s="3"/>
      <c r="X8" s="2" t="s">
        <v>8</v>
      </c>
      <c r="Y8" s="4" t="s">
        <v>29</v>
      </c>
      <c r="Z8" s="4" t="s">
        <v>30</v>
      </c>
      <c r="AA8" s="6">
        <v>40.5</v>
      </c>
    </row>
    <row r="9" spans="1:27" x14ac:dyDescent="0.35">
      <c r="A9" s="2" t="s">
        <v>9</v>
      </c>
      <c r="B9" s="4" t="s">
        <v>31</v>
      </c>
      <c r="C9" s="4" t="s">
        <v>65</v>
      </c>
      <c r="D9" s="6">
        <f>RADIANS(D6)</f>
        <v>0</v>
      </c>
      <c r="E9" s="13"/>
      <c r="U9" s="3"/>
      <c r="X9" s="2" t="s">
        <v>9</v>
      </c>
      <c r="Y9" s="4" t="s">
        <v>31</v>
      </c>
      <c r="Z9" s="4" t="s">
        <v>32</v>
      </c>
      <c r="AA9" s="4"/>
    </row>
    <row r="10" spans="1:27" x14ac:dyDescent="0.35">
      <c r="A10" s="2" t="s">
        <v>10</v>
      </c>
      <c r="B10" s="4" t="s">
        <v>33</v>
      </c>
      <c r="C10" s="4" t="s">
        <v>66</v>
      </c>
      <c r="D10" s="7">
        <f>RADIANS(D7)</f>
        <v>0.59341194567807209</v>
      </c>
      <c r="U10" s="3"/>
      <c r="X10" s="2" t="s">
        <v>10</v>
      </c>
      <c r="Y10" s="4" t="s">
        <v>33</v>
      </c>
      <c r="Z10" s="4" t="s">
        <v>34</v>
      </c>
      <c r="AA10" s="4"/>
    </row>
    <row r="11" spans="1:27" x14ac:dyDescent="0.35">
      <c r="A11" s="4" t="s">
        <v>11</v>
      </c>
      <c r="B11" s="4" t="s">
        <v>35</v>
      </c>
      <c r="C11" s="4" t="s">
        <v>67</v>
      </c>
      <c r="D11" s="7">
        <f>RADIANS(D8)</f>
        <v>0.70685834705770345</v>
      </c>
      <c r="U11" s="3"/>
      <c r="X11" s="4" t="s">
        <v>11</v>
      </c>
      <c r="Y11" s="4" t="s">
        <v>35</v>
      </c>
      <c r="Z11" s="4" t="s">
        <v>36</v>
      </c>
      <c r="AA11" s="4"/>
    </row>
    <row r="12" spans="1:27" x14ac:dyDescent="0.35">
      <c r="A12" s="4" t="s">
        <v>12</v>
      </c>
      <c r="B12" s="4" t="s">
        <v>69</v>
      </c>
      <c r="C12" s="4" t="s">
        <v>68</v>
      </c>
      <c r="D12" s="9">
        <v>400000</v>
      </c>
      <c r="U12" s="3"/>
      <c r="X12" s="4" t="s">
        <v>12</v>
      </c>
      <c r="Y12" s="4" t="s">
        <v>37</v>
      </c>
      <c r="Z12" s="4"/>
      <c r="AA12" s="5">
        <v>4000000</v>
      </c>
    </row>
    <row r="13" spans="1:27" x14ac:dyDescent="0.35">
      <c r="A13" s="2" t="s">
        <v>13</v>
      </c>
      <c r="B13" s="4" t="s">
        <v>70</v>
      </c>
      <c r="C13" s="4"/>
      <c r="D13" s="7"/>
      <c r="U13" s="3"/>
      <c r="X13" s="2" t="s">
        <v>13</v>
      </c>
      <c r="Y13" s="4" t="s">
        <v>38</v>
      </c>
      <c r="Z13" s="4"/>
      <c r="AA13" s="4"/>
    </row>
    <row r="14" spans="1:27" x14ac:dyDescent="0.35">
      <c r="A14" s="2" t="s">
        <v>14</v>
      </c>
      <c r="B14" s="4" t="s">
        <v>14</v>
      </c>
      <c r="C14" s="4" t="s">
        <v>54</v>
      </c>
      <c r="D14" s="6">
        <f>(COS(D7)^2)+2*(D15)*SIN(D7)</f>
        <v>1.1767936022171295</v>
      </c>
      <c r="E14" s="13"/>
      <c r="F14" s="15"/>
      <c r="U14" s="3"/>
      <c r="X14" s="2" t="s">
        <v>14</v>
      </c>
      <c r="Y14" s="4" t="s">
        <v>14</v>
      </c>
      <c r="Z14" s="4" t="s">
        <v>39</v>
      </c>
      <c r="AA14" s="4"/>
    </row>
    <row r="15" spans="1:27" x14ac:dyDescent="0.35">
      <c r="A15" s="2" t="s">
        <v>15</v>
      </c>
      <c r="B15" s="4" t="s">
        <v>15</v>
      </c>
      <c r="C15" s="4" t="s">
        <v>54</v>
      </c>
      <c r="D15" s="6">
        <f>(SIN(D7)+SIN(D8))/2</f>
        <v>0.4316169314842222</v>
      </c>
      <c r="U15" s="3"/>
      <c r="X15" s="2" t="s">
        <v>15</v>
      </c>
      <c r="Y15" s="4" t="s">
        <v>15</v>
      </c>
      <c r="Z15" s="4" t="s">
        <v>40</v>
      </c>
      <c r="AA15" s="4"/>
    </row>
    <row r="16" spans="1:27" x14ac:dyDescent="0.35">
      <c r="A16" s="4" t="s">
        <v>16</v>
      </c>
      <c r="B16" s="4" t="s">
        <v>71</v>
      </c>
      <c r="C16" s="4"/>
      <c r="D16" s="6">
        <f>(D12*(D14-((2*D15)*SIN(D6)))^0.5)/D15</f>
        <v>1005337.0030984728</v>
      </c>
      <c r="U16" s="3"/>
      <c r="X16" s="4" t="s">
        <v>16</v>
      </c>
      <c r="Y16" s="4" t="s">
        <v>41</v>
      </c>
      <c r="Z16" s="4"/>
      <c r="AA16" s="4"/>
    </row>
    <row r="17" spans="1:27" x14ac:dyDescent="0.35">
      <c r="A17" s="4" t="s">
        <v>17</v>
      </c>
      <c r="B17" s="4" t="s">
        <v>72</v>
      </c>
      <c r="C17" s="4"/>
      <c r="D17" s="16"/>
      <c r="E17" s="14" t="s">
        <v>76</v>
      </c>
      <c r="U17" s="3"/>
      <c r="X17" s="4" t="s">
        <v>17</v>
      </c>
      <c r="Y17" s="4" t="s">
        <v>42</v>
      </c>
      <c r="Z17" s="4"/>
      <c r="AA17" s="4"/>
    </row>
    <row r="18" spans="1:27" x14ac:dyDescent="0.35">
      <c r="A18" s="2" t="s">
        <v>18</v>
      </c>
      <c r="B18" s="4" t="s">
        <v>43</v>
      </c>
      <c r="C18" s="4" t="s">
        <v>44</v>
      </c>
      <c r="D18" s="7"/>
      <c r="U18" s="3"/>
      <c r="X18" s="2" t="s">
        <v>18</v>
      </c>
      <c r="Y18" s="4" t="s">
        <v>43</v>
      </c>
      <c r="Z18" s="4" t="s">
        <v>44</v>
      </c>
      <c r="AA18" s="4"/>
    </row>
    <row r="19" spans="1:27" x14ac:dyDescent="0.35">
      <c r="A19" s="2" t="s">
        <v>19</v>
      </c>
      <c r="B19" s="4" t="s">
        <v>73</v>
      </c>
      <c r="C19" s="4" t="s">
        <v>46</v>
      </c>
      <c r="D19" s="7"/>
      <c r="U19" s="3"/>
      <c r="X19" s="2" t="s">
        <v>19</v>
      </c>
      <c r="Y19" s="4" t="s">
        <v>45</v>
      </c>
      <c r="Z19" s="4" t="s">
        <v>46</v>
      </c>
      <c r="AA19" s="4"/>
    </row>
    <row r="20" spans="1:27" ht="15" thickBot="1" x14ac:dyDescent="0.4">
      <c r="U20" s="3"/>
    </row>
    <row r="21" spans="1:27" ht="15" thickBot="1" x14ac:dyDescent="0.4">
      <c r="C21" s="14"/>
      <c r="U21" s="3"/>
      <c r="X21" s="10" t="s">
        <v>47</v>
      </c>
      <c r="Y21" s="11"/>
      <c r="Z21" s="12"/>
    </row>
    <row r="22" spans="1:27" x14ac:dyDescent="0.35">
      <c r="C22" s="14"/>
      <c r="U22" s="3"/>
    </row>
    <row r="23" spans="1:27" x14ac:dyDescent="0.35">
      <c r="U23" s="3"/>
    </row>
    <row r="24" spans="1:27" x14ac:dyDescent="0.35">
      <c r="C24" s="14"/>
      <c r="U24" s="3"/>
    </row>
    <row r="25" spans="1:27" x14ac:dyDescent="0.35">
      <c r="C25" t="s">
        <v>77</v>
      </c>
      <c r="U25" s="3"/>
    </row>
    <row r="26" spans="1:27" x14ac:dyDescent="0.35">
      <c r="U26" s="3"/>
    </row>
    <row r="27" spans="1:27" x14ac:dyDescent="0.35">
      <c r="U27" s="3"/>
    </row>
    <row r="28" spans="1:27" x14ac:dyDescent="0.35">
      <c r="U28" s="3"/>
    </row>
    <row r="29" spans="1:27" x14ac:dyDescent="0.35">
      <c r="U29" s="3"/>
    </row>
    <row r="30" spans="1:27" x14ac:dyDescent="0.35">
      <c r="U30" s="3"/>
    </row>
    <row r="31" spans="1:27" x14ac:dyDescent="0.35">
      <c r="U31" s="3"/>
    </row>
    <row r="32" spans="1:27" x14ac:dyDescent="0.35">
      <c r="U32" s="3"/>
    </row>
    <row r="33" spans="21:21" x14ac:dyDescent="0.35">
      <c r="U33" s="3"/>
    </row>
    <row r="34" spans="21:21" x14ac:dyDescent="0.35">
      <c r="U34" s="3"/>
    </row>
    <row r="35" spans="21:21" x14ac:dyDescent="0.35">
      <c r="U35" s="3"/>
    </row>
    <row r="36" spans="21:21" x14ac:dyDescent="0.35">
      <c r="U36" s="3"/>
    </row>
    <row r="37" spans="21:21" x14ac:dyDescent="0.35">
      <c r="U37" s="3"/>
    </row>
    <row r="38" spans="21:21" x14ac:dyDescent="0.35">
      <c r="U38" s="3"/>
    </row>
    <row r="39" spans="21:21" x14ac:dyDescent="0.35">
      <c r="U39" s="3"/>
    </row>
    <row r="40" spans="21:21" x14ac:dyDescent="0.35">
      <c r="U40" s="3"/>
    </row>
    <row r="41" spans="21:21" x14ac:dyDescent="0.35">
      <c r="U41" s="3"/>
    </row>
    <row r="42" spans="21:21" x14ac:dyDescent="0.35">
      <c r="U42" s="3"/>
    </row>
    <row r="43" spans="21:21" x14ac:dyDescent="0.35">
      <c r="U43" s="3"/>
    </row>
    <row r="44" spans="21:21" x14ac:dyDescent="0.35">
      <c r="U44" s="3"/>
    </row>
    <row r="45" spans="21:21" x14ac:dyDescent="0.35">
      <c r="U45" s="3"/>
    </row>
    <row r="46" spans="21:21" x14ac:dyDescent="0.35">
      <c r="U46" s="3"/>
    </row>
    <row r="47" spans="21:21" x14ac:dyDescent="0.35">
      <c r="U47" s="3"/>
    </row>
    <row r="48" spans="21:21" x14ac:dyDescent="0.35">
      <c r="U48" s="3"/>
    </row>
    <row r="49" spans="21:21" x14ac:dyDescent="0.35">
      <c r="U49" s="3"/>
    </row>
    <row r="50" spans="21:21" x14ac:dyDescent="0.35">
      <c r="U50" s="3"/>
    </row>
    <row r="51" spans="21:21" x14ac:dyDescent="0.35">
      <c r="U51" s="3"/>
    </row>
    <row r="52" spans="21:21" x14ac:dyDescent="0.35">
      <c r="U52" s="3"/>
    </row>
    <row r="53" spans="21:21" x14ac:dyDescent="0.35">
      <c r="U53" s="3"/>
    </row>
    <row r="54" spans="21:21" x14ac:dyDescent="0.35">
      <c r="U54" s="3"/>
    </row>
    <row r="55" spans="21:21" x14ac:dyDescent="0.35">
      <c r="U55" s="3"/>
    </row>
    <row r="56" spans="21:21" x14ac:dyDescent="0.35">
      <c r="U56" s="3"/>
    </row>
    <row r="57" spans="21:21" x14ac:dyDescent="0.35">
      <c r="U57" s="3"/>
    </row>
    <row r="58" spans="21:21" x14ac:dyDescent="0.35">
      <c r="U58" s="3"/>
    </row>
    <row r="59" spans="21:21" x14ac:dyDescent="0.35">
      <c r="U59" s="3"/>
    </row>
    <row r="60" spans="21:21" x14ac:dyDescent="0.35">
      <c r="U60" s="3"/>
    </row>
    <row r="61" spans="21:21" x14ac:dyDescent="0.35">
      <c r="U61" s="3"/>
    </row>
    <row r="62" spans="21:21" x14ac:dyDescent="0.35">
      <c r="U62" s="3"/>
    </row>
    <row r="63" spans="21:21" x14ac:dyDescent="0.35">
      <c r="U63" s="3"/>
    </row>
    <row r="64" spans="21:21" x14ac:dyDescent="0.35">
      <c r="U64" s="3"/>
    </row>
    <row r="65" spans="21:21" x14ac:dyDescent="0.35">
      <c r="U65" s="3"/>
    </row>
    <row r="66" spans="21:21" x14ac:dyDescent="0.35">
      <c r="U66" s="3"/>
    </row>
    <row r="67" spans="21:21" x14ac:dyDescent="0.35">
      <c r="U67" s="3"/>
    </row>
    <row r="68" spans="21:21" x14ac:dyDescent="0.35">
      <c r="U68" s="3"/>
    </row>
    <row r="69" spans="21:21" x14ac:dyDescent="0.35">
      <c r="U69" s="3"/>
    </row>
    <row r="70" spans="21:21" x14ac:dyDescent="0.35">
      <c r="U70" s="3"/>
    </row>
    <row r="71" spans="21:21" x14ac:dyDescent="0.35">
      <c r="U71" s="3"/>
    </row>
    <row r="72" spans="21:21" x14ac:dyDescent="0.35">
      <c r="U72" s="3"/>
    </row>
    <row r="73" spans="21:21" x14ac:dyDescent="0.35">
      <c r="U73" s="3"/>
    </row>
    <row r="74" spans="21:21" x14ac:dyDescent="0.35">
      <c r="U74" s="3"/>
    </row>
    <row r="75" spans="21:21" x14ac:dyDescent="0.35">
      <c r="U75" s="3"/>
    </row>
    <row r="76" spans="21:21" x14ac:dyDescent="0.35">
      <c r="U76" s="3"/>
    </row>
    <row r="77" spans="21:21" x14ac:dyDescent="0.35">
      <c r="U77" s="3"/>
    </row>
    <row r="78" spans="21:21" x14ac:dyDescent="0.35">
      <c r="U78" s="3"/>
    </row>
    <row r="79" spans="21:21" x14ac:dyDescent="0.35">
      <c r="U79" s="3"/>
    </row>
    <row r="80" spans="21:21" x14ac:dyDescent="0.35">
      <c r="U80" s="3"/>
    </row>
    <row r="81" spans="21:21" x14ac:dyDescent="0.35">
      <c r="U81" s="3"/>
    </row>
    <row r="82" spans="21:21" x14ac:dyDescent="0.35">
      <c r="U82" s="3"/>
    </row>
    <row r="83" spans="21:21" x14ac:dyDescent="0.35">
      <c r="U83" s="3"/>
    </row>
    <row r="84" spans="21:21" x14ac:dyDescent="0.35">
      <c r="U84" s="3"/>
    </row>
    <row r="85" spans="21:21" x14ac:dyDescent="0.35">
      <c r="U85" s="3"/>
    </row>
    <row r="86" spans="21:21" x14ac:dyDescent="0.35">
      <c r="U86" s="3"/>
    </row>
    <row r="87" spans="21:21" x14ac:dyDescent="0.35">
      <c r="U87" s="3"/>
    </row>
    <row r="88" spans="21:21" x14ac:dyDescent="0.35">
      <c r="U88" s="3"/>
    </row>
    <row r="89" spans="21:21" x14ac:dyDescent="0.35">
      <c r="U89" s="3"/>
    </row>
    <row r="90" spans="21:21" x14ac:dyDescent="0.35">
      <c r="U90" s="3"/>
    </row>
    <row r="91" spans="21:21" x14ac:dyDescent="0.35">
      <c r="U91" s="3"/>
    </row>
    <row r="92" spans="21:21" x14ac:dyDescent="0.35">
      <c r="U92" s="3"/>
    </row>
    <row r="93" spans="21:21" x14ac:dyDescent="0.35">
      <c r="U93" s="3"/>
    </row>
    <row r="94" spans="21:21" x14ac:dyDescent="0.35">
      <c r="U94" s="3"/>
    </row>
    <row r="95" spans="21:21" x14ac:dyDescent="0.35">
      <c r="U95" s="3"/>
    </row>
    <row r="96" spans="21:21" x14ac:dyDescent="0.35">
      <c r="U96" s="3"/>
    </row>
    <row r="97" spans="21:21" x14ac:dyDescent="0.35">
      <c r="U97" s="3"/>
    </row>
    <row r="98" spans="21:21" x14ac:dyDescent="0.35">
      <c r="U98" s="3"/>
    </row>
    <row r="99" spans="21:21" x14ac:dyDescent="0.35">
      <c r="U99" s="3"/>
    </row>
    <row r="100" spans="21:21" x14ac:dyDescent="0.35">
      <c r="U100" s="3"/>
    </row>
    <row r="101" spans="21:21" x14ac:dyDescent="0.35">
      <c r="U101" s="3"/>
    </row>
    <row r="102" spans="21:21" x14ac:dyDescent="0.35">
      <c r="U102" s="3"/>
    </row>
    <row r="103" spans="21:21" x14ac:dyDescent="0.35">
      <c r="U103" s="3"/>
    </row>
    <row r="104" spans="21:21" x14ac:dyDescent="0.35">
      <c r="U104" s="3"/>
    </row>
    <row r="105" spans="21:21" x14ac:dyDescent="0.35">
      <c r="U105" s="3"/>
    </row>
    <row r="106" spans="21:21" x14ac:dyDescent="0.35">
      <c r="U106" s="3"/>
    </row>
    <row r="107" spans="21:21" x14ac:dyDescent="0.35">
      <c r="U107" s="3"/>
    </row>
    <row r="108" spans="21:21" x14ac:dyDescent="0.35">
      <c r="U108" s="3"/>
    </row>
    <row r="109" spans="21:21" x14ac:dyDescent="0.35">
      <c r="U109" s="3"/>
    </row>
    <row r="110" spans="21:21" x14ac:dyDescent="0.35">
      <c r="U110" s="3"/>
    </row>
    <row r="111" spans="21:21" x14ac:dyDescent="0.35">
      <c r="U111" s="3"/>
    </row>
    <row r="112" spans="21:21" x14ac:dyDescent="0.35">
      <c r="U112" s="3"/>
    </row>
    <row r="113" spans="21:21" x14ac:dyDescent="0.35">
      <c r="U113" s="3"/>
    </row>
    <row r="114" spans="21:21" x14ac:dyDescent="0.35">
      <c r="U114" s="3"/>
    </row>
    <row r="115" spans="21:21" x14ac:dyDescent="0.35">
      <c r="U115" s="3"/>
    </row>
    <row r="116" spans="21:21" x14ac:dyDescent="0.35">
      <c r="U116" s="3"/>
    </row>
    <row r="117" spans="21:21" x14ac:dyDescent="0.35">
      <c r="U117" s="3"/>
    </row>
    <row r="118" spans="21:21" x14ac:dyDescent="0.35">
      <c r="U118" s="3"/>
    </row>
    <row r="119" spans="21:21" x14ac:dyDescent="0.35">
      <c r="U119" s="3"/>
    </row>
    <row r="120" spans="21:21" x14ac:dyDescent="0.35">
      <c r="U120" s="3"/>
    </row>
    <row r="121" spans="21:21" x14ac:dyDescent="0.35">
      <c r="U121" s="3"/>
    </row>
    <row r="122" spans="21:21" x14ac:dyDescent="0.35">
      <c r="U122" s="3"/>
    </row>
    <row r="123" spans="21:21" x14ac:dyDescent="0.35">
      <c r="U123" s="3"/>
    </row>
    <row r="124" spans="21:21" x14ac:dyDescent="0.35">
      <c r="U124" s="3"/>
    </row>
    <row r="125" spans="21:21" x14ac:dyDescent="0.35">
      <c r="U125" s="3"/>
    </row>
    <row r="126" spans="21:21" x14ac:dyDescent="0.35">
      <c r="U126" s="3"/>
    </row>
    <row r="127" spans="21:21" x14ac:dyDescent="0.35">
      <c r="U127" s="3"/>
    </row>
    <row r="128" spans="21:21" x14ac:dyDescent="0.35">
      <c r="U128" s="3"/>
    </row>
    <row r="129" spans="21:21" x14ac:dyDescent="0.35">
      <c r="U129" s="3"/>
    </row>
    <row r="130" spans="21:21" x14ac:dyDescent="0.35">
      <c r="U130" s="3"/>
    </row>
    <row r="131" spans="21:21" x14ac:dyDescent="0.35">
      <c r="U131" s="3"/>
    </row>
    <row r="132" spans="21:21" x14ac:dyDescent="0.35">
      <c r="U132" s="3"/>
    </row>
    <row r="133" spans="21:21" x14ac:dyDescent="0.35">
      <c r="U133" s="3"/>
    </row>
    <row r="134" spans="21:21" x14ac:dyDescent="0.35">
      <c r="U134" s="3"/>
    </row>
    <row r="135" spans="21:21" x14ac:dyDescent="0.35">
      <c r="U135" s="3"/>
    </row>
    <row r="136" spans="21:21" x14ac:dyDescent="0.35">
      <c r="U136" s="3"/>
    </row>
    <row r="137" spans="21:21" x14ac:dyDescent="0.35">
      <c r="U137" s="3"/>
    </row>
    <row r="138" spans="21:21" x14ac:dyDescent="0.35">
      <c r="U138" s="3"/>
    </row>
    <row r="139" spans="21:21" x14ac:dyDescent="0.35">
      <c r="U139" s="3"/>
    </row>
    <row r="140" spans="21:21" x14ac:dyDescent="0.35">
      <c r="U140" s="3"/>
    </row>
    <row r="141" spans="21:21" x14ac:dyDescent="0.35">
      <c r="U141" s="3"/>
    </row>
    <row r="142" spans="21:21" x14ac:dyDescent="0.35">
      <c r="U142" s="3"/>
    </row>
    <row r="143" spans="21:21" x14ac:dyDescent="0.35">
      <c r="U143" s="3"/>
    </row>
    <row r="144" spans="21:21" x14ac:dyDescent="0.35">
      <c r="U144" s="3"/>
    </row>
    <row r="145" spans="21:21" x14ac:dyDescent="0.35">
      <c r="U145" s="3"/>
    </row>
    <row r="146" spans="21:21" x14ac:dyDescent="0.35">
      <c r="U146" s="3"/>
    </row>
    <row r="147" spans="21:21" x14ac:dyDescent="0.35">
      <c r="U147" s="3"/>
    </row>
    <row r="148" spans="21:21" x14ac:dyDescent="0.35">
      <c r="U148" s="3"/>
    </row>
    <row r="149" spans="21:21" x14ac:dyDescent="0.35">
      <c r="U149" s="3"/>
    </row>
    <row r="150" spans="21:21" x14ac:dyDescent="0.35">
      <c r="U150" s="3"/>
    </row>
    <row r="151" spans="21:21" x14ac:dyDescent="0.35">
      <c r="U151" s="3"/>
    </row>
    <row r="152" spans="21:21" x14ac:dyDescent="0.35">
      <c r="U152" s="3"/>
    </row>
    <row r="153" spans="21:21" x14ac:dyDescent="0.35">
      <c r="U153" s="3"/>
    </row>
    <row r="154" spans="21:21" x14ac:dyDescent="0.35">
      <c r="U154" s="3"/>
    </row>
    <row r="155" spans="21:21" x14ac:dyDescent="0.35">
      <c r="U155" s="3"/>
    </row>
    <row r="156" spans="21:21" x14ac:dyDescent="0.35">
      <c r="U156" s="3"/>
    </row>
    <row r="157" spans="21:21" x14ac:dyDescent="0.35">
      <c r="U157" s="3"/>
    </row>
    <row r="158" spans="21:21" x14ac:dyDescent="0.35">
      <c r="U158" s="3"/>
    </row>
    <row r="159" spans="21:21" x14ac:dyDescent="0.35">
      <c r="U159" s="3"/>
    </row>
    <row r="160" spans="21:21" x14ac:dyDescent="0.35">
      <c r="U160" s="3"/>
    </row>
    <row r="161" spans="21:21" x14ac:dyDescent="0.35">
      <c r="U161" s="3"/>
    </row>
    <row r="162" spans="21:21" x14ac:dyDescent="0.35">
      <c r="U162" s="3"/>
    </row>
    <row r="163" spans="21:21" x14ac:dyDescent="0.35">
      <c r="U163" s="3"/>
    </row>
    <row r="164" spans="21:21" x14ac:dyDescent="0.35">
      <c r="U164" s="3"/>
    </row>
    <row r="165" spans="21:21" x14ac:dyDescent="0.35">
      <c r="U165" s="3"/>
    </row>
    <row r="166" spans="21:21" x14ac:dyDescent="0.35">
      <c r="U166" s="3"/>
    </row>
    <row r="167" spans="21:21" x14ac:dyDescent="0.35">
      <c r="U167" s="3"/>
    </row>
    <row r="168" spans="21:21" x14ac:dyDescent="0.35">
      <c r="U168" s="3"/>
    </row>
    <row r="169" spans="21:21" x14ac:dyDescent="0.35">
      <c r="U169" s="3"/>
    </row>
    <row r="170" spans="21:21" x14ac:dyDescent="0.35">
      <c r="U170" s="3"/>
    </row>
    <row r="171" spans="21:21" x14ac:dyDescent="0.35">
      <c r="U171" s="3"/>
    </row>
    <row r="172" spans="21:21" x14ac:dyDescent="0.35">
      <c r="U172" s="3"/>
    </row>
    <row r="173" spans="21:21" x14ac:dyDescent="0.35">
      <c r="U173" s="3"/>
    </row>
    <row r="174" spans="21:21" x14ac:dyDescent="0.35">
      <c r="U174" s="3"/>
    </row>
    <row r="175" spans="21:21" x14ac:dyDescent="0.35">
      <c r="U175" s="3"/>
    </row>
    <row r="176" spans="21:21" x14ac:dyDescent="0.35">
      <c r="U176" s="3"/>
    </row>
    <row r="177" spans="21:21" x14ac:dyDescent="0.35">
      <c r="U177" s="3"/>
    </row>
    <row r="178" spans="21:21" x14ac:dyDescent="0.35">
      <c r="U178" s="3"/>
    </row>
    <row r="179" spans="21:21" x14ac:dyDescent="0.35">
      <c r="U179" s="3"/>
    </row>
    <row r="180" spans="21:21" x14ac:dyDescent="0.35">
      <c r="U180" s="3"/>
    </row>
    <row r="181" spans="21:21" x14ac:dyDescent="0.35">
      <c r="U181" s="3"/>
    </row>
    <row r="182" spans="21:21" x14ac:dyDescent="0.35">
      <c r="U182" s="3"/>
    </row>
    <row r="183" spans="21:21" x14ac:dyDescent="0.35">
      <c r="U183" s="3"/>
    </row>
    <row r="184" spans="21:21" x14ac:dyDescent="0.35">
      <c r="U184" s="3"/>
    </row>
    <row r="185" spans="21:21" x14ac:dyDescent="0.35">
      <c r="U185" s="3"/>
    </row>
    <row r="186" spans="21:21" x14ac:dyDescent="0.35">
      <c r="U186" s="3"/>
    </row>
    <row r="187" spans="21:21" x14ac:dyDescent="0.35">
      <c r="U187" s="3"/>
    </row>
    <row r="188" spans="21:21" x14ac:dyDescent="0.35">
      <c r="U188" s="3"/>
    </row>
    <row r="189" spans="21:21" x14ac:dyDescent="0.35">
      <c r="U189" s="3"/>
    </row>
    <row r="190" spans="21:21" x14ac:dyDescent="0.35">
      <c r="U190" s="3"/>
    </row>
    <row r="191" spans="21:21" x14ac:dyDescent="0.35">
      <c r="U191" s="3"/>
    </row>
    <row r="192" spans="21:21" x14ac:dyDescent="0.35">
      <c r="U192" s="3"/>
    </row>
    <row r="193" spans="21:21" x14ac:dyDescent="0.35">
      <c r="U193" s="3"/>
    </row>
    <row r="194" spans="21:21" x14ac:dyDescent="0.35">
      <c r="U194" s="3"/>
    </row>
    <row r="195" spans="21:21" x14ac:dyDescent="0.35">
      <c r="U195" s="3"/>
    </row>
    <row r="196" spans="21:21" x14ac:dyDescent="0.35">
      <c r="U196" s="3"/>
    </row>
    <row r="197" spans="21:21" x14ac:dyDescent="0.35">
      <c r="U197" s="3"/>
    </row>
    <row r="198" spans="21:21" x14ac:dyDescent="0.35">
      <c r="U198" s="3"/>
    </row>
    <row r="199" spans="21:21" x14ac:dyDescent="0.35">
      <c r="U199" s="3"/>
    </row>
    <row r="200" spans="21:21" x14ac:dyDescent="0.35">
      <c r="U200" s="3"/>
    </row>
    <row r="201" spans="21:21" x14ac:dyDescent="0.35">
      <c r="U201" s="3"/>
    </row>
    <row r="202" spans="21:21" x14ac:dyDescent="0.35">
      <c r="U202" s="3"/>
    </row>
    <row r="203" spans="21:21" x14ac:dyDescent="0.35">
      <c r="U203" s="3"/>
    </row>
    <row r="204" spans="21:21" x14ac:dyDescent="0.35">
      <c r="U204" s="3"/>
    </row>
    <row r="205" spans="21:21" x14ac:dyDescent="0.35">
      <c r="U205" s="3"/>
    </row>
    <row r="206" spans="21:21" x14ac:dyDescent="0.35">
      <c r="U206" s="3"/>
    </row>
    <row r="207" spans="21:21" x14ac:dyDescent="0.35">
      <c r="U207" s="3"/>
    </row>
    <row r="208" spans="21:21" x14ac:dyDescent="0.35">
      <c r="U208" s="3"/>
    </row>
    <row r="209" spans="21:21" x14ac:dyDescent="0.35">
      <c r="U209" s="3"/>
    </row>
    <row r="210" spans="21:21" x14ac:dyDescent="0.35">
      <c r="U210" s="3"/>
    </row>
    <row r="211" spans="21:21" x14ac:dyDescent="0.35">
      <c r="U211" s="3"/>
    </row>
    <row r="212" spans="21:21" x14ac:dyDescent="0.35">
      <c r="U212" s="3"/>
    </row>
    <row r="213" spans="21:21" x14ac:dyDescent="0.35">
      <c r="U213" s="3"/>
    </row>
    <row r="214" spans="21:21" x14ac:dyDescent="0.35">
      <c r="U214" s="3"/>
    </row>
    <row r="215" spans="21:21" x14ac:dyDescent="0.35">
      <c r="U215" s="3"/>
    </row>
  </sheetData>
  <mergeCells count="1">
    <mergeCell ref="X21:Z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7DF8-851E-4CF7-B557-2F00811A6857}">
  <dimension ref="A1:R214"/>
  <sheetViews>
    <sheetView tabSelected="1" topLeftCell="G1" workbookViewId="0">
      <selection activeCell="I8" sqref="I8"/>
    </sheetView>
  </sheetViews>
  <sheetFormatPr defaultRowHeight="14.5" x14ac:dyDescent="0.35"/>
  <cols>
    <col min="1" max="2" width="12.453125" bestFit="1" customWidth="1"/>
    <col min="3" max="3" width="11.81640625" bestFit="1" customWidth="1"/>
    <col min="9" max="10" width="11.81640625" bestFit="1" customWidth="1"/>
    <col min="11" max="11" width="6.81640625" bestFit="1" customWidth="1"/>
    <col min="13" max="16" width="11.81640625" bestFit="1" customWidth="1"/>
  </cols>
  <sheetData>
    <row r="1" spans="1:18" x14ac:dyDescent="0.35">
      <c r="A1" s="4" t="s">
        <v>48</v>
      </c>
      <c r="B1" s="4" t="s">
        <v>49</v>
      </c>
      <c r="C1" s="4" t="s">
        <v>50</v>
      </c>
      <c r="D1" s="2" t="s">
        <v>5</v>
      </c>
      <c r="E1" s="2" t="s">
        <v>6</v>
      </c>
      <c r="F1" s="4" t="s">
        <v>7</v>
      </c>
      <c r="G1" s="2" t="s">
        <v>8</v>
      </c>
      <c r="H1" s="2" t="s">
        <v>9</v>
      </c>
      <c r="I1" s="2" t="s">
        <v>10</v>
      </c>
      <c r="J1" s="4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4" t="s">
        <v>17</v>
      </c>
      <c r="Q1" s="8" t="s">
        <v>18</v>
      </c>
      <c r="R1" s="8" t="s">
        <v>19</v>
      </c>
    </row>
    <row r="2" spans="1:18" x14ac:dyDescent="0.35">
      <c r="A2">
        <v>-32680.666000000001</v>
      </c>
      <c r="B2">
        <v>-45618.5625</v>
      </c>
      <c r="C2">
        <f>B2+4000000</f>
        <v>3954381.4375</v>
      </c>
      <c r="D2">
        <v>-120</v>
      </c>
      <c r="E2">
        <v>0</v>
      </c>
      <c r="F2">
        <v>34</v>
      </c>
      <c r="G2">
        <v>40.5</v>
      </c>
      <c r="H2">
        <f>RADIANS(E2)</f>
        <v>0</v>
      </c>
      <c r="I2">
        <f>RADIANS(F2)</f>
        <v>0.59341194567807209</v>
      </c>
      <c r="J2">
        <f>RADIANS(G2)</f>
        <v>0.70685834705770345</v>
      </c>
      <c r="K2">
        <v>400000</v>
      </c>
      <c r="L2">
        <f>ASIN(A2/(O2-C2))</f>
        <v>1.1082008311593587E-2</v>
      </c>
      <c r="M2">
        <v>1.1767936022171295</v>
      </c>
      <c r="N2">
        <v>0.4316169314842222</v>
      </c>
      <c r="O2">
        <f>(K2*(M2-((2*N2)*SIN(0)))^0.5)/N2</f>
        <v>1005337.0030984728</v>
      </c>
      <c r="P2">
        <f>((A2^2)+(O2-C2)^2)^0.5</f>
        <v>2949225.5088420799</v>
      </c>
      <c r="Q2">
        <f>D2+L2/N2</f>
        <v>-119.97432443562053</v>
      </c>
      <c r="R2">
        <f>ASIN(((M2-(P2*N2)/K2)^2)/2*N2)</f>
        <v>1.0512159664369938</v>
      </c>
    </row>
    <row r="3" spans="1:18" x14ac:dyDescent="0.35">
      <c r="A3">
        <v>-28129.3652</v>
      </c>
      <c r="B3">
        <v>-54991.269500000002</v>
      </c>
      <c r="C3">
        <f>B3+4000000</f>
        <v>3945008.7305000001</v>
      </c>
      <c r="D3">
        <v>-120</v>
      </c>
      <c r="K3">
        <v>400000</v>
      </c>
      <c r="L3">
        <f t="shared" ref="L3:L66" si="0">ASIN(A3/(O3-C3))</f>
        <v>9.5690257608743272E-3</v>
      </c>
      <c r="M3">
        <v>1.1767936022171295</v>
      </c>
      <c r="N3">
        <v>0.4316169314842222</v>
      </c>
      <c r="O3">
        <f>(K3*(M3-((2*N3)*SIN(0)))^0.5)/N3</f>
        <v>1005337.0030984728</v>
      </c>
      <c r="P3">
        <f t="shared" ref="P3:P66" si="1">((A3^2)+(O3-C3)^2)^0.5</f>
        <v>2939806.307577156</v>
      </c>
      <c r="Q3">
        <f t="shared" ref="Q3:Q66" si="2">D3+L3/N3</f>
        <v>-119.97782981838093</v>
      </c>
      <c r="R3">
        <f t="shared" ref="R3:R66" si="3">ASIN(((M3-(P3*N3)/K3)^2)/2*N3)</f>
        <v>1.033805490543537</v>
      </c>
    </row>
    <row r="4" spans="1:18" x14ac:dyDescent="0.35">
      <c r="A4">
        <v>-27919.0527</v>
      </c>
      <c r="B4">
        <v>-55794.949200000003</v>
      </c>
      <c r="C4">
        <f t="shared" ref="C3:C66" si="4">B4+4000000</f>
        <v>3944205.0507999999</v>
      </c>
      <c r="D4">
        <v>-120</v>
      </c>
      <c r="K4">
        <v>400000</v>
      </c>
      <c r="L4">
        <f t="shared" si="0"/>
        <v>9.5000769708415388E-3</v>
      </c>
      <c r="M4">
        <v>1.1767936022171295</v>
      </c>
      <c r="N4">
        <v>0.4316169314842222</v>
      </c>
      <c r="O4">
        <f t="shared" ref="O3:O66" si="5">(K4*(M4-((2*N4)*SIN(0)))^0.5)/N4</f>
        <v>1005337.0030984728</v>
      </c>
      <c r="P4">
        <f t="shared" si="1"/>
        <v>2939000.659289591</v>
      </c>
      <c r="Q4">
        <f t="shared" si="2"/>
        <v>-119.97798956371295</v>
      </c>
      <c r="R4">
        <f t="shared" si="3"/>
        <v>1.0323440171948404</v>
      </c>
    </row>
    <row r="5" spans="1:18" x14ac:dyDescent="0.35">
      <c r="A5">
        <v>-27940.531200000001</v>
      </c>
      <c r="B5">
        <v>-56735.703099999999</v>
      </c>
      <c r="C5">
        <f t="shared" si="4"/>
        <v>3943264.2969</v>
      </c>
      <c r="D5">
        <v>-120</v>
      </c>
      <c r="K5">
        <v>400000</v>
      </c>
      <c r="L5">
        <f t="shared" si="0"/>
        <v>9.5104301794340599E-3</v>
      </c>
      <c r="M5">
        <v>1.1767936022171295</v>
      </c>
      <c r="N5">
        <v>0.4316169314842222</v>
      </c>
      <c r="O5">
        <f t="shared" si="5"/>
        <v>1005337.0030984728</v>
      </c>
      <c r="P5">
        <f t="shared" si="1"/>
        <v>2938060.1520301965</v>
      </c>
      <c r="Q5">
        <f t="shared" si="2"/>
        <v>-119.97796557668225</v>
      </c>
      <c r="R5">
        <f t="shared" si="3"/>
        <v>1.0306432181241125</v>
      </c>
    </row>
    <row r="6" spans="1:18" x14ac:dyDescent="0.35">
      <c r="A6">
        <v>-27526.550800000001</v>
      </c>
      <c r="B6">
        <v>-57623.769500000002</v>
      </c>
      <c r="C6">
        <f t="shared" si="4"/>
        <v>3942376.2305000001</v>
      </c>
      <c r="D6">
        <v>-120</v>
      </c>
      <c r="K6">
        <v>400000</v>
      </c>
      <c r="L6">
        <f t="shared" si="0"/>
        <v>9.3723480231997797E-3</v>
      </c>
      <c r="M6">
        <v>1.1767936022171295</v>
      </c>
      <c r="N6">
        <v>0.4316169314842222</v>
      </c>
      <c r="O6">
        <f t="shared" si="5"/>
        <v>1005337.0030984728</v>
      </c>
      <c r="P6">
        <f t="shared" si="1"/>
        <v>2937168.2168875355</v>
      </c>
      <c r="Q6">
        <f t="shared" si="2"/>
        <v>-119.97828549498517</v>
      </c>
      <c r="R6">
        <f t="shared" si="3"/>
        <v>1.0290354975570692</v>
      </c>
    </row>
    <row r="7" spans="1:18" x14ac:dyDescent="0.35">
      <c r="A7">
        <v>-26395.357400000001</v>
      </c>
      <c r="B7">
        <v>-58607.898399999998</v>
      </c>
      <c r="C7">
        <f t="shared" si="4"/>
        <v>3941392.1016000002</v>
      </c>
      <c r="D7">
        <v>-120</v>
      </c>
      <c r="K7">
        <v>400000</v>
      </c>
      <c r="L7">
        <f t="shared" si="0"/>
        <v>8.9901967365292584E-3</v>
      </c>
      <c r="M7">
        <v>1.1767936022171295</v>
      </c>
      <c r="N7">
        <v>0.4316169314842222</v>
      </c>
      <c r="O7">
        <f t="shared" si="5"/>
        <v>1005337.0030984728</v>
      </c>
      <c r="P7">
        <f t="shared" si="1"/>
        <v>2936173.7442339966</v>
      </c>
      <c r="Q7">
        <f t="shared" si="2"/>
        <v>-119.97917088955334</v>
      </c>
      <c r="R7">
        <f t="shared" si="3"/>
        <v>1.0272489123934816</v>
      </c>
    </row>
    <row r="8" spans="1:18" x14ac:dyDescent="0.35">
      <c r="A8">
        <v>-26518.1211</v>
      </c>
      <c r="B8">
        <v>-59126.660199999998</v>
      </c>
      <c r="C8">
        <f t="shared" si="4"/>
        <v>3940873.3398000002</v>
      </c>
      <c r="D8">
        <v>-120</v>
      </c>
      <c r="K8">
        <v>400000</v>
      </c>
      <c r="L8">
        <f t="shared" si="0"/>
        <v>9.0336070601823564E-3</v>
      </c>
      <c r="M8">
        <v>1.1767936022171295</v>
      </c>
      <c r="N8">
        <v>0.4316169314842222</v>
      </c>
      <c r="O8">
        <f t="shared" si="5"/>
        <v>1005337.0030984728</v>
      </c>
      <c r="P8">
        <f t="shared" si="1"/>
        <v>2935656.1097720042</v>
      </c>
      <c r="Q8">
        <f t="shared" si="2"/>
        <v>-119.97907031350897</v>
      </c>
      <c r="R8">
        <f t="shared" si="3"/>
        <v>1.0263214414287001</v>
      </c>
    </row>
    <row r="9" spans="1:18" x14ac:dyDescent="0.35">
      <c r="A9">
        <v>-25970.980500000001</v>
      </c>
      <c r="B9">
        <v>-59684.121099999997</v>
      </c>
      <c r="C9">
        <f t="shared" si="4"/>
        <v>3940315.8788999999</v>
      </c>
      <c r="D9">
        <v>-120</v>
      </c>
      <c r="K9">
        <v>400000</v>
      </c>
      <c r="L9">
        <f t="shared" si="0"/>
        <v>8.8488948425649912E-3</v>
      </c>
      <c r="M9">
        <v>1.1767936022171295</v>
      </c>
      <c r="N9">
        <v>0.4316169314842222</v>
      </c>
      <c r="O9">
        <f t="shared" si="5"/>
        <v>1005337.0030984728</v>
      </c>
      <c r="P9">
        <f t="shared" si="1"/>
        <v>2935093.7792904209</v>
      </c>
      <c r="Q9">
        <f t="shared" si="2"/>
        <v>-119.97949826756764</v>
      </c>
      <c r="R9">
        <f t="shared" si="3"/>
        <v>1.0253157877120691</v>
      </c>
    </row>
    <row r="10" spans="1:18" x14ac:dyDescent="0.35">
      <c r="A10">
        <v>-24699.148399999998</v>
      </c>
      <c r="B10">
        <v>-62025.894500000002</v>
      </c>
      <c r="C10">
        <f t="shared" si="4"/>
        <v>3937974.1055000001</v>
      </c>
      <c r="D10">
        <v>-120</v>
      </c>
      <c r="K10">
        <v>400000</v>
      </c>
      <c r="L10">
        <f t="shared" si="0"/>
        <v>8.4222628111260897E-3</v>
      </c>
      <c r="M10">
        <v>1.1767936022171295</v>
      </c>
      <c r="N10">
        <v>0.4316169314842222</v>
      </c>
      <c r="O10">
        <f t="shared" si="5"/>
        <v>1005337.0030984728</v>
      </c>
      <c r="P10">
        <f t="shared" si="1"/>
        <v>2932741.1106870156</v>
      </c>
      <c r="Q10">
        <f t="shared" si="2"/>
        <v>-119.98048671820597</v>
      </c>
      <c r="R10">
        <f t="shared" si="3"/>
        <v>1.0211295841973311</v>
      </c>
    </row>
    <row r="11" spans="1:18" x14ac:dyDescent="0.35">
      <c r="A11">
        <v>-24296.5586</v>
      </c>
      <c r="B11">
        <v>-63904.847699999998</v>
      </c>
      <c r="C11">
        <f t="shared" si="4"/>
        <v>3936095.1523000002</v>
      </c>
      <c r="D11">
        <v>-120</v>
      </c>
      <c r="K11">
        <v>400000</v>
      </c>
      <c r="L11">
        <f t="shared" si="0"/>
        <v>8.2902906613271862E-3</v>
      </c>
      <c r="M11">
        <v>1.1767936022171295</v>
      </c>
      <c r="N11">
        <v>0.4316169314842222</v>
      </c>
      <c r="O11">
        <f t="shared" si="5"/>
        <v>1005337.0030984728</v>
      </c>
      <c r="P11">
        <f t="shared" si="1"/>
        <v>2930858.8590839659</v>
      </c>
      <c r="Q11">
        <f t="shared" si="2"/>
        <v>-119.98079248042282</v>
      </c>
      <c r="R11">
        <f t="shared" si="3"/>
        <v>1.0178047159549477</v>
      </c>
    </row>
    <row r="12" spans="1:18" x14ac:dyDescent="0.35">
      <c r="A12">
        <v>-24591.199199999999</v>
      </c>
      <c r="B12">
        <v>-64468.714800000002</v>
      </c>
      <c r="C12">
        <f t="shared" si="4"/>
        <v>3935531.2851999998</v>
      </c>
      <c r="D12">
        <v>-120</v>
      </c>
      <c r="K12">
        <v>400000</v>
      </c>
      <c r="L12">
        <f t="shared" si="0"/>
        <v>8.3924427895331836E-3</v>
      </c>
      <c r="M12">
        <v>1.1767936022171295</v>
      </c>
      <c r="N12">
        <v>0.4316169314842222</v>
      </c>
      <c r="O12">
        <f t="shared" si="5"/>
        <v>1005337.0030984728</v>
      </c>
      <c r="P12">
        <f t="shared" si="1"/>
        <v>2930297.4691895321</v>
      </c>
      <c r="Q12">
        <f t="shared" si="2"/>
        <v>-119.98055580729729</v>
      </c>
      <c r="R12">
        <f t="shared" si="3"/>
        <v>1.0168171781150794</v>
      </c>
    </row>
    <row r="13" spans="1:18" x14ac:dyDescent="0.35">
      <c r="A13">
        <v>-25132.648399999998</v>
      </c>
      <c r="B13">
        <v>-64943.550799999997</v>
      </c>
      <c r="C13">
        <f t="shared" si="4"/>
        <v>3935056.4492000001</v>
      </c>
      <c r="D13">
        <v>-120</v>
      </c>
      <c r="K13">
        <v>400000</v>
      </c>
      <c r="L13">
        <f t="shared" si="0"/>
        <v>8.5786223317691861E-3</v>
      </c>
      <c r="M13">
        <v>1.1767936022171295</v>
      </c>
      <c r="N13">
        <v>0.4316169314842222</v>
      </c>
      <c r="O13">
        <f t="shared" si="5"/>
        <v>1005337.0030984728</v>
      </c>
      <c r="P13">
        <f t="shared" si="1"/>
        <v>2929827.2445454933</v>
      </c>
      <c r="Q13">
        <f t="shared" si="2"/>
        <v>-119.98012445363932</v>
      </c>
      <c r="R13">
        <f t="shared" si="3"/>
        <v>1.0159914516626605</v>
      </c>
    </row>
    <row r="14" spans="1:18" x14ac:dyDescent="0.35">
      <c r="A14">
        <v>-25039.998</v>
      </c>
      <c r="B14">
        <v>-65780.507800000007</v>
      </c>
      <c r="C14">
        <f t="shared" si="4"/>
        <v>3934219.4922000002</v>
      </c>
      <c r="D14">
        <v>-120</v>
      </c>
      <c r="K14">
        <v>400000</v>
      </c>
      <c r="L14">
        <f t="shared" si="0"/>
        <v>8.5494392953079923E-3</v>
      </c>
      <c r="M14">
        <v>1.1767936022171295</v>
      </c>
      <c r="N14">
        <v>0.4316169314842222</v>
      </c>
      <c r="O14">
        <f t="shared" si="5"/>
        <v>1005337.0030984728</v>
      </c>
      <c r="P14">
        <f t="shared" si="1"/>
        <v>2928989.5248131901</v>
      </c>
      <c r="Q14">
        <f t="shared" si="2"/>
        <v>-119.98019206691937</v>
      </c>
      <c r="R14">
        <f t="shared" si="3"/>
        <v>1.0145236349947417</v>
      </c>
    </row>
    <row r="15" spans="1:18" x14ac:dyDescent="0.35">
      <c r="A15">
        <v>-24703.8086</v>
      </c>
      <c r="B15">
        <v>-66245.8125</v>
      </c>
      <c r="C15">
        <f t="shared" si="4"/>
        <v>3933754.1875</v>
      </c>
      <c r="D15">
        <v>-120</v>
      </c>
      <c r="K15">
        <v>400000</v>
      </c>
      <c r="L15">
        <f t="shared" si="0"/>
        <v>8.435991205651824E-3</v>
      </c>
      <c r="M15">
        <v>1.1767936022171295</v>
      </c>
      <c r="N15">
        <v>0.4316169314842222</v>
      </c>
      <c r="O15">
        <f t="shared" si="5"/>
        <v>1005337.0030984728</v>
      </c>
      <c r="P15">
        <f t="shared" si="1"/>
        <v>2928521.3818679065</v>
      </c>
      <c r="Q15">
        <f t="shared" si="2"/>
        <v>-119.98045491131073</v>
      </c>
      <c r="R15">
        <f t="shared" si="3"/>
        <v>1.0137051729637834</v>
      </c>
    </row>
    <row r="16" spans="1:18" x14ac:dyDescent="0.35">
      <c r="A16">
        <v>-24371.242200000001</v>
      </c>
      <c r="B16">
        <v>-66388.414099999995</v>
      </c>
      <c r="C16">
        <f t="shared" si="4"/>
        <v>3933611.5858999998</v>
      </c>
      <c r="D16">
        <v>-120</v>
      </c>
      <c r="K16">
        <v>400000</v>
      </c>
      <c r="L16">
        <f t="shared" si="0"/>
        <v>8.3228272748691514E-3</v>
      </c>
      <c r="M16">
        <v>1.1767936022171295</v>
      </c>
      <c r="N16">
        <v>0.4316169314842222</v>
      </c>
      <c r="O16">
        <f t="shared" si="5"/>
        <v>1005337.0030984728</v>
      </c>
      <c r="P16">
        <f t="shared" si="1"/>
        <v>2928375.9986941274</v>
      </c>
      <c r="Q16">
        <f t="shared" si="2"/>
        <v>-119.98071709734313</v>
      </c>
      <c r="R16">
        <f t="shared" si="3"/>
        <v>1.0134512583177417</v>
      </c>
    </row>
    <row r="17" spans="1:18" x14ac:dyDescent="0.35">
      <c r="A17">
        <v>-23642.831999999999</v>
      </c>
      <c r="B17">
        <v>-68191.093699999998</v>
      </c>
      <c r="C17">
        <f t="shared" si="4"/>
        <v>3931808.9062999999</v>
      </c>
      <c r="D17">
        <v>-120</v>
      </c>
      <c r="K17">
        <v>400000</v>
      </c>
      <c r="L17">
        <f t="shared" si="0"/>
        <v>8.079041925644256E-3</v>
      </c>
      <c r="M17">
        <v>1.1767936022171295</v>
      </c>
      <c r="N17">
        <v>0.4316169314842222</v>
      </c>
      <c r="O17">
        <f t="shared" si="5"/>
        <v>1005337.0030984728</v>
      </c>
      <c r="P17">
        <f t="shared" si="1"/>
        <v>2926567.4063197225</v>
      </c>
      <c r="Q17">
        <f t="shared" si="2"/>
        <v>-119.98128191612442</v>
      </c>
      <c r="R17">
        <f t="shared" si="3"/>
        <v>1.0103027848087605</v>
      </c>
    </row>
    <row r="18" spans="1:18" x14ac:dyDescent="0.35">
      <c r="A18">
        <v>-22507.671900000001</v>
      </c>
      <c r="B18">
        <v>-70120.1875</v>
      </c>
      <c r="C18">
        <f t="shared" si="4"/>
        <v>3929879.8125</v>
      </c>
      <c r="D18">
        <v>-120</v>
      </c>
      <c r="K18">
        <v>400000</v>
      </c>
      <c r="L18">
        <f t="shared" si="0"/>
        <v>7.6962094805270928E-3</v>
      </c>
      <c r="M18">
        <v>1.1767936022171295</v>
      </c>
      <c r="N18">
        <v>0.4316169314842222</v>
      </c>
      <c r="O18">
        <f t="shared" si="5"/>
        <v>1005337.0030984728</v>
      </c>
      <c r="P18">
        <f t="shared" si="1"/>
        <v>2924629.419142968</v>
      </c>
      <c r="Q18">
        <f t="shared" si="2"/>
        <v>-119.98216888884765</v>
      </c>
      <c r="R18">
        <f t="shared" si="3"/>
        <v>1.0069499042666881</v>
      </c>
    </row>
    <row r="19" spans="1:18" x14ac:dyDescent="0.35">
      <c r="A19">
        <v>-21853.6816</v>
      </c>
      <c r="B19">
        <v>-70705.804699999993</v>
      </c>
      <c r="C19">
        <f t="shared" si="4"/>
        <v>3929294.1952999998</v>
      </c>
      <c r="D19">
        <v>-120</v>
      </c>
      <c r="K19">
        <v>400000</v>
      </c>
      <c r="L19">
        <f t="shared" si="0"/>
        <v>7.4740783223894575E-3</v>
      </c>
      <c r="M19">
        <v>1.1767936022171295</v>
      </c>
      <c r="N19">
        <v>0.4316169314842222</v>
      </c>
      <c r="O19">
        <f t="shared" si="5"/>
        <v>1005337.0030984728</v>
      </c>
      <c r="P19">
        <f t="shared" si="1"/>
        <v>2924038.8583646612</v>
      </c>
      <c r="Q19">
        <f t="shared" si="2"/>
        <v>-119.9826835376993</v>
      </c>
      <c r="R19">
        <f t="shared" si="3"/>
        <v>1.0059324158115803</v>
      </c>
    </row>
    <row r="20" spans="1:18" x14ac:dyDescent="0.35">
      <c r="A20">
        <v>-20184.6875</v>
      </c>
      <c r="B20">
        <v>-73838.226599999995</v>
      </c>
      <c r="C20">
        <f t="shared" si="4"/>
        <v>3926161.7733999998</v>
      </c>
      <c r="D20">
        <v>-120</v>
      </c>
      <c r="K20">
        <v>400000</v>
      </c>
      <c r="L20">
        <f t="shared" si="0"/>
        <v>6.9106672770087221E-3</v>
      </c>
      <c r="M20">
        <v>1.1767936022171295</v>
      </c>
      <c r="N20">
        <v>0.4316169314842222</v>
      </c>
      <c r="O20">
        <f t="shared" si="5"/>
        <v>1005337.0030984728</v>
      </c>
      <c r="P20">
        <f t="shared" si="1"/>
        <v>2920894.5137434253</v>
      </c>
      <c r="Q20">
        <f t="shared" si="2"/>
        <v>-119.98398888743024</v>
      </c>
      <c r="R20">
        <f t="shared" si="3"/>
        <v>1.0005476769234551</v>
      </c>
    </row>
    <row r="21" spans="1:18" x14ac:dyDescent="0.35">
      <c r="A21">
        <v>-20005.199199999999</v>
      </c>
      <c r="B21">
        <v>-73946.882800000007</v>
      </c>
      <c r="C21">
        <f t="shared" si="4"/>
        <v>3926053.1172000002</v>
      </c>
      <c r="D21">
        <v>-120</v>
      </c>
      <c r="K21">
        <v>400000</v>
      </c>
      <c r="L21">
        <f t="shared" si="0"/>
        <v>6.8494693917786056E-3</v>
      </c>
      <c r="M21">
        <v>1.1767936022171295</v>
      </c>
      <c r="N21">
        <v>0.4316169314842222</v>
      </c>
      <c r="O21">
        <f t="shared" si="5"/>
        <v>1005337.0030984728</v>
      </c>
      <c r="P21">
        <f t="shared" si="1"/>
        <v>2920784.6252620812</v>
      </c>
      <c r="Q21">
        <f t="shared" si="2"/>
        <v>-119.98413067492922</v>
      </c>
      <c r="R21">
        <f t="shared" si="3"/>
        <v>1.0003604759094327</v>
      </c>
    </row>
    <row r="22" spans="1:18" x14ac:dyDescent="0.35">
      <c r="A22">
        <v>-19125.6387</v>
      </c>
      <c r="B22">
        <v>-75503.351599999995</v>
      </c>
      <c r="C22">
        <f t="shared" si="4"/>
        <v>3924496.6483999998</v>
      </c>
      <c r="D22">
        <v>-120</v>
      </c>
      <c r="K22">
        <v>400000</v>
      </c>
      <c r="L22">
        <f t="shared" si="0"/>
        <v>6.5518086903165983E-3</v>
      </c>
      <c r="M22">
        <v>1.1767936022171295</v>
      </c>
      <c r="N22">
        <v>0.4316169314842222</v>
      </c>
      <c r="O22">
        <f t="shared" si="5"/>
        <v>1005337.0030984728</v>
      </c>
      <c r="P22">
        <f t="shared" si="1"/>
        <v>2919222.297943858</v>
      </c>
      <c r="Q22">
        <f t="shared" si="2"/>
        <v>-119.98482031585789</v>
      </c>
      <c r="R22">
        <f t="shared" si="3"/>
        <v>0.99770605812090529</v>
      </c>
    </row>
    <row r="23" spans="1:18" x14ac:dyDescent="0.35">
      <c r="A23">
        <v>-18017.507799999999</v>
      </c>
      <c r="B23">
        <v>-78122.679699999993</v>
      </c>
      <c r="C23">
        <f t="shared" si="4"/>
        <v>3921877.3202999998</v>
      </c>
      <c r="D23">
        <v>-120</v>
      </c>
      <c r="K23">
        <v>400000</v>
      </c>
      <c r="L23">
        <f t="shared" si="0"/>
        <v>6.1777381574163633E-3</v>
      </c>
      <c r="M23">
        <v>1.1767936022171295</v>
      </c>
      <c r="N23">
        <v>0.4316169314842222</v>
      </c>
      <c r="O23">
        <f t="shared" si="5"/>
        <v>1005337.0030984728</v>
      </c>
      <c r="P23">
        <f t="shared" si="1"/>
        <v>2916595.9700392694</v>
      </c>
      <c r="Q23">
        <f t="shared" si="2"/>
        <v>-119.98568698837607</v>
      </c>
      <c r="R23">
        <f t="shared" si="3"/>
        <v>0.99327337625673939</v>
      </c>
    </row>
    <row r="24" spans="1:18" x14ac:dyDescent="0.35">
      <c r="A24">
        <v>-16592.794900000001</v>
      </c>
      <c r="B24">
        <v>-79540.195300000007</v>
      </c>
      <c r="C24">
        <f t="shared" si="4"/>
        <v>3920459.8047000002</v>
      </c>
      <c r="D24">
        <v>-120</v>
      </c>
      <c r="K24">
        <v>400000</v>
      </c>
      <c r="L24">
        <f t="shared" si="0"/>
        <v>5.692001890703605E-3</v>
      </c>
      <c r="M24">
        <v>1.1767936022171295</v>
      </c>
      <c r="N24">
        <v>0.4316169314842222</v>
      </c>
      <c r="O24">
        <f t="shared" si="5"/>
        <v>1005337.0030984728</v>
      </c>
      <c r="P24">
        <f t="shared" si="1"/>
        <v>2915170.0240740217</v>
      </c>
      <c r="Q24">
        <f t="shared" si="2"/>
        <v>-119.98681237580016</v>
      </c>
      <c r="R24">
        <f t="shared" si="3"/>
        <v>0.99088192226875516</v>
      </c>
    </row>
    <row r="25" spans="1:18" x14ac:dyDescent="0.35">
      <c r="A25">
        <v>-16167.4512</v>
      </c>
      <c r="B25">
        <v>-80547.468699999998</v>
      </c>
      <c r="C25">
        <f t="shared" si="4"/>
        <v>3919452.5312999999</v>
      </c>
      <c r="D25">
        <v>-120</v>
      </c>
      <c r="K25">
        <v>400000</v>
      </c>
      <c r="L25">
        <f t="shared" si="0"/>
        <v>5.5480072714677179E-3</v>
      </c>
      <c r="M25">
        <v>1.1767936022171295</v>
      </c>
      <c r="N25">
        <v>0.4316169314842222</v>
      </c>
      <c r="O25">
        <f t="shared" si="5"/>
        <v>1005337.0030984728</v>
      </c>
      <c r="P25">
        <f t="shared" si="1"/>
        <v>2914160.3761947574</v>
      </c>
      <c r="Q25">
        <f t="shared" si="2"/>
        <v>-119.98714599250685</v>
      </c>
      <c r="R25">
        <f t="shared" si="3"/>
        <v>0.98919503325952041</v>
      </c>
    </row>
    <row r="26" spans="1:18" x14ac:dyDescent="0.35">
      <c r="A26">
        <v>-16518.8809</v>
      </c>
      <c r="B26">
        <v>-81835.789099999995</v>
      </c>
      <c r="C26">
        <f t="shared" si="4"/>
        <v>3918164.2108999998</v>
      </c>
      <c r="D26">
        <v>-120</v>
      </c>
      <c r="K26">
        <v>400000</v>
      </c>
      <c r="L26">
        <f t="shared" si="0"/>
        <v>5.671112039002048E-3</v>
      </c>
      <c r="M26">
        <v>1.1767936022171295</v>
      </c>
      <c r="N26">
        <v>0.4316169314842222</v>
      </c>
      <c r="O26">
        <f t="shared" si="5"/>
        <v>1005337.0030984728</v>
      </c>
      <c r="P26">
        <f t="shared" si="1"/>
        <v>2912874.0473860228</v>
      </c>
      <c r="Q26">
        <f t="shared" si="2"/>
        <v>-119.98686077485537</v>
      </c>
      <c r="R26">
        <f t="shared" si="3"/>
        <v>0.98705346939830774</v>
      </c>
    </row>
    <row r="27" spans="1:18" x14ac:dyDescent="0.35">
      <c r="A27">
        <v>-16261.140600000001</v>
      </c>
      <c r="B27">
        <v>-82895.8125</v>
      </c>
      <c r="C27">
        <f t="shared" si="4"/>
        <v>3917104.1875</v>
      </c>
      <c r="D27">
        <v>-120</v>
      </c>
      <c r="K27">
        <v>400000</v>
      </c>
      <c r="L27">
        <f t="shared" si="0"/>
        <v>5.5846584211604764E-3</v>
      </c>
      <c r="M27">
        <v>1.1767936022171295</v>
      </c>
      <c r="N27">
        <v>0.4316169314842222</v>
      </c>
      <c r="O27">
        <f t="shared" si="5"/>
        <v>1005337.0030984728</v>
      </c>
      <c r="P27">
        <f t="shared" si="1"/>
        <v>2911812.5902693686</v>
      </c>
      <c r="Q27">
        <f t="shared" si="2"/>
        <v>-119.98706107658484</v>
      </c>
      <c r="R27">
        <f t="shared" si="3"/>
        <v>0.9852926349156873</v>
      </c>
    </row>
    <row r="28" spans="1:18" x14ac:dyDescent="0.35">
      <c r="A28">
        <v>-15767.793900000001</v>
      </c>
      <c r="B28">
        <v>-83839.617199999993</v>
      </c>
      <c r="C28">
        <f t="shared" si="4"/>
        <v>3916160.3827999998</v>
      </c>
      <c r="D28">
        <v>-120</v>
      </c>
      <c r="K28">
        <v>400000</v>
      </c>
      <c r="L28">
        <f t="shared" si="0"/>
        <v>5.416979650628536E-3</v>
      </c>
      <c r="M28">
        <v>1.1767936022171295</v>
      </c>
      <c r="N28">
        <v>0.4316169314842222</v>
      </c>
      <c r="O28">
        <f t="shared" si="5"/>
        <v>1005337.0030984728</v>
      </c>
      <c r="P28">
        <f t="shared" si="1"/>
        <v>2910866.0860887249</v>
      </c>
      <c r="Q28">
        <f t="shared" si="2"/>
        <v>-119.98744956637358</v>
      </c>
      <c r="R28">
        <f t="shared" si="3"/>
        <v>0.98372729093611366</v>
      </c>
    </row>
    <row r="29" spans="1:18" x14ac:dyDescent="0.35">
      <c r="A29">
        <v>-12765.5332</v>
      </c>
      <c r="B29">
        <v>-86372.585900000005</v>
      </c>
      <c r="C29">
        <f t="shared" si="4"/>
        <v>3913627.4141000002</v>
      </c>
      <c r="D29">
        <v>-120</v>
      </c>
      <c r="K29">
        <v>400000</v>
      </c>
      <c r="L29">
        <f t="shared" si="0"/>
        <v>4.3893739577086036E-3</v>
      </c>
      <c r="M29">
        <v>1.1767936022171295</v>
      </c>
      <c r="N29">
        <v>0.4316169314842222</v>
      </c>
      <c r="O29">
        <f t="shared" si="5"/>
        <v>1005337.0030984728</v>
      </c>
      <c r="P29">
        <f t="shared" si="1"/>
        <v>2908318.4271261138</v>
      </c>
      <c r="Q29">
        <f t="shared" si="2"/>
        <v>-119.98983039441336</v>
      </c>
      <c r="R29">
        <f t="shared" si="3"/>
        <v>0.97953611642663518</v>
      </c>
    </row>
    <row r="30" spans="1:18" x14ac:dyDescent="0.35">
      <c r="A30">
        <v>-9334.2363000000005</v>
      </c>
      <c r="B30">
        <v>-87998.296900000001</v>
      </c>
      <c r="C30">
        <f t="shared" si="4"/>
        <v>3912001.7031</v>
      </c>
      <c r="D30">
        <v>-120</v>
      </c>
      <c r="K30">
        <v>400000</v>
      </c>
      <c r="L30">
        <f t="shared" si="0"/>
        <v>3.2113275203110411E-3</v>
      </c>
      <c r="M30">
        <v>1.1767936022171295</v>
      </c>
      <c r="N30">
        <v>0.4316169314842222</v>
      </c>
      <c r="O30">
        <f t="shared" si="5"/>
        <v>1005337.0030984728</v>
      </c>
      <c r="P30">
        <f t="shared" si="1"/>
        <v>2906679.6875820826</v>
      </c>
      <c r="Q30">
        <f t="shared" si="2"/>
        <v>-119.99255977398924</v>
      </c>
      <c r="R30">
        <f t="shared" si="3"/>
        <v>0.97685706981169007</v>
      </c>
    </row>
    <row r="31" spans="1:18" x14ac:dyDescent="0.35">
      <c r="A31">
        <v>-7896.2758999999996</v>
      </c>
      <c r="B31">
        <v>-88451.218699999998</v>
      </c>
      <c r="C31">
        <f t="shared" si="4"/>
        <v>3911548.7812999999</v>
      </c>
      <c r="D31">
        <v>-120</v>
      </c>
      <c r="K31">
        <v>400000</v>
      </c>
      <c r="L31">
        <f t="shared" si="0"/>
        <v>2.717037235438413E-3</v>
      </c>
      <c r="M31">
        <v>1.1767936022171295</v>
      </c>
      <c r="N31">
        <v>0.4316169314842222</v>
      </c>
      <c r="O31">
        <f t="shared" si="5"/>
        <v>1005337.0030984728</v>
      </c>
      <c r="P31">
        <f t="shared" si="1"/>
        <v>2906222.5054063513</v>
      </c>
      <c r="Q31">
        <f t="shared" si="2"/>
        <v>-119.99370497995504</v>
      </c>
      <c r="R31">
        <f t="shared" si="3"/>
        <v>0.97611198330318671</v>
      </c>
    </row>
    <row r="32" spans="1:18" x14ac:dyDescent="0.35">
      <c r="A32">
        <v>-6025.5054</v>
      </c>
      <c r="B32">
        <v>-90653.789099999995</v>
      </c>
      <c r="C32">
        <f t="shared" si="4"/>
        <v>3909346.2108999998</v>
      </c>
      <c r="D32">
        <v>-120</v>
      </c>
      <c r="K32">
        <v>400000</v>
      </c>
      <c r="L32">
        <f t="shared" si="0"/>
        <v>2.0748934635946132E-3</v>
      </c>
      <c r="M32">
        <v>1.1767936022171295</v>
      </c>
      <c r="N32">
        <v>0.4316169314842222</v>
      </c>
      <c r="O32">
        <f t="shared" si="5"/>
        <v>1005337.0030984728</v>
      </c>
      <c r="P32">
        <f t="shared" si="1"/>
        <v>2904015.4589311979</v>
      </c>
      <c r="Q32">
        <f t="shared" si="2"/>
        <v>-119.99519274311956</v>
      </c>
      <c r="R32">
        <f t="shared" si="3"/>
        <v>0.97252917941439254</v>
      </c>
    </row>
    <row r="33" spans="1:18" x14ac:dyDescent="0.35">
      <c r="A33">
        <v>-5487.0995999999996</v>
      </c>
      <c r="B33">
        <v>-90998.453099999999</v>
      </c>
      <c r="C33">
        <f t="shared" si="4"/>
        <v>3909001.5469</v>
      </c>
      <c r="D33">
        <v>-120</v>
      </c>
      <c r="K33">
        <v>400000</v>
      </c>
      <c r="L33">
        <f t="shared" si="0"/>
        <v>1.8897165230327979E-3</v>
      </c>
      <c r="M33">
        <v>1.1767936022171295</v>
      </c>
      <c r="N33">
        <v>0.4316169314842222</v>
      </c>
      <c r="O33">
        <f t="shared" si="5"/>
        <v>1005337.0030984728</v>
      </c>
      <c r="P33">
        <f t="shared" si="1"/>
        <v>2903669.7283252017</v>
      </c>
      <c r="Q33">
        <f t="shared" si="2"/>
        <v>-119.99562177388053</v>
      </c>
      <c r="R33">
        <f t="shared" si="3"/>
        <v>0.97197003776639257</v>
      </c>
    </row>
    <row r="34" spans="1:18" x14ac:dyDescent="0.35">
      <c r="A34">
        <v>-5082.9975999999997</v>
      </c>
      <c r="B34">
        <v>-92140.195300000007</v>
      </c>
      <c r="C34">
        <f t="shared" si="4"/>
        <v>3907859.8047000002</v>
      </c>
      <c r="D34">
        <v>-120</v>
      </c>
      <c r="K34">
        <v>400000</v>
      </c>
      <c r="L34">
        <f t="shared" si="0"/>
        <v>1.7512352341579654E-3</v>
      </c>
      <c r="M34">
        <v>1.1767936022171295</v>
      </c>
      <c r="N34">
        <v>0.4316169314842222</v>
      </c>
      <c r="O34">
        <f t="shared" si="5"/>
        <v>1005337.0030984728</v>
      </c>
      <c r="P34">
        <f t="shared" si="1"/>
        <v>2902527.2523580859</v>
      </c>
      <c r="Q34">
        <f t="shared" si="2"/>
        <v>-119.9959426169216</v>
      </c>
      <c r="R34">
        <f t="shared" si="3"/>
        <v>0.97012634385788254</v>
      </c>
    </row>
    <row r="35" spans="1:18" x14ac:dyDescent="0.35">
      <c r="A35">
        <v>-4652.3325000000004</v>
      </c>
      <c r="B35">
        <v>-92636.429699999993</v>
      </c>
      <c r="C35">
        <f t="shared" si="4"/>
        <v>3907363.5702999998</v>
      </c>
      <c r="D35">
        <v>-120</v>
      </c>
      <c r="K35">
        <v>400000</v>
      </c>
      <c r="L35">
        <f t="shared" si="0"/>
        <v>1.6031329779532021E-3</v>
      </c>
      <c r="M35">
        <v>1.1767936022171295</v>
      </c>
      <c r="N35">
        <v>0.4316169314842222</v>
      </c>
      <c r="O35">
        <f t="shared" si="5"/>
        <v>1005337.0030984728</v>
      </c>
      <c r="P35">
        <f t="shared" si="1"/>
        <v>2902030.2963513611</v>
      </c>
      <c r="Q35">
        <f t="shared" si="2"/>
        <v>-119.99628575048611</v>
      </c>
      <c r="R35">
        <f t="shared" si="3"/>
        <v>0.96932627975663077</v>
      </c>
    </row>
    <row r="36" spans="1:18" x14ac:dyDescent="0.35">
      <c r="A36">
        <v>-5782.5228999999999</v>
      </c>
      <c r="B36">
        <v>-93228.320300000007</v>
      </c>
      <c r="C36">
        <f t="shared" si="4"/>
        <v>3906771.6797000002</v>
      </c>
      <c r="D36">
        <v>-120</v>
      </c>
      <c r="K36">
        <v>400000</v>
      </c>
      <c r="L36">
        <f t="shared" si="0"/>
        <v>1.9929887702345712E-3</v>
      </c>
      <c r="M36">
        <v>1.1767936022171295</v>
      </c>
      <c r="N36">
        <v>0.4316169314842222</v>
      </c>
      <c r="O36">
        <f t="shared" si="5"/>
        <v>1005337.0030984728</v>
      </c>
      <c r="P36">
        <f t="shared" si="1"/>
        <v>2901440.4388435921</v>
      </c>
      <c r="Q36">
        <f t="shared" si="2"/>
        <v>-119.99538250558572</v>
      </c>
      <c r="R36">
        <f t="shared" si="3"/>
        <v>0.96837814388461763</v>
      </c>
    </row>
    <row r="37" spans="1:18" x14ac:dyDescent="0.35">
      <c r="A37">
        <v>-6569.1724000000004</v>
      </c>
      <c r="B37">
        <v>-93286.468699999998</v>
      </c>
      <c r="C37">
        <f t="shared" si="4"/>
        <v>3906713.5312999999</v>
      </c>
      <c r="D37">
        <v>-120</v>
      </c>
      <c r="K37">
        <v>400000</v>
      </c>
      <c r="L37">
        <f t="shared" si="0"/>
        <v>2.2641590806534088E-3</v>
      </c>
      <c r="M37">
        <v>1.1767936022171295</v>
      </c>
      <c r="N37">
        <v>0.4316169314842222</v>
      </c>
      <c r="O37">
        <f t="shared" si="5"/>
        <v>1005337.0030984728</v>
      </c>
      <c r="P37">
        <f t="shared" si="1"/>
        <v>2901383.9650113126</v>
      </c>
      <c r="Q37">
        <f t="shared" si="2"/>
        <v>-119.9947542394297</v>
      </c>
      <c r="R37">
        <f t="shared" si="3"/>
        <v>0.96828745270756733</v>
      </c>
    </row>
    <row r="38" spans="1:18" x14ac:dyDescent="0.35">
      <c r="A38">
        <v>-7525.4516999999996</v>
      </c>
      <c r="B38">
        <v>-93696.835900000005</v>
      </c>
      <c r="C38">
        <f t="shared" si="4"/>
        <v>3906303.1641000002</v>
      </c>
      <c r="D38">
        <v>-120</v>
      </c>
      <c r="K38">
        <v>400000</v>
      </c>
      <c r="L38">
        <f t="shared" si="0"/>
        <v>2.5941220003031003E-3</v>
      </c>
      <c r="M38">
        <v>1.1767936022171295</v>
      </c>
      <c r="N38">
        <v>0.4316169314842222</v>
      </c>
      <c r="O38">
        <f t="shared" si="5"/>
        <v>1005337.0030984728</v>
      </c>
      <c r="P38">
        <f t="shared" si="1"/>
        <v>2900975.9219440669</v>
      </c>
      <c r="Q38">
        <f t="shared" si="2"/>
        <v>-119.99398975848472</v>
      </c>
      <c r="R38">
        <f t="shared" si="3"/>
        <v>0.96763261634023545</v>
      </c>
    </row>
    <row r="39" spans="1:18" x14ac:dyDescent="0.35">
      <c r="A39">
        <v>-8783.3711000000003</v>
      </c>
      <c r="B39">
        <v>-93898.289099999995</v>
      </c>
      <c r="C39">
        <f t="shared" si="4"/>
        <v>3906101.7108999998</v>
      </c>
      <c r="D39">
        <v>-120</v>
      </c>
      <c r="K39">
        <v>400000</v>
      </c>
      <c r="L39">
        <f t="shared" si="0"/>
        <v>3.0279548348509685E-3</v>
      </c>
      <c r="M39">
        <v>1.1767936022171295</v>
      </c>
      <c r="N39">
        <v>0.4316169314842222</v>
      </c>
      <c r="O39">
        <f t="shared" si="5"/>
        <v>1005337.0030984728</v>
      </c>
      <c r="P39">
        <f t="shared" si="1"/>
        <v>2900778.0055762208</v>
      </c>
      <c r="Q39">
        <f t="shared" si="2"/>
        <v>-119.99298462452704</v>
      </c>
      <c r="R39">
        <f t="shared" si="3"/>
        <v>0.96731527308643273</v>
      </c>
    </row>
    <row r="40" spans="1:18" x14ac:dyDescent="0.35">
      <c r="A40">
        <v>-9512.2520000000004</v>
      </c>
      <c r="B40">
        <v>-94506.210900000005</v>
      </c>
      <c r="C40">
        <f t="shared" si="4"/>
        <v>3905493.7891000002</v>
      </c>
      <c r="D40">
        <v>-120</v>
      </c>
      <c r="K40">
        <v>400000</v>
      </c>
      <c r="L40">
        <f t="shared" si="0"/>
        <v>3.2799154518672598E-3</v>
      </c>
      <c r="M40">
        <v>1.1767936022171295</v>
      </c>
      <c r="N40">
        <v>0.4316169314842222</v>
      </c>
      <c r="O40">
        <f t="shared" si="5"/>
        <v>1005337.0030984728</v>
      </c>
      <c r="P40">
        <f t="shared" si="1"/>
        <v>2900172.3856227617</v>
      </c>
      <c r="Q40">
        <f t="shared" si="2"/>
        <v>-119.99240086471912</v>
      </c>
      <c r="R40">
        <f t="shared" si="3"/>
        <v>0.96634533069200979</v>
      </c>
    </row>
    <row r="41" spans="1:18" x14ac:dyDescent="0.35">
      <c r="A41">
        <v>-9790.7196999999996</v>
      </c>
      <c r="B41">
        <v>-94356.375</v>
      </c>
      <c r="C41">
        <f t="shared" si="4"/>
        <v>3905643.625</v>
      </c>
      <c r="D41">
        <v>-120</v>
      </c>
      <c r="K41">
        <v>400000</v>
      </c>
      <c r="L41">
        <f t="shared" si="0"/>
        <v>3.375759728826215E-3</v>
      </c>
      <c r="M41">
        <v>1.1767936022171295</v>
      </c>
      <c r="N41">
        <v>0.4316169314842222</v>
      </c>
      <c r="O41">
        <f t="shared" si="5"/>
        <v>1005337.0030984728</v>
      </c>
      <c r="P41">
        <f t="shared" si="1"/>
        <v>2900323.1473817001</v>
      </c>
      <c r="Q41">
        <f t="shared" si="2"/>
        <v>-119.99217880606022</v>
      </c>
      <c r="R41">
        <f t="shared" si="3"/>
        <v>0.96658662836940212</v>
      </c>
    </row>
    <row r="42" spans="1:18" x14ac:dyDescent="0.35">
      <c r="A42">
        <v>-10596.1885</v>
      </c>
      <c r="B42">
        <v>-94557.1875</v>
      </c>
      <c r="C42">
        <f t="shared" si="4"/>
        <v>3905442.8125</v>
      </c>
      <c r="D42">
        <v>-120</v>
      </c>
      <c r="K42">
        <v>400000</v>
      </c>
      <c r="L42">
        <f t="shared" si="0"/>
        <v>3.6537329230503109E-3</v>
      </c>
      <c r="M42">
        <v>1.1767936022171295</v>
      </c>
      <c r="N42">
        <v>0.4316169314842222</v>
      </c>
      <c r="O42">
        <f t="shared" si="5"/>
        <v>1005337.0030984728</v>
      </c>
      <c r="P42">
        <f t="shared" si="1"/>
        <v>2900125.1671152427</v>
      </c>
      <c r="Q42">
        <f t="shared" si="2"/>
        <v>-119.99153477851185</v>
      </c>
      <c r="R42">
        <f t="shared" si="3"/>
        <v>0.96626977784749768</v>
      </c>
    </row>
    <row r="43" spans="1:18" x14ac:dyDescent="0.35">
      <c r="A43">
        <v>-11764.4678</v>
      </c>
      <c r="B43">
        <v>-94365.570300000007</v>
      </c>
      <c r="C43">
        <f t="shared" si="4"/>
        <v>3905634.4297000002</v>
      </c>
      <c r="D43">
        <v>-120</v>
      </c>
      <c r="K43">
        <v>400000</v>
      </c>
      <c r="L43">
        <f t="shared" si="0"/>
        <v>4.0563081405154845E-3</v>
      </c>
      <c r="M43">
        <v>1.1767936022171295</v>
      </c>
      <c r="N43">
        <v>0.4316169314842222</v>
      </c>
      <c r="O43">
        <f t="shared" si="5"/>
        <v>1005337.0030984728</v>
      </c>
      <c r="P43">
        <f t="shared" si="1"/>
        <v>2900321.2865912043</v>
      </c>
      <c r="Q43">
        <f t="shared" si="2"/>
        <v>-119.99060206436627</v>
      </c>
      <c r="R43">
        <f t="shared" si="3"/>
        <v>0.96658364949463949</v>
      </c>
    </row>
    <row r="44" spans="1:18" x14ac:dyDescent="0.35">
      <c r="A44">
        <v>-12545.584000000001</v>
      </c>
      <c r="B44">
        <v>-94733.945300000007</v>
      </c>
      <c r="C44">
        <f t="shared" si="4"/>
        <v>3905266.0547000002</v>
      </c>
      <c r="D44">
        <v>-120</v>
      </c>
      <c r="K44">
        <v>400000</v>
      </c>
      <c r="L44">
        <f t="shared" si="0"/>
        <v>4.3261827825467943E-3</v>
      </c>
      <c r="M44">
        <v>1.1767936022171295</v>
      </c>
      <c r="N44">
        <v>0.4316169314842222</v>
      </c>
      <c r="O44">
        <f t="shared" si="5"/>
        <v>1005337.0030984728</v>
      </c>
      <c r="P44">
        <f t="shared" si="1"/>
        <v>2899956.188634655</v>
      </c>
      <c r="Q44">
        <f t="shared" si="2"/>
        <v>-119.9899768001045</v>
      </c>
      <c r="R44">
        <f t="shared" si="3"/>
        <v>0.96599948452331663</v>
      </c>
    </row>
    <row r="45" spans="1:18" x14ac:dyDescent="0.35">
      <c r="A45">
        <v>-12995.1631</v>
      </c>
      <c r="B45">
        <v>-94763.242199999993</v>
      </c>
      <c r="C45">
        <f t="shared" si="4"/>
        <v>3905236.7577999998</v>
      </c>
      <c r="D45">
        <v>-120</v>
      </c>
      <c r="K45">
        <v>400000</v>
      </c>
      <c r="L45">
        <f t="shared" si="0"/>
        <v>4.4812606274362973E-3</v>
      </c>
      <c r="M45">
        <v>1.1767936022171295</v>
      </c>
      <c r="N45">
        <v>0.4316169314842222</v>
      </c>
      <c r="O45">
        <f t="shared" si="5"/>
        <v>1005337.0030984728</v>
      </c>
      <c r="P45">
        <f t="shared" si="1"/>
        <v>2899928.8718142677</v>
      </c>
      <c r="Q45">
        <f t="shared" si="2"/>
        <v>-119.989617505013</v>
      </c>
      <c r="R45">
        <f t="shared" si="3"/>
        <v>0.96595580158366123</v>
      </c>
    </row>
    <row r="46" spans="1:18" x14ac:dyDescent="0.35">
      <c r="A46">
        <v>-13579.8506</v>
      </c>
      <c r="B46">
        <v>-94509.523400000005</v>
      </c>
      <c r="C46">
        <f t="shared" si="4"/>
        <v>3905490.4766000002</v>
      </c>
      <c r="D46">
        <v>-120</v>
      </c>
      <c r="K46">
        <v>400000</v>
      </c>
      <c r="L46">
        <f t="shared" si="0"/>
        <v>4.6824764098064436E-3</v>
      </c>
      <c r="M46">
        <v>1.1767936022171295</v>
      </c>
      <c r="N46">
        <v>0.4316169314842222</v>
      </c>
      <c r="O46">
        <f t="shared" si="5"/>
        <v>1005337.0030984728</v>
      </c>
      <c r="P46">
        <f t="shared" si="1"/>
        <v>2900185.2668761169</v>
      </c>
      <c r="Q46">
        <f t="shared" si="2"/>
        <v>-119.98915131435251</v>
      </c>
      <c r="R46">
        <f t="shared" si="3"/>
        <v>0.96636594335633408</v>
      </c>
    </row>
    <row r="47" spans="1:18" x14ac:dyDescent="0.35">
      <c r="A47">
        <v>-14598.0898</v>
      </c>
      <c r="B47">
        <v>-94870.617199999993</v>
      </c>
      <c r="C47">
        <f t="shared" si="4"/>
        <v>3905129.3827999998</v>
      </c>
      <c r="D47">
        <v>-120</v>
      </c>
      <c r="K47">
        <v>400000</v>
      </c>
      <c r="L47">
        <f t="shared" si="0"/>
        <v>5.0342057461840372E-3</v>
      </c>
      <c r="M47">
        <v>1.1767936022171295</v>
      </c>
      <c r="N47">
        <v>0.4316169314842222</v>
      </c>
      <c r="O47">
        <f t="shared" si="5"/>
        <v>1005337.0030984728</v>
      </c>
      <c r="P47">
        <f t="shared" si="1"/>
        <v>2899829.1242072959</v>
      </c>
      <c r="Q47">
        <f t="shared" si="2"/>
        <v>-119.98833640346575</v>
      </c>
      <c r="R47">
        <f t="shared" si="3"/>
        <v>0.96579632198641774</v>
      </c>
    </row>
    <row r="48" spans="1:18" x14ac:dyDescent="0.35">
      <c r="A48">
        <v>-15096.305700000001</v>
      </c>
      <c r="B48">
        <v>-94512.710900000005</v>
      </c>
      <c r="C48">
        <f t="shared" si="4"/>
        <v>3905487.2891000002</v>
      </c>
      <c r="D48">
        <v>-120</v>
      </c>
      <c r="K48">
        <v>400000</v>
      </c>
      <c r="L48">
        <f t="shared" si="0"/>
        <v>5.2053764068218499E-3</v>
      </c>
      <c r="M48">
        <v>1.1767936022171295</v>
      </c>
      <c r="N48">
        <v>0.4316169314842222</v>
      </c>
      <c r="O48">
        <f t="shared" si="5"/>
        <v>1005337.0030984728</v>
      </c>
      <c r="P48">
        <f t="shared" si="1"/>
        <v>2900189.576534701</v>
      </c>
      <c r="Q48">
        <f t="shared" si="2"/>
        <v>-119.98793982342416</v>
      </c>
      <c r="R48">
        <f t="shared" si="3"/>
        <v>0.96637283986977085</v>
      </c>
    </row>
    <row r="49" spans="1:18" x14ac:dyDescent="0.35">
      <c r="A49">
        <v>-15431.973599999999</v>
      </c>
      <c r="B49">
        <v>-94519.828099999999</v>
      </c>
      <c r="C49">
        <f t="shared" si="4"/>
        <v>3905480.1719</v>
      </c>
      <c r="D49">
        <v>-120</v>
      </c>
      <c r="K49">
        <v>400000</v>
      </c>
      <c r="L49">
        <f t="shared" si="0"/>
        <v>5.3211326223128316E-3</v>
      </c>
      <c r="M49">
        <v>1.1767936022171295</v>
      </c>
      <c r="N49">
        <v>0.4316169314842222</v>
      </c>
      <c r="O49">
        <f t="shared" si="5"/>
        <v>1005337.0030984728</v>
      </c>
      <c r="P49">
        <f t="shared" si="1"/>
        <v>2900184.2261062232</v>
      </c>
      <c r="Q49">
        <f t="shared" si="2"/>
        <v>-119.98767163140701</v>
      </c>
      <c r="R49">
        <f t="shared" si="3"/>
        <v>0.96636427788137558</v>
      </c>
    </row>
    <row r="50" spans="1:18" x14ac:dyDescent="0.35">
      <c r="A50">
        <v>-15659.075199999999</v>
      </c>
      <c r="B50">
        <v>-94948.875</v>
      </c>
      <c r="C50">
        <f t="shared" si="4"/>
        <v>3905051.125</v>
      </c>
      <c r="D50">
        <v>-120</v>
      </c>
      <c r="K50">
        <v>400000</v>
      </c>
      <c r="L50">
        <f t="shared" si="0"/>
        <v>5.4002396966815608E-3</v>
      </c>
      <c r="M50">
        <v>1.1767936022171295</v>
      </c>
      <c r="N50">
        <v>0.4316169314842222</v>
      </c>
      <c r="O50">
        <f t="shared" si="5"/>
        <v>1005337.0030984728</v>
      </c>
      <c r="P50">
        <f t="shared" si="1"/>
        <v>2899756.402767526</v>
      </c>
      <c r="Q50">
        <f t="shared" si="2"/>
        <v>-119.98748835065828</v>
      </c>
      <c r="R50">
        <f t="shared" si="3"/>
        <v>0.96568008139016004</v>
      </c>
    </row>
    <row r="51" spans="1:18" x14ac:dyDescent="0.35">
      <c r="A51">
        <v>-16459.7539</v>
      </c>
      <c r="B51">
        <v>-94983.0625</v>
      </c>
      <c r="C51">
        <f t="shared" si="4"/>
        <v>3905016.9375</v>
      </c>
      <c r="D51">
        <v>-120</v>
      </c>
      <c r="K51">
        <v>400000</v>
      </c>
      <c r="L51">
        <f t="shared" si="0"/>
        <v>5.6764341812897169E-3</v>
      </c>
      <c r="M51">
        <v>1.1767936022171295</v>
      </c>
      <c r="N51">
        <v>0.4316169314842222</v>
      </c>
      <c r="O51">
        <f t="shared" si="5"/>
        <v>1005337.0030984728</v>
      </c>
      <c r="P51">
        <f t="shared" si="1"/>
        <v>2899726.6501291622</v>
      </c>
      <c r="Q51">
        <f t="shared" si="2"/>
        <v>-119.98684844414753</v>
      </c>
      <c r="R51">
        <f t="shared" si="3"/>
        <v>0.96563253066756938</v>
      </c>
    </row>
    <row r="52" spans="1:18" x14ac:dyDescent="0.35">
      <c r="A52">
        <v>-16651.0488</v>
      </c>
      <c r="B52">
        <v>-95147.531199999998</v>
      </c>
      <c r="C52">
        <f t="shared" si="4"/>
        <v>3904852.4687999999</v>
      </c>
      <c r="D52">
        <v>-120</v>
      </c>
      <c r="K52">
        <v>400000</v>
      </c>
      <c r="L52">
        <f t="shared" si="0"/>
        <v>5.7427320253085881E-3</v>
      </c>
      <c r="M52">
        <v>1.1767936022171295</v>
      </c>
      <c r="N52">
        <v>0.4316169314842222</v>
      </c>
      <c r="O52">
        <f t="shared" si="5"/>
        <v>1005337.0030984728</v>
      </c>
      <c r="P52">
        <f t="shared" si="1"/>
        <v>2899563.2763001537</v>
      </c>
      <c r="Q52">
        <f t="shared" si="2"/>
        <v>-119.98669484071081</v>
      </c>
      <c r="R52">
        <f t="shared" si="3"/>
        <v>0.96537149846476289</v>
      </c>
    </row>
    <row r="53" spans="1:18" x14ac:dyDescent="0.35">
      <c r="A53">
        <v>-17283.1973</v>
      </c>
      <c r="B53">
        <v>-94821.171900000001</v>
      </c>
      <c r="C53">
        <f t="shared" si="4"/>
        <v>3905178.8281</v>
      </c>
      <c r="D53">
        <v>-120</v>
      </c>
      <c r="K53">
        <v>400000</v>
      </c>
      <c r="L53">
        <f t="shared" si="0"/>
        <v>5.9600835726346538E-3</v>
      </c>
      <c r="M53">
        <v>1.1767936022171295</v>
      </c>
      <c r="N53">
        <v>0.4316169314842222</v>
      </c>
      <c r="O53">
        <f t="shared" si="5"/>
        <v>1005337.0030984728</v>
      </c>
      <c r="P53">
        <f t="shared" si="1"/>
        <v>2899893.3288893746</v>
      </c>
      <c r="Q53">
        <f t="shared" si="2"/>
        <v>-119.98619126559252</v>
      </c>
      <c r="R53">
        <f t="shared" si="3"/>
        <v>0.96589896921529694</v>
      </c>
    </row>
    <row r="54" spans="1:18" x14ac:dyDescent="0.35">
      <c r="A54">
        <v>-18954.918000000001</v>
      </c>
      <c r="B54">
        <v>-94684.4375</v>
      </c>
      <c r="C54">
        <f t="shared" si="4"/>
        <v>3905315.5625</v>
      </c>
      <c r="D54">
        <v>-120</v>
      </c>
      <c r="K54">
        <v>400000</v>
      </c>
      <c r="L54">
        <f t="shared" si="0"/>
        <v>6.5362734863360092E-3</v>
      </c>
      <c r="M54">
        <v>1.1767936022171295</v>
      </c>
      <c r="N54">
        <v>0.4316169314842222</v>
      </c>
      <c r="O54">
        <f t="shared" si="5"/>
        <v>1005337.0030984728</v>
      </c>
      <c r="P54">
        <f t="shared" si="1"/>
        <v>2900040.5055628004</v>
      </c>
      <c r="Q54">
        <f t="shared" si="2"/>
        <v>-119.98485630889442</v>
      </c>
      <c r="R54">
        <f t="shared" si="3"/>
        <v>0.96613433918845815</v>
      </c>
    </row>
    <row r="55" spans="1:18" x14ac:dyDescent="0.35">
      <c r="A55">
        <v>-19455.847699999998</v>
      </c>
      <c r="B55">
        <v>-94914.726599999995</v>
      </c>
      <c r="C55">
        <f t="shared" si="4"/>
        <v>3905085.2733999998</v>
      </c>
      <c r="D55">
        <v>-120</v>
      </c>
      <c r="K55">
        <v>400000</v>
      </c>
      <c r="L55">
        <f t="shared" si="0"/>
        <v>6.7095457482529413E-3</v>
      </c>
      <c r="M55">
        <v>1.1767936022171295</v>
      </c>
      <c r="N55">
        <v>0.4316169314842222</v>
      </c>
      <c r="O55">
        <f t="shared" si="5"/>
        <v>1005337.0030984728</v>
      </c>
      <c r="P55">
        <f t="shared" si="1"/>
        <v>2899813.5390273668</v>
      </c>
      <c r="Q55">
        <f t="shared" si="2"/>
        <v>-119.98445485971743</v>
      </c>
      <c r="R55">
        <f t="shared" si="3"/>
        <v>0.9657714080291756</v>
      </c>
    </row>
    <row r="56" spans="1:18" x14ac:dyDescent="0.35">
      <c r="A56">
        <v>-19787.9375</v>
      </c>
      <c r="B56">
        <v>-94730.625</v>
      </c>
      <c r="C56">
        <f t="shared" si="4"/>
        <v>3905269.375</v>
      </c>
      <c r="D56">
        <v>-120</v>
      </c>
      <c r="K56">
        <v>400000</v>
      </c>
      <c r="L56">
        <f t="shared" si="0"/>
        <v>6.8236388040329643E-3</v>
      </c>
      <c r="M56">
        <v>1.1767936022171295</v>
      </c>
      <c r="N56">
        <v>0.4316169314842222</v>
      </c>
      <c r="O56">
        <f t="shared" si="5"/>
        <v>1005337.0030984728</v>
      </c>
      <c r="P56">
        <f t="shared" si="1"/>
        <v>2899999.8834608463</v>
      </c>
      <c r="Q56">
        <f t="shared" si="2"/>
        <v>-119.98419052102389</v>
      </c>
      <c r="R56">
        <f t="shared" si="3"/>
        <v>0.96606936501073026</v>
      </c>
    </row>
    <row r="57" spans="1:18" x14ac:dyDescent="0.35">
      <c r="A57">
        <v>-20160.658200000002</v>
      </c>
      <c r="B57">
        <v>-94781.906199999998</v>
      </c>
      <c r="C57">
        <f t="shared" si="4"/>
        <v>3905218.0937999999</v>
      </c>
      <c r="D57">
        <v>-120</v>
      </c>
      <c r="K57">
        <v>400000</v>
      </c>
      <c r="L57">
        <f t="shared" si="0"/>
        <v>6.95229217306017E-3</v>
      </c>
      <c r="M57">
        <v>1.1767936022171295</v>
      </c>
      <c r="N57">
        <v>0.4316169314842222</v>
      </c>
      <c r="O57">
        <f t="shared" si="5"/>
        <v>1005337.0030984728</v>
      </c>
      <c r="P57">
        <f t="shared" si="1"/>
        <v>2899951.1706832815</v>
      </c>
      <c r="Q57">
        <f t="shared" si="2"/>
        <v>-119.98389244798818</v>
      </c>
      <c r="R57">
        <f t="shared" si="3"/>
        <v>0.96599145994839508</v>
      </c>
    </row>
    <row r="58" spans="1:18" x14ac:dyDescent="0.35">
      <c r="A58">
        <v>-20620.462899999999</v>
      </c>
      <c r="B58">
        <v>-95184.296900000001</v>
      </c>
      <c r="C58">
        <f t="shared" si="4"/>
        <v>3904815.7031</v>
      </c>
      <c r="D58">
        <v>-120</v>
      </c>
      <c r="K58">
        <v>400000</v>
      </c>
      <c r="L58">
        <f t="shared" si="0"/>
        <v>7.1118428032260856E-3</v>
      </c>
      <c r="M58">
        <v>1.1767936022171295</v>
      </c>
      <c r="N58">
        <v>0.4316169314842222</v>
      </c>
      <c r="O58">
        <f t="shared" si="5"/>
        <v>1005337.0030984728</v>
      </c>
      <c r="P58">
        <f t="shared" si="1"/>
        <v>2899552.0232016454</v>
      </c>
      <c r="Q58">
        <f t="shared" si="2"/>
        <v>-119.98352279003798</v>
      </c>
      <c r="R58">
        <f t="shared" si="3"/>
        <v>0.96535352320347867</v>
      </c>
    </row>
    <row r="59" spans="1:18" x14ac:dyDescent="0.35">
      <c r="A59">
        <v>-21645.1934</v>
      </c>
      <c r="B59">
        <v>-95500.882800000007</v>
      </c>
      <c r="C59">
        <f t="shared" si="4"/>
        <v>3904499.1172000002</v>
      </c>
      <c r="D59">
        <v>-120</v>
      </c>
      <c r="K59">
        <v>400000</v>
      </c>
      <c r="L59">
        <f t="shared" si="0"/>
        <v>7.4660862835815439E-3</v>
      </c>
      <c r="M59">
        <v>1.1767936022171295</v>
      </c>
      <c r="N59">
        <v>0.4316169314842222</v>
      </c>
      <c r="O59">
        <f t="shared" si="5"/>
        <v>1005337.0030984728</v>
      </c>
      <c r="P59">
        <f t="shared" si="1"/>
        <v>2899242.9146656478</v>
      </c>
      <c r="Q59">
        <f t="shared" si="2"/>
        <v>-119.98270205420833</v>
      </c>
      <c r="R59">
        <f t="shared" si="3"/>
        <v>0.96485999133174083</v>
      </c>
    </row>
    <row r="60" spans="1:18" x14ac:dyDescent="0.35">
      <c r="A60">
        <v>-22196.148399999998</v>
      </c>
      <c r="B60">
        <v>-95389.476599999995</v>
      </c>
      <c r="C60">
        <f t="shared" si="4"/>
        <v>3904610.5233999998</v>
      </c>
      <c r="D60">
        <v>-120</v>
      </c>
      <c r="K60">
        <v>400000</v>
      </c>
      <c r="L60">
        <f t="shared" si="0"/>
        <v>7.6558369095692802E-3</v>
      </c>
      <c r="M60">
        <v>1.1767936022171295</v>
      </c>
      <c r="N60">
        <v>0.4316169314842222</v>
      </c>
      <c r="O60">
        <f t="shared" si="5"/>
        <v>1005337.0030984728</v>
      </c>
      <c r="P60">
        <f t="shared" si="1"/>
        <v>2899358.4832727057</v>
      </c>
      <c r="Q60">
        <f t="shared" si="2"/>
        <v>-119.98226242681619</v>
      </c>
      <c r="R60">
        <f t="shared" si="3"/>
        <v>0.96504446056904003</v>
      </c>
    </row>
    <row r="61" spans="1:18" x14ac:dyDescent="0.35">
      <c r="A61">
        <v>-24550.705099999999</v>
      </c>
      <c r="B61">
        <v>-96022.726599999995</v>
      </c>
      <c r="C61">
        <f t="shared" si="4"/>
        <v>3903977.2733999998</v>
      </c>
      <c r="D61">
        <v>-120</v>
      </c>
      <c r="K61">
        <v>400000</v>
      </c>
      <c r="L61">
        <f t="shared" si="0"/>
        <v>8.4698328698090946E-3</v>
      </c>
      <c r="M61">
        <v>1.1767936022171295</v>
      </c>
      <c r="N61">
        <v>0.4316169314842222</v>
      </c>
      <c r="O61">
        <f t="shared" si="5"/>
        <v>1005337.0030984728</v>
      </c>
      <c r="P61">
        <f t="shared" si="1"/>
        <v>2898744.2373784231</v>
      </c>
      <c r="Q61">
        <f t="shared" si="2"/>
        <v>-119.98037650459938</v>
      </c>
      <c r="R61">
        <f t="shared" si="3"/>
        <v>0.96406470600034222</v>
      </c>
    </row>
    <row r="62" spans="1:18" x14ac:dyDescent="0.35">
      <c r="A62">
        <v>-25697.535199999998</v>
      </c>
      <c r="B62">
        <v>-95917.929699999993</v>
      </c>
      <c r="C62">
        <f t="shared" si="4"/>
        <v>3904082.0702999998</v>
      </c>
      <c r="D62">
        <v>-120</v>
      </c>
      <c r="K62">
        <v>400000</v>
      </c>
      <c r="L62">
        <f t="shared" si="0"/>
        <v>8.8651713785196425E-3</v>
      </c>
      <c r="M62">
        <v>1.1767936022171295</v>
      </c>
      <c r="N62">
        <v>0.4316169314842222</v>
      </c>
      <c r="O62">
        <f t="shared" si="5"/>
        <v>1005337.0030984728</v>
      </c>
      <c r="P62">
        <f t="shared" si="1"/>
        <v>2898858.9699984612</v>
      </c>
      <c r="Q62">
        <f t="shared" si="2"/>
        <v>-119.97946055696185</v>
      </c>
      <c r="R62">
        <f t="shared" si="3"/>
        <v>0.96424758021674084</v>
      </c>
    </row>
    <row r="63" spans="1:18" x14ac:dyDescent="0.35">
      <c r="A63">
        <v>-26460.0605</v>
      </c>
      <c r="B63">
        <v>-96502.3125</v>
      </c>
      <c r="C63">
        <f t="shared" si="4"/>
        <v>3903497.6875</v>
      </c>
      <c r="D63">
        <v>-120</v>
      </c>
      <c r="K63">
        <v>400000</v>
      </c>
      <c r="L63">
        <f t="shared" si="0"/>
        <v>9.1300762780001498E-3</v>
      </c>
      <c r="M63">
        <v>1.1767936022171295</v>
      </c>
      <c r="N63">
        <v>0.4316169314842222</v>
      </c>
      <c r="O63">
        <f t="shared" si="5"/>
        <v>1005337.0030984728</v>
      </c>
      <c r="P63">
        <f t="shared" si="1"/>
        <v>2898281.4713916923</v>
      </c>
      <c r="Q63">
        <f t="shared" si="2"/>
        <v>-119.97884680694382</v>
      </c>
      <c r="R63">
        <f t="shared" si="3"/>
        <v>0.96332770184052685</v>
      </c>
    </row>
    <row r="64" spans="1:18" x14ac:dyDescent="0.35">
      <c r="A64">
        <v>-26978.267599999999</v>
      </c>
      <c r="B64">
        <v>-97226.195300000007</v>
      </c>
      <c r="C64">
        <f t="shared" si="4"/>
        <v>3902773.8047000002</v>
      </c>
      <c r="D64">
        <v>-120</v>
      </c>
      <c r="K64">
        <v>400000</v>
      </c>
      <c r="L64">
        <f t="shared" si="0"/>
        <v>9.3112151468760854E-3</v>
      </c>
      <c r="M64">
        <v>1.1767936022171295</v>
      </c>
      <c r="N64">
        <v>0.4316169314842222</v>
      </c>
      <c r="O64">
        <f t="shared" si="5"/>
        <v>1005337.0030984728</v>
      </c>
      <c r="P64">
        <f t="shared" si="1"/>
        <v>2897562.3972914862</v>
      </c>
      <c r="Q64">
        <f t="shared" si="2"/>
        <v>-119.97842713186701</v>
      </c>
      <c r="R64">
        <f t="shared" si="3"/>
        <v>0.96218442086649814</v>
      </c>
    </row>
    <row r="65" spans="1:18" x14ac:dyDescent="0.35">
      <c r="A65">
        <v>-27586.6152</v>
      </c>
      <c r="B65">
        <v>-97244.453099999999</v>
      </c>
      <c r="C65">
        <f t="shared" si="4"/>
        <v>3902755.5469</v>
      </c>
      <c r="D65">
        <v>-120</v>
      </c>
      <c r="K65">
        <v>400000</v>
      </c>
      <c r="L65">
        <f t="shared" si="0"/>
        <v>9.5212450648834313E-3</v>
      </c>
      <c r="M65">
        <v>1.1767936022171295</v>
      </c>
      <c r="N65">
        <v>0.4316169314842222</v>
      </c>
      <c r="O65">
        <f t="shared" si="5"/>
        <v>1005337.0030984728</v>
      </c>
      <c r="P65">
        <f t="shared" si="1"/>
        <v>2897549.8683030726</v>
      </c>
      <c r="Q65">
        <f t="shared" si="2"/>
        <v>-119.97794052000661</v>
      </c>
      <c r="R65">
        <f t="shared" si="3"/>
        <v>0.96216452124904495</v>
      </c>
    </row>
    <row r="66" spans="1:18" x14ac:dyDescent="0.35">
      <c r="A66">
        <v>-28031.4375</v>
      </c>
      <c r="B66">
        <v>-97620.289099999995</v>
      </c>
      <c r="C66">
        <f t="shared" si="4"/>
        <v>3902379.7108999998</v>
      </c>
      <c r="D66">
        <v>-120</v>
      </c>
      <c r="K66">
        <v>400000</v>
      </c>
      <c r="L66">
        <f t="shared" si="0"/>
        <v>9.6760309536339014E-3</v>
      </c>
      <c r="M66">
        <v>1.1767936022171295</v>
      </c>
      <c r="N66">
        <v>0.4316169314842222</v>
      </c>
      <c r="O66">
        <f t="shared" si="5"/>
        <v>1005337.0030984728</v>
      </c>
      <c r="P66">
        <f t="shared" si="1"/>
        <v>2897178.3190398067</v>
      </c>
      <c r="Q66">
        <f t="shared" si="2"/>
        <v>-119.97758190133932</v>
      </c>
      <c r="R66">
        <f t="shared" si="3"/>
        <v>0.96157471543681539</v>
      </c>
    </row>
    <row r="67" spans="1:18" x14ac:dyDescent="0.35">
      <c r="A67">
        <v>-28785.083999999999</v>
      </c>
      <c r="B67">
        <v>-97776.945300000007</v>
      </c>
      <c r="C67">
        <f t="shared" ref="C67:C130" si="6">B67+4000000</f>
        <v>3902223.0547000002</v>
      </c>
      <c r="D67">
        <v>-120</v>
      </c>
      <c r="K67">
        <v>400000</v>
      </c>
      <c r="L67">
        <f t="shared" ref="L67:L130" si="7">ASIN(A67/(O67-C67))</f>
        <v>9.9367241900383454E-3</v>
      </c>
      <c r="M67">
        <v>1.1767936022171295</v>
      </c>
      <c r="N67">
        <v>0.4316169314842222</v>
      </c>
      <c r="O67">
        <f t="shared" ref="O67:O130" si="8">(K67*(M67-((2*N67)*SIN(0)))^0.5)/N67</f>
        <v>1005337.0030984728</v>
      </c>
      <c r="P67">
        <f t="shared" ref="P67:P130" si="9">((A67^2)+(O67-C67)^2)^0.5</f>
        <v>2897029.060438361</v>
      </c>
      <c r="Q67">
        <f t="shared" ref="Q67:Q130" si="10">D67+L67/N67</f>
        <v>-119.97697790919399</v>
      </c>
      <c r="R67">
        <f t="shared" ref="R67:R130" si="11">ASIN(((M67-(P67*N67)/K67)^2)/2*N67)</f>
        <v>0.9613379533674431</v>
      </c>
    </row>
    <row r="68" spans="1:18" x14ac:dyDescent="0.35">
      <c r="A68">
        <v>-29137.175800000001</v>
      </c>
      <c r="B68">
        <v>-98034.515599999999</v>
      </c>
      <c r="C68">
        <f t="shared" si="6"/>
        <v>3901965.4844</v>
      </c>
      <c r="D68">
        <v>-120</v>
      </c>
      <c r="K68">
        <v>400000</v>
      </c>
      <c r="L68">
        <f t="shared" si="7"/>
        <v>1.0059166157115921E-2</v>
      </c>
      <c r="M68">
        <v>1.1767936022171295</v>
      </c>
      <c r="N68">
        <v>0.4316169314842222</v>
      </c>
      <c r="O68">
        <f t="shared" si="8"/>
        <v>1005337.0030984728</v>
      </c>
      <c r="P68">
        <f t="shared" si="9"/>
        <v>2896775.0229696454</v>
      </c>
      <c r="Q68">
        <f t="shared" si="10"/>
        <v>-119.97669422716453</v>
      </c>
      <c r="R68">
        <f t="shared" si="11"/>
        <v>0.96093521485686706</v>
      </c>
    </row>
    <row r="69" spans="1:18" x14ac:dyDescent="0.35">
      <c r="A69">
        <v>-29129.021499999999</v>
      </c>
      <c r="B69">
        <v>-98353.843699999998</v>
      </c>
      <c r="C69">
        <f t="shared" si="6"/>
        <v>3901646.1562999999</v>
      </c>
      <c r="D69">
        <v>-120</v>
      </c>
      <c r="K69">
        <v>400000</v>
      </c>
      <c r="L69">
        <f t="shared" si="7"/>
        <v>1.0057459699171262E-2</v>
      </c>
      <c r="M69">
        <v>1.1767936022171295</v>
      </c>
      <c r="N69">
        <v>0.4316169314842222</v>
      </c>
      <c r="O69">
        <f t="shared" si="8"/>
        <v>1005337.0030984728</v>
      </c>
      <c r="P69">
        <f t="shared" si="9"/>
        <v>2896455.6290080631</v>
      </c>
      <c r="Q69">
        <f t="shared" si="10"/>
        <v>-119.97669818080448</v>
      </c>
      <c r="R69">
        <f t="shared" si="11"/>
        <v>0.96042927282725765</v>
      </c>
    </row>
    <row r="70" spans="1:18" x14ac:dyDescent="0.35">
      <c r="A70">
        <v>-30276.0664</v>
      </c>
      <c r="B70">
        <v>-99078.335900000005</v>
      </c>
      <c r="C70">
        <f t="shared" si="6"/>
        <v>3900921.6641000002</v>
      </c>
      <c r="D70">
        <v>-120</v>
      </c>
      <c r="K70">
        <v>400000</v>
      </c>
      <c r="L70">
        <f t="shared" si="7"/>
        <v>1.0456132918098032E-2</v>
      </c>
      <c r="M70">
        <v>1.1767936022171295</v>
      </c>
      <c r="N70">
        <v>0.4316169314842222</v>
      </c>
      <c r="O70">
        <f t="shared" si="8"/>
        <v>1005337.0030984728</v>
      </c>
      <c r="P70">
        <f t="shared" si="9"/>
        <v>2895742.9390786723</v>
      </c>
      <c r="Q70">
        <f t="shared" si="10"/>
        <v>-119.97577450707936</v>
      </c>
      <c r="R70">
        <f t="shared" si="11"/>
        <v>0.95930196190197359</v>
      </c>
    </row>
    <row r="71" spans="1:18" x14ac:dyDescent="0.35">
      <c r="A71">
        <v>-31030.083999999999</v>
      </c>
      <c r="B71">
        <v>-99287.828099999999</v>
      </c>
      <c r="C71">
        <f t="shared" si="6"/>
        <v>3900712.1719</v>
      </c>
      <c r="D71">
        <v>-120</v>
      </c>
      <c r="K71">
        <v>400000</v>
      </c>
      <c r="L71">
        <f t="shared" si="7"/>
        <v>1.0717325466859887E-2</v>
      </c>
      <c r="M71">
        <v>1.1767936022171295</v>
      </c>
      <c r="N71">
        <v>0.4316169314842222</v>
      </c>
      <c r="O71">
        <f t="shared" si="8"/>
        <v>1005337.0030984728</v>
      </c>
      <c r="P71">
        <f t="shared" si="9"/>
        <v>2895541.4405988939</v>
      </c>
      <c r="Q71">
        <f t="shared" si="10"/>
        <v>-119.97516935809259</v>
      </c>
      <c r="R71">
        <f t="shared" si="11"/>
        <v>0.95898364699626748</v>
      </c>
    </row>
    <row r="72" spans="1:18" x14ac:dyDescent="0.35">
      <c r="A72">
        <v>-31407.160199999998</v>
      </c>
      <c r="B72">
        <v>-99195.703099999999</v>
      </c>
      <c r="C72">
        <f t="shared" si="6"/>
        <v>3900804.2969</v>
      </c>
      <c r="D72">
        <v>-120</v>
      </c>
      <c r="K72">
        <v>400000</v>
      </c>
      <c r="L72">
        <f t="shared" si="7"/>
        <v>1.0847221856635609E-2</v>
      </c>
      <c r="M72">
        <v>1.1767936022171295</v>
      </c>
      <c r="N72">
        <v>0.4316169314842222</v>
      </c>
      <c r="O72">
        <f t="shared" si="8"/>
        <v>1005337.0030984728</v>
      </c>
      <c r="P72">
        <f t="shared" si="9"/>
        <v>2895637.6256683371</v>
      </c>
      <c r="Q72">
        <f t="shared" si="10"/>
        <v>-119.97486840514033</v>
      </c>
      <c r="R72">
        <f t="shared" si="11"/>
        <v>0.95913557180013242</v>
      </c>
    </row>
    <row r="73" spans="1:18" x14ac:dyDescent="0.35">
      <c r="A73">
        <v>-31712.5039</v>
      </c>
      <c r="B73">
        <v>-99289.203099999999</v>
      </c>
      <c r="C73">
        <f t="shared" si="6"/>
        <v>3900710.7969</v>
      </c>
      <c r="D73">
        <v>-120</v>
      </c>
      <c r="K73">
        <v>400000</v>
      </c>
      <c r="L73">
        <f t="shared" si="7"/>
        <v>1.0953037588158217E-2</v>
      </c>
      <c r="M73">
        <v>1.1767936022171295</v>
      </c>
      <c r="N73">
        <v>0.4316169314842222</v>
      </c>
      <c r="O73">
        <f t="shared" si="8"/>
        <v>1005337.0030984728</v>
      </c>
      <c r="P73">
        <f t="shared" si="9"/>
        <v>2895547.459244323</v>
      </c>
      <c r="Q73">
        <f t="shared" si="10"/>
        <v>-119.9746232439249</v>
      </c>
      <c r="R73">
        <f t="shared" si="11"/>
        <v>0.95899315227487103</v>
      </c>
    </row>
    <row r="74" spans="1:18" x14ac:dyDescent="0.35">
      <c r="A74">
        <v>-31791.8613</v>
      </c>
      <c r="B74">
        <v>-99500.085900000005</v>
      </c>
      <c r="C74">
        <f t="shared" si="6"/>
        <v>3900499.9141000002</v>
      </c>
      <c r="D74">
        <v>-120</v>
      </c>
      <c r="K74">
        <v>400000</v>
      </c>
      <c r="L74">
        <f t="shared" si="7"/>
        <v>1.0981247424772186E-2</v>
      </c>
      <c r="M74">
        <v>1.1767936022171295</v>
      </c>
      <c r="N74">
        <v>0.4316169314842222</v>
      </c>
      <c r="O74">
        <f t="shared" si="8"/>
        <v>1005337.0030984728</v>
      </c>
      <c r="P74">
        <f t="shared" si="9"/>
        <v>2895337.4593790886</v>
      </c>
      <c r="Q74">
        <f t="shared" si="10"/>
        <v>-119.97455788542166</v>
      </c>
      <c r="R74">
        <f t="shared" si="11"/>
        <v>0.95866159320599242</v>
      </c>
    </row>
    <row r="75" spans="1:18" x14ac:dyDescent="0.35">
      <c r="A75">
        <v>-32234.347699999998</v>
      </c>
      <c r="B75">
        <v>-99597.742199999993</v>
      </c>
      <c r="C75">
        <f t="shared" si="6"/>
        <v>3900402.2577999998</v>
      </c>
      <c r="D75">
        <v>-120</v>
      </c>
      <c r="K75">
        <v>400000</v>
      </c>
      <c r="L75">
        <f t="shared" si="7"/>
        <v>1.1134468802384122E-2</v>
      </c>
      <c r="M75">
        <v>1.1767936022171295</v>
      </c>
      <c r="N75">
        <v>0.4316169314842222</v>
      </c>
      <c r="O75">
        <f t="shared" si="8"/>
        <v>1005337.0030984728</v>
      </c>
      <c r="P75">
        <f t="shared" si="9"/>
        <v>2895244.7016015179</v>
      </c>
      <c r="Q75">
        <f t="shared" si="10"/>
        <v>-119.97420289152213</v>
      </c>
      <c r="R75">
        <f t="shared" si="11"/>
        <v>0.95851520436718984</v>
      </c>
    </row>
    <row r="76" spans="1:18" x14ac:dyDescent="0.35">
      <c r="A76">
        <v>-33028.589800000002</v>
      </c>
      <c r="B76">
        <v>-99427.781199999998</v>
      </c>
      <c r="C76">
        <f t="shared" si="6"/>
        <v>3900572.2187999999</v>
      </c>
      <c r="D76">
        <v>-120</v>
      </c>
      <c r="K76">
        <v>400000</v>
      </c>
      <c r="L76">
        <f t="shared" si="7"/>
        <v>1.1408159881280041E-2</v>
      </c>
      <c r="M76">
        <v>1.1767936022171295</v>
      </c>
      <c r="N76">
        <v>0.4316169314842222</v>
      </c>
      <c r="O76">
        <f t="shared" si="8"/>
        <v>1005337.0030984728</v>
      </c>
      <c r="P76">
        <f t="shared" si="9"/>
        <v>2895423.6032025511</v>
      </c>
      <c r="Q76">
        <f t="shared" si="10"/>
        <v>-119.97356878507512</v>
      </c>
      <c r="R76">
        <f t="shared" si="11"/>
        <v>0.95879757808936772</v>
      </c>
    </row>
    <row r="77" spans="1:18" x14ac:dyDescent="0.35">
      <c r="A77">
        <v>-33663.496099999997</v>
      </c>
      <c r="B77">
        <v>-99087.554699999993</v>
      </c>
      <c r="C77">
        <f t="shared" si="6"/>
        <v>3900912.4452999998</v>
      </c>
      <c r="D77">
        <v>-120</v>
      </c>
      <c r="K77">
        <v>400000</v>
      </c>
      <c r="L77">
        <f t="shared" si="7"/>
        <v>1.1626101666247435E-2</v>
      </c>
      <c r="M77">
        <v>1.1767936022171295</v>
      </c>
      <c r="N77">
        <v>0.4316169314842222</v>
      </c>
      <c r="O77">
        <f t="shared" si="8"/>
        <v>1005337.0030984728</v>
      </c>
      <c r="P77">
        <f t="shared" si="9"/>
        <v>2895771.1187955174</v>
      </c>
      <c r="Q77">
        <f t="shared" si="10"/>
        <v>-119.97306384245339</v>
      </c>
      <c r="R77">
        <f t="shared" si="11"/>
        <v>0.95934649283683582</v>
      </c>
    </row>
    <row r="78" spans="1:18" x14ac:dyDescent="0.35">
      <c r="A78">
        <v>-34150.132799999999</v>
      </c>
      <c r="B78">
        <v>-99067.359400000001</v>
      </c>
      <c r="C78">
        <f t="shared" si="6"/>
        <v>3900932.6406</v>
      </c>
      <c r="D78">
        <v>-120</v>
      </c>
      <c r="K78">
        <v>400000</v>
      </c>
      <c r="L78">
        <f t="shared" si="7"/>
        <v>1.179409310059098E-2</v>
      </c>
      <c r="M78">
        <v>1.1767936022171295</v>
      </c>
      <c r="N78">
        <v>0.4316169314842222</v>
      </c>
      <c r="O78">
        <f t="shared" si="8"/>
        <v>1005337.0030984728</v>
      </c>
      <c r="P78">
        <f t="shared" si="9"/>
        <v>2895797.0107533666</v>
      </c>
      <c r="Q78">
        <f t="shared" si="10"/>
        <v>-119.97267462826346</v>
      </c>
      <c r="R78">
        <f t="shared" si="11"/>
        <v>0.95938741165200025</v>
      </c>
    </row>
    <row r="79" spans="1:18" x14ac:dyDescent="0.35">
      <c r="A79">
        <v>-34500.070299999999</v>
      </c>
      <c r="B79">
        <v>-99503.8125</v>
      </c>
      <c r="C79">
        <f t="shared" si="6"/>
        <v>3900496.1875</v>
      </c>
      <c r="D79">
        <v>-120</v>
      </c>
      <c r="K79">
        <v>400000</v>
      </c>
      <c r="L79">
        <f t="shared" si="7"/>
        <v>1.1916749535694854E-2</v>
      </c>
      <c r="M79">
        <v>1.1767936022171295</v>
      </c>
      <c r="N79">
        <v>0.4316169314842222</v>
      </c>
      <c r="O79">
        <f t="shared" si="8"/>
        <v>1005337.0030984728</v>
      </c>
      <c r="P79">
        <f t="shared" si="9"/>
        <v>2895364.7365876413</v>
      </c>
      <c r="Q79">
        <f t="shared" si="10"/>
        <v>-119.97239044933961</v>
      </c>
      <c r="R79">
        <f t="shared" si="11"/>
        <v>0.95870464889925022</v>
      </c>
    </row>
    <row r="80" spans="1:18" x14ac:dyDescent="0.35">
      <c r="A80">
        <v>-34940.328099999999</v>
      </c>
      <c r="B80">
        <v>-99423.984400000001</v>
      </c>
      <c r="C80">
        <f t="shared" si="6"/>
        <v>3900576.0156</v>
      </c>
      <c r="D80">
        <v>-120</v>
      </c>
      <c r="K80">
        <v>400000</v>
      </c>
      <c r="L80">
        <f t="shared" si="7"/>
        <v>1.2068494563530992E-2</v>
      </c>
      <c r="M80">
        <v>1.1767936022171295</v>
      </c>
      <c r="N80">
        <v>0.4316169314842222</v>
      </c>
      <c r="O80">
        <f t="shared" si="8"/>
        <v>1005337.0030984728</v>
      </c>
      <c r="P80">
        <f t="shared" si="9"/>
        <v>2895449.8382874038</v>
      </c>
      <c r="Q80">
        <f t="shared" si="10"/>
        <v>-119.97203887594949</v>
      </c>
      <c r="R80">
        <f t="shared" si="11"/>
        <v>0.95883899878273327</v>
      </c>
    </row>
    <row r="81" spans="1:18" x14ac:dyDescent="0.35">
      <c r="A81">
        <v>-35070.902300000002</v>
      </c>
      <c r="B81">
        <v>-99709.117199999993</v>
      </c>
      <c r="C81">
        <f t="shared" si="6"/>
        <v>3900290.8827999998</v>
      </c>
      <c r="D81">
        <v>-120</v>
      </c>
      <c r="K81">
        <v>400000</v>
      </c>
      <c r="L81">
        <f t="shared" si="7"/>
        <v>1.2114790650906182E-2</v>
      </c>
      <c r="M81">
        <v>1.1767936022171295</v>
      </c>
      <c r="N81">
        <v>0.4316169314842222</v>
      </c>
      <c r="O81">
        <f t="shared" si="8"/>
        <v>1005337.0030984728</v>
      </c>
      <c r="P81">
        <f t="shared" si="9"/>
        <v>2895166.3050310351</v>
      </c>
      <c r="Q81">
        <f t="shared" si="10"/>
        <v>-119.97193161396787</v>
      </c>
      <c r="R81">
        <f t="shared" si="11"/>
        <v>0.95839150980880261</v>
      </c>
    </row>
    <row r="82" spans="1:18" x14ac:dyDescent="0.35">
      <c r="A82">
        <v>-35621.371099999997</v>
      </c>
      <c r="B82">
        <v>-99826.414099999995</v>
      </c>
      <c r="C82">
        <f t="shared" si="6"/>
        <v>3900173.5858999998</v>
      </c>
      <c r="D82">
        <v>-120</v>
      </c>
      <c r="K82">
        <v>400000</v>
      </c>
      <c r="L82">
        <f t="shared" si="7"/>
        <v>1.2305451132091694E-2</v>
      </c>
      <c r="M82">
        <v>1.1767936022171295</v>
      </c>
      <c r="N82">
        <v>0.4316169314842222</v>
      </c>
      <c r="O82">
        <f t="shared" si="8"/>
        <v>1005337.0030984728</v>
      </c>
      <c r="P82">
        <f t="shared" si="9"/>
        <v>2895055.7374954051</v>
      </c>
      <c r="Q82">
        <f t="shared" si="10"/>
        <v>-119.97148987856019</v>
      </c>
      <c r="R82">
        <f t="shared" si="11"/>
        <v>0.95821710185801401</v>
      </c>
    </row>
    <row r="83" spans="1:18" x14ac:dyDescent="0.35">
      <c r="A83">
        <v>-36052.222699999998</v>
      </c>
      <c r="B83">
        <v>-100434.3906</v>
      </c>
      <c r="C83">
        <f t="shared" si="6"/>
        <v>3899565.6094</v>
      </c>
      <c r="D83">
        <v>-120</v>
      </c>
      <c r="K83">
        <v>400000</v>
      </c>
      <c r="L83">
        <f t="shared" si="7"/>
        <v>1.2456913402465367E-2</v>
      </c>
      <c r="M83">
        <v>1.1767936022171295</v>
      </c>
      <c r="N83">
        <v>0.4316169314842222</v>
      </c>
      <c r="O83">
        <f t="shared" si="8"/>
        <v>1005337.0030984728</v>
      </c>
      <c r="P83">
        <f t="shared" si="9"/>
        <v>2894453.1414924804</v>
      </c>
      <c r="Q83">
        <f t="shared" si="10"/>
        <v>-119.97113896028215</v>
      </c>
      <c r="R83">
        <f t="shared" si="11"/>
        <v>0.95726752105433488</v>
      </c>
    </row>
    <row r="84" spans="1:18" x14ac:dyDescent="0.35">
      <c r="A84">
        <v>-36031.531199999998</v>
      </c>
      <c r="B84">
        <v>-100633.1562</v>
      </c>
      <c r="C84">
        <f t="shared" si="6"/>
        <v>3899366.8437999999</v>
      </c>
      <c r="D84">
        <v>-120</v>
      </c>
      <c r="K84">
        <v>400000</v>
      </c>
      <c r="L84">
        <f t="shared" si="7"/>
        <v>1.2450618729692354E-2</v>
      </c>
      <c r="M84">
        <v>1.1767936022171295</v>
      </c>
      <c r="N84">
        <v>0.4316169314842222</v>
      </c>
      <c r="O84">
        <f t="shared" si="8"/>
        <v>1005337.0030984728</v>
      </c>
      <c r="P84">
        <f t="shared" si="9"/>
        <v>2894254.1336433333</v>
      </c>
      <c r="Q84">
        <f t="shared" si="10"/>
        <v>-119.97115354421598</v>
      </c>
      <c r="R84">
        <f t="shared" si="11"/>
        <v>0.95695427195307292</v>
      </c>
    </row>
    <row r="85" spans="1:18" x14ac:dyDescent="0.35">
      <c r="A85">
        <v>-36784.832000000002</v>
      </c>
      <c r="B85">
        <v>-100611.52340000001</v>
      </c>
      <c r="C85">
        <f t="shared" si="6"/>
        <v>3899388.4766000002</v>
      </c>
      <c r="D85">
        <v>-120</v>
      </c>
      <c r="K85">
        <v>400000</v>
      </c>
      <c r="L85">
        <f t="shared" si="7"/>
        <v>1.2710839071691786E-2</v>
      </c>
      <c r="M85">
        <v>1.1767936022171295</v>
      </c>
      <c r="N85">
        <v>0.4316169314842222</v>
      </c>
      <c r="O85">
        <f t="shared" si="8"/>
        <v>1005337.0030984728</v>
      </c>
      <c r="P85">
        <f t="shared" si="9"/>
        <v>2894285.2408049954</v>
      </c>
      <c r="Q85">
        <f t="shared" si="10"/>
        <v>-119.97055064770517</v>
      </c>
      <c r="R85">
        <f t="shared" si="11"/>
        <v>0.95700322484320111</v>
      </c>
    </row>
    <row r="86" spans="1:18" x14ac:dyDescent="0.35">
      <c r="A86">
        <v>-37010.871099999997</v>
      </c>
      <c r="B86">
        <v>-100859.5781</v>
      </c>
      <c r="C86">
        <f t="shared" si="6"/>
        <v>3899140.4219</v>
      </c>
      <c r="D86">
        <v>-120</v>
      </c>
      <c r="K86">
        <v>400000</v>
      </c>
      <c r="L86">
        <f t="shared" si="7"/>
        <v>1.2790046466572159E-2</v>
      </c>
      <c r="M86">
        <v>1.1767936022171295</v>
      </c>
      <c r="N86">
        <v>0.4316169314842222</v>
      </c>
      <c r="O86">
        <f t="shared" si="8"/>
        <v>1005337.0030984728</v>
      </c>
      <c r="P86">
        <f t="shared" si="9"/>
        <v>2894040.0880511291</v>
      </c>
      <c r="Q86">
        <f t="shared" si="10"/>
        <v>-119.97036713452692</v>
      </c>
      <c r="R86">
        <f t="shared" si="11"/>
        <v>0.95661754654068876</v>
      </c>
    </row>
    <row r="87" spans="1:18" x14ac:dyDescent="0.35">
      <c r="A87">
        <v>-37376.898399999998</v>
      </c>
      <c r="B87">
        <v>-100699.7031</v>
      </c>
      <c r="C87">
        <f t="shared" si="6"/>
        <v>3899300.2969</v>
      </c>
      <c r="D87">
        <v>-120</v>
      </c>
      <c r="K87">
        <v>400000</v>
      </c>
      <c r="L87">
        <f t="shared" si="7"/>
        <v>1.2915829891247246E-2</v>
      </c>
      <c r="M87">
        <v>1.1767936022171295</v>
      </c>
      <c r="N87">
        <v>0.4316169314842222</v>
      </c>
      <c r="O87">
        <f t="shared" si="8"/>
        <v>1005337.0030984728</v>
      </c>
      <c r="P87">
        <f t="shared" si="9"/>
        <v>2894204.653856494</v>
      </c>
      <c r="Q87">
        <f t="shared" si="10"/>
        <v>-119.97007571077707</v>
      </c>
      <c r="R87">
        <f t="shared" si="11"/>
        <v>0.95687641507385701</v>
      </c>
    </row>
    <row r="88" spans="1:18" x14ac:dyDescent="0.35">
      <c r="A88">
        <v>-38030.589800000002</v>
      </c>
      <c r="B88">
        <v>-101143.5625</v>
      </c>
      <c r="C88">
        <f t="shared" si="6"/>
        <v>3898856.4375</v>
      </c>
      <c r="D88">
        <v>-120</v>
      </c>
      <c r="K88">
        <v>400000</v>
      </c>
      <c r="L88">
        <f t="shared" si="7"/>
        <v>1.3143746119369729E-2</v>
      </c>
      <c r="M88">
        <v>1.1767936022171295</v>
      </c>
      <c r="N88">
        <v>0.4316169314842222</v>
      </c>
      <c r="O88">
        <f t="shared" si="8"/>
        <v>1005337.0030984728</v>
      </c>
      <c r="P88">
        <f t="shared" si="9"/>
        <v>2893769.3486212529</v>
      </c>
      <c r="Q88">
        <f t="shared" si="10"/>
        <v>-119.96954765867463</v>
      </c>
      <c r="R88">
        <f t="shared" si="11"/>
        <v>0.95619192069182735</v>
      </c>
    </row>
    <row r="89" spans="1:18" x14ac:dyDescent="0.35">
      <c r="A89">
        <v>-39162.398399999998</v>
      </c>
      <c r="B89">
        <v>-101323.5625</v>
      </c>
      <c r="C89">
        <f t="shared" si="6"/>
        <v>3898676.4375</v>
      </c>
      <c r="D89">
        <v>-120</v>
      </c>
      <c r="K89">
        <v>400000</v>
      </c>
      <c r="L89">
        <f t="shared" si="7"/>
        <v>1.3535775937983186E-2</v>
      </c>
      <c r="M89">
        <v>1.1767936022171295</v>
      </c>
      <c r="N89">
        <v>0.4316169314842222</v>
      </c>
      <c r="O89">
        <f t="shared" si="8"/>
        <v>1005337.0030984728</v>
      </c>
      <c r="P89">
        <f t="shared" si="9"/>
        <v>2893604.4608949907</v>
      </c>
      <c r="Q89">
        <f t="shared" si="10"/>
        <v>-119.96863937683946</v>
      </c>
      <c r="R89">
        <f t="shared" si="11"/>
        <v>0.95593285990431398</v>
      </c>
    </row>
    <row r="90" spans="1:18" x14ac:dyDescent="0.35">
      <c r="A90">
        <v>-40137.125</v>
      </c>
      <c r="B90">
        <v>-101844.9375</v>
      </c>
      <c r="C90">
        <f t="shared" si="6"/>
        <v>3898155.0625</v>
      </c>
      <c r="D90">
        <v>-120</v>
      </c>
      <c r="K90">
        <v>400000</v>
      </c>
      <c r="L90">
        <f t="shared" si="7"/>
        <v>1.3875194387648625E-2</v>
      </c>
      <c r="M90">
        <v>1.1767936022171295</v>
      </c>
      <c r="N90">
        <v>0.4316169314842222</v>
      </c>
      <c r="O90">
        <f t="shared" si="8"/>
        <v>1005337.0030984728</v>
      </c>
      <c r="P90">
        <f t="shared" si="9"/>
        <v>2893096.4922730946</v>
      </c>
      <c r="Q90">
        <f t="shared" si="10"/>
        <v>-119.96785298866767</v>
      </c>
      <c r="R90">
        <f t="shared" si="11"/>
        <v>0.9551355182304776</v>
      </c>
    </row>
    <row r="91" spans="1:18" x14ac:dyDescent="0.35">
      <c r="A91">
        <v>-40447.910199999998</v>
      </c>
      <c r="B91">
        <v>-101747.9219</v>
      </c>
      <c r="C91">
        <f t="shared" si="6"/>
        <v>3898252.0781</v>
      </c>
      <c r="D91">
        <v>-120</v>
      </c>
      <c r="K91">
        <v>400000</v>
      </c>
      <c r="L91">
        <f t="shared" si="7"/>
        <v>1.3982169236303131E-2</v>
      </c>
      <c r="M91">
        <v>1.1767936022171295</v>
      </c>
      <c r="N91">
        <v>0.4316169314842222</v>
      </c>
      <c r="O91">
        <f t="shared" si="8"/>
        <v>1005337.0030984728</v>
      </c>
      <c r="P91">
        <f t="shared" si="9"/>
        <v>2893197.8267326686</v>
      </c>
      <c r="Q91">
        <f t="shared" si="10"/>
        <v>-119.9676051419294</v>
      </c>
      <c r="R91">
        <f t="shared" si="11"/>
        <v>0.95529448987847876</v>
      </c>
    </row>
    <row r="92" spans="1:18" x14ac:dyDescent="0.35">
      <c r="A92">
        <v>-40599.6875</v>
      </c>
      <c r="B92">
        <v>-101897.64840000001</v>
      </c>
      <c r="C92">
        <f t="shared" si="6"/>
        <v>3898102.3516000002</v>
      </c>
      <c r="D92">
        <v>-120</v>
      </c>
      <c r="K92">
        <v>400000</v>
      </c>
      <c r="L92">
        <f t="shared" si="7"/>
        <v>1.4035366026912723E-2</v>
      </c>
      <c r="M92">
        <v>1.1767936022171295</v>
      </c>
      <c r="N92">
        <v>0.4316169314842222</v>
      </c>
      <c r="O92">
        <f t="shared" si="8"/>
        <v>1005337.0030984728</v>
      </c>
      <c r="P92">
        <f t="shared" si="9"/>
        <v>2893050.2408558792</v>
      </c>
      <c r="Q92">
        <f t="shared" si="10"/>
        <v>-119.96748189192057</v>
      </c>
      <c r="R92">
        <f t="shared" si="11"/>
        <v>0.95506297469574153</v>
      </c>
    </row>
    <row r="93" spans="1:18" x14ac:dyDescent="0.35">
      <c r="A93">
        <v>-41108.265599999999</v>
      </c>
      <c r="B93">
        <v>-101911.57030000001</v>
      </c>
      <c r="C93">
        <f t="shared" si="6"/>
        <v>3898088.4297000002</v>
      </c>
      <c r="D93">
        <v>-120</v>
      </c>
      <c r="K93">
        <v>400000</v>
      </c>
      <c r="L93">
        <f t="shared" si="7"/>
        <v>1.4211262315393573E-2</v>
      </c>
      <c r="M93">
        <v>1.1767936022171295</v>
      </c>
      <c r="N93">
        <v>0.4316169314842222</v>
      </c>
      <c r="O93">
        <f t="shared" si="8"/>
        <v>1005337.0030984728</v>
      </c>
      <c r="P93">
        <f t="shared" si="9"/>
        <v>2893043.5021972642</v>
      </c>
      <c r="Q93">
        <f t="shared" si="10"/>
        <v>-119.96707436321711</v>
      </c>
      <c r="R93">
        <f t="shared" si="11"/>
        <v>0.95505240615004683</v>
      </c>
    </row>
    <row r="94" spans="1:18" x14ac:dyDescent="0.35">
      <c r="A94">
        <v>-41720.867200000001</v>
      </c>
      <c r="B94">
        <v>-102401.6094</v>
      </c>
      <c r="C94">
        <f t="shared" si="6"/>
        <v>3897598.3906</v>
      </c>
      <c r="D94">
        <v>-120</v>
      </c>
      <c r="K94">
        <v>400000</v>
      </c>
      <c r="L94">
        <f t="shared" si="7"/>
        <v>1.4425499161170148E-2</v>
      </c>
      <c r="M94">
        <v>1.1767936022171295</v>
      </c>
      <c r="N94">
        <v>0.4316169314842222</v>
      </c>
      <c r="O94">
        <f t="shared" si="8"/>
        <v>1005337.0030984728</v>
      </c>
      <c r="P94">
        <f t="shared" si="9"/>
        <v>2892562.2835804555</v>
      </c>
      <c r="Q94">
        <f t="shared" si="10"/>
        <v>-119.9665780044551</v>
      </c>
      <c r="R94">
        <f t="shared" si="11"/>
        <v>0.95429819876189348</v>
      </c>
    </row>
    <row r="95" spans="1:18" x14ac:dyDescent="0.35">
      <c r="A95">
        <v>-42317.578099999999</v>
      </c>
      <c r="B95">
        <v>-102151.50780000001</v>
      </c>
      <c r="C95">
        <f t="shared" si="6"/>
        <v>3897848.4922000002</v>
      </c>
      <c r="D95">
        <v>-120</v>
      </c>
      <c r="K95">
        <v>400000</v>
      </c>
      <c r="L95">
        <f t="shared" si="7"/>
        <v>1.4630568625814494E-2</v>
      </c>
      <c r="M95">
        <v>1.1767936022171295</v>
      </c>
      <c r="N95">
        <v>0.4316169314842222</v>
      </c>
      <c r="O95">
        <f t="shared" si="8"/>
        <v>1005337.0030984728</v>
      </c>
      <c r="P95">
        <f t="shared" si="9"/>
        <v>2892821.026610631</v>
      </c>
      <c r="Q95">
        <f t="shared" si="10"/>
        <v>-119.9661028853166</v>
      </c>
      <c r="R95">
        <f t="shared" si="11"/>
        <v>0.95470359830684315</v>
      </c>
    </row>
    <row r="96" spans="1:18" x14ac:dyDescent="0.35">
      <c r="A96">
        <v>-53210.273000000001</v>
      </c>
      <c r="B96">
        <v>-112962.5572</v>
      </c>
      <c r="C96">
        <f t="shared" si="6"/>
        <v>3887037.4427999998</v>
      </c>
      <c r="D96">
        <v>-120</v>
      </c>
      <c r="K96">
        <v>400000</v>
      </c>
      <c r="L96">
        <f t="shared" si="7"/>
        <v>1.8465936439072756E-2</v>
      </c>
      <c r="M96">
        <v>1.1767936022171295</v>
      </c>
      <c r="N96">
        <v>0.4316169314842222</v>
      </c>
      <c r="O96">
        <f t="shared" si="8"/>
        <v>1005337.0030984728</v>
      </c>
      <c r="P96">
        <f t="shared" si="9"/>
        <v>2882191.6586737786</v>
      </c>
      <c r="Q96">
        <f t="shared" si="10"/>
        <v>-119.95721683953506</v>
      </c>
      <c r="R96">
        <f t="shared" si="11"/>
        <v>0.93828231864162781</v>
      </c>
    </row>
    <row r="97" spans="1:18" x14ac:dyDescent="0.35">
      <c r="A97">
        <v>-52768.093699999998</v>
      </c>
      <c r="B97">
        <v>-113045.75</v>
      </c>
      <c r="C97">
        <f t="shared" si="6"/>
        <v>3886954.25</v>
      </c>
      <c r="D97">
        <v>-120</v>
      </c>
      <c r="K97">
        <v>400000</v>
      </c>
      <c r="L97">
        <f t="shared" si="7"/>
        <v>1.8312995352798886E-2</v>
      </c>
      <c r="M97">
        <v>1.1767936022171295</v>
      </c>
      <c r="N97">
        <v>0.4316169314842222</v>
      </c>
      <c r="O97">
        <f t="shared" si="8"/>
        <v>1005337.0030984728</v>
      </c>
      <c r="P97">
        <f t="shared" si="9"/>
        <v>2882100.350326662</v>
      </c>
      <c r="Q97">
        <f t="shared" si="10"/>
        <v>-119.95757118403621</v>
      </c>
      <c r="R97">
        <f t="shared" si="11"/>
        <v>0.93814327235425166</v>
      </c>
    </row>
    <row r="98" spans="1:18" x14ac:dyDescent="0.35">
      <c r="A98">
        <v>-52544.375</v>
      </c>
      <c r="B98">
        <v>-113610.0937</v>
      </c>
      <c r="C98">
        <f t="shared" si="6"/>
        <v>3886389.9062999999</v>
      </c>
      <c r="D98">
        <v>-120</v>
      </c>
      <c r="K98">
        <v>400000</v>
      </c>
      <c r="L98">
        <f t="shared" si="7"/>
        <v>1.8238918234951162E-2</v>
      </c>
      <c r="M98">
        <v>1.1767936022171295</v>
      </c>
      <c r="N98">
        <v>0.4316169314842222</v>
      </c>
      <c r="O98">
        <f t="shared" si="8"/>
        <v>1005337.0030984728</v>
      </c>
      <c r="P98">
        <f t="shared" si="9"/>
        <v>2881532.0130774337</v>
      </c>
      <c r="Q98">
        <f t="shared" si="10"/>
        <v>-119.95774281103331</v>
      </c>
      <c r="R98">
        <f t="shared" si="11"/>
        <v>0.93727854754971729</v>
      </c>
    </row>
    <row r="99" spans="1:18" x14ac:dyDescent="0.35">
      <c r="A99">
        <v>-52270.679700000001</v>
      </c>
      <c r="B99">
        <v>-113618.25</v>
      </c>
      <c r="C99">
        <f t="shared" si="6"/>
        <v>3886381.75</v>
      </c>
      <c r="D99">
        <v>-120</v>
      </c>
      <c r="K99">
        <v>400000</v>
      </c>
      <c r="L99">
        <f t="shared" si="7"/>
        <v>1.814395552569268E-2</v>
      </c>
      <c r="M99">
        <v>1.1767936022171295</v>
      </c>
      <c r="N99">
        <v>0.4316169314842222</v>
      </c>
      <c r="O99">
        <f t="shared" si="8"/>
        <v>1005337.0030984728</v>
      </c>
      <c r="P99">
        <f t="shared" si="9"/>
        <v>2881518.88031385</v>
      </c>
      <c r="Q99">
        <f t="shared" si="10"/>
        <v>-119.9579628272151</v>
      </c>
      <c r="R99">
        <f t="shared" si="11"/>
        <v>0.93725858133429329</v>
      </c>
    </row>
    <row r="100" spans="1:18" x14ac:dyDescent="0.35">
      <c r="A100">
        <v>-52010.552799999998</v>
      </c>
      <c r="B100">
        <v>-113856.5239</v>
      </c>
      <c r="C100">
        <f t="shared" si="6"/>
        <v>3886143.4761000001</v>
      </c>
      <c r="D100">
        <v>-120</v>
      </c>
      <c r="K100">
        <v>400000</v>
      </c>
      <c r="L100">
        <f t="shared" si="7"/>
        <v>1.8055145043546945E-2</v>
      </c>
      <c r="M100">
        <v>1.1767936022171295</v>
      </c>
      <c r="N100">
        <v>0.4316169314842222</v>
      </c>
      <c r="O100">
        <f t="shared" si="8"/>
        <v>1005337.0030984728</v>
      </c>
      <c r="P100">
        <f t="shared" si="9"/>
        <v>2881275.9382763151</v>
      </c>
      <c r="Q100">
        <f t="shared" si="10"/>
        <v>-119.95816858949101</v>
      </c>
      <c r="R100">
        <f t="shared" si="11"/>
        <v>0.93688935198439649</v>
      </c>
    </row>
    <row r="101" spans="1:18" x14ac:dyDescent="0.35">
      <c r="A101">
        <v>-52080.936900000001</v>
      </c>
      <c r="B101">
        <v>-114452.7813</v>
      </c>
      <c r="C101">
        <f t="shared" si="6"/>
        <v>3885547.2187000001</v>
      </c>
      <c r="D101">
        <v>-120</v>
      </c>
      <c r="K101">
        <v>400000</v>
      </c>
      <c r="L101">
        <f t="shared" si="7"/>
        <v>1.8083324333300579E-2</v>
      </c>
      <c r="M101">
        <v>1.1767936022171295</v>
      </c>
      <c r="N101">
        <v>0.4316169314842222</v>
      </c>
      <c r="O101">
        <f t="shared" si="8"/>
        <v>1005337.0030984728</v>
      </c>
      <c r="P101">
        <f t="shared" si="9"/>
        <v>2880681.0496901209</v>
      </c>
      <c r="Q101">
        <f t="shared" si="10"/>
        <v>-119.95810330176086</v>
      </c>
      <c r="R101">
        <f t="shared" si="11"/>
        <v>0.93598621869664178</v>
      </c>
    </row>
    <row r="102" spans="1:18" x14ac:dyDescent="0.35">
      <c r="A102">
        <v>-52276.086000000003</v>
      </c>
      <c r="B102">
        <v>-114453.3437</v>
      </c>
      <c r="C102">
        <f t="shared" si="6"/>
        <v>3885546.6562999999</v>
      </c>
      <c r="D102">
        <v>-120</v>
      </c>
      <c r="K102">
        <v>400000</v>
      </c>
      <c r="L102">
        <f t="shared" si="7"/>
        <v>1.8151094157831026E-2</v>
      </c>
      <c r="M102">
        <v>1.1767936022171295</v>
      </c>
      <c r="N102">
        <v>0.4316169314842222</v>
      </c>
      <c r="O102">
        <f t="shared" si="8"/>
        <v>1005337.0030984728</v>
      </c>
      <c r="P102">
        <f t="shared" si="9"/>
        <v>2880684.0221660445</v>
      </c>
      <c r="Q102">
        <f t="shared" si="10"/>
        <v>-119.95794628793774</v>
      </c>
      <c r="R102">
        <f t="shared" si="11"/>
        <v>0.93599072787773352</v>
      </c>
    </row>
    <row r="103" spans="1:18" x14ac:dyDescent="0.35">
      <c r="A103">
        <v>-52282.881200000003</v>
      </c>
      <c r="B103">
        <v>-114858.289</v>
      </c>
      <c r="C103">
        <f t="shared" si="6"/>
        <v>3885141.7110000001</v>
      </c>
      <c r="D103">
        <v>-120</v>
      </c>
      <c r="K103">
        <v>400000</v>
      </c>
      <c r="L103">
        <f t="shared" si="7"/>
        <v>1.8156006757531436E-2</v>
      </c>
      <c r="M103">
        <v>1.1767936022171295</v>
      </c>
      <c r="N103">
        <v>0.4316169314842222</v>
      </c>
      <c r="O103">
        <f t="shared" si="8"/>
        <v>1005337.0030984728</v>
      </c>
      <c r="P103">
        <f t="shared" si="9"/>
        <v>2880279.2668972872</v>
      </c>
      <c r="Q103">
        <f t="shared" si="10"/>
        <v>-119.95793490608652</v>
      </c>
      <c r="R103">
        <f t="shared" si="11"/>
        <v>0.93537704563070245</v>
      </c>
    </row>
    <row r="104" spans="1:18" x14ac:dyDescent="0.35">
      <c r="A104">
        <v>-52477.556499999999</v>
      </c>
      <c r="B104">
        <v>-114855.1332</v>
      </c>
      <c r="C104">
        <f t="shared" si="6"/>
        <v>3885144.8668</v>
      </c>
      <c r="D104">
        <v>-120</v>
      </c>
      <c r="K104">
        <v>400000</v>
      </c>
      <c r="L104">
        <f t="shared" si="7"/>
        <v>1.8223598144399864E-2</v>
      </c>
      <c r="M104">
        <v>1.1767936022171295</v>
      </c>
      <c r="N104">
        <v>0.4316169314842222</v>
      </c>
      <c r="O104">
        <f t="shared" si="8"/>
        <v>1005337.0030984728</v>
      </c>
      <c r="P104">
        <f t="shared" si="9"/>
        <v>2880285.9624997936</v>
      </c>
      <c r="Q104">
        <f t="shared" si="10"/>
        <v>-119.95777830568015</v>
      </c>
      <c r="R104">
        <f t="shared" si="11"/>
        <v>0.93538719209279286</v>
      </c>
    </row>
    <row r="105" spans="1:18" x14ac:dyDescent="0.35">
      <c r="A105">
        <v>-52514.1561</v>
      </c>
      <c r="B105">
        <v>-118088.5523</v>
      </c>
      <c r="C105">
        <f t="shared" si="6"/>
        <v>3881911.4476999999</v>
      </c>
      <c r="D105">
        <v>-120</v>
      </c>
      <c r="K105">
        <v>400000</v>
      </c>
      <c r="L105">
        <f t="shared" si="7"/>
        <v>1.8256810134244669E-2</v>
      </c>
      <c r="M105">
        <v>1.1767936022171295</v>
      </c>
      <c r="N105">
        <v>0.4316169314842222</v>
      </c>
      <c r="O105">
        <f t="shared" si="8"/>
        <v>1005337.0030984728</v>
      </c>
      <c r="P105">
        <f t="shared" si="9"/>
        <v>2877053.7485291231</v>
      </c>
      <c r="Q105">
        <f t="shared" si="10"/>
        <v>-119.95770135784186</v>
      </c>
      <c r="R105">
        <f t="shared" si="11"/>
        <v>0.93050961270716837</v>
      </c>
    </row>
    <row r="106" spans="1:18" x14ac:dyDescent="0.35">
      <c r="A106">
        <v>-58333.809099999999</v>
      </c>
      <c r="B106">
        <v>-118005.06389999999</v>
      </c>
      <c r="C106">
        <f t="shared" si="6"/>
        <v>3881994.9361</v>
      </c>
      <c r="D106">
        <v>-120</v>
      </c>
      <c r="K106">
        <v>400000</v>
      </c>
      <c r="L106">
        <f t="shared" si="7"/>
        <v>2.0279716640435846E-2</v>
      </c>
      <c r="M106">
        <v>1.1767936022171295</v>
      </c>
      <c r="N106">
        <v>0.4316169314842222</v>
      </c>
      <c r="O106">
        <f t="shared" si="8"/>
        <v>1005337.0030984728</v>
      </c>
      <c r="P106">
        <f t="shared" si="9"/>
        <v>2877249.3282273496</v>
      </c>
      <c r="Q106">
        <f t="shared" si="10"/>
        <v>-119.95301454794486</v>
      </c>
      <c r="R106">
        <f t="shared" si="11"/>
        <v>0.93080359354909892</v>
      </c>
    </row>
    <row r="107" spans="1:18" x14ac:dyDescent="0.35">
      <c r="A107">
        <v>-81972.531199999998</v>
      </c>
      <c r="B107">
        <v>-141437.375</v>
      </c>
      <c r="C107">
        <f t="shared" si="6"/>
        <v>3858562.625</v>
      </c>
      <c r="D107">
        <v>-120</v>
      </c>
      <c r="K107">
        <v>400000</v>
      </c>
      <c r="L107">
        <f t="shared" si="7"/>
        <v>2.8733729099102625E-2</v>
      </c>
      <c r="M107">
        <v>1.1767936022171295</v>
      </c>
      <c r="N107">
        <v>0.4316169314842222</v>
      </c>
      <c r="O107">
        <f t="shared" si="8"/>
        <v>1005337.0030984728</v>
      </c>
      <c r="P107">
        <f t="shared" si="9"/>
        <v>2854402.905223208</v>
      </c>
      <c r="Q107">
        <f t="shared" si="10"/>
        <v>-119.93342770636848</v>
      </c>
      <c r="R107">
        <f t="shared" si="11"/>
        <v>0.89741585654073386</v>
      </c>
    </row>
    <row r="108" spans="1:18" x14ac:dyDescent="0.35">
      <c r="A108">
        <v>-83244.992199999993</v>
      </c>
      <c r="B108">
        <v>-140157.0312</v>
      </c>
      <c r="C108">
        <f t="shared" si="6"/>
        <v>3859842.9687999999</v>
      </c>
      <c r="D108">
        <v>-120</v>
      </c>
      <c r="K108">
        <v>400000</v>
      </c>
      <c r="L108">
        <f t="shared" si="7"/>
        <v>2.9166797040470312E-2</v>
      </c>
      <c r="M108">
        <v>1.1767936022171295</v>
      </c>
      <c r="N108">
        <v>0.4316169314842222</v>
      </c>
      <c r="O108">
        <f t="shared" si="8"/>
        <v>1005337.0030984728</v>
      </c>
      <c r="P108">
        <f t="shared" si="9"/>
        <v>2855719.5305127543</v>
      </c>
      <c r="Q108">
        <f t="shared" si="10"/>
        <v>-119.93242434456829</v>
      </c>
      <c r="R108">
        <f t="shared" si="11"/>
        <v>0.89929013563798244</v>
      </c>
    </row>
    <row r="109" spans="1:18" x14ac:dyDescent="0.35">
      <c r="A109">
        <v>-101679.07030000001</v>
      </c>
      <c r="B109">
        <v>-130539.0312</v>
      </c>
      <c r="C109">
        <f t="shared" si="6"/>
        <v>3869460.9687999999</v>
      </c>
      <c r="D109">
        <v>-120</v>
      </c>
      <c r="K109">
        <v>400000</v>
      </c>
      <c r="L109">
        <f t="shared" si="7"/>
        <v>3.5508393352675097E-2</v>
      </c>
      <c r="M109">
        <v>1.1767936022171295</v>
      </c>
      <c r="N109">
        <v>0.4316169314842222</v>
      </c>
      <c r="O109">
        <f t="shared" si="8"/>
        <v>1005337.0030984728</v>
      </c>
      <c r="P109">
        <f t="shared" si="9"/>
        <v>2865928.2482719128</v>
      </c>
      <c r="Q109">
        <f t="shared" si="10"/>
        <v>-119.91773169502278</v>
      </c>
      <c r="R109">
        <f t="shared" si="11"/>
        <v>0.91402450378938482</v>
      </c>
    </row>
    <row r="110" spans="1:18" x14ac:dyDescent="0.35">
      <c r="A110">
        <v>-101790.1719</v>
      </c>
      <c r="B110">
        <v>-129493.57030000001</v>
      </c>
      <c r="C110">
        <f t="shared" si="6"/>
        <v>3870506.4297000002</v>
      </c>
      <c r="D110">
        <v>-120</v>
      </c>
      <c r="K110">
        <v>400000</v>
      </c>
      <c r="L110">
        <f t="shared" si="7"/>
        <v>3.5534232475624129E-2</v>
      </c>
      <c r="M110">
        <v>1.1767936022171295</v>
      </c>
      <c r="N110">
        <v>0.4316169314842222</v>
      </c>
      <c r="O110">
        <f t="shared" si="8"/>
        <v>1005337.0030984728</v>
      </c>
      <c r="P110">
        <f t="shared" si="9"/>
        <v>2866976.9936690382</v>
      </c>
      <c r="Q110">
        <f t="shared" si="10"/>
        <v>-119.91767182915315</v>
      </c>
      <c r="R110">
        <f t="shared" si="11"/>
        <v>0.91555896701195194</v>
      </c>
    </row>
    <row r="111" spans="1:18" x14ac:dyDescent="0.35">
      <c r="A111">
        <v>-102017.47659999999</v>
      </c>
      <c r="B111">
        <v>-129363.38280000001</v>
      </c>
      <c r="C111">
        <f t="shared" si="6"/>
        <v>3870636.6172000002</v>
      </c>
      <c r="D111">
        <v>-120</v>
      </c>
      <c r="K111">
        <v>400000</v>
      </c>
      <c r="L111">
        <f t="shared" si="7"/>
        <v>3.5611997651881298E-2</v>
      </c>
      <c r="M111">
        <v>1.1767936022171295</v>
      </c>
      <c r="N111">
        <v>0.4316169314842222</v>
      </c>
      <c r="O111">
        <f t="shared" si="8"/>
        <v>1005337.0030984728</v>
      </c>
      <c r="P111">
        <f t="shared" si="9"/>
        <v>2867115.1780321267</v>
      </c>
      <c r="Q111">
        <f t="shared" si="10"/>
        <v>-119.9174916574069</v>
      </c>
      <c r="R111">
        <f t="shared" si="11"/>
        <v>0.91576144640797796</v>
      </c>
    </row>
    <row r="112" spans="1:18" x14ac:dyDescent="0.35">
      <c r="A112">
        <v>-102402.22659999999</v>
      </c>
      <c r="B112">
        <v>-128196.27340000001</v>
      </c>
      <c r="C112">
        <f t="shared" si="6"/>
        <v>3871803.7266000002</v>
      </c>
      <c r="D112">
        <v>-120</v>
      </c>
      <c r="K112">
        <v>400000</v>
      </c>
      <c r="L112">
        <f t="shared" si="7"/>
        <v>3.5731801644786287E-2</v>
      </c>
      <c r="M112">
        <v>1.1767936022171295</v>
      </c>
      <c r="N112">
        <v>0.4316169314842222</v>
      </c>
      <c r="O112">
        <f t="shared" si="8"/>
        <v>1005337.0030984728</v>
      </c>
      <c r="P112">
        <f t="shared" si="9"/>
        <v>2868295.2590265563</v>
      </c>
      <c r="Q112">
        <f t="shared" si="10"/>
        <v>-119.9172140872187</v>
      </c>
      <c r="R112">
        <f t="shared" si="11"/>
        <v>0.91749342362905451</v>
      </c>
    </row>
    <row r="113" spans="1:18" x14ac:dyDescent="0.35">
      <c r="A113">
        <v>-102572.4531</v>
      </c>
      <c r="B113">
        <v>-128081.14840000001</v>
      </c>
      <c r="C113">
        <f t="shared" si="6"/>
        <v>3871918.8516000002</v>
      </c>
      <c r="D113">
        <v>-120</v>
      </c>
      <c r="K113">
        <v>400000</v>
      </c>
      <c r="L113">
        <f t="shared" si="7"/>
        <v>3.578978708984179E-2</v>
      </c>
      <c r="M113">
        <v>1.1767936022171295</v>
      </c>
      <c r="N113">
        <v>0.4316169314842222</v>
      </c>
      <c r="O113">
        <f t="shared" si="8"/>
        <v>1005337.0030984728</v>
      </c>
      <c r="P113">
        <f t="shared" si="9"/>
        <v>2868416.3927668147</v>
      </c>
      <c r="Q113">
        <f t="shared" si="10"/>
        <v>-119.91707974252361</v>
      </c>
      <c r="R113">
        <f t="shared" si="11"/>
        <v>0.91767149570985962</v>
      </c>
    </row>
    <row r="114" spans="1:18" x14ac:dyDescent="0.35">
      <c r="A114">
        <v>-102642.14840000001</v>
      </c>
      <c r="B114">
        <v>-127329.61719999999</v>
      </c>
      <c r="C114">
        <f t="shared" si="6"/>
        <v>3872670.3827999998</v>
      </c>
      <c r="D114">
        <v>-120</v>
      </c>
      <c r="K114">
        <v>400000</v>
      </c>
      <c r="L114">
        <f t="shared" si="7"/>
        <v>3.5804724780892708E-2</v>
      </c>
      <c r="M114">
        <v>1.1767936022171295</v>
      </c>
      <c r="N114">
        <v>0.4316169314842222</v>
      </c>
      <c r="O114">
        <f t="shared" si="8"/>
        <v>1005337.0030984728</v>
      </c>
      <c r="P114">
        <f t="shared" si="9"/>
        <v>2869169.935883678</v>
      </c>
      <c r="Q114">
        <f t="shared" si="10"/>
        <v>-119.91704513384641</v>
      </c>
      <c r="R114">
        <f t="shared" si="11"/>
        <v>0.91878044347640309</v>
      </c>
    </row>
    <row r="115" spans="1:18" x14ac:dyDescent="0.35">
      <c r="A115">
        <v>-103593.7812</v>
      </c>
      <c r="B115">
        <v>-126901.17969999999</v>
      </c>
      <c r="C115">
        <f t="shared" si="6"/>
        <v>3873098.8202999998</v>
      </c>
      <c r="D115">
        <v>-120</v>
      </c>
      <c r="K115">
        <v>400000</v>
      </c>
      <c r="L115">
        <f t="shared" si="7"/>
        <v>3.6131426238463007E-2</v>
      </c>
      <c r="M115">
        <v>1.1767936022171295</v>
      </c>
      <c r="N115">
        <v>0.4316169314842222</v>
      </c>
      <c r="O115">
        <f t="shared" si="8"/>
        <v>1005337.0030984728</v>
      </c>
      <c r="P115">
        <f t="shared" si="9"/>
        <v>2869632.2955567525</v>
      </c>
      <c r="Q115">
        <f t="shared" si="10"/>
        <v>-119.91628820928267</v>
      </c>
      <c r="R115">
        <f t="shared" si="11"/>
        <v>0.91946190375185943</v>
      </c>
    </row>
    <row r="116" spans="1:18" x14ac:dyDescent="0.35">
      <c r="A116">
        <v>-103841.4062</v>
      </c>
      <c r="B116">
        <v>-126174.5781</v>
      </c>
      <c r="C116">
        <f t="shared" si="6"/>
        <v>3873825.4219</v>
      </c>
      <c r="D116">
        <v>-120</v>
      </c>
      <c r="K116">
        <v>400000</v>
      </c>
      <c r="L116">
        <f t="shared" si="7"/>
        <v>3.6208652434761852E-2</v>
      </c>
      <c r="M116">
        <v>1.1767936022171295</v>
      </c>
      <c r="N116">
        <v>0.4316169314842222</v>
      </c>
      <c r="O116">
        <f t="shared" si="8"/>
        <v>1005337.0030984728</v>
      </c>
      <c r="P116">
        <f t="shared" si="9"/>
        <v>2870367.3713376964</v>
      </c>
      <c r="Q116">
        <f t="shared" si="10"/>
        <v>-119.91610928628252</v>
      </c>
      <c r="R116">
        <f t="shared" si="11"/>
        <v>0.92054693481466998</v>
      </c>
    </row>
    <row r="117" spans="1:18" x14ac:dyDescent="0.35">
      <c r="A117">
        <v>-103792.35159999999</v>
      </c>
      <c r="B117">
        <v>-125705.13280000001</v>
      </c>
      <c r="C117">
        <f t="shared" si="6"/>
        <v>3874294.8672000002</v>
      </c>
      <c r="D117">
        <v>-120</v>
      </c>
      <c r="K117">
        <v>400000</v>
      </c>
      <c r="L117">
        <f t="shared" si="7"/>
        <v>3.6185615442183169E-2</v>
      </c>
      <c r="M117">
        <v>1.1767936022171295</v>
      </c>
      <c r="N117">
        <v>0.4316169314842222</v>
      </c>
      <c r="O117">
        <f t="shared" si="8"/>
        <v>1005337.0030984728</v>
      </c>
      <c r="P117">
        <f t="shared" si="9"/>
        <v>2870834.7354455385</v>
      </c>
      <c r="Q117">
        <f t="shared" si="10"/>
        <v>-119.91616265998243</v>
      </c>
      <c r="R117">
        <f t="shared" si="11"/>
        <v>0.92123784092419525</v>
      </c>
    </row>
    <row r="118" spans="1:18" x14ac:dyDescent="0.35">
      <c r="A118">
        <v>-104055.72659999999</v>
      </c>
      <c r="B118">
        <v>-125129.8437</v>
      </c>
      <c r="C118">
        <f t="shared" si="6"/>
        <v>3874870.1562999999</v>
      </c>
      <c r="D118">
        <v>-120</v>
      </c>
      <c r="K118">
        <v>400000</v>
      </c>
      <c r="L118">
        <f t="shared" si="7"/>
        <v>3.627020119311377E-2</v>
      </c>
      <c r="M118">
        <v>1.1767936022171295</v>
      </c>
      <c r="N118">
        <v>0.4316169314842222</v>
      </c>
      <c r="O118">
        <f t="shared" si="8"/>
        <v>1005337.0030984728</v>
      </c>
      <c r="P118">
        <f t="shared" si="9"/>
        <v>2871419.1807468571</v>
      </c>
      <c r="Q118">
        <f t="shared" si="10"/>
        <v>-119.91596668585639</v>
      </c>
      <c r="R118">
        <f t="shared" si="11"/>
        <v>0.92210296971413319</v>
      </c>
    </row>
    <row r="119" spans="1:18" x14ac:dyDescent="0.35">
      <c r="A119">
        <v>-104495.27340000001</v>
      </c>
      <c r="B119">
        <v>-125055.82030000001</v>
      </c>
      <c r="C119">
        <f t="shared" si="6"/>
        <v>3874944.1797000002</v>
      </c>
      <c r="D119">
        <v>-120</v>
      </c>
      <c r="K119">
        <v>400000</v>
      </c>
      <c r="L119">
        <f t="shared" si="7"/>
        <v>3.6422539557905427E-2</v>
      </c>
      <c r="M119">
        <v>1.1767936022171295</v>
      </c>
      <c r="N119">
        <v>0.4316169314842222</v>
      </c>
      <c r="O119">
        <f t="shared" si="8"/>
        <v>1005337.0030984728</v>
      </c>
      <c r="P119">
        <f t="shared" si="9"/>
        <v>2871509.1172005581</v>
      </c>
      <c r="Q119">
        <f t="shared" si="10"/>
        <v>-119.91561373778212</v>
      </c>
      <c r="R119">
        <f t="shared" si="11"/>
        <v>0.92223621158440072</v>
      </c>
    </row>
    <row r="120" spans="1:18" x14ac:dyDescent="0.35">
      <c r="A120">
        <v>-105389.0312</v>
      </c>
      <c r="B120">
        <v>-123857.8125</v>
      </c>
      <c r="C120">
        <f t="shared" si="6"/>
        <v>3876142.1875</v>
      </c>
      <c r="D120">
        <v>-120</v>
      </c>
      <c r="K120">
        <v>400000</v>
      </c>
      <c r="L120">
        <f t="shared" si="7"/>
        <v>3.6718868189344993E-2</v>
      </c>
      <c r="M120">
        <v>1.1767936022171295</v>
      </c>
      <c r="N120">
        <v>0.4316169314842222</v>
      </c>
      <c r="O120">
        <f t="shared" si="8"/>
        <v>1005337.0030984728</v>
      </c>
      <c r="P120">
        <f t="shared" si="9"/>
        <v>2872738.9813005915</v>
      </c>
      <c r="Q120">
        <f t="shared" si="10"/>
        <v>-119.91492718308552</v>
      </c>
      <c r="R120">
        <f t="shared" si="11"/>
        <v>0.92406130288991173</v>
      </c>
    </row>
    <row r="121" spans="1:18" x14ac:dyDescent="0.35">
      <c r="A121">
        <v>-105264.8437</v>
      </c>
      <c r="B121">
        <v>-123193.57030000001</v>
      </c>
      <c r="C121">
        <f t="shared" si="6"/>
        <v>3876806.4297000002</v>
      </c>
      <c r="D121">
        <v>-120</v>
      </c>
      <c r="K121">
        <v>400000</v>
      </c>
      <c r="L121">
        <f t="shared" si="7"/>
        <v>3.6667092498088083E-2</v>
      </c>
      <c r="M121">
        <v>1.1767936022171295</v>
      </c>
      <c r="N121">
        <v>0.4316169314842222</v>
      </c>
      <c r="O121">
        <f t="shared" si="8"/>
        <v>1005337.0030984728</v>
      </c>
      <c r="P121">
        <f t="shared" si="9"/>
        <v>2873398.2242679987</v>
      </c>
      <c r="Q121">
        <f t="shared" si="10"/>
        <v>-119.91504714059293</v>
      </c>
      <c r="R121">
        <f t="shared" si="11"/>
        <v>0.92504194304264586</v>
      </c>
    </row>
    <row r="122" spans="1:18" x14ac:dyDescent="0.35">
      <c r="A122">
        <v>-105359.1094</v>
      </c>
      <c r="B122">
        <v>-122453.27340000001</v>
      </c>
      <c r="C122">
        <f t="shared" si="6"/>
        <v>3877546.7266000002</v>
      </c>
      <c r="D122">
        <v>-120</v>
      </c>
      <c r="K122">
        <v>400000</v>
      </c>
      <c r="L122">
        <f t="shared" si="7"/>
        <v>3.6690479518280153E-2</v>
      </c>
      <c r="M122">
        <v>1.1767936022171295</v>
      </c>
      <c r="N122">
        <v>0.4316169314842222</v>
      </c>
      <c r="O122">
        <f t="shared" si="8"/>
        <v>1005337.0030984728</v>
      </c>
      <c r="P122">
        <f t="shared" si="9"/>
        <v>2874141.4783740696</v>
      </c>
      <c r="Q122">
        <f t="shared" si="10"/>
        <v>-119.9149929559248</v>
      </c>
      <c r="R122">
        <f t="shared" si="11"/>
        <v>0.92614952053658872</v>
      </c>
    </row>
    <row r="123" spans="1:18" x14ac:dyDescent="0.35">
      <c r="A123">
        <v>-105920.3594</v>
      </c>
      <c r="B123">
        <v>-121992.82030000001</v>
      </c>
      <c r="C123">
        <f t="shared" si="6"/>
        <v>3878007.1797000002</v>
      </c>
      <c r="D123">
        <v>-120</v>
      </c>
      <c r="K123">
        <v>400000</v>
      </c>
      <c r="L123">
        <f t="shared" si="7"/>
        <v>3.6880103812904512E-2</v>
      </c>
      <c r="M123">
        <v>1.1767936022171295</v>
      </c>
      <c r="N123">
        <v>0.4316169314842222</v>
      </c>
      <c r="O123">
        <f t="shared" si="8"/>
        <v>1005337.0030984728</v>
      </c>
      <c r="P123">
        <f t="shared" si="9"/>
        <v>2874622.2475433662</v>
      </c>
      <c r="Q123">
        <f t="shared" si="10"/>
        <v>-119.91455362122592</v>
      </c>
      <c r="R123">
        <f t="shared" si="11"/>
        <v>0.92686706611569147</v>
      </c>
    </row>
    <row r="124" spans="1:18" x14ac:dyDescent="0.35">
      <c r="A124">
        <v>-106613.60159999999</v>
      </c>
      <c r="B124">
        <v>-121839.3594</v>
      </c>
      <c r="C124">
        <f t="shared" si="6"/>
        <v>3878160.6406</v>
      </c>
      <c r="D124">
        <v>-120</v>
      </c>
      <c r="K124">
        <v>400000</v>
      </c>
      <c r="L124">
        <f t="shared" si="7"/>
        <v>3.7119608507075554E-2</v>
      </c>
      <c r="M124">
        <v>1.1767936022171295</v>
      </c>
      <c r="N124">
        <v>0.4316169314842222</v>
      </c>
      <c r="O124">
        <f t="shared" si="8"/>
        <v>1005337.0030984728</v>
      </c>
      <c r="P124">
        <f t="shared" si="9"/>
        <v>2874801.2300389796</v>
      </c>
      <c r="Q124">
        <f t="shared" si="10"/>
        <v>-119.91399872016274</v>
      </c>
      <c r="R124">
        <f t="shared" si="11"/>
        <v>0.92713442128050982</v>
      </c>
    </row>
    <row r="125" spans="1:18" x14ac:dyDescent="0.35">
      <c r="A125">
        <v>-107467.1875</v>
      </c>
      <c r="B125">
        <v>-122145.8281</v>
      </c>
      <c r="C125">
        <f t="shared" si="6"/>
        <v>3877854.1719</v>
      </c>
      <c r="D125">
        <v>-120</v>
      </c>
      <c r="K125">
        <v>400000</v>
      </c>
      <c r="L125">
        <f t="shared" si="7"/>
        <v>3.7420933210132956E-2</v>
      </c>
      <c r="M125">
        <v>1.1767936022171295</v>
      </c>
      <c r="N125">
        <v>0.4316169314842222</v>
      </c>
      <c r="O125">
        <f t="shared" si="8"/>
        <v>1005337.0030984728</v>
      </c>
      <c r="P125">
        <f t="shared" si="9"/>
        <v>2874526.7578244423</v>
      </c>
      <c r="Q125">
        <f t="shared" si="10"/>
        <v>-119.9133005902214</v>
      </c>
      <c r="R125">
        <f t="shared" si="11"/>
        <v>0.92672447822881487</v>
      </c>
    </row>
    <row r="126" spans="1:18" x14ac:dyDescent="0.35">
      <c r="A126">
        <v>-108248.72659999999</v>
      </c>
      <c r="B126">
        <v>-121891.86719999999</v>
      </c>
      <c r="C126">
        <f t="shared" si="6"/>
        <v>3878108.1327999998</v>
      </c>
      <c r="D126">
        <v>-120</v>
      </c>
      <c r="K126">
        <v>400000</v>
      </c>
      <c r="L126">
        <f t="shared" si="7"/>
        <v>3.768986609609843E-2</v>
      </c>
      <c r="M126">
        <v>1.1767936022171295</v>
      </c>
      <c r="N126">
        <v>0.4316169314842222</v>
      </c>
      <c r="O126">
        <f t="shared" si="8"/>
        <v>1005337.0030984728</v>
      </c>
      <c r="P126">
        <f t="shared" si="9"/>
        <v>2874809.8633574201</v>
      </c>
      <c r="Q126">
        <f t="shared" si="10"/>
        <v>-119.91267750788531</v>
      </c>
      <c r="R126">
        <f t="shared" si="11"/>
        <v>0.92714732038961589</v>
      </c>
    </row>
    <row r="127" spans="1:18" x14ac:dyDescent="0.35">
      <c r="A127">
        <v>-108684.8437</v>
      </c>
      <c r="B127">
        <v>-122289.46090000001</v>
      </c>
      <c r="C127">
        <f t="shared" si="6"/>
        <v>3877710.5391000002</v>
      </c>
      <c r="D127">
        <v>-120</v>
      </c>
      <c r="K127">
        <v>400000</v>
      </c>
      <c r="L127">
        <f t="shared" si="7"/>
        <v>3.784702557695005E-2</v>
      </c>
      <c r="M127">
        <v>1.1767936022171295</v>
      </c>
      <c r="N127">
        <v>0.4316169314842222</v>
      </c>
      <c r="O127">
        <f t="shared" si="8"/>
        <v>1005337.0030984728</v>
      </c>
      <c r="P127">
        <f t="shared" si="9"/>
        <v>2874429.0086158002</v>
      </c>
      <c r="Q127">
        <f t="shared" si="10"/>
        <v>-119.91231338991544</v>
      </c>
      <c r="R127">
        <f t="shared" si="11"/>
        <v>0.92657855235169706</v>
      </c>
    </row>
    <row r="128" spans="1:18" x14ac:dyDescent="0.35">
      <c r="A128">
        <v>-108908.49219999999</v>
      </c>
      <c r="B128">
        <v>-121184.7812</v>
      </c>
      <c r="C128">
        <f t="shared" si="6"/>
        <v>3878815.2187999999</v>
      </c>
      <c r="D128">
        <v>-120</v>
      </c>
      <c r="K128">
        <v>400000</v>
      </c>
      <c r="L128">
        <f t="shared" si="7"/>
        <v>3.7910356551635181E-2</v>
      </c>
      <c r="M128">
        <v>1.1767936022171295</v>
      </c>
      <c r="N128">
        <v>0.4316169314842222</v>
      </c>
      <c r="O128">
        <f t="shared" si="8"/>
        <v>1005337.0030984728</v>
      </c>
      <c r="P128">
        <f t="shared" si="9"/>
        <v>2875541.3604718866</v>
      </c>
      <c r="Q128">
        <f t="shared" si="10"/>
        <v>-119.91216666032709</v>
      </c>
      <c r="R128">
        <f t="shared" si="11"/>
        <v>0.92824128989465859</v>
      </c>
    </row>
    <row r="129" spans="1:18" x14ac:dyDescent="0.35">
      <c r="A129">
        <v>-109431.7969</v>
      </c>
      <c r="B129">
        <v>-121036.2031</v>
      </c>
      <c r="C129">
        <f t="shared" si="6"/>
        <v>3878963.7969</v>
      </c>
      <c r="D129">
        <v>-120</v>
      </c>
      <c r="K129">
        <v>400000</v>
      </c>
      <c r="L129">
        <f t="shared" si="7"/>
        <v>3.8090633056966146E-2</v>
      </c>
      <c r="M129">
        <v>1.1767936022171295</v>
      </c>
      <c r="N129">
        <v>0.4316169314842222</v>
      </c>
      <c r="O129">
        <f t="shared" si="8"/>
        <v>1005337.0030984728</v>
      </c>
      <c r="P129">
        <f t="shared" si="9"/>
        <v>2875709.6981835295</v>
      </c>
      <c r="Q129">
        <f t="shared" si="10"/>
        <v>-119.91174898323385</v>
      </c>
      <c r="R129">
        <f t="shared" si="11"/>
        <v>0.92849333239722665</v>
      </c>
    </row>
    <row r="130" spans="1:18" x14ac:dyDescent="0.35">
      <c r="A130">
        <v>-109808.97659999999</v>
      </c>
      <c r="B130">
        <v>-120464.8125</v>
      </c>
      <c r="C130">
        <f t="shared" si="6"/>
        <v>3879535.1875</v>
      </c>
      <c r="D130">
        <v>-120</v>
      </c>
      <c r="K130">
        <v>400000</v>
      </c>
      <c r="L130">
        <f t="shared" si="7"/>
        <v>3.8214382062686902E-2</v>
      </c>
      <c r="M130">
        <v>1.1767936022171295</v>
      </c>
      <c r="N130">
        <v>0.4316169314842222</v>
      </c>
      <c r="O130">
        <f t="shared" si="8"/>
        <v>1005337.0030984728</v>
      </c>
      <c r="P130">
        <f t="shared" si="9"/>
        <v>2876295.0499833939</v>
      </c>
      <c r="Q130">
        <f t="shared" si="10"/>
        <v>-119.91146227296673</v>
      </c>
      <c r="R130">
        <f t="shared" si="11"/>
        <v>0.92937059355721197</v>
      </c>
    </row>
    <row r="131" spans="1:18" x14ac:dyDescent="0.35">
      <c r="A131">
        <v>-109323</v>
      </c>
      <c r="B131">
        <v>-118841.4062</v>
      </c>
      <c r="C131">
        <f t="shared" ref="C131:C194" si="12">B131+4000000</f>
        <v>3881158.5937999999</v>
      </c>
      <c r="D131">
        <v>-120</v>
      </c>
      <c r="K131">
        <v>400000</v>
      </c>
      <c r="L131">
        <f t="shared" ref="L131:L194" si="13">ASIN(A131/(O131-C131))</f>
        <v>3.8023689652511787E-2</v>
      </c>
      <c r="M131">
        <v>1.1767936022171295</v>
      </c>
      <c r="N131">
        <v>0.4316169314842222</v>
      </c>
      <c r="O131">
        <f t="shared" ref="O131:O194" si="14">(K131*(M131-((2*N131)*SIN(0)))^0.5)/N131</f>
        <v>1005337.0030984728</v>
      </c>
      <c r="P131">
        <f t="shared" ref="P131:P194" si="15">((A131^2)+(O131-C131)^2)^0.5</f>
        <v>2877898.7716516475</v>
      </c>
      <c r="Q131">
        <f t="shared" ref="Q131:Q194" si="16">D131+L131/N131</f>
        <v>-119.91190408234969</v>
      </c>
      <c r="R131">
        <f t="shared" ref="R131:R194" si="17">ASIN(((M131-(P131*N131)/K131)^2)/2*N131)</f>
        <v>0.9317808537004918</v>
      </c>
    </row>
    <row r="132" spans="1:18" x14ac:dyDescent="0.35">
      <c r="A132">
        <v>-108993.36719999999</v>
      </c>
      <c r="B132">
        <v>-118428.9375</v>
      </c>
      <c r="C132">
        <f t="shared" si="12"/>
        <v>3881571.0625</v>
      </c>
      <c r="D132">
        <v>-120</v>
      </c>
      <c r="K132">
        <v>400000</v>
      </c>
      <c r="L132">
        <f t="shared" si="13"/>
        <v>3.7903545886738554E-2</v>
      </c>
      <c r="M132">
        <v>1.1767936022171295</v>
      </c>
      <c r="N132">
        <v>0.4316169314842222</v>
      </c>
      <c r="O132">
        <f t="shared" si="14"/>
        <v>1005337.0030984728</v>
      </c>
      <c r="P132">
        <f t="shared" si="15"/>
        <v>2878298.4415371143</v>
      </c>
      <c r="Q132">
        <f t="shared" si="16"/>
        <v>-119.91218243974721</v>
      </c>
      <c r="R132">
        <f t="shared" si="17"/>
        <v>0.93238307937163845</v>
      </c>
    </row>
    <row r="133" spans="1:18" x14ac:dyDescent="0.35">
      <c r="A133">
        <v>-108668.4062</v>
      </c>
      <c r="B133">
        <v>-118376.0937</v>
      </c>
      <c r="C133">
        <f t="shared" si="12"/>
        <v>3881623.9062999999</v>
      </c>
      <c r="D133">
        <v>-120</v>
      </c>
      <c r="K133">
        <v>400000</v>
      </c>
      <c r="L133">
        <f t="shared" si="13"/>
        <v>3.7789788878054315E-2</v>
      </c>
      <c r="M133">
        <v>1.1767936022171295</v>
      </c>
      <c r="N133">
        <v>0.4316169314842222</v>
      </c>
      <c r="O133">
        <f t="shared" si="14"/>
        <v>1005337.0030984728</v>
      </c>
      <c r="P133">
        <f t="shared" si="15"/>
        <v>2878338.9605872827</v>
      </c>
      <c r="Q133">
        <f t="shared" si="16"/>
        <v>-119.91244599986358</v>
      </c>
      <c r="R133">
        <f t="shared" si="17"/>
        <v>0.93244416859488988</v>
      </c>
    </row>
    <row r="134" spans="1:18" x14ac:dyDescent="0.35">
      <c r="A134">
        <v>-108334.1719</v>
      </c>
      <c r="B134">
        <v>-118085.27340000001</v>
      </c>
      <c r="C134">
        <f t="shared" si="12"/>
        <v>3881914.7266000002</v>
      </c>
      <c r="D134">
        <v>-120</v>
      </c>
      <c r="K134">
        <v>400000</v>
      </c>
      <c r="L134">
        <f t="shared" si="13"/>
        <v>3.7669692145503871E-2</v>
      </c>
      <c r="M134">
        <v>1.1767936022171295</v>
      </c>
      <c r="N134">
        <v>0.4316169314842222</v>
      </c>
      <c r="O134">
        <f t="shared" si="14"/>
        <v>1005337.0030984728</v>
      </c>
      <c r="P134">
        <f t="shared" si="15"/>
        <v>2878616.9755885354</v>
      </c>
      <c r="Q134">
        <f t="shared" si="16"/>
        <v>-119.91272424829127</v>
      </c>
      <c r="R134">
        <f t="shared" si="17"/>
        <v>0.93286349565860227</v>
      </c>
    </row>
    <row r="135" spans="1:18" x14ac:dyDescent="0.35">
      <c r="A135">
        <v>-107725.07030000001</v>
      </c>
      <c r="B135">
        <v>-117062.5469</v>
      </c>
      <c r="C135">
        <f t="shared" si="12"/>
        <v>3882937.4531</v>
      </c>
      <c r="D135">
        <v>-120</v>
      </c>
      <c r="K135">
        <v>400000</v>
      </c>
      <c r="L135">
        <f t="shared" si="13"/>
        <v>3.7444478358217959E-2</v>
      </c>
      <c r="M135">
        <v>1.1767936022171295</v>
      </c>
      <c r="N135">
        <v>0.4316169314842222</v>
      </c>
      <c r="O135">
        <f t="shared" si="14"/>
        <v>1005337.0030984728</v>
      </c>
      <c r="P135">
        <f t="shared" si="15"/>
        <v>2879616.1273024101</v>
      </c>
      <c r="Q135">
        <f t="shared" si="16"/>
        <v>-119.91324603919162</v>
      </c>
      <c r="R135">
        <f t="shared" si="17"/>
        <v>0.93437300753276553</v>
      </c>
    </row>
    <row r="136" spans="1:18" x14ac:dyDescent="0.35">
      <c r="A136">
        <v>-108229.6562</v>
      </c>
      <c r="B136">
        <v>-116558.0312</v>
      </c>
      <c r="C136">
        <f t="shared" si="12"/>
        <v>3883441.9687999999</v>
      </c>
      <c r="D136">
        <v>-120</v>
      </c>
      <c r="K136">
        <v>400000</v>
      </c>
      <c r="L136">
        <f t="shared" si="13"/>
        <v>3.7613353791258415E-2</v>
      </c>
      <c r="M136">
        <v>1.1767936022171295</v>
      </c>
      <c r="N136">
        <v>0.4316169314842222</v>
      </c>
      <c r="O136">
        <f t="shared" si="14"/>
        <v>1005337.0030984728</v>
      </c>
      <c r="P136">
        <f t="shared" si="15"/>
        <v>2880139.2070656861</v>
      </c>
      <c r="Q136">
        <f t="shared" si="16"/>
        <v>-119.91285477689229</v>
      </c>
      <c r="R136">
        <f t="shared" si="17"/>
        <v>0.93516484078255513</v>
      </c>
    </row>
    <row r="137" spans="1:18" x14ac:dyDescent="0.35">
      <c r="A137">
        <v>-108217.99219999999</v>
      </c>
      <c r="B137">
        <v>-116372</v>
      </c>
      <c r="C137">
        <f t="shared" si="12"/>
        <v>3883628</v>
      </c>
      <c r="D137">
        <v>-120</v>
      </c>
      <c r="K137">
        <v>400000</v>
      </c>
      <c r="L137">
        <f t="shared" si="13"/>
        <v>3.7606866326110808E-2</v>
      </c>
      <c r="M137">
        <v>1.1767936022171295</v>
      </c>
      <c r="N137">
        <v>0.4316169314842222</v>
      </c>
      <c r="O137">
        <f t="shared" si="14"/>
        <v>1005337.0030984728</v>
      </c>
      <c r="P137">
        <f t="shared" si="15"/>
        <v>2880324.6686233454</v>
      </c>
      <c r="Q137">
        <f t="shared" si="16"/>
        <v>-119.91286980750085</v>
      </c>
      <c r="R137">
        <f t="shared" si="17"/>
        <v>0.93544585052107931</v>
      </c>
    </row>
    <row r="138" spans="1:18" x14ac:dyDescent="0.35">
      <c r="A138">
        <v>-108959.86719999999</v>
      </c>
      <c r="B138">
        <v>-115959.1875</v>
      </c>
      <c r="C138">
        <f t="shared" si="12"/>
        <v>3884040.8125</v>
      </c>
      <c r="D138">
        <v>-120</v>
      </c>
      <c r="K138">
        <v>400000</v>
      </c>
      <c r="L138">
        <f t="shared" si="13"/>
        <v>3.7859365894909305E-2</v>
      </c>
      <c r="M138">
        <v>1.1767936022171295</v>
      </c>
      <c r="N138">
        <v>0.4316169314842222</v>
      </c>
      <c r="O138">
        <f t="shared" si="14"/>
        <v>1005337.0030984728</v>
      </c>
      <c r="P138">
        <f t="shared" si="15"/>
        <v>2880765.1544204545</v>
      </c>
      <c r="Q138">
        <f t="shared" si="16"/>
        <v>-119.91228479901213</v>
      </c>
      <c r="R138">
        <f t="shared" si="17"/>
        <v>0.93611381729084897</v>
      </c>
    </row>
    <row r="139" spans="1:18" x14ac:dyDescent="0.35">
      <c r="A139">
        <v>-109371.5781</v>
      </c>
      <c r="B139">
        <v>-115921.1094</v>
      </c>
      <c r="C139">
        <f t="shared" si="12"/>
        <v>3884078.8906</v>
      </c>
      <c r="D139">
        <v>-120</v>
      </c>
      <c r="K139">
        <v>400000</v>
      </c>
      <c r="L139">
        <f t="shared" si="13"/>
        <v>3.8001985469688131E-2</v>
      </c>
      <c r="M139">
        <v>1.1767936022171295</v>
      </c>
      <c r="N139">
        <v>0.4316169314842222</v>
      </c>
      <c r="O139">
        <f t="shared" si="14"/>
        <v>1005337.0030984728</v>
      </c>
      <c r="P139">
        <f t="shared" si="15"/>
        <v>2880818.8066853387</v>
      </c>
      <c r="Q139">
        <f t="shared" si="16"/>
        <v>-119.91195436810366</v>
      </c>
      <c r="R139">
        <f t="shared" si="17"/>
        <v>0.93619522993783977</v>
      </c>
    </row>
    <row r="140" spans="1:18" x14ac:dyDescent="0.35">
      <c r="A140">
        <v>-110047.50780000001</v>
      </c>
      <c r="B140">
        <v>-115311.96090000001</v>
      </c>
      <c r="C140">
        <f t="shared" si="12"/>
        <v>3884688.0391000002</v>
      </c>
      <c r="D140">
        <v>-120</v>
      </c>
      <c r="K140">
        <v>400000</v>
      </c>
      <c r="L140">
        <f t="shared" si="13"/>
        <v>3.8228863289958857E-2</v>
      </c>
      <c r="M140">
        <v>1.1767936022171295</v>
      </c>
      <c r="N140">
        <v>0.4316169314842222</v>
      </c>
      <c r="O140">
        <f t="shared" si="14"/>
        <v>1005337.0030984728</v>
      </c>
      <c r="P140">
        <f t="shared" si="15"/>
        <v>2881453.251832495</v>
      </c>
      <c r="Q140">
        <f t="shared" si="16"/>
        <v>-119.91142872185644</v>
      </c>
      <c r="R140">
        <f t="shared" si="17"/>
        <v>0.93715881430572612</v>
      </c>
    </row>
    <row r="141" spans="1:18" x14ac:dyDescent="0.35">
      <c r="A141">
        <v>-110648.89840000001</v>
      </c>
      <c r="B141">
        <v>-114326.5937</v>
      </c>
      <c r="C141">
        <f t="shared" si="12"/>
        <v>3885673.4062999999</v>
      </c>
      <c r="D141">
        <v>-120</v>
      </c>
      <c r="K141">
        <v>400000</v>
      </c>
      <c r="L141">
        <f t="shared" si="13"/>
        <v>3.8424723955534694E-2</v>
      </c>
      <c r="M141">
        <v>1.1767936022171295</v>
      </c>
      <c r="N141">
        <v>0.4316169314842222</v>
      </c>
      <c r="O141">
        <f t="shared" si="14"/>
        <v>1005337.0030984728</v>
      </c>
      <c r="P141">
        <f t="shared" si="15"/>
        <v>2882460.9232954127</v>
      </c>
      <c r="Q141">
        <f t="shared" si="16"/>
        <v>-119.91097493830142</v>
      </c>
      <c r="R141">
        <f t="shared" si="17"/>
        <v>0.9386925554904052</v>
      </c>
    </row>
    <row r="142" spans="1:18" x14ac:dyDescent="0.35">
      <c r="A142">
        <v>-110734.5469</v>
      </c>
      <c r="B142">
        <v>-113564.24219999999</v>
      </c>
      <c r="C142">
        <f t="shared" si="12"/>
        <v>3886435.7577999998</v>
      </c>
      <c r="D142">
        <v>-120</v>
      </c>
      <c r="K142">
        <v>400000</v>
      </c>
      <c r="L142">
        <f t="shared" si="13"/>
        <v>3.8444301284200469E-2</v>
      </c>
      <c r="M142">
        <v>1.1767936022171295</v>
      </c>
      <c r="N142">
        <v>0.4316169314842222</v>
      </c>
      <c r="O142">
        <f t="shared" si="14"/>
        <v>1005337.0030984728</v>
      </c>
      <c r="P142">
        <f t="shared" si="15"/>
        <v>2883226.0012388616</v>
      </c>
      <c r="Q142">
        <f t="shared" si="16"/>
        <v>-119.91092958019047</v>
      </c>
      <c r="R142">
        <f t="shared" si="17"/>
        <v>0.93985977982442781</v>
      </c>
    </row>
    <row r="143" spans="1:18" x14ac:dyDescent="0.35">
      <c r="A143">
        <v>-110447.63280000001</v>
      </c>
      <c r="B143">
        <v>-112983.2969</v>
      </c>
      <c r="C143">
        <f t="shared" si="12"/>
        <v>3887016.7031</v>
      </c>
      <c r="D143">
        <v>-120</v>
      </c>
      <c r="K143">
        <v>400000</v>
      </c>
      <c r="L143">
        <f t="shared" si="13"/>
        <v>3.8336908827605869E-2</v>
      </c>
      <c r="M143">
        <v>1.1767936022171295</v>
      </c>
      <c r="N143">
        <v>0.4316169314842222</v>
      </c>
      <c r="O143">
        <f t="shared" si="14"/>
        <v>1005337.0030984728</v>
      </c>
      <c r="P143">
        <f t="shared" si="15"/>
        <v>2883795.5151140685</v>
      </c>
      <c r="Q143">
        <f t="shared" si="16"/>
        <v>-119.91117839447175</v>
      </c>
      <c r="R143">
        <f t="shared" si="17"/>
        <v>0.94073018243129158</v>
      </c>
    </row>
    <row r="144" spans="1:18" x14ac:dyDescent="0.35">
      <c r="A144">
        <v>-110147.67969999999</v>
      </c>
      <c r="B144">
        <v>-112587.6562</v>
      </c>
      <c r="C144">
        <f t="shared" si="12"/>
        <v>3887412.3437999999</v>
      </c>
      <c r="D144">
        <v>-120</v>
      </c>
      <c r="K144">
        <v>400000</v>
      </c>
      <c r="L144">
        <f t="shared" si="13"/>
        <v>3.8227491815018569E-2</v>
      </c>
      <c r="M144">
        <v>1.1767936022171295</v>
      </c>
      <c r="N144">
        <v>0.4316169314842222</v>
      </c>
      <c r="O144">
        <f t="shared" si="14"/>
        <v>1005337.0030984728</v>
      </c>
      <c r="P144">
        <f t="shared" si="15"/>
        <v>2884179.3947019172</v>
      </c>
      <c r="Q144">
        <f t="shared" si="16"/>
        <v>-119.91143189938457</v>
      </c>
      <c r="R144">
        <f t="shared" si="17"/>
        <v>0.94131761820816773</v>
      </c>
    </row>
    <row r="145" spans="1:18" x14ac:dyDescent="0.35">
      <c r="A145">
        <v>-109499.8906</v>
      </c>
      <c r="B145">
        <v>-112492.9219</v>
      </c>
      <c r="C145">
        <f t="shared" si="12"/>
        <v>3887507.0781</v>
      </c>
      <c r="D145">
        <v>-120</v>
      </c>
      <c r="K145">
        <v>400000</v>
      </c>
      <c r="L145">
        <f t="shared" si="13"/>
        <v>3.800131393597924E-2</v>
      </c>
      <c r="M145">
        <v>1.1767936022171295</v>
      </c>
      <c r="N145">
        <v>0.4316169314842222</v>
      </c>
      <c r="O145">
        <f t="shared" si="14"/>
        <v>1005337.0030984728</v>
      </c>
      <c r="P145">
        <f t="shared" si="15"/>
        <v>2884249.394084312</v>
      </c>
      <c r="Q145">
        <f t="shared" si="16"/>
        <v>-119.91195592395947</v>
      </c>
      <c r="R145">
        <f t="shared" si="17"/>
        <v>0.94142480013889684</v>
      </c>
    </row>
    <row r="146" spans="1:18" x14ac:dyDescent="0.35">
      <c r="A146">
        <v>-109899.67969999999</v>
      </c>
      <c r="B146">
        <v>-111435</v>
      </c>
      <c r="C146">
        <f t="shared" si="12"/>
        <v>3888565</v>
      </c>
      <c r="D146">
        <v>-120</v>
      </c>
      <c r="K146">
        <v>400000</v>
      </c>
      <c r="L146">
        <f t="shared" si="13"/>
        <v>3.8126124395326463E-2</v>
      </c>
      <c r="M146">
        <v>1.1767936022171295</v>
      </c>
      <c r="N146">
        <v>0.4316169314842222</v>
      </c>
      <c r="O146">
        <f t="shared" si="14"/>
        <v>1005337.0030984728</v>
      </c>
      <c r="P146">
        <f t="shared" si="15"/>
        <v>2885321.7535857167</v>
      </c>
      <c r="Q146">
        <f t="shared" si="16"/>
        <v>-119.91166675444306</v>
      </c>
      <c r="R146">
        <f t="shared" si="17"/>
        <v>0.94306928127850576</v>
      </c>
    </row>
    <row r="147" spans="1:18" x14ac:dyDescent="0.35">
      <c r="A147">
        <v>-109579</v>
      </c>
      <c r="B147">
        <v>-111100.4062</v>
      </c>
      <c r="C147">
        <f t="shared" si="12"/>
        <v>3888899.5937999999</v>
      </c>
      <c r="D147">
        <v>-120</v>
      </c>
      <c r="K147">
        <v>400000</v>
      </c>
      <c r="L147">
        <f t="shared" si="13"/>
        <v>3.8010408119078916E-2</v>
      </c>
      <c r="M147">
        <v>1.1767936022171295</v>
      </c>
      <c r="N147">
        <v>0.4316169314842222</v>
      </c>
      <c r="O147">
        <f t="shared" si="14"/>
        <v>1005337.0030984728</v>
      </c>
      <c r="P147">
        <f t="shared" si="15"/>
        <v>2885643.9093786851</v>
      </c>
      <c r="Q147">
        <f t="shared" si="16"/>
        <v>-119.91193485392621</v>
      </c>
      <c r="R147">
        <f t="shared" si="17"/>
        <v>0.94356423315309412</v>
      </c>
    </row>
    <row r="148" spans="1:18" x14ac:dyDescent="0.35">
      <c r="A148">
        <v>-110110.02340000001</v>
      </c>
      <c r="B148">
        <v>-110174.88280000001</v>
      </c>
      <c r="C148">
        <f t="shared" si="12"/>
        <v>3889825.1172000002</v>
      </c>
      <c r="D148">
        <v>-120</v>
      </c>
      <c r="K148">
        <v>400000</v>
      </c>
      <c r="L148">
        <f t="shared" si="13"/>
        <v>3.8182436004664158E-2</v>
      </c>
      <c r="M148">
        <v>1.1767936022171295</v>
      </c>
      <c r="N148">
        <v>0.4316169314842222</v>
      </c>
      <c r="O148">
        <f t="shared" si="14"/>
        <v>1005337.0030984728</v>
      </c>
      <c r="P148">
        <f t="shared" si="15"/>
        <v>2886588.9727576617</v>
      </c>
      <c r="Q148">
        <f t="shared" si="16"/>
        <v>-119.9115362878065</v>
      </c>
      <c r="R148">
        <f t="shared" si="17"/>
        <v>0.94501867223558755</v>
      </c>
    </row>
    <row r="149" spans="1:18" x14ac:dyDescent="0.35">
      <c r="A149">
        <v>-110710.4375</v>
      </c>
      <c r="B149">
        <v>-109612.1875</v>
      </c>
      <c r="C149">
        <f t="shared" si="12"/>
        <v>3890387.8125</v>
      </c>
      <c r="D149">
        <v>-120</v>
      </c>
      <c r="K149">
        <v>400000</v>
      </c>
      <c r="L149">
        <f t="shared" si="13"/>
        <v>3.8383250055229953E-2</v>
      </c>
      <c r="M149">
        <v>1.1767936022171295</v>
      </c>
      <c r="N149">
        <v>0.4316169314842222</v>
      </c>
      <c r="O149">
        <f t="shared" si="14"/>
        <v>1005337.0030984728</v>
      </c>
      <c r="P149">
        <f t="shared" si="15"/>
        <v>2887174.2195094232</v>
      </c>
      <c r="Q149">
        <f t="shared" si="16"/>
        <v>-119.91107102790606</v>
      </c>
      <c r="R149">
        <f t="shared" si="17"/>
        <v>0.94592121261849427</v>
      </c>
    </row>
    <row r="150" spans="1:18" x14ac:dyDescent="0.35">
      <c r="A150">
        <v>-110789.27340000001</v>
      </c>
      <c r="B150">
        <v>-108801.6875</v>
      </c>
      <c r="C150">
        <f t="shared" si="12"/>
        <v>3891198.3125</v>
      </c>
      <c r="D150">
        <v>-120</v>
      </c>
      <c r="K150">
        <v>400000</v>
      </c>
      <c r="L150">
        <f t="shared" si="13"/>
        <v>3.8399802865059021E-2</v>
      </c>
      <c r="M150">
        <v>1.1767936022171295</v>
      </c>
      <c r="N150">
        <v>0.4316169314842222</v>
      </c>
      <c r="O150">
        <f t="shared" si="14"/>
        <v>1005337.0030984728</v>
      </c>
      <c r="P150">
        <f t="shared" si="15"/>
        <v>2887987.1468206355</v>
      </c>
      <c r="Q150">
        <f t="shared" si="16"/>
        <v>-119.91103267720983</v>
      </c>
      <c r="R150">
        <f t="shared" si="17"/>
        <v>0.94717723769019957</v>
      </c>
    </row>
    <row r="151" spans="1:18" x14ac:dyDescent="0.35">
      <c r="A151">
        <v>-110129.5469</v>
      </c>
      <c r="B151">
        <v>-108837.36719999999</v>
      </c>
      <c r="C151">
        <f t="shared" si="12"/>
        <v>3891162.6327999998</v>
      </c>
      <c r="D151">
        <v>-120</v>
      </c>
      <c r="K151">
        <v>400000</v>
      </c>
      <c r="L151">
        <f t="shared" si="13"/>
        <v>3.8171500940127862E-2</v>
      </c>
      <c r="M151">
        <v>1.1767936022171295</v>
      </c>
      <c r="N151">
        <v>0.4316169314842222</v>
      </c>
      <c r="O151">
        <f t="shared" si="14"/>
        <v>1005337.0030984728</v>
      </c>
      <c r="P151">
        <f t="shared" si="15"/>
        <v>2887926.2598173474</v>
      </c>
      <c r="Q151">
        <f t="shared" si="16"/>
        <v>-119.91156162292135</v>
      </c>
      <c r="R151">
        <f t="shared" si="17"/>
        <v>0.9470830677078762</v>
      </c>
    </row>
    <row r="152" spans="1:18" x14ac:dyDescent="0.35">
      <c r="A152">
        <v>-109965.71090000001</v>
      </c>
      <c r="B152">
        <v>-108572.21090000001</v>
      </c>
      <c r="C152">
        <f t="shared" si="12"/>
        <v>3891427.7891000002</v>
      </c>
      <c r="D152">
        <v>-120</v>
      </c>
      <c r="K152">
        <v>400000</v>
      </c>
      <c r="L152">
        <f t="shared" si="13"/>
        <v>3.8111183515134782E-2</v>
      </c>
      <c r="M152">
        <v>1.1767936022171295</v>
      </c>
      <c r="N152">
        <v>0.4316169314842222</v>
      </c>
      <c r="O152">
        <f t="shared" si="14"/>
        <v>1005337.0030984728</v>
      </c>
      <c r="P152">
        <f t="shared" si="15"/>
        <v>2888184.9806784634</v>
      </c>
      <c r="Q152">
        <f t="shared" si="16"/>
        <v>-119.91170137050908</v>
      </c>
      <c r="R152">
        <f t="shared" si="17"/>
        <v>0.94748332166828431</v>
      </c>
    </row>
    <row r="153" spans="1:18" x14ac:dyDescent="0.35">
      <c r="A153">
        <v>-109810.99219999999</v>
      </c>
      <c r="B153">
        <v>-108655.2812</v>
      </c>
      <c r="C153">
        <f t="shared" si="12"/>
        <v>3891344.7187999999</v>
      </c>
      <c r="D153">
        <v>-120</v>
      </c>
      <c r="K153">
        <v>400000</v>
      </c>
      <c r="L153">
        <f t="shared" si="13"/>
        <v>3.8058632187655525E-2</v>
      </c>
      <c r="M153">
        <v>1.1767936022171295</v>
      </c>
      <c r="N153">
        <v>0.4316169314842222</v>
      </c>
      <c r="O153">
        <f t="shared" si="14"/>
        <v>1005337.0030984728</v>
      </c>
      <c r="P153">
        <f t="shared" si="15"/>
        <v>2888096.0837715724</v>
      </c>
      <c r="Q153">
        <f t="shared" si="16"/>
        <v>-119.9118231250642</v>
      </c>
      <c r="R153">
        <f t="shared" si="17"/>
        <v>0.94734576214054711</v>
      </c>
    </row>
    <row r="154" spans="1:18" x14ac:dyDescent="0.35">
      <c r="A154">
        <v>-109759.77340000001</v>
      </c>
      <c r="B154">
        <v>-108393.32030000001</v>
      </c>
      <c r="C154">
        <f t="shared" si="12"/>
        <v>3891606.6797000002</v>
      </c>
      <c r="D154">
        <v>-120</v>
      </c>
      <c r="K154">
        <v>400000</v>
      </c>
      <c r="L154">
        <f t="shared" si="13"/>
        <v>3.8037417752173945E-2</v>
      </c>
      <c r="M154">
        <v>1.1767936022171295</v>
      </c>
      <c r="N154">
        <v>0.4316169314842222</v>
      </c>
      <c r="O154">
        <f t="shared" si="14"/>
        <v>1005337.0030984728</v>
      </c>
      <c r="P154">
        <f t="shared" si="15"/>
        <v>2888355.9084583577</v>
      </c>
      <c r="Q154">
        <f t="shared" si="16"/>
        <v>-119.91187227613761</v>
      </c>
      <c r="R154">
        <f t="shared" si="17"/>
        <v>0.94774790930039254</v>
      </c>
    </row>
    <row r="155" spans="1:18" x14ac:dyDescent="0.35">
      <c r="A155">
        <v>-109359.4062</v>
      </c>
      <c r="B155">
        <v>-108204.82030000001</v>
      </c>
      <c r="C155">
        <f t="shared" si="12"/>
        <v>3891795.1797000002</v>
      </c>
      <c r="D155">
        <v>-120</v>
      </c>
      <c r="K155">
        <v>400000</v>
      </c>
      <c r="L155">
        <f t="shared" si="13"/>
        <v>3.7896127145282857E-2</v>
      </c>
      <c r="M155">
        <v>1.1767936022171295</v>
      </c>
      <c r="N155">
        <v>0.4316169314842222</v>
      </c>
      <c r="O155">
        <f t="shared" si="14"/>
        <v>1005337.0030984728</v>
      </c>
      <c r="P155">
        <f t="shared" si="15"/>
        <v>2888529.0867488645</v>
      </c>
      <c r="Q155">
        <f t="shared" si="16"/>
        <v>-119.91219962800123</v>
      </c>
      <c r="R155">
        <f t="shared" si="17"/>
        <v>0.94801610568245009</v>
      </c>
    </row>
    <row r="156" spans="1:18" x14ac:dyDescent="0.35">
      <c r="A156">
        <v>-108548.64840000001</v>
      </c>
      <c r="B156">
        <v>-108125.52340000001</v>
      </c>
      <c r="C156">
        <f t="shared" si="12"/>
        <v>3891874.4766000002</v>
      </c>
      <c r="D156">
        <v>-120</v>
      </c>
      <c r="K156">
        <v>400000</v>
      </c>
      <c r="L156">
        <f t="shared" si="13"/>
        <v>3.7614009740711926E-2</v>
      </c>
      <c r="M156">
        <v>1.1767936022171295</v>
      </c>
      <c r="N156">
        <v>0.4316169314842222</v>
      </c>
      <c r="O156">
        <f t="shared" si="14"/>
        <v>1005337.0030984728</v>
      </c>
      <c r="P156">
        <f t="shared" si="15"/>
        <v>2888577.7460539378</v>
      </c>
      <c r="Q156">
        <f t="shared" si="16"/>
        <v>-119.91285325714317</v>
      </c>
      <c r="R156">
        <f t="shared" si="17"/>
        <v>0.94809148566675028</v>
      </c>
    </row>
    <row r="157" spans="1:18" x14ac:dyDescent="0.35">
      <c r="A157">
        <v>-108720.47659999999</v>
      </c>
      <c r="B157">
        <v>-106498.2969</v>
      </c>
      <c r="C157">
        <f t="shared" si="12"/>
        <v>3893501.7031</v>
      </c>
      <c r="D157">
        <v>-120</v>
      </c>
      <c r="K157">
        <v>400000</v>
      </c>
      <c r="L157">
        <f t="shared" si="13"/>
        <v>3.765234360338636E-2</v>
      </c>
      <c r="M157">
        <v>1.1767936022171295</v>
      </c>
      <c r="N157">
        <v>0.4316169314842222</v>
      </c>
      <c r="O157">
        <f t="shared" si="14"/>
        <v>1005337.0030984728</v>
      </c>
      <c r="P157">
        <f t="shared" si="15"/>
        <v>2890210.2823786098</v>
      </c>
      <c r="Q157">
        <f t="shared" si="16"/>
        <v>-119.91276444259518</v>
      </c>
      <c r="R157">
        <f t="shared" si="17"/>
        <v>0.95062630227180211</v>
      </c>
    </row>
    <row r="158" spans="1:18" x14ac:dyDescent="0.35">
      <c r="A158">
        <v>-108601.86719999999</v>
      </c>
      <c r="B158">
        <v>-106271.0625</v>
      </c>
      <c r="C158">
        <f t="shared" si="12"/>
        <v>3893728.9375</v>
      </c>
      <c r="D158">
        <v>-120</v>
      </c>
      <c r="K158">
        <v>400000</v>
      </c>
      <c r="L158">
        <f t="shared" si="13"/>
        <v>3.7608286779909572E-2</v>
      </c>
      <c r="M158">
        <v>1.1767936022171295</v>
      </c>
      <c r="N158">
        <v>0.4316169314842222</v>
      </c>
      <c r="O158">
        <f t="shared" si="14"/>
        <v>1005337.0030984728</v>
      </c>
      <c r="P158">
        <f t="shared" si="15"/>
        <v>2890432.8970372449</v>
      </c>
      <c r="Q158">
        <f t="shared" si="16"/>
        <v>-119.91286651649511</v>
      </c>
      <c r="R158">
        <f t="shared" si="17"/>
        <v>0.95097282865588861</v>
      </c>
    </row>
    <row r="159" spans="1:18" x14ac:dyDescent="0.35">
      <c r="A159">
        <v>-108244.07030000001</v>
      </c>
      <c r="B159">
        <v>-106266.1094</v>
      </c>
      <c r="C159">
        <f t="shared" si="12"/>
        <v>3893733.8906</v>
      </c>
      <c r="D159">
        <v>-120</v>
      </c>
      <c r="K159">
        <v>400000</v>
      </c>
      <c r="L159">
        <f t="shared" si="13"/>
        <v>3.7484261022837341E-2</v>
      </c>
      <c r="M159">
        <v>1.1767936022171295</v>
      </c>
      <c r="N159">
        <v>0.4316169314842222</v>
      </c>
      <c r="O159">
        <f t="shared" si="14"/>
        <v>1005337.0030984728</v>
      </c>
      <c r="P159">
        <f t="shared" si="15"/>
        <v>2890424.42531951</v>
      </c>
      <c r="Q159">
        <f t="shared" si="16"/>
        <v>-119.91315386795894</v>
      </c>
      <c r="R159">
        <f t="shared" si="17"/>
        <v>0.95095963754811796</v>
      </c>
    </row>
    <row r="160" spans="1:18" x14ac:dyDescent="0.35">
      <c r="A160">
        <v>-107921.77340000001</v>
      </c>
      <c r="B160">
        <v>-106023.27340000001</v>
      </c>
      <c r="C160">
        <f t="shared" si="12"/>
        <v>3893976.7266000002</v>
      </c>
      <c r="D160">
        <v>-120</v>
      </c>
      <c r="K160">
        <v>400000</v>
      </c>
      <c r="L160">
        <f t="shared" si="13"/>
        <v>3.7369456280927346E-2</v>
      </c>
      <c r="M160">
        <v>1.1767936022171295</v>
      </c>
      <c r="N160">
        <v>0.4316169314842222</v>
      </c>
      <c r="O160">
        <f t="shared" si="14"/>
        <v>1005337.0030984728</v>
      </c>
      <c r="P160">
        <f t="shared" si="15"/>
        <v>2890655.0401880853</v>
      </c>
      <c r="Q160">
        <f t="shared" si="16"/>
        <v>-119.91341985553619</v>
      </c>
      <c r="R160">
        <f t="shared" si="17"/>
        <v>0.95131883165097963</v>
      </c>
    </row>
    <row r="161" spans="1:18" x14ac:dyDescent="0.35">
      <c r="A161">
        <v>-107635.28909999999</v>
      </c>
      <c r="B161">
        <v>-106166.89840000001</v>
      </c>
      <c r="C161">
        <f t="shared" si="12"/>
        <v>3893833.1016000002</v>
      </c>
      <c r="D161">
        <v>-120</v>
      </c>
      <c r="K161">
        <v>400000</v>
      </c>
      <c r="L161">
        <f t="shared" si="13"/>
        <v>3.7272065029050769E-2</v>
      </c>
      <c r="M161">
        <v>1.1767936022171295</v>
      </c>
      <c r="N161">
        <v>0.4316169314842222</v>
      </c>
      <c r="O161">
        <f t="shared" si="14"/>
        <v>1005337.0030984728</v>
      </c>
      <c r="P161">
        <f t="shared" si="15"/>
        <v>2890500.8331633783</v>
      </c>
      <c r="Q161">
        <f t="shared" si="16"/>
        <v>-119.91364549833372</v>
      </c>
      <c r="R161">
        <f t="shared" si="17"/>
        <v>0.95107862142742383</v>
      </c>
    </row>
    <row r="162" spans="1:18" x14ac:dyDescent="0.35">
      <c r="A162">
        <v>-107291.97659999999</v>
      </c>
      <c r="B162">
        <v>-105483.27340000001</v>
      </c>
      <c r="C162">
        <f t="shared" si="12"/>
        <v>3894516.7266000002</v>
      </c>
      <c r="D162">
        <v>-120</v>
      </c>
      <c r="K162">
        <v>400000</v>
      </c>
      <c r="L162">
        <f t="shared" si="13"/>
        <v>3.7144332529639786E-2</v>
      </c>
      <c r="M162">
        <v>1.1767936022171295</v>
      </c>
      <c r="N162">
        <v>0.4316169314842222</v>
      </c>
      <c r="O162">
        <f t="shared" si="14"/>
        <v>1005337.0030984728</v>
      </c>
      <c r="P162">
        <f t="shared" si="15"/>
        <v>2891171.223385965</v>
      </c>
      <c r="Q162">
        <f t="shared" si="16"/>
        <v>-119.91394143783491</v>
      </c>
      <c r="R162">
        <f t="shared" si="17"/>
        <v>0.95212363611424389</v>
      </c>
    </row>
    <row r="163" spans="1:18" x14ac:dyDescent="0.35">
      <c r="A163">
        <v>-107442.47659999999</v>
      </c>
      <c r="B163">
        <v>-105075.86719999999</v>
      </c>
      <c r="C163">
        <f t="shared" si="12"/>
        <v>3894924.1327999998</v>
      </c>
      <c r="D163">
        <v>-120</v>
      </c>
      <c r="K163">
        <v>400000</v>
      </c>
      <c r="L163">
        <f t="shared" si="13"/>
        <v>3.7191212654520071E-2</v>
      </c>
      <c r="M163">
        <v>1.1767936022171295</v>
      </c>
      <c r="N163">
        <v>0.4316169314842222</v>
      </c>
      <c r="O163">
        <f t="shared" si="14"/>
        <v>1005337.0030984728</v>
      </c>
      <c r="P163">
        <f t="shared" si="15"/>
        <v>2891583.9372071926</v>
      </c>
      <c r="Q163">
        <f t="shared" si="16"/>
        <v>-119.91383282271474</v>
      </c>
      <c r="R163">
        <f t="shared" si="17"/>
        <v>0.95276793817155125</v>
      </c>
    </row>
    <row r="164" spans="1:18" x14ac:dyDescent="0.35">
      <c r="A164">
        <v>-107369.71090000001</v>
      </c>
      <c r="B164">
        <v>-104805.8437</v>
      </c>
      <c r="C164">
        <f t="shared" si="12"/>
        <v>3895194.1562999999</v>
      </c>
      <c r="D164">
        <v>-120</v>
      </c>
      <c r="K164">
        <v>400000</v>
      </c>
      <c r="L164">
        <f t="shared" si="13"/>
        <v>3.7162538869317426E-2</v>
      </c>
      <c r="M164">
        <v>1.1767936022171295</v>
      </c>
      <c r="N164">
        <v>0.4316169314842222</v>
      </c>
      <c r="O164">
        <f t="shared" si="14"/>
        <v>1005337.0030984728</v>
      </c>
      <c r="P164">
        <f t="shared" si="15"/>
        <v>2891851.0716717038</v>
      </c>
      <c r="Q164">
        <f t="shared" si="16"/>
        <v>-119.9138992561262</v>
      </c>
      <c r="R164">
        <f t="shared" si="17"/>
        <v>0.95318536143313248</v>
      </c>
    </row>
    <row r="165" spans="1:18" x14ac:dyDescent="0.35">
      <c r="A165">
        <v>-107843.7969</v>
      </c>
      <c r="B165">
        <v>-104750.4687</v>
      </c>
      <c r="C165">
        <f t="shared" si="12"/>
        <v>3895249.5312999999</v>
      </c>
      <c r="D165">
        <v>-120</v>
      </c>
      <c r="K165">
        <v>400000</v>
      </c>
      <c r="L165">
        <f t="shared" si="13"/>
        <v>3.7325988858558319E-2</v>
      </c>
      <c r="M165">
        <v>1.1767936022171295</v>
      </c>
      <c r="N165">
        <v>0.4316169314842222</v>
      </c>
      <c r="O165">
        <f t="shared" si="14"/>
        <v>1005337.0030984728</v>
      </c>
      <c r="P165">
        <f t="shared" si="15"/>
        <v>2891924.0490002413</v>
      </c>
      <c r="Q165">
        <f t="shared" si="16"/>
        <v>-119.91352056387083</v>
      </c>
      <c r="R165">
        <f t="shared" si="17"/>
        <v>0.95329944895501373</v>
      </c>
    </row>
    <row r="166" spans="1:18" x14ac:dyDescent="0.35">
      <c r="A166">
        <v>-108102.4062</v>
      </c>
      <c r="B166">
        <v>-104237.6875</v>
      </c>
      <c r="C166">
        <f t="shared" si="12"/>
        <v>3895762.3125</v>
      </c>
      <c r="D166">
        <v>-120</v>
      </c>
      <c r="K166">
        <v>400000</v>
      </c>
      <c r="L166">
        <f t="shared" si="13"/>
        <v>3.7408897407347021E-2</v>
      </c>
      <c r="M166">
        <v>1.1767936022171295</v>
      </c>
      <c r="N166">
        <v>0.4316169314842222</v>
      </c>
      <c r="O166">
        <f t="shared" si="14"/>
        <v>1005337.0030984728</v>
      </c>
      <c r="P166">
        <f t="shared" si="15"/>
        <v>2892446.1273211543</v>
      </c>
      <c r="Q166">
        <f t="shared" si="16"/>
        <v>-119.91332847560288</v>
      </c>
      <c r="R166">
        <f t="shared" si="17"/>
        <v>0.95411629903452155</v>
      </c>
    </row>
    <row r="167" spans="1:18" x14ac:dyDescent="0.35">
      <c r="A167">
        <v>-108577.8125</v>
      </c>
      <c r="B167">
        <v>-104043.47659999999</v>
      </c>
      <c r="C167">
        <f t="shared" si="12"/>
        <v>3895956.5233999998</v>
      </c>
      <c r="D167">
        <v>-120</v>
      </c>
      <c r="K167">
        <v>400000</v>
      </c>
      <c r="L167">
        <f t="shared" si="13"/>
        <v>3.757096368930013E-2</v>
      </c>
      <c r="M167">
        <v>1.1767936022171295</v>
      </c>
      <c r="N167">
        <v>0.4316169314842222</v>
      </c>
      <c r="O167">
        <f t="shared" si="14"/>
        <v>1005337.0030984728</v>
      </c>
      <c r="P167">
        <f t="shared" si="15"/>
        <v>2892658.0082193459</v>
      </c>
      <c r="Q167">
        <f t="shared" si="16"/>
        <v>-119.91295298921638</v>
      </c>
      <c r="R167">
        <f t="shared" si="17"/>
        <v>0.95444814666135536</v>
      </c>
    </row>
    <row r="168" spans="1:18" x14ac:dyDescent="0.35">
      <c r="A168">
        <v>-108644.8125</v>
      </c>
      <c r="B168">
        <v>-103617.9531</v>
      </c>
      <c r="C168">
        <f t="shared" si="12"/>
        <v>3896382.0469</v>
      </c>
      <c r="D168">
        <v>-120</v>
      </c>
      <c r="K168">
        <v>400000</v>
      </c>
      <c r="L168">
        <f t="shared" si="13"/>
        <v>3.7588622521028549E-2</v>
      </c>
      <c r="M168">
        <v>1.1767936022171295</v>
      </c>
      <c r="N168">
        <v>0.4316169314842222</v>
      </c>
      <c r="O168">
        <f t="shared" si="14"/>
        <v>1005337.0030984728</v>
      </c>
      <c r="P168">
        <f t="shared" si="15"/>
        <v>2893085.7471863036</v>
      </c>
      <c r="Q168">
        <f t="shared" si="16"/>
        <v>-119.91291207601201</v>
      </c>
      <c r="R168">
        <f t="shared" si="17"/>
        <v>0.95511866415370328</v>
      </c>
    </row>
    <row r="169" spans="1:18" x14ac:dyDescent="0.35">
      <c r="A169">
        <v>-109298.21090000001</v>
      </c>
      <c r="B169">
        <v>-103010.2187</v>
      </c>
      <c r="C169">
        <f t="shared" si="12"/>
        <v>3896989.7812999999</v>
      </c>
      <c r="D169">
        <v>-120</v>
      </c>
      <c r="K169">
        <v>400000</v>
      </c>
      <c r="L169">
        <f t="shared" si="13"/>
        <v>3.7806839660305597E-2</v>
      </c>
      <c r="M169">
        <v>1.1767936022171295</v>
      </c>
      <c r="N169">
        <v>0.4316169314842222</v>
      </c>
      <c r="O169">
        <f t="shared" si="14"/>
        <v>1005337.0030984728</v>
      </c>
      <c r="P169">
        <f t="shared" si="15"/>
        <v>2893717.6587543143</v>
      </c>
      <c r="Q169">
        <f t="shared" si="16"/>
        <v>-119.91240649543035</v>
      </c>
      <c r="R169">
        <f t="shared" si="17"/>
        <v>0.9561106961816016</v>
      </c>
    </row>
    <row r="170" spans="1:18" x14ac:dyDescent="0.35">
      <c r="A170">
        <v>-109844.10159999999</v>
      </c>
      <c r="B170">
        <v>-102675.97659999999</v>
      </c>
      <c r="C170">
        <f t="shared" si="12"/>
        <v>3897324.0233999998</v>
      </c>
      <c r="D170">
        <v>-120</v>
      </c>
      <c r="K170">
        <v>400000</v>
      </c>
      <c r="L170">
        <f t="shared" si="13"/>
        <v>3.7991363404278548E-2</v>
      </c>
      <c r="M170">
        <v>1.1767936022171295</v>
      </c>
      <c r="N170">
        <v>0.4316169314842222</v>
      </c>
      <c r="O170">
        <f t="shared" si="14"/>
        <v>1005337.0030984728</v>
      </c>
      <c r="P170">
        <f t="shared" si="15"/>
        <v>2894072.3301688256</v>
      </c>
      <c r="Q170">
        <f t="shared" si="16"/>
        <v>-119.91197897804047</v>
      </c>
      <c r="R170">
        <f t="shared" si="17"/>
        <v>0.95666825532248534</v>
      </c>
    </row>
    <row r="171" spans="1:18" x14ac:dyDescent="0.35">
      <c r="A171">
        <v>-110096.9531</v>
      </c>
      <c r="B171">
        <v>-102797.25</v>
      </c>
      <c r="C171">
        <f t="shared" si="12"/>
        <v>3897202.75</v>
      </c>
      <c r="D171">
        <v>-120</v>
      </c>
      <c r="K171">
        <v>400000</v>
      </c>
      <c r="L171">
        <f t="shared" si="13"/>
        <v>3.8080456088550298E-2</v>
      </c>
      <c r="M171">
        <v>1.1767936022171295</v>
      </c>
      <c r="N171">
        <v>0.4316169314842222</v>
      </c>
      <c r="O171">
        <f t="shared" si="14"/>
        <v>1005337.0030984728</v>
      </c>
      <c r="P171">
        <f t="shared" si="15"/>
        <v>2893960.7525300393</v>
      </c>
      <c r="Q171">
        <f t="shared" si="16"/>
        <v>-119.91177256193912</v>
      </c>
      <c r="R171">
        <f t="shared" si="17"/>
        <v>0.9564927910031451</v>
      </c>
    </row>
    <row r="172" spans="1:18" x14ac:dyDescent="0.35">
      <c r="A172">
        <v>-110429.88280000001</v>
      </c>
      <c r="B172">
        <v>-102564.2187</v>
      </c>
      <c r="C172">
        <f t="shared" si="12"/>
        <v>3897435.7812999999</v>
      </c>
      <c r="D172">
        <v>-120</v>
      </c>
      <c r="K172">
        <v>400000</v>
      </c>
      <c r="L172">
        <f t="shared" si="13"/>
        <v>3.8192587010861222E-2</v>
      </c>
      <c r="M172">
        <v>1.1767936022171295</v>
      </c>
      <c r="N172">
        <v>0.4316169314842222</v>
      </c>
      <c r="O172">
        <f t="shared" si="14"/>
        <v>1005337.0030984728</v>
      </c>
      <c r="P172">
        <f t="shared" si="15"/>
        <v>2894206.2991241636</v>
      </c>
      <c r="Q172">
        <f t="shared" si="16"/>
        <v>-119.9115127692523</v>
      </c>
      <c r="R172">
        <f t="shared" si="17"/>
        <v>0.95687900374441492</v>
      </c>
    </row>
    <row r="173" spans="1:18" x14ac:dyDescent="0.35">
      <c r="A173">
        <v>-110455.1562</v>
      </c>
      <c r="B173">
        <v>-102375.77340000001</v>
      </c>
      <c r="C173">
        <f t="shared" si="12"/>
        <v>3897624.2266000002</v>
      </c>
      <c r="D173">
        <v>-120</v>
      </c>
      <c r="K173">
        <v>400000</v>
      </c>
      <c r="L173">
        <f t="shared" si="13"/>
        <v>3.8198841967500632E-2</v>
      </c>
      <c r="M173">
        <v>1.1767936022171295</v>
      </c>
      <c r="N173">
        <v>0.4316169314842222</v>
      </c>
      <c r="O173">
        <f t="shared" si="14"/>
        <v>1005337.0030984728</v>
      </c>
      <c r="P173">
        <f t="shared" si="15"/>
        <v>2894395.5715764454</v>
      </c>
      <c r="Q173">
        <f t="shared" si="16"/>
        <v>-119.91149827733554</v>
      </c>
      <c r="R173">
        <f t="shared" si="17"/>
        <v>0.95717688502303999</v>
      </c>
    </row>
    <row r="174" spans="1:18" x14ac:dyDescent="0.35">
      <c r="A174">
        <v>-110179.8437</v>
      </c>
      <c r="B174">
        <v>-102068.5469</v>
      </c>
      <c r="C174">
        <f t="shared" si="12"/>
        <v>3897931.4531</v>
      </c>
      <c r="D174">
        <v>-120</v>
      </c>
      <c r="K174">
        <v>400000</v>
      </c>
      <c r="L174">
        <f t="shared" si="13"/>
        <v>3.8099535150812665E-2</v>
      </c>
      <c r="M174">
        <v>1.1767936022171295</v>
      </c>
      <c r="N174">
        <v>0.4316169314842222</v>
      </c>
      <c r="O174">
        <f t="shared" si="14"/>
        <v>1005337.0030984728</v>
      </c>
      <c r="P174">
        <f t="shared" si="15"/>
        <v>2894692.0820939476</v>
      </c>
      <c r="Q174">
        <f t="shared" si="16"/>
        <v>-119.91172835824628</v>
      </c>
      <c r="R174">
        <f t="shared" si="17"/>
        <v>0.9576438563509001</v>
      </c>
    </row>
    <row r="175" spans="1:18" x14ac:dyDescent="0.35">
      <c r="A175">
        <v>-109651.2187</v>
      </c>
      <c r="B175">
        <v>-101946.97659999999</v>
      </c>
      <c r="C175">
        <f t="shared" si="12"/>
        <v>3898053.0233999998</v>
      </c>
      <c r="D175">
        <v>-120</v>
      </c>
      <c r="K175">
        <v>400000</v>
      </c>
      <c r="L175">
        <f t="shared" si="13"/>
        <v>3.7915057642872202E-2</v>
      </c>
      <c r="M175">
        <v>1.1767936022171295</v>
      </c>
      <c r="N175">
        <v>0.4316169314842222</v>
      </c>
      <c r="O175">
        <f t="shared" si="14"/>
        <v>1005337.0030984728</v>
      </c>
      <c r="P175">
        <f t="shared" si="15"/>
        <v>2894793.4924397455</v>
      </c>
      <c r="Q175">
        <f t="shared" si="16"/>
        <v>-119.91215576851332</v>
      </c>
      <c r="R175">
        <f t="shared" si="17"/>
        <v>0.95780365520749877</v>
      </c>
    </row>
    <row r="176" spans="1:18" x14ac:dyDescent="0.35">
      <c r="A176">
        <v>-109416.1562</v>
      </c>
      <c r="B176">
        <v>-101651.03909999999</v>
      </c>
      <c r="C176">
        <f t="shared" si="12"/>
        <v>3898348.9608999998</v>
      </c>
      <c r="D176">
        <v>-120</v>
      </c>
      <c r="K176">
        <v>400000</v>
      </c>
      <c r="L176">
        <f t="shared" si="13"/>
        <v>3.7829867180021612E-2</v>
      </c>
      <c r="M176">
        <v>1.1767936022171295</v>
      </c>
      <c r="N176">
        <v>0.4316169314842222</v>
      </c>
      <c r="O176">
        <f t="shared" si="14"/>
        <v>1005337.0030984728</v>
      </c>
      <c r="P176">
        <f t="shared" si="15"/>
        <v>2895080.3241395922</v>
      </c>
      <c r="Q176">
        <f t="shared" si="16"/>
        <v>-119.91235314367781</v>
      </c>
      <c r="R176">
        <f t="shared" si="17"/>
        <v>0.95825587987936578</v>
      </c>
    </row>
    <row r="177" spans="1:18" x14ac:dyDescent="0.35">
      <c r="A177">
        <v>-109106.97659999999</v>
      </c>
      <c r="B177">
        <v>-101577.89840000001</v>
      </c>
      <c r="C177">
        <f t="shared" si="12"/>
        <v>3898422.1016000002</v>
      </c>
      <c r="D177">
        <v>-120</v>
      </c>
      <c r="K177">
        <v>400000</v>
      </c>
      <c r="L177">
        <f t="shared" si="13"/>
        <v>3.7721965565841613E-2</v>
      </c>
      <c r="M177">
        <v>1.1767936022171295</v>
      </c>
      <c r="N177">
        <v>0.4316169314842222</v>
      </c>
      <c r="O177">
        <f t="shared" si="14"/>
        <v>1005337.0030984728</v>
      </c>
      <c r="P177">
        <f t="shared" si="15"/>
        <v>2895141.7442872091</v>
      </c>
      <c r="Q177">
        <f t="shared" si="16"/>
        <v>-119.91260313761065</v>
      </c>
      <c r="R177">
        <f t="shared" si="17"/>
        <v>0.95835276331200969</v>
      </c>
    </row>
    <row r="178" spans="1:18" x14ac:dyDescent="0.35">
      <c r="A178">
        <v>-109084.63280000001</v>
      </c>
      <c r="B178">
        <v>-100802.4219</v>
      </c>
      <c r="C178">
        <f t="shared" si="12"/>
        <v>3899197.5781</v>
      </c>
      <c r="D178">
        <v>-120</v>
      </c>
      <c r="K178">
        <v>400000</v>
      </c>
      <c r="L178">
        <f t="shared" si="13"/>
        <v>3.7704125705080811E-2</v>
      </c>
      <c r="M178">
        <v>1.1767936022171295</v>
      </c>
      <c r="N178">
        <v>0.4316169314842222</v>
      </c>
      <c r="O178">
        <f t="shared" si="14"/>
        <v>1005337.0030984728</v>
      </c>
      <c r="P178">
        <f t="shared" si="15"/>
        <v>2895915.8283108436</v>
      </c>
      <c r="Q178">
        <f t="shared" si="16"/>
        <v>-119.91264447023562</v>
      </c>
      <c r="R178">
        <f t="shared" si="17"/>
        <v>0.95957522525489924</v>
      </c>
    </row>
    <row r="179" spans="1:18" x14ac:dyDescent="0.35">
      <c r="A179">
        <v>-108682.02340000001</v>
      </c>
      <c r="B179">
        <v>-100410.0625</v>
      </c>
      <c r="C179">
        <f t="shared" si="12"/>
        <v>3899589.9375</v>
      </c>
      <c r="D179">
        <v>-120</v>
      </c>
      <c r="K179">
        <v>400000</v>
      </c>
      <c r="L179">
        <f t="shared" si="13"/>
        <v>3.7559806877094849E-2</v>
      </c>
      <c r="M179">
        <v>1.1767936022171295</v>
      </c>
      <c r="N179">
        <v>0.4316169314842222</v>
      </c>
      <c r="O179">
        <f t="shared" si="14"/>
        <v>1005337.0030984728</v>
      </c>
      <c r="P179">
        <f t="shared" si="15"/>
        <v>2896292.7736163288</v>
      </c>
      <c r="Q179">
        <f t="shared" si="16"/>
        <v>-119.9129788380916</v>
      </c>
      <c r="R179">
        <f t="shared" si="17"/>
        <v>0.96017147391789448</v>
      </c>
    </row>
    <row r="180" spans="1:18" x14ac:dyDescent="0.35">
      <c r="A180">
        <v>-108809.77340000001</v>
      </c>
      <c r="B180">
        <v>-100044.46090000001</v>
      </c>
      <c r="C180">
        <f t="shared" si="12"/>
        <v>3899955.5391000002</v>
      </c>
      <c r="D180">
        <v>-120</v>
      </c>
      <c r="K180">
        <v>400000</v>
      </c>
      <c r="L180">
        <f t="shared" si="13"/>
        <v>3.7599225494971841E-2</v>
      </c>
      <c r="M180">
        <v>1.1767936022171295</v>
      </c>
      <c r="N180">
        <v>0.4316169314842222</v>
      </c>
      <c r="O180">
        <f t="shared" si="14"/>
        <v>1005337.0030984728</v>
      </c>
      <c r="P180">
        <f t="shared" si="15"/>
        <v>2896662.9137252034</v>
      </c>
      <c r="Q180">
        <f t="shared" si="16"/>
        <v>-119.91288751030763</v>
      </c>
      <c r="R180">
        <f t="shared" si="17"/>
        <v>0.96075757419024566</v>
      </c>
    </row>
    <row r="181" spans="1:18" x14ac:dyDescent="0.35">
      <c r="A181">
        <v>-108314.2812</v>
      </c>
      <c r="B181">
        <v>-99493.1875</v>
      </c>
      <c r="C181">
        <f t="shared" si="12"/>
        <v>3900506.8125</v>
      </c>
      <c r="D181">
        <v>-120</v>
      </c>
      <c r="K181">
        <v>400000</v>
      </c>
      <c r="L181">
        <f t="shared" si="13"/>
        <v>3.7420797915748212E-2</v>
      </c>
      <c r="M181">
        <v>1.1767936022171295</v>
      </c>
      <c r="N181">
        <v>0.4316169314842222</v>
      </c>
      <c r="O181">
        <f t="shared" si="14"/>
        <v>1005337.0030984728</v>
      </c>
      <c r="P181">
        <f t="shared" si="15"/>
        <v>2897195.2313887905</v>
      </c>
      <c r="Q181">
        <f t="shared" si="16"/>
        <v>-119.91330090368081</v>
      </c>
      <c r="R181">
        <f t="shared" si="17"/>
        <v>0.96160154902107875</v>
      </c>
    </row>
    <row r="182" spans="1:18" x14ac:dyDescent="0.35">
      <c r="A182">
        <v>-108282.03909999999</v>
      </c>
      <c r="B182">
        <v>-99142.4375</v>
      </c>
      <c r="C182">
        <f t="shared" si="12"/>
        <v>3900857.5625</v>
      </c>
      <c r="D182">
        <v>-120</v>
      </c>
      <c r="K182">
        <v>400000</v>
      </c>
      <c r="L182">
        <f t="shared" si="13"/>
        <v>3.7405119854294559E-2</v>
      </c>
      <c r="M182">
        <v>1.1767936022171295</v>
      </c>
      <c r="N182">
        <v>0.4316169314842222</v>
      </c>
      <c r="O182">
        <f t="shared" si="14"/>
        <v>1005337.0030984728</v>
      </c>
      <c r="P182">
        <f t="shared" si="15"/>
        <v>2897544.5311346962</v>
      </c>
      <c r="Q182">
        <f t="shared" si="16"/>
        <v>-119.91333722769942</v>
      </c>
      <c r="R182">
        <f t="shared" si="17"/>
        <v>0.96215604451348447</v>
      </c>
    </row>
    <row r="183" spans="1:18" x14ac:dyDescent="0.35">
      <c r="A183">
        <v>-107973.72659999999</v>
      </c>
      <c r="B183">
        <v>-98770.882800000007</v>
      </c>
      <c r="C183">
        <f t="shared" si="12"/>
        <v>3901229.1172000002</v>
      </c>
      <c r="D183">
        <v>-120</v>
      </c>
      <c r="K183">
        <v>400000</v>
      </c>
      <c r="L183">
        <f t="shared" si="13"/>
        <v>3.7293778629491792E-2</v>
      </c>
      <c r="M183">
        <v>1.1767936022171295</v>
      </c>
      <c r="N183">
        <v>0.4316169314842222</v>
      </c>
      <c r="O183">
        <f t="shared" si="14"/>
        <v>1005337.0030984728</v>
      </c>
      <c r="P183">
        <f t="shared" si="15"/>
        <v>2897904.3224632703</v>
      </c>
      <c r="Q183">
        <f t="shared" si="16"/>
        <v>-119.91359519076036</v>
      </c>
      <c r="R183">
        <f t="shared" si="17"/>
        <v>0.96272776871974708</v>
      </c>
    </row>
    <row r="184" spans="1:18" x14ac:dyDescent="0.35">
      <c r="A184">
        <v>-108347.22659999999</v>
      </c>
      <c r="B184">
        <v>-98341.632800000007</v>
      </c>
      <c r="C184">
        <f t="shared" si="12"/>
        <v>3901658.3672000002</v>
      </c>
      <c r="D184">
        <v>-120</v>
      </c>
      <c r="K184">
        <v>400000</v>
      </c>
      <c r="L184">
        <f t="shared" si="13"/>
        <v>3.7417295631718944E-2</v>
      </c>
      <c r="M184">
        <v>1.1767936022171295</v>
      </c>
      <c r="N184">
        <v>0.4316169314842222</v>
      </c>
      <c r="O184">
        <f t="shared" si="14"/>
        <v>1005337.0030984728</v>
      </c>
      <c r="P184">
        <f t="shared" si="15"/>
        <v>2898347.2127512335</v>
      </c>
      <c r="Q184">
        <f t="shared" si="16"/>
        <v>-119.913309018015</v>
      </c>
      <c r="R184">
        <f t="shared" si="17"/>
        <v>0.96343234283785517</v>
      </c>
    </row>
    <row r="185" spans="1:18" x14ac:dyDescent="0.35">
      <c r="A185">
        <v>-108468.38280000001</v>
      </c>
      <c r="B185">
        <v>-97703.164099999995</v>
      </c>
      <c r="C185">
        <f t="shared" si="12"/>
        <v>3902296.8358999998</v>
      </c>
      <c r="D185">
        <v>-120</v>
      </c>
      <c r="K185">
        <v>400000</v>
      </c>
      <c r="L185">
        <f t="shared" si="13"/>
        <v>3.7450896441407165E-2</v>
      </c>
      <c r="M185">
        <v>1.1767936022171295</v>
      </c>
      <c r="N185">
        <v>0.4316169314842222</v>
      </c>
      <c r="O185">
        <f t="shared" si="14"/>
        <v>1005337.0030984728</v>
      </c>
      <c r="P185">
        <f t="shared" si="15"/>
        <v>2898989.765924105</v>
      </c>
      <c r="Q185">
        <f t="shared" si="16"/>
        <v>-119.91323116933198</v>
      </c>
      <c r="R185">
        <f t="shared" si="17"/>
        <v>0.96445613097785321</v>
      </c>
    </row>
    <row r="186" spans="1:18" x14ac:dyDescent="0.35">
      <c r="A186">
        <v>-108863.7969</v>
      </c>
      <c r="B186">
        <v>-97310.0625</v>
      </c>
      <c r="C186">
        <f t="shared" si="12"/>
        <v>3902689.9375</v>
      </c>
      <c r="D186">
        <v>-120</v>
      </c>
      <c r="K186">
        <v>400000</v>
      </c>
      <c r="L186">
        <f t="shared" si="13"/>
        <v>3.7582383220597627E-2</v>
      </c>
      <c r="M186">
        <v>1.1767936022171295</v>
      </c>
      <c r="N186">
        <v>0.4316169314842222</v>
      </c>
      <c r="O186">
        <f t="shared" si="14"/>
        <v>1005337.0030984728</v>
      </c>
      <c r="P186">
        <f t="shared" si="15"/>
        <v>2899397.412008334</v>
      </c>
      <c r="Q186">
        <f t="shared" si="16"/>
        <v>-119.91292653165537</v>
      </c>
      <c r="R186">
        <f t="shared" si="17"/>
        <v>0.96510661187149893</v>
      </c>
    </row>
    <row r="187" spans="1:18" x14ac:dyDescent="0.35">
      <c r="A187">
        <v>-85310.617199999993</v>
      </c>
      <c r="B187">
        <v>-74150.953099999999</v>
      </c>
      <c r="C187">
        <f t="shared" si="12"/>
        <v>3925849.0469</v>
      </c>
      <c r="D187">
        <v>-120</v>
      </c>
      <c r="K187">
        <v>400000</v>
      </c>
      <c r="L187">
        <f t="shared" si="13"/>
        <v>2.9214998189826237E-2</v>
      </c>
      <c r="M187">
        <v>1.1767936022171295</v>
      </c>
      <c r="N187">
        <v>0.4316169314842222</v>
      </c>
      <c r="O187">
        <f t="shared" si="14"/>
        <v>1005337.0030984728</v>
      </c>
      <c r="P187">
        <f t="shared" si="15"/>
        <v>2921757.7756201518</v>
      </c>
      <c r="Q187">
        <f t="shared" si="16"/>
        <v>-119.93231266880713</v>
      </c>
      <c r="R187">
        <f t="shared" si="17"/>
        <v>1.0020205881473081</v>
      </c>
    </row>
    <row r="188" spans="1:18" x14ac:dyDescent="0.35">
      <c r="A188">
        <v>-85743.593699999998</v>
      </c>
      <c r="B188">
        <v>-74133.921900000001</v>
      </c>
      <c r="C188">
        <f t="shared" si="12"/>
        <v>3925866.0781</v>
      </c>
      <c r="D188">
        <v>-120</v>
      </c>
      <c r="K188">
        <v>400000</v>
      </c>
      <c r="L188">
        <f t="shared" si="13"/>
        <v>2.9363144145885037E-2</v>
      </c>
      <c r="M188">
        <v>1.1767936022171295</v>
      </c>
      <c r="N188">
        <v>0.4316169314842222</v>
      </c>
      <c r="O188">
        <f t="shared" si="14"/>
        <v>1005337.0030984728</v>
      </c>
      <c r="P188">
        <f t="shared" si="15"/>
        <v>2921787.4737546989</v>
      </c>
      <c r="Q188">
        <f t="shared" si="16"/>
        <v>-119.93196943399576</v>
      </c>
      <c r="R188">
        <f t="shared" si="17"/>
        <v>1.0020713323246171</v>
      </c>
    </row>
    <row r="189" spans="1:18" x14ac:dyDescent="0.35">
      <c r="A189">
        <v>-85970.414099999995</v>
      </c>
      <c r="B189">
        <v>-73785.226599999995</v>
      </c>
      <c r="C189">
        <f t="shared" si="12"/>
        <v>3926214.7733999998</v>
      </c>
      <c r="D189">
        <v>-120</v>
      </c>
      <c r="K189">
        <v>400000</v>
      </c>
      <c r="L189">
        <f t="shared" si="13"/>
        <v>2.9437326202126548E-2</v>
      </c>
      <c r="M189">
        <v>1.1767936022171295</v>
      </c>
      <c r="N189">
        <v>0.4316169314842222</v>
      </c>
      <c r="O189">
        <f t="shared" si="14"/>
        <v>1005337.0030984728</v>
      </c>
      <c r="P189">
        <f t="shared" si="15"/>
        <v>2922142.6832278646</v>
      </c>
      <c r="Q189">
        <f t="shared" si="16"/>
        <v>-119.93179756387012</v>
      </c>
      <c r="R189">
        <f t="shared" si="17"/>
        <v>1.0026786429282002</v>
      </c>
    </row>
    <row r="190" spans="1:18" x14ac:dyDescent="0.35">
      <c r="A190">
        <v>-86365.515599999999</v>
      </c>
      <c r="B190">
        <v>-73671.953099999999</v>
      </c>
      <c r="C190">
        <f t="shared" si="12"/>
        <v>3926328.0469</v>
      </c>
      <c r="D190">
        <v>-120</v>
      </c>
      <c r="K190">
        <v>400000</v>
      </c>
      <c r="L190">
        <f t="shared" si="13"/>
        <v>2.9571506036217842E-2</v>
      </c>
      <c r="M190">
        <v>1.1767936022171295</v>
      </c>
      <c r="N190">
        <v>0.4316169314842222</v>
      </c>
      <c r="O190">
        <f t="shared" si="14"/>
        <v>1005337.0030984728</v>
      </c>
      <c r="P190">
        <f t="shared" si="15"/>
        <v>2922267.5579511174</v>
      </c>
      <c r="Q190">
        <f t="shared" si="16"/>
        <v>-119.9314866867374</v>
      </c>
      <c r="R190">
        <f t="shared" si="17"/>
        <v>1.002892309707238</v>
      </c>
    </row>
    <row r="191" spans="1:18" x14ac:dyDescent="0.35">
      <c r="A191">
        <v>-86360.570300000007</v>
      </c>
      <c r="B191">
        <v>-73192.601599999995</v>
      </c>
      <c r="C191">
        <f t="shared" si="12"/>
        <v>3926807.3983999998</v>
      </c>
      <c r="D191">
        <v>-120</v>
      </c>
      <c r="K191">
        <v>400000</v>
      </c>
      <c r="L191">
        <f t="shared" si="13"/>
        <v>2.9564959079456419E-2</v>
      </c>
      <c r="M191">
        <v>1.1767936022171295</v>
      </c>
      <c r="N191">
        <v>0.4316169314842222</v>
      </c>
      <c r="O191">
        <f t="shared" si="14"/>
        <v>1005337.0030984728</v>
      </c>
      <c r="P191">
        <f t="shared" si="15"/>
        <v>2922746.5539669706</v>
      </c>
      <c r="Q191">
        <f t="shared" si="16"/>
        <v>-119.93150185518026</v>
      </c>
      <c r="R191">
        <f t="shared" si="17"/>
        <v>1.0037126952876574</v>
      </c>
    </row>
    <row r="192" spans="1:18" x14ac:dyDescent="0.35">
      <c r="A192">
        <v>-86541.445300000007</v>
      </c>
      <c r="B192">
        <v>-72859.664099999995</v>
      </c>
      <c r="C192">
        <f t="shared" si="12"/>
        <v>3927140.3358999998</v>
      </c>
      <c r="D192">
        <v>-120</v>
      </c>
      <c r="K192">
        <v>400000</v>
      </c>
      <c r="L192">
        <f t="shared" si="13"/>
        <v>2.9623521568192764E-2</v>
      </c>
      <c r="M192">
        <v>1.1767936022171295</v>
      </c>
      <c r="N192">
        <v>0.4316169314842222</v>
      </c>
      <c r="O192">
        <f t="shared" si="14"/>
        <v>1005337.0030984728</v>
      </c>
      <c r="P192">
        <f t="shared" si="15"/>
        <v>2923084.6955441991</v>
      </c>
      <c r="Q192">
        <f t="shared" si="16"/>
        <v>-119.93136617355042</v>
      </c>
      <c r="R192">
        <f t="shared" si="17"/>
        <v>1.0042926030490988</v>
      </c>
    </row>
    <row r="193" spans="1:18" x14ac:dyDescent="0.35">
      <c r="A193">
        <v>-86473.617199999993</v>
      </c>
      <c r="B193">
        <v>-72385.5625</v>
      </c>
      <c r="C193">
        <f t="shared" si="12"/>
        <v>3927614.4375</v>
      </c>
      <c r="D193">
        <v>-120</v>
      </c>
      <c r="K193">
        <v>400000</v>
      </c>
      <c r="L193">
        <f t="shared" si="13"/>
        <v>2.9595493255071614E-2</v>
      </c>
      <c r="M193">
        <v>1.1767936022171295</v>
      </c>
      <c r="N193">
        <v>0.4316169314842222</v>
      </c>
      <c r="O193">
        <f t="shared" si="14"/>
        <v>1005337.0030984728</v>
      </c>
      <c r="P193">
        <f t="shared" si="15"/>
        <v>2923556.5823298208</v>
      </c>
      <c r="Q193">
        <f t="shared" si="16"/>
        <v>-119.93143111148744</v>
      </c>
      <c r="R193">
        <f t="shared" si="17"/>
        <v>1.0051029459801915</v>
      </c>
    </row>
    <row r="194" spans="1:18" x14ac:dyDescent="0.35">
      <c r="A194">
        <v>-86800.640599999999</v>
      </c>
      <c r="B194">
        <v>-71932.468699999998</v>
      </c>
      <c r="C194">
        <f t="shared" si="12"/>
        <v>3928067.5312999999</v>
      </c>
      <c r="D194">
        <v>-120</v>
      </c>
      <c r="K194">
        <v>400000</v>
      </c>
      <c r="L194">
        <f t="shared" si="13"/>
        <v>2.9702842775057872E-2</v>
      </c>
      <c r="M194">
        <v>1.1767936022171295</v>
      </c>
      <c r="N194">
        <v>0.4316169314842222</v>
      </c>
      <c r="O194">
        <f t="shared" si="14"/>
        <v>1005337.0030984728</v>
      </c>
      <c r="P194">
        <f t="shared" si="15"/>
        <v>2924019.1674627829</v>
      </c>
      <c r="Q194">
        <f t="shared" si="16"/>
        <v>-119.93118239668468</v>
      </c>
      <c r="R194">
        <f t="shared" si="17"/>
        <v>1.0058985237671541</v>
      </c>
    </row>
    <row r="195" spans="1:18" x14ac:dyDescent="0.35">
      <c r="A195">
        <v>-86121.671900000001</v>
      </c>
      <c r="B195">
        <v>-71612.359400000001</v>
      </c>
      <c r="C195">
        <f t="shared" ref="C195:C214" si="18">B195+4000000</f>
        <v>3928387.6406</v>
      </c>
      <c r="D195">
        <v>-120</v>
      </c>
      <c r="K195">
        <v>400000</v>
      </c>
      <c r="L195">
        <f t="shared" ref="L195:L214" si="19">ASIN(A195/(O195-C195))</f>
        <v>2.9467206463094694E-2</v>
      </c>
      <c r="M195">
        <v>1.1767936022171295</v>
      </c>
      <c r="N195">
        <v>0.4316169314842222</v>
      </c>
      <c r="O195">
        <f t="shared" ref="O195:O214" si="20">(K195*(M195-((2*N195)*SIN(0)))^0.5)/N195</f>
        <v>1005337.0030984728</v>
      </c>
      <c r="P195">
        <f t="shared" ref="P195:P214" si="21">((A195^2)+(O195-C195)^2)^0.5</f>
        <v>2924319.0612121886</v>
      </c>
      <c r="Q195">
        <f t="shared" ref="Q195:Q214" si="22">D195+L195/N195</f>
        <v>-119.93172833521204</v>
      </c>
      <c r="R195">
        <f t="shared" ref="R195:R214" si="23">ASIN(((M195-(P195*N195)/K195)^2)/2*N195)</f>
        <v>1.006414937915916</v>
      </c>
    </row>
    <row r="196" spans="1:18" x14ac:dyDescent="0.35">
      <c r="A196">
        <v>-86521.398400000005</v>
      </c>
      <c r="B196">
        <v>-71211.570300000007</v>
      </c>
      <c r="C196">
        <f t="shared" si="18"/>
        <v>3928788.4297000002</v>
      </c>
      <c r="D196">
        <v>-120</v>
      </c>
      <c r="K196">
        <v>400000</v>
      </c>
      <c r="L196">
        <f t="shared" si="19"/>
        <v>2.9599956167620012E-2</v>
      </c>
      <c r="M196">
        <v>1.1767936022171295</v>
      </c>
      <c r="N196">
        <v>0.4316169314842222</v>
      </c>
      <c r="O196">
        <f t="shared" si="20"/>
        <v>1005337.0030984728</v>
      </c>
      <c r="P196">
        <f t="shared" si="21"/>
        <v>2924731.4741835012</v>
      </c>
      <c r="Q196">
        <f t="shared" si="22"/>
        <v>-119.93142077150256</v>
      </c>
      <c r="R196">
        <f t="shared" si="23"/>
        <v>1.0071259360226137</v>
      </c>
    </row>
    <row r="197" spans="1:18" x14ac:dyDescent="0.35">
      <c r="A197">
        <v>-86420.492199999993</v>
      </c>
      <c r="B197">
        <v>-70956.984400000001</v>
      </c>
      <c r="C197">
        <f t="shared" si="18"/>
        <v>3929043.0156</v>
      </c>
      <c r="D197">
        <v>-120</v>
      </c>
      <c r="K197">
        <v>400000</v>
      </c>
      <c r="L197">
        <f t="shared" si="19"/>
        <v>2.9562849736930099E-2</v>
      </c>
      <c r="M197">
        <v>1.1767936022171295</v>
      </c>
      <c r="N197">
        <v>0.4316169314842222</v>
      </c>
      <c r="O197">
        <f t="shared" si="20"/>
        <v>1005337.0030984728</v>
      </c>
      <c r="P197">
        <f t="shared" si="21"/>
        <v>2924982.9655930768</v>
      </c>
      <c r="Q197">
        <f t="shared" si="22"/>
        <v>-119.93150674225112</v>
      </c>
      <c r="R197">
        <f t="shared" si="23"/>
        <v>1.0075599774613027</v>
      </c>
    </row>
    <row r="198" spans="1:18" x14ac:dyDescent="0.35">
      <c r="A198">
        <v>-86111.867199999993</v>
      </c>
      <c r="B198">
        <v>-70956.281199999998</v>
      </c>
      <c r="C198">
        <f t="shared" si="18"/>
        <v>3929043.7187999999</v>
      </c>
      <c r="D198">
        <v>-120</v>
      </c>
      <c r="K198">
        <v>400000</v>
      </c>
      <c r="L198">
        <f t="shared" si="19"/>
        <v>2.9457237151442821E-2</v>
      </c>
      <c r="M198">
        <v>1.1767936022171295</v>
      </c>
      <c r="N198">
        <v>0.4316169314842222</v>
      </c>
      <c r="O198">
        <f t="shared" si="20"/>
        <v>1005337.0030984728</v>
      </c>
      <c r="P198">
        <f t="shared" si="21"/>
        <v>2924974.5662331628</v>
      </c>
      <c r="Q198">
        <f t="shared" si="22"/>
        <v>-119.93175143280375</v>
      </c>
      <c r="R198">
        <f t="shared" si="23"/>
        <v>1.0075454754834146</v>
      </c>
    </row>
    <row r="199" spans="1:18" x14ac:dyDescent="0.35">
      <c r="A199">
        <v>-86055.054699999993</v>
      </c>
      <c r="B199">
        <v>-70802.523400000005</v>
      </c>
      <c r="C199">
        <f t="shared" si="18"/>
        <v>3929197.4766000002</v>
      </c>
      <c r="D199">
        <v>-120</v>
      </c>
      <c r="K199">
        <v>400000</v>
      </c>
      <c r="L199">
        <f t="shared" si="19"/>
        <v>2.9436248554375051E-2</v>
      </c>
      <c r="M199">
        <v>1.1767936022171295</v>
      </c>
      <c r="N199">
        <v>0.4316169314842222</v>
      </c>
      <c r="O199">
        <f t="shared" si="20"/>
        <v>1005337.0030984728</v>
      </c>
      <c r="P199">
        <f t="shared" si="21"/>
        <v>2925126.5854564304</v>
      </c>
      <c r="Q199">
        <f t="shared" si="22"/>
        <v>-119.93180006063906</v>
      </c>
      <c r="R199">
        <f t="shared" si="23"/>
        <v>1.0078080072498785</v>
      </c>
    </row>
    <row r="200" spans="1:18" x14ac:dyDescent="0.35">
      <c r="A200">
        <v>-86381.195300000007</v>
      </c>
      <c r="B200">
        <v>-70567.656199999998</v>
      </c>
      <c r="C200">
        <f t="shared" si="18"/>
        <v>3929432.3437999999</v>
      </c>
      <c r="D200">
        <v>-120</v>
      </c>
      <c r="K200">
        <v>400000</v>
      </c>
      <c r="L200">
        <f t="shared" si="19"/>
        <v>2.9545467584667515E-2</v>
      </c>
      <c r="M200">
        <v>1.1767936022171295</v>
      </c>
      <c r="N200">
        <v>0.4316169314842222</v>
      </c>
      <c r="O200">
        <f t="shared" si="20"/>
        <v>1005337.0030984728</v>
      </c>
      <c r="P200">
        <f t="shared" si="21"/>
        <v>2925370.9632136975</v>
      </c>
      <c r="Q200">
        <f t="shared" si="22"/>
        <v>-119.93154701442535</v>
      </c>
      <c r="R200">
        <f t="shared" si="23"/>
        <v>1.0082303135869264</v>
      </c>
    </row>
    <row r="201" spans="1:18" x14ac:dyDescent="0.35">
      <c r="A201">
        <v>-86883.835900000005</v>
      </c>
      <c r="B201">
        <v>-70772.632800000007</v>
      </c>
      <c r="C201">
        <f t="shared" si="18"/>
        <v>3929227.3672000002</v>
      </c>
      <c r="D201">
        <v>-120</v>
      </c>
      <c r="K201">
        <v>400000</v>
      </c>
      <c r="L201">
        <f t="shared" si="19"/>
        <v>2.9719523108808342E-2</v>
      </c>
      <c r="M201">
        <v>1.1767936022171295</v>
      </c>
      <c r="N201">
        <v>0.4316169314842222</v>
      </c>
      <c r="O201">
        <f t="shared" si="20"/>
        <v>1005337.0030984728</v>
      </c>
      <c r="P201">
        <f t="shared" si="21"/>
        <v>2925180.9623041204</v>
      </c>
      <c r="Q201">
        <f t="shared" si="22"/>
        <v>-119.93114375053219</v>
      </c>
      <c r="R201">
        <f t="shared" si="23"/>
        <v>1.0079019459283878</v>
      </c>
    </row>
    <row r="202" spans="1:18" x14ac:dyDescent="0.35">
      <c r="A202">
        <v>-87055.070300000007</v>
      </c>
      <c r="B202">
        <v>-70703.304699999993</v>
      </c>
      <c r="C202">
        <f t="shared" si="18"/>
        <v>3929296.6952999998</v>
      </c>
      <c r="D202">
        <v>-120</v>
      </c>
      <c r="K202">
        <v>400000</v>
      </c>
      <c r="L202">
        <f t="shared" si="19"/>
        <v>2.9777406666677792E-2</v>
      </c>
      <c r="M202">
        <v>1.1767936022171295</v>
      </c>
      <c r="N202">
        <v>0.4316169314842222</v>
      </c>
      <c r="O202">
        <f t="shared" si="20"/>
        <v>1005337.0030984728</v>
      </c>
      <c r="P202">
        <f t="shared" si="21"/>
        <v>2925255.3507145634</v>
      </c>
      <c r="Q202">
        <f t="shared" si="22"/>
        <v>-119.9310096418964</v>
      </c>
      <c r="R202">
        <f t="shared" si="23"/>
        <v>1.0080304827339996</v>
      </c>
    </row>
    <row r="203" spans="1:18" x14ac:dyDescent="0.35">
      <c r="A203">
        <v>-87093.742199999993</v>
      </c>
      <c r="B203">
        <v>-70284.1875</v>
      </c>
      <c r="C203">
        <f t="shared" si="18"/>
        <v>3929715.8125</v>
      </c>
      <c r="D203">
        <v>-120</v>
      </c>
      <c r="K203">
        <v>400000</v>
      </c>
      <c r="L203">
        <f t="shared" si="19"/>
        <v>2.9786367592496556E-2</v>
      </c>
      <c r="M203">
        <v>1.1767936022171295</v>
      </c>
      <c r="N203">
        <v>0.4316169314842222</v>
      </c>
      <c r="O203">
        <f t="shared" si="20"/>
        <v>1005337.0030984728</v>
      </c>
      <c r="P203">
        <f t="shared" si="21"/>
        <v>2925675.4332644441</v>
      </c>
      <c r="Q203">
        <f t="shared" si="22"/>
        <v>-119.93098888060284</v>
      </c>
      <c r="R203">
        <f t="shared" si="23"/>
        <v>1.0087569395679536</v>
      </c>
    </row>
    <row r="204" spans="1:18" x14ac:dyDescent="0.35">
      <c r="A204">
        <v>-86834.601599999995</v>
      </c>
      <c r="B204">
        <v>-69723.234400000001</v>
      </c>
      <c r="C204">
        <f t="shared" si="18"/>
        <v>3930276.7656</v>
      </c>
      <c r="D204">
        <v>-120</v>
      </c>
      <c r="K204">
        <v>400000</v>
      </c>
      <c r="L204">
        <f t="shared" si="19"/>
        <v>2.9692017303508587E-2</v>
      </c>
      <c r="M204">
        <v>1.1767936022171295</v>
      </c>
      <c r="N204">
        <v>0.4316169314842222</v>
      </c>
      <c r="O204">
        <f t="shared" si="20"/>
        <v>1005337.0030984728</v>
      </c>
      <c r="P204">
        <f t="shared" si="21"/>
        <v>2926228.4364515222</v>
      </c>
      <c r="Q204">
        <f t="shared" si="22"/>
        <v>-119.93120747788691</v>
      </c>
      <c r="R204">
        <f t="shared" si="23"/>
        <v>1.0097147923536758</v>
      </c>
    </row>
    <row r="205" spans="1:18" x14ac:dyDescent="0.35">
      <c r="A205">
        <v>-86931.546900000001</v>
      </c>
      <c r="B205">
        <v>-69598.890599999999</v>
      </c>
      <c r="C205">
        <f t="shared" si="18"/>
        <v>3930401.1094</v>
      </c>
      <c r="D205">
        <v>-120</v>
      </c>
      <c r="K205">
        <v>400000</v>
      </c>
      <c r="L205">
        <f t="shared" si="19"/>
        <v>2.9723912327737925E-2</v>
      </c>
      <c r="M205">
        <v>1.1767936022171295</v>
      </c>
      <c r="N205">
        <v>0.4316169314842222</v>
      </c>
      <c r="O205">
        <f t="shared" si="20"/>
        <v>1005337.0030984728</v>
      </c>
      <c r="P205">
        <f t="shared" si="21"/>
        <v>2926355.6037877519</v>
      </c>
      <c r="Q205">
        <f t="shared" si="22"/>
        <v>-119.93113358128578</v>
      </c>
      <c r="R205">
        <f t="shared" si="23"/>
        <v>1.0099353053264162</v>
      </c>
    </row>
    <row r="206" spans="1:18" x14ac:dyDescent="0.35">
      <c r="A206">
        <v>-87525.765599999999</v>
      </c>
      <c r="B206">
        <v>-69460.484400000001</v>
      </c>
      <c r="C206">
        <f t="shared" si="18"/>
        <v>3930539.5156</v>
      </c>
      <c r="D206">
        <v>-120</v>
      </c>
      <c r="K206">
        <v>400000</v>
      </c>
      <c r="L206">
        <f t="shared" si="19"/>
        <v>2.992573352919789E-2</v>
      </c>
      <c r="M206">
        <v>1.1767936022171295</v>
      </c>
      <c r="N206">
        <v>0.4316169314842222</v>
      </c>
      <c r="O206">
        <f t="shared" si="20"/>
        <v>1005337.0030984728</v>
      </c>
      <c r="P206">
        <f t="shared" si="21"/>
        <v>2926511.6604567142</v>
      </c>
      <c r="Q206">
        <f t="shared" si="22"/>
        <v>-119.93066598794842</v>
      </c>
      <c r="R206">
        <f t="shared" si="23"/>
        <v>1.0102060402182063</v>
      </c>
    </row>
    <row r="207" spans="1:18" x14ac:dyDescent="0.35">
      <c r="A207">
        <v>-87705.367199999993</v>
      </c>
      <c r="B207">
        <v>-69899.4375</v>
      </c>
      <c r="C207">
        <f t="shared" si="18"/>
        <v>3930100.5625</v>
      </c>
      <c r="D207">
        <v>-120</v>
      </c>
      <c r="K207">
        <v>400000</v>
      </c>
      <c r="L207">
        <f t="shared" si="19"/>
        <v>2.9991660963602257E-2</v>
      </c>
      <c r="M207">
        <v>1.1767936022171295</v>
      </c>
      <c r="N207">
        <v>0.4316169314842222</v>
      </c>
      <c r="O207">
        <f t="shared" si="20"/>
        <v>1005337.0030984728</v>
      </c>
      <c r="P207">
        <f t="shared" si="21"/>
        <v>2926078.2815637002</v>
      </c>
      <c r="Q207">
        <f t="shared" si="22"/>
        <v>-119.93051324270235</v>
      </c>
      <c r="R207">
        <f t="shared" si="23"/>
        <v>1.0094545373280703</v>
      </c>
    </row>
    <row r="208" spans="1:18" x14ac:dyDescent="0.35">
      <c r="A208">
        <v>-87844.195300000007</v>
      </c>
      <c r="B208">
        <v>-69819.867199999993</v>
      </c>
      <c r="C208">
        <f t="shared" si="18"/>
        <v>3930180.1327999998</v>
      </c>
      <c r="D208">
        <v>-120</v>
      </c>
      <c r="K208">
        <v>400000</v>
      </c>
      <c r="L208">
        <f t="shared" si="19"/>
        <v>3.0038331328347878E-2</v>
      </c>
      <c r="M208">
        <v>1.1767936022171295</v>
      </c>
      <c r="N208">
        <v>0.4316169314842222</v>
      </c>
      <c r="O208">
        <f t="shared" si="20"/>
        <v>1005337.0030984728</v>
      </c>
      <c r="P208">
        <f t="shared" si="21"/>
        <v>2926161.9804805964</v>
      </c>
      <c r="Q208">
        <f t="shared" si="22"/>
        <v>-119.93040511356898</v>
      </c>
      <c r="R208">
        <f t="shared" si="23"/>
        <v>1.0095995920382541</v>
      </c>
    </row>
    <row r="209" spans="1:18" x14ac:dyDescent="0.35">
      <c r="A209">
        <v>-87883.3125</v>
      </c>
      <c r="B209">
        <v>-69448.835900000005</v>
      </c>
      <c r="C209">
        <f t="shared" si="18"/>
        <v>3930551.1641000002</v>
      </c>
      <c r="D209">
        <v>-120</v>
      </c>
      <c r="K209">
        <v>400000</v>
      </c>
      <c r="L209">
        <f t="shared" si="19"/>
        <v>3.0047898608704215E-2</v>
      </c>
      <c r="M209">
        <v>1.1767936022171295</v>
      </c>
      <c r="N209">
        <v>0.4316169314842222</v>
      </c>
      <c r="O209">
        <f t="shared" si="20"/>
        <v>1005337.0030984728</v>
      </c>
      <c r="P209">
        <f t="shared" si="21"/>
        <v>2926534.0189958224</v>
      </c>
      <c r="Q209">
        <f t="shared" si="22"/>
        <v>-119.93038294743124</v>
      </c>
      <c r="R209">
        <f t="shared" si="23"/>
        <v>1.0102448403747422</v>
      </c>
    </row>
    <row r="210" spans="1:18" x14ac:dyDescent="0.35">
      <c r="A210">
        <v>-87643.75</v>
      </c>
      <c r="B210">
        <v>-69290.367199999993</v>
      </c>
      <c r="C210">
        <f t="shared" si="18"/>
        <v>3930709.6327999998</v>
      </c>
      <c r="D210">
        <v>-120</v>
      </c>
      <c r="K210">
        <v>400000</v>
      </c>
      <c r="L210">
        <f t="shared" si="19"/>
        <v>2.9964342256186514E-2</v>
      </c>
      <c r="M210">
        <v>1.1767936022171295</v>
      </c>
      <c r="N210">
        <v>0.4316169314842222</v>
      </c>
      <c r="O210">
        <f t="shared" si="20"/>
        <v>1005337.0030984728</v>
      </c>
      <c r="P210">
        <f t="shared" si="21"/>
        <v>2926685.2323953267</v>
      </c>
      <c r="Q210">
        <f t="shared" si="22"/>
        <v>-119.93057653657574</v>
      </c>
      <c r="R210">
        <f t="shared" si="23"/>
        <v>1.0105073257423081</v>
      </c>
    </row>
    <row r="211" spans="1:18" x14ac:dyDescent="0.35">
      <c r="A211">
        <v>-87518.140599999999</v>
      </c>
      <c r="B211">
        <v>-68579.351599999995</v>
      </c>
      <c r="C211">
        <f t="shared" si="18"/>
        <v>3931420.6483999998</v>
      </c>
      <c r="D211">
        <v>-120</v>
      </c>
      <c r="K211">
        <v>400000</v>
      </c>
      <c r="L211">
        <f t="shared" si="19"/>
        <v>2.9914112251952066E-2</v>
      </c>
      <c r="M211">
        <v>1.1767936022171295</v>
      </c>
      <c r="N211">
        <v>0.4316169314842222</v>
      </c>
      <c r="O211">
        <f t="shared" si="20"/>
        <v>1005337.0030984728</v>
      </c>
      <c r="P211">
        <f t="shared" si="21"/>
        <v>2927392.1712396434</v>
      </c>
      <c r="Q211">
        <f t="shared" si="22"/>
        <v>-119.93069291292841</v>
      </c>
      <c r="R211">
        <f t="shared" si="23"/>
        <v>1.0117362204340892</v>
      </c>
    </row>
    <row r="212" spans="1:18" x14ac:dyDescent="0.35">
      <c r="A212">
        <v>-87037.617199999993</v>
      </c>
      <c r="B212">
        <v>-68132.921900000001</v>
      </c>
      <c r="C212">
        <f t="shared" si="18"/>
        <v>3931867.0781</v>
      </c>
      <c r="D212">
        <v>-120</v>
      </c>
      <c r="K212">
        <v>400000</v>
      </c>
      <c r="L212">
        <f t="shared" si="19"/>
        <v>2.9745278939461661E-2</v>
      </c>
      <c r="M212">
        <v>1.1767936022171295</v>
      </c>
      <c r="N212">
        <v>0.4316169314842222</v>
      </c>
      <c r="O212">
        <f t="shared" si="20"/>
        <v>1005337.0030984728</v>
      </c>
      <c r="P212">
        <f t="shared" si="21"/>
        <v>2927824.0771426647</v>
      </c>
      <c r="Q212">
        <f t="shared" si="22"/>
        <v>-119.93108407763992</v>
      </c>
      <c r="R212">
        <f t="shared" si="23"/>
        <v>1.0124884389285762</v>
      </c>
    </row>
    <row r="213" spans="1:18" x14ac:dyDescent="0.35">
      <c r="A213">
        <v>-34174.050799999997</v>
      </c>
      <c r="B213">
        <v>-42491.070299999999</v>
      </c>
      <c r="C213">
        <f t="shared" si="18"/>
        <v>3957508.9297000002</v>
      </c>
      <c r="D213">
        <v>-120</v>
      </c>
      <c r="K213">
        <v>400000</v>
      </c>
      <c r="L213">
        <f t="shared" si="19"/>
        <v>1.1576159832373253E-2</v>
      </c>
      <c r="M213">
        <v>1.1767936022171295</v>
      </c>
      <c r="N213">
        <v>0.4316169314842222</v>
      </c>
      <c r="O213">
        <f t="shared" si="20"/>
        <v>1005337.0030984728</v>
      </c>
      <c r="P213">
        <f t="shared" si="21"/>
        <v>2952369.7176949661</v>
      </c>
      <c r="Q213">
        <f t="shared" si="22"/>
        <v>-119.973179551153</v>
      </c>
      <c r="R213">
        <f t="shared" si="23"/>
        <v>1.0571668637279337</v>
      </c>
    </row>
    <row r="214" spans="1:18" x14ac:dyDescent="0.35">
      <c r="A214">
        <v>-32680.666000000001</v>
      </c>
      <c r="B214">
        <v>-45618.5625</v>
      </c>
      <c r="C214">
        <f t="shared" si="18"/>
        <v>3954381.4375</v>
      </c>
      <c r="D214">
        <v>-120</v>
      </c>
      <c r="K214">
        <v>400000</v>
      </c>
      <c r="L214">
        <f t="shared" si="19"/>
        <v>1.1082008311593587E-2</v>
      </c>
      <c r="M214">
        <v>1.1767936022171295</v>
      </c>
      <c r="N214">
        <v>0.4316169314842222</v>
      </c>
      <c r="O214">
        <f t="shared" si="20"/>
        <v>1005337.0030984728</v>
      </c>
      <c r="P214">
        <f t="shared" si="21"/>
        <v>2949225.5088420799</v>
      </c>
      <c r="Q214">
        <f t="shared" si="22"/>
        <v>-119.97432443562053</v>
      </c>
      <c r="R214">
        <f t="shared" si="23"/>
        <v>1.0512159664369938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Givens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Brown</dc:creator>
  <cp:lastModifiedBy>Frank</cp:lastModifiedBy>
  <dcterms:created xsi:type="dcterms:W3CDTF">2022-08-10T19:17:06Z</dcterms:created>
  <dcterms:modified xsi:type="dcterms:W3CDTF">2022-09-11T00:24:38Z</dcterms:modified>
</cp:coreProperties>
</file>