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Kì 6\Khai thác dữ liệu\Tuần 4\"/>
    </mc:Choice>
  </mc:AlternateContent>
  <xr:revisionPtr revIDLastSave="0" documentId="13_ncr:1_{6F828DB8-28F1-4849-B65C-B49DCCF6BC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R20" i="1"/>
  <c r="R17" i="1"/>
  <c r="R16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R14" i="1"/>
  <c r="R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3" i="1"/>
  <c r="K5" i="1"/>
  <c r="K6" i="1"/>
  <c r="K7" i="1"/>
  <c r="K4" i="1"/>
  <c r="K3" i="1"/>
  <c r="K2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<sst xmlns="http://schemas.openxmlformats.org/spreadsheetml/2006/main" count="126" uniqueCount="31">
  <si>
    <t>Wine</t>
  </si>
  <si>
    <t>Chips</t>
  </si>
  <si>
    <t>Bread</t>
  </si>
  <si>
    <t>Butter</t>
  </si>
  <si>
    <t>Milk</t>
  </si>
  <si>
    <t>Apple</t>
  </si>
  <si>
    <t>Support</t>
  </si>
  <si>
    <t>minsup = 50%</t>
  </si>
  <si>
    <t>min_conf = 80%</t>
  </si>
  <si>
    <t>{Wine, Chips}</t>
  </si>
  <si>
    <t>{Wine, Bread}</t>
  </si>
  <si>
    <t>{Wine, Butter}</t>
  </si>
  <si>
    <t>{Wine, Milk}</t>
  </si>
  <si>
    <t>{Wine, Apple}</t>
  </si>
  <si>
    <t>{Chips, Bread}</t>
  </si>
  <si>
    <t>{Chips, Butter}</t>
  </si>
  <si>
    <t>{Chips, Milk}</t>
  </si>
  <si>
    <t>{Chips, Apple}</t>
  </si>
  <si>
    <t>{Bread, Butter}</t>
  </si>
  <si>
    <t>{Bread, Milk}</t>
  </si>
  <si>
    <t>{Bread, Apple}</t>
  </si>
  <si>
    <t>{Butter, Milk}</t>
  </si>
  <si>
    <t>{Butter, Apple}</t>
  </si>
  <si>
    <t>{Milk, Apple}</t>
  </si>
  <si>
    <t>Frequency</t>
  </si>
  <si>
    <t xml:space="preserve">conf(Wine --&gt; Chips) = support(Wine, Chips) / support(Wine) = </t>
  </si>
  <si>
    <t xml:space="preserve">conf(Chips --&gt; Wine) = support(Wine, Chips) / support(Chips) = </t>
  </si>
  <si>
    <t>conf</t>
  </si>
  <si>
    <t>Lift = support(X,Y) / (support(X)*support(Y))</t>
  </si>
  <si>
    <t xml:space="preserve">conf(Bread --&gt; Butter) = support(Bread, Butter) / support(Bread) = </t>
  </si>
  <si>
    <t xml:space="preserve">conf(Bread --&gt; Butter) = support(Bread, Butter) / support(Butter)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</si>
</sst>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7"/>
  <sheetViews>
    <sheetView tabSelected="1" topLeftCell="A7" workbookViewId="0">
      <selection activeCell="O23" sqref="O23"/>
    </sheetView>
  </sheetViews>
  <sheetFormatPr defaultColWidth="12.6640625" defaultRowHeight="15.75" customHeight="1"/>
  <cols>
    <col min="1" max="1" width="5.44140625" customWidth="1"/>
    <col min="2" max="2" width="6.44140625" customWidth="1"/>
    <col min="3" max="3" width="7" customWidth="1"/>
    <col min="4" max="4" width="6.77734375" customWidth="1"/>
    <col min="5" max="5" width="5.6640625" customWidth="1"/>
    <col min="12" max="12" width="15.2187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  <c r="J1" s="5" t="s">
        <v>24</v>
      </c>
      <c r="K1" s="3" t="s">
        <v>6</v>
      </c>
    </row>
    <row r="2" spans="1:18" ht="15.75" customHeight="1">
      <c r="A2" s="1" t="s">
        <v>0</v>
      </c>
      <c r="C2" s="1" t="s">
        <v>2</v>
      </c>
      <c r="D2" s="1" t="s">
        <v>3</v>
      </c>
      <c r="E2" s="1" t="s">
        <v>4</v>
      </c>
      <c r="I2" s="3" t="s">
        <v>0</v>
      </c>
      <c r="J2" s="2">
        <f>COUNTA(A1:A22)</f>
        <v>16</v>
      </c>
      <c r="K2" s="2">
        <f xml:space="preserve"> J2/22</f>
        <v>0.72727272727272729</v>
      </c>
    </row>
    <row r="3" spans="1:18" ht="15.75" customHeight="1">
      <c r="C3" s="1" t="s">
        <v>2</v>
      </c>
      <c r="D3" s="1" t="s">
        <v>3</v>
      </c>
      <c r="E3" s="1" t="s">
        <v>4</v>
      </c>
      <c r="I3" s="3" t="s">
        <v>1</v>
      </c>
      <c r="J3" s="2">
        <f>COUNTA(B1:B22)</f>
        <v>14</v>
      </c>
      <c r="K3" s="2">
        <f xml:space="preserve"> J3/22</f>
        <v>0.63636363636363635</v>
      </c>
    </row>
    <row r="4" spans="1:18" ht="15.75" customHeight="1">
      <c r="B4" s="1" t="s">
        <v>1</v>
      </c>
      <c r="F4" s="1" t="s">
        <v>5</v>
      </c>
      <c r="I4" s="3" t="s">
        <v>2</v>
      </c>
      <c r="J4" s="2">
        <f xml:space="preserve"> COUNTA(C1:C22)</f>
        <v>16</v>
      </c>
      <c r="K4" s="2">
        <f xml:space="preserve"> J4/22</f>
        <v>0.72727272727272729</v>
      </c>
    </row>
    <row r="5" spans="1:18" ht="15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</v>
      </c>
      <c r="J5" s="2">
        <f>COUNTA(D1:D22)</f>
        <v>15</v>
      </c>
      <c r="K5" s="2">
        <f t="shared" ref="K5:K7" si="0" xml:space="preserve"> J5/22</f>
        <v>0.68181818181818177</v>
      </c>
    </row>
    <row r="6" spans="1:18" ht="15.75" customHeight="1">
      <c r="A6" s="1" t="s">
        <v>0</v>
      </c>
      <c r="B6" s="1" t="s">
        <v>1</v>
      </c>
      <c r="E6" s="1" t="s">
        <v>4</v>
      </c>
      <c r="I6" s="3" t="s">
        <v>4</v>
      </c>
      <c r="J6" s="2">
        <f>COUNTA(E1:E22)</f>
        <v>17</v>
      </c>
      <c r="K6" s="2">
        <f t="shared" si="0"/>
        <v>0.77272727272727271</v>
      </c>
    </row>
    <row r="7" spans="1:18" ht="15.75" customHeight="1">
      <c r="A7" s="1" t="s">
        <v>0</v>
      </c>
      <c r="B7" s="1" t="s">
        <v>1</v>
      </c>
      <c r="C7" s="1" t="s">
        <v>2</v>
      </c>
      <c r="D7" s="1" t="s">
        <v>3</v>
      </c>
      <c r="F7" s="1" t="s">
        <v>5</v>
      </c>
      <c r="I7" s="3" t="s">
        <v>5</v>
      </c>
      <c r="J7" s="2">
        <f>COUNTA(F1:F22)</f>
        <v>15</v>
      </c>
      <c r="K7" s="2">
        <f t="shared" si="0"/>
        <v>0.68181818181818177</v>
      </c>
    </row>
    <row r="8" spans="1:18" ht="15.75" customHeight="1">
      <c r="A8" s="1" t="s">
        <v>0</v>
      </c>
      <c r="B8" s="1" t="s">
        <v>1</v>
      </c>
      <c r="E8" s="1" t="s">
        <v>4</v>
      </c>
    </row>
    <row r="9" spans="1:18" ht="15.75" customHeight="1">
      <c r="A9" s="1" t="s">
        <v>0</v>
      </c>
      <c r="C9" s="1" t="s">
        <v>2</v>
      </c>
      <c r="F9" s="1" t="s">
        <v>5</v>
      </c>
      <c r="I9" s="4" t="s">
        <v>7</v>
      </c>
    </row>
    <row r="10" spans="1:18" ht="15.75" customHeight="1">
      <c r="A10" s="1" t="s">
        <v>0</v>
      </c>
      <c r="C10" s="1" t="s">
        <v>2</v>
      </c>
      <c r="D10" s="1" t="s">
        <v>3</v>
      </c>
      <c r="E10" s="1" t="s">
        <v>4</v>
      </c>
      <c r="I10" s="4" t="s">
        <v>8</v>
      </c>
    </row>
    <row r="11" spans="1:18" ht="15.75" customHeight="1">
      <c r="B11" s="1" t="s">
        <v>1</v>
      </c>
      <c r="C11" s="1" t="s">
        <v>2</v>
      </c>
      <c r="D11" s="1" t="s">
        <v>3</v>
      </c>
      <c r="F11" s="1" t="s">
        <v>5</v>
      </c>
    </row>
    <row r="12" spans="1:18" ht="15.75" customHeight="1">
      <c r="A12" s="1" t="s">
        <v>0</v>
      </c>
      <c r="D12" s="1" t="s">
        <v>3</v>
      </c>
      <c r="E12" s="1" t="s">
        <v>4</v>
      </c>
      <c r="F12" s="1" t="s">
        <v>5</v>
      </c>
      <c r="J12" s="5" t="s">
        <v>24</v>
      </c>
      <c r="K12" s="3" t="s">
        <v>6</v>
      </c>
      <c r="L12" s="12" t="s">
        <v>28</v>
      </c>
      <c r="M12" s="12"/>
      <c r="N12" s="12"/>
      <c r="R12" s="3" t="s">
        <v>27</v>
      </c>
    </row>
    <row r="13" spans="1:18" ht="15.7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I13" s="6" t="s">
        <v>9</v>
      </c>
      <c r="J13">
        <v>9</v>
      </c>
      <c r="K13">
        <f>J13/22</f>
        <v>0.40909090909090912</v>
      </c>
      <c r="L13">
        <f xml:space="preserve"> K13 / (K2*K3)</f>
        <v>0.88392857142857151</v>
      </c>
      <c r="M13" s="11" t="s">
        <v>25</v>
      </c>
      <c r="N13" s="11"/>
      <c r="O13" s="11"/>
      <c r="P13" s="11"/>
      <c r="Q13" s="11"/>
      <c r="R13">
        <f xml:space="preserve"> K13/K2</f>
        <v>0.5625</v>
      </c>
    </row>
    <row r="14" spans="1:18" ht="15.75" customHeight="1">
      <c r="A14" s="1" t="s">
        <v>0</v>
      </c>
      <c r="C14" s="1" t="s">
        <v>2</v>
      </c>
      <c r="E14" s="1" t="s">
        <v>4</v>
      </c>
      <c r="F14" s="1" t="s">
        <v>5</v>
      </c>
      <c r="I14" s="6" t="s">
        <v>10</v>
      </c>
      <c r="J14">
        <v>13</v>
      </c>
      <c r="K14">
        <f t="shared" ref="K14:K27" si="1">J14/22</f>
        <v>0.59090909090909094</v>
      </c>
      <c r="L14">
        <f xml:space="preserve"> K14/(K2*K4)</f>
        <v>1.1171875</v>
      </c>
      <c r="M14" s="11" t="s">
        <v>26</v>
      </c>
      <c r="N14" s="11"/>
      <c r="O14" s="11"/>
      <c r="P14" s="11"/>
      <c r="Q14" s="11"/>
      <c r="R14">
        <f xml:space="preserve"> K13/K3</f>
        <v>0.6428571428571429</v>
      </c>
    </row>
    <row r="15" spans="1:18" ht="15.75" customHeight="1">
      <c r="A15" s="1" t="s">
        <v>0</v>
      </c>
      <c r="C15" s="1" t="s">
        <v>2</v>
      </c>
      <c r="D15" s="1" t="s">
        <v>3</v>
      </c>
      <c r="E15" s="1" t="s">
        <v>4</v>
      </c>
      <c r="F15" s="1" t="s">
        <v>5</v>
      </c>
      <c r="I15" s="6" t="s">
        <v>11</v>
      </c>
      <c r="J15">
        <v>11</v>
      </c>
      <c r="K15">
        <f t="shared" si="1"/>
        <v>0.5</v>
      </c>
      <c r="L15">
        <f>K15/(K2*K5)</f>
        <v>1.0083333333333335</v>
      </c>
    </row>
    <row r="16" spans="1:18" ht="15.75" customHeight="1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I16" s="6" t="s">
        <v>12</v>
      </c>
      <c r="J16">
        <v>14</v>
      </c>
      <c r="K16">
        <f t="shared" si="1"/>
        <v>0.63636363636363635</v>
      </c>
      <c r="L16">
        <f>K16/(K2*K6)</f>
        <v>1.1323529411764706</v>
      </c>
      <c r="M16" s="11" t="s">
        <v>29</v>
      </c>
      <c r="N16" s="11"/>
      <c r="O16" s="11"/>
      <c r="P16" s="11"/>
      <c r="Q16" s="11"/>
      <c r="R16">
        <f>K22/K4</f>
        <v>0.8125</v>
      </c>
    </row>
    <row r="17" spans="1:18" ht="15.75" customHeight="1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I17" s="6" t="s">
        <v>13</v>
      </c>
      <c r="J17">
        <v>11</v>
      </c>
      <c r="K17">
        <f t="shared" si="1"/>
        <v>0.5</v>
      </c>
      <c r="L17">
        <f>K17/(K2*K7)</f>
        <v>1.0083333333333335</v>
      </c>
      <c r="M17" s="11" t="s">
        <v>30</v>
      </c>
      <c r="N17" s="11"/>
      <c r="O17" s="11"/>
      <c r="P17" s="11"/>
      <c r="Q17" s="11"/>
      <c r="R17">
        <f>K22/K5</f>
        <v>0.86666666666666681</v>
      </c>
    </row>
    <row r="18" spans="1:18" ht="15.75" customHeight="1">
      <c r="B18" s="1" t="s">
        <v>1</v>
      </c>
      <c r="D18" s="1" t="s">
        <v>3</v>
      </c>
      <c r="E18" s="1" t="s">
        <v>4</v>
      </c>
      <c r="F18" s="1" t="s">
        <v>5</v>
      </c>
      <c r="I18" s="7" t="s">
        <v>14</v>
      </c>
      <c r="J18">
        <v>9</v>
      </c>
      <c r="K18">
        <f t="shared" si="1"/>
        <v>0.40909090909090912</v>
      </c>
      <c r="L18">
        <f>K18/(K3*K4)</f>
        <v>0.88392857142857151</v>
      </c>
    </row>
    <row r="19" spans="1:18" ht="15.75" customHeight="1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I19" s="7" t="s">
        <v>15</v>
      </c>
      <c r="J19">
        <v>9</v>
      </c>
      <c r="K19">
        <f t="shared" si="1"/>
        <v>0.40909090909090912</v>
      </c>
      <c r="L19">
        <f>K19/(K3*K5)</f>
        <v>0.94285714285714306</v>
      </c>
    </row>
    <row r="20" spans="1:18" ht="15.75" customHeight="1">
      <c r="A20" s="1" t="s">
        <v>0</v>
      </c>
      <c r="C20" s="1" t="s">
        <v>2</v>
      </c>
      <c r="D20" s="1" t="s">
        <v>3</v>
      </c>
      <c r="E20" s="1" t="s">
        <v>4</v>
      </c>
      <c r="F20" s="1" t="s">
        <v>5</v>
      </c>
      <c r="I20" s="7" t="s">
        <v>16</v>
      </c>
      <c r="J20">
        <v>10</v>
      </c>
      <c r="K20">
        <f t="shared" si="1"/>
        <v>0.45454545454545453</v>
      </c>
      <c r="L20">
        <f>K20/(K3*K6)</f>
        <v>0.92436974789915971</v>
      </c>
      <c r="R20">
        <f>K24/K4</f>
        <v>0.74999999999999989</v>
      </c>
    </row>
    <row r="21" spans="1:18" ht="15.75" customHeight="1">
      <c r="A21" s="1" t="s">
        <v>0</v>
      </c>
      <c r="B21" s="1" t="s">
        <v>1</v>
      </c>
      <c r="C21" s="1" t="s">
        <v>2</v>
      </c>
      <c r="E21" s="1" t="s">
        <v>4</v>
      </c>
      <c r="F21" s="1" t="s">
        <v>5</v>
      </c>
      <c r="I21" s="7" t="s">
        <v>17</v>
      </c>
      <c r="J21">
        <v>10</v>
      </c>
      <c r="K21">
        <f t="shared" si="1"/>
        <v>0.45454545454545453</v>
      </c>
      <c r="L21">
        <f>K21/(K3*K7)</f>
        <v>1.0476190476190477</v>
      </c>
      <c r="R21">
        <f>K24/K7</f>
        <v>0.8</v>
      </c>
    </row>
    <row r="22" spans="1:18" ht="15.75" customHeight="1">
      <c r="B22" s="1" t="s">
        <v>1</v>
      </c>
      <c r="I22" s="8" t="s">
        <v>18</v>
      </c>
      <c r="J22">
        <v>13</v>
      </c>
      <c r="K22">
        <f t="shared" si="1"/>
        <v>0.59090909090909094</v>
      </c>
      <c r="L22">
        <f>K22/(K4*K5)</f>
        <v>1.1916666666666669</v>
      </c>
    </row>
    <row r="23" spans="1:18" ht="15.75" customHeight="1">
      <c r="I23" s="8" t="s">
        <v>19</v>
      </c>
      <c r="J23">
        <v>13</v>
      </c>
      <c r="K23">
        <f t="shared" si="1"/>
        <v>0.59090909090909094</v>
      </c>
      <c r="L23">
        <f>K23/(K4*K6)</f>
        <v>1.0514705882352942</v>
      </c>
    </row>
    <row r="24" spans="1:18" ht="15.75" customHeight="1">
      <c r="I24" s="8" t="s">
        <v>20</v>
      </c>
      <c r="J24">
        <v>12</v>
      </c>
      <c r="K24">
        <f t="shared" si="1"/>
        <v>0.54545454545454541</v>
      </c>
      <c r="L24">
        <f>K24/(K4*K7)</f>
        <v>1.1000000000000001</v>
      </c>
    </row>
    <row r="25" spans="1:18" ht="15.75" customHeight="1">
      <c r="I25" s="9" t="s">
        <v>21</v>
      </c>
      <c r="J25">
        <v>13</v>
      </c>
      <c r="K25">
        <f t="shared" si="1"/>
        <v>0.59090909090909094</v>
      </c>
      <c r="L25">
        <f>K25/(K5*K6)</f>
        <v>1.1215686274509806</v>
      </c>
    </row>
    <row r="26" spans="1:18" ht="15.75" customHeight="1">
      <c r="I26" s="9" t="s">
        <v>22</v>
      </c>
      <c r="J26">
        <v>11</v>
      </c>
      <c r="K26">
        <f t="shared" si="1"/>
        <v>0.5</v>
      </c>
      <c r="L26">
        <f>K26/(K5*K7)</f>
        <v>1.0755555555555556</v>
      </c>
    </row>
    <row r="27" spans="1:18" ht="15.75" customHeight="1">
      <c r="I27" s="10" t="s">
        <v>23</v>
      </c>
      <c r="J27">
        <v>11</v>
      </c>
      <c r="K27">
        <f t="shared" si="1"/>
        <v>0.5</v>
      </c>
      <c r="L27">
        <f>K27/(K6*K7)</f>
        <v>0.94901960784313732</v>
      </c>
    </row>
  </sheetData>
  <mergeCells count="5">
    <mergeCell ref="M13:Q13"/>
    <mergeCell ref="M14:Q14"/>
    <mergeCell ref="L12:N12"/>
    <mergeCell ref="M16:Q16"/>
    <mergeCell ref="M17:Q1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FONGFAT</cp:lastModifiedBy>
  <dcterms:created xsi:type="dcterms:W3CDTF">2023-05-01T14:03:25Z</dcterms:created>
  <dcterms:modified xsi:type="dcterms:W3CDTF">2023-05-02T14:08:09Z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7569232AC68D45FD9A18069DF8841ED1</vt:lpwstr>
  </property>
  <property fmtid="{D5CDD505-2E9C-101B-9397-08002B2CF9AE}" pid="3" name="KSOProductBuildVer">
    <vt:lpwstr>1033-11.2.0.11537</vt:lpwstr>
  </property>
</Properties>
</file>