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_\Carrera de IA y Ciencia de Datos\Semestre 2\Estadistica y Ciencia de datos 2\Parciales\"/>
    </mc:Choice>
  </mc:AlternateContent>
  <xr:revisionPtr revIDLastSave="0" documentId="13_ncr:1_{3B61161C-73EF-4F0E-8C9D-FC010C12B4AA}" xr6:coauthVersionLast="47" xr6:coauthVersionMax="47" xr10:uidLastSave="{00000000-0000-0000-0000-000000000000}"/>
  <bookViews>
    <workbookView xWindow="-120" yWindow="-120" windowWidth="29040" windowHeight="16440" xr2:uid="{0B3C7E1E-7AE3-4027-A37E-7355D583A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3" i="1" l="1"/>
  <c r="V43" i="1"/>
  <c r="T43" i="1"/>
  <c r="R41" i="1"/>
  <c r="R39" i="1"/>
  <c r="V39" i="1"/>
  <c r="T39" i="1"/>
  <c r="R37" i="1"/>
  <c r="R35" i="1"/>
  <c r="R33" i="1"/>
  <c r="V33" i="1"/>
  <c r="T33" i="1"/>
  <c r="H39" i="1"/>
  <c r="H40" i="1"/>
  <c r="H41" i="1"/>
  <c r="H42" i="1"/>
  <c r="H43" i="1"/>
  <c r="H44" i="1"/>
  <c r="H38" i="1"/>
  <c r="Q18" i="1"/>
  <c r="Q16" i="1"/>
  <c r="S16" i="1"/>
  <c r="H22" i="1"/>
  <c r="H23" i="1"/>
  <c r="H24" i="1"/>
  <c r="H25" i="1"/>
  <c r="H26" i="1"/>
  <c r="H27" i="1"/>
  <c r="H21" i="1"/>
  <c r="G26" i="1"/>
  <c r="G27" i="1" s="1"/>
  <c r="G25" i="1"/>
  <c r="G22" i="1"/>
  <c r="G21" i="1" s="1"/>
  <c r="G23" i="1"/>
</calcChain>
</file>

<file path=xl/sharedStrings.xml><?xml version="1.0" encoding="utf-8"?>
<sst xmlns="http://schemas.openxmlformats.org/spreadsheetml/2006/main" count="33" uniqueCount="29">
  <si>
    <t>Resolucion de ejercicios: Ejercicio N°1</t>
  </si>
  <si>
    <t>Media</t>
  </si>
  <si>
    <t>Desviacion</t>
  </si>
  <si>
    <t>X</t>
  </si>
  <si>
    <t>P(x)</t>
  </si>
  <si>
    <t>Respuesta A</t>
  </si>
  <si>
    <r>
      <t xml:space="preserve">P(x </t>
    </r>
    <r>
      <rPr>
        <sz val="11"/>
        <color theme="1"/>
        <rFont val="Calibri"/>
        <family val="2"/>
      </rPr>
      <t>≥ 250)</t>
    </r>
  </si>
  <si>
    <r>
      <t xml:space="preserve">P(x </t>
    </r>
    <r>
      <rPr>
        <sz val="11"/>
        <color theme="1"/>
        <rFont val="Calibri"/>
        <family val="2"/>
      </rPr>
      <t>≤ 250)</t>
    </r>
  </si>
  <si>
    <t>Respuesta B</t>
  </si>
  <si>
    <r>
      <t xml:space="preserve">P(x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190,05)</t>
    </r>
  </si>
  <si>
    <t>Ejercicio N°2</t>
  </si>
  <si>
    <t>Z</t>
  </si>
  <si>
    <t>P(z)</t>
  </si>
  <si>
    <t>A)</t>
  </si>
  <si>
    <r>
      <t xml:space="preserve">P(0 </t>
    </r>
    <r>
      <rPr>
        <sz val="11"/>
        <color theme="1"/>
        <rFont val="Calibri"/>
        <family val="2"/>
      </rPr>
      <t>≤ Z ≤ 1,25)</t>
    </r>
  </si>
  <si>
    <t>B)</t>
  </si>
  <si>
    <t>C)</t>
  </si>
  <si>
    <t>D)</t>
  </si>
  <si>
    <t>E)</t>
  </si>
  <si>
    <t>F)</t>
  </si>
  <si>
    <r>
      <t xml:space="preserve">P(Z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1,25)</t>
    </r>
  </si>
  <si>
    <t>P(Z ≤ -1,25)</t>
  </si>
  <si>
    <t>P(0 ≤ Z ≤ 1,33)</t>
  </si>
  <si>
    <r>
      <t xml:space="preserve">P(Z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1,33)</t>
    </r>
  </si>
  <si>
    <t>P(-1,33 ≤ Z ≤ 0)</t>
  </si>
  <si>
    <r>
      <t xml:space="preserve">P(Z </t>
    </r>
    <r>
      <rPr>
        <sz val="11"/>
        <color theme="1"/>
        <rFont val="Calibri"/>
        <family val="2"/>
      </rPr>
      <t>≥ 0)</t>
    </r>
  </si>
  <si>
    <r>
      <t xml:space="preserve">P(Z </t>
    </r>
    <r>
      <rPr>
        <sz val="11"/>
        <color theme="1"/>
        <rFont val="Calibri"/>
        <family val="2"/>
      </rPr>
      <t>≤ 1,25)</t>
    </r>
  </si>
  <si>
    <r>
      <t xml:space="preserve">P(Z </t>
    </r>
    <r>
      <rPr>
        <sz val="11"/>
        <color theme="1"/>
        <rFont val="Calibri"/>
        <family val="2"/>
      </rPr>
      <t>≤ 1,33)</t>
    </r>
  </si>
  <si>
    <r>
      <t xml:space="preserve">P(Z </t>
    </r>
    <r>
      <rPr>
        <sz val="11"/>
        <color theme="1"/>
        <rFont val="Calibri"/>
        <family val="2"/>
      </rPr>
      <t>≥ -1,33)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</si>
</sst>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164" fontId="0" fillId="0" borderId="0" xfId="1" applyNumberFormat="1" applyFont="1"/>
    <xf numFmtId="0" fontId="0" fillId="3" borderId="0" xfId="0" applyFill="1"/>
    <xf numFmtId="164" fontId="0" fillId="4" borderId="0" xfId="1" applyNumberFormat="1" applyFont="1" applyFill="1"/>
    <xf numFmtId="0" fontId="4" fillId="0" borderId="0" xfId="0" applyFont="1"/>
    <xf numFmtId="10" fontId="0" fillId="4" borderId="0" xfId="1" applyNumberFormat="1" applyFont="1" applyFill="1"/>
    <xf numFmtId="0" fontId="0" fillId="5" borderId="0" xfId="0" applyFill="1"/>
    <xf numFmtId="0" fontId="0" fillId="6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Hoja1!$H$20</c:f>
              <c:strCache>
                <c:ptCount val="1"/>
                <c:pt idx="0">
                  <c:v>P(x)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Hoja1!$G$21:$G$27</c:f>
              <c:numCache>
                <c:formatCode>General</c:formatCode>
                <c:ptCount val="7"/>
                <c:pt idx="0">
                  <c:v>165</c:v>
                </c:pt>
                <c:pt idx="1">
                  <c:v>180</c:v>
                </c:pt>
                <c:pt idx="2">
                  <c:v>195</c:v>
                </c:pt>
                <c:pt idx="3">
                  <c:v>210</c:v>
                </c:pt>
                <c:pt idx="4">
                  <c:v>225</c:v>
                </c:pt>
                <c:pt idx="5">
                  <c:v>240</c:v>
                </c:pt>
                <c:pt idx="6">
                  <c:v>255</c:v>
                </c:pt>
              </c:numCache>
            </c:numRef>
          </c:cat>
          <c:val>
            <c:numRef>
              <c:f>Hoja1!$H$21:$H$27</c:f>
              <c:numCache>
                <c:formatCode>General</c:formatCode>
                <c:ptCount val="7"/>
                <c:pt idx="0">
                  <c:v>2.9545656079586714E-4</c:v>
                </c:pt>
                <c:pt idx="1">
                  <c:v>3.5993977675458709E-3</c:v>
                </c:pt>
                <c:pt idx="2">
                  <c:v>1.613138163460956E-2</c:v>
                </c:pt>
                <c:pt idx="3">
                  <c:v>2.6596152026762181E-2</c:v>
                </c:pt>
                <c:pt idx="4">
                  <c:v>1.613138163460956E-2</c:v>
                </c:pt>
                <c:pt idx="5">
                  <c:v>3.5993977675458709E-3</c:v>
                </c:pt>
                <c:pt idx="6">
                  <c:v>2.9545656079586714E-4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982-4A67-AE69-EFE2FE069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72000"/>
        <c:axId val="2047272416"/>
      </c:lineChart>
      <c:catAx>
        <c:axId val="204727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47272416"/>
        <c:crosses val="autoZero"/>
        <c:auto val="1"/>
        <c:lblAlgn val="ctr"/>
        <c:lblOffset val="100"/>
        <c:noMultiLvlLbl val="0"/>
      </c:catAx>
      <c:valAx>
        <c:axId val="20472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4727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Hoja1!$H$37</c:f>
              <c:strCache>
                <c:ptCount val="1"/>
                <c:pt idx="0">
                  <c:v>P(z)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Hoja1!$G$38:$G$44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Hoja1!$H$38:$H$44</c:f>
              <c:numCache>
                <c:formatCode>General</c:formatCode>
                <c:ptCount val="7"/>
                <c:pt idx="0">
                  <c:v>4.4318484119380075E-3</c:v>
                </c:pt>
                <c:pt idx="1">
                  <c:v>5.3990966513188063E-2</c:v>
                </c:pt>
                <c:pt idx="2">
                  <c:v>0.24197072451914337</c:v>
                </c:pt>
                <c:pt idx="3">
                  <c:v>0.3989422804014327</c:v>
                </c:pt>
                <c:pt idx="4">
                  <c:v>0.24197072451914337</c:v>
                </c:pt>
                <c:pt idx="5">
                  <c:v>5.3990966513188063E-2</c:v>
                </c:pt>
                <c:pt idx="6">
                  <c:v>4.4318484119380075E-3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8DD-4942-9C7C-D91D481EE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654400"/>
        <c:axId val="306652736"/>
      </c:lineChart>
      <c:catAx>
        <c:axId val="30665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06652736"/>
        <c:crosses val="autoZero"/>
        <c:auto val="1"/>
        <c:lblAlgn val="ctr"/>
        <c:lblOffset val="100"/>
        <c:noMultiLvlLbl val="0"/>
      </c:catAx>
      <c:valAx>
        <c:axId val="30665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0665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38099</xdr:rowOff>
    </xdr:from>
    <xdr:ext cx="14944725" cy="23312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909B235-A454-4A16-9F05-539223AAA020}"/>
            </a:ext>
          </a:extLst>
        </xdr:cNvPr>
        <xdr:cNvSpPr txBox="1"/>
      </xdr:nvSpPr>
      <xdr:spPr>
        <a:xfrm>
          <a:off x="19050" y="38099"/>
          <a:ext cx="14944725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 b="1" i="0" u="sng"/>
            <a:t>Experimento Aleatorio:</a:t>
          </a:r>
          <a:r>
            <a:rPr lang="es-AR" sz="1100" b="1" i="0" u="sng" baseline="0"/>
            <a:t> </a:t>
          </a:r>
          <a:r>
            <a:rPr lang="es-AR" sz="1100" baseline="0"/>
            <a:t>se lo denomina a todo experimento en el cual realizar el mismo varias veces no necesariamente da como resultado el mismo evento</a:t>
          </a:r>
        </a:p>
        <a:p>
          <a:r>
            <a:rPr lang="es-AR" sz="1100" b="1" i="0" u="sng" baseline="0"/>
            <a:t>Esperanza matematica:  </a:t>
          </a:r>
          <a:r>
            <a:rPr lang="es-AR" sz="1100" b="0" i="0" u="none" baseline="0"/>
            <a:t>Se utiliza para determinar la probabilidad de que un evento aleatorio suceda en el futuro.</a:t>
          </a:r>
        </a:p>
        <a:p>
          <a:r>
            <a:rPr lang="es-AR" sz="1100" b="1" i="0" u="sng" baseline="0"/>
            <a:t>Distribucion Binomial: </a:t>
          </a:r>
          <a:r>
            <a:rPr lang="es-AR" sz="1100" b="1" i="0" u="none" baseline="0"/>
            <a:t> </a:t>
          </a:r>
          <a:r>
            <a:rPr lang="es-AR" sz="1100" b="0" i="0" u="none" baseline="0"/>
            <a:t>Se utiliza para hacer modelos sobre experimentos aleatorios en los cuales la variable solo puede tener 2 resultados verdadero o falso. es una de las formas que se usa para determinar la probabilidad de exito de determinado evento.</a:t>
          </a:r>
        </a:p>
        <a:p>
          <a:r>
            <a:rPr lang="es-AR" sz="1100" b="0" i="0" u="sng" baseline="0"/>
            <a:t>Sus caracteristicas son: </a:t>
          </a:r>
        </a:p>
        <a:p>
          <a:r>
            <a:rPr lang="es-AR" sz="1100" b="0" i="0" u="none" baseline="0"/>
            <a:t>1- las variables que usan son discretas, o sea son finitas con finita me refiero al hecho de que en un cierto intervalo el nro de variables que puede seleccionarse son finitas.</a:t>
          </a:r>
        </a:p>
        <a:p>
          <a:r>
            <a:rPr lang="es-AR" sz="1100" b="0" i="0" u="none" baseline="0"/>
            <a:t>2- solo hay dos resultados posbiles</a:t>
          </a:r>
        </a:p>
        <a:p>
          <a:r>
            <a:rPr lang="es-AR" sz="1100" b="0" i="0" u="none" baseline="0"/>
            <a:t>3- Los eventos de este modelo o muestra son independientes unos de otros, el que un evento suceda no se ve afectado por su evento anterior ni afecta el siguiente.</a:t>
          </a:r>
        </a:p>
        <a:p>
          <a:r>
            <a:rPr lang="es-AR" sz="1100" b="0" i="0" u="sng" baseline="0"/>
            <a:t>Sus Principales parametros son:</a:t>
          </a:r>
        </a:p>
        <a:p>
          <a:r>
            <a:rPr lang="es-AR" sz="1100" b="0" i="0" u="none" baseline="0"/>
            <a:t>P: Representa la probabilidad de exito</a:t>
          </a:r>
        </a:p>
        <a:p>
          <a:r>
            <a:rPr lang="es-AR" sz="1100" b="0" i="0" u="none" baseline="0"/>
            <a:t>Q: Representa la probabilidad de fracaso</a:t>
          </a:r>
        </a:p>
        <a:p>
          <a:r>
            <a:rPr lang="es-AR" sz="1100" b="0" i="0" u="none" baseline="0"/>
            <a:t>n: Representa la cantidad de eventos analizados o a analizar</a:t>
          </a:r>
        </a:p>
        <a:p>
          <a:r>
            <a:rPr lang="es-AR" sz="1100" b="0" i="0" u="none" baseline="0"/>
            <a:t>x: es lo que se espera que suceda o la cantidad de casos favorables que se busca.</a:t>
          </a:r>
        </a:p>
        <a:p>
          <a:endParaRPr lang="es-AR" sz="1100" b="1" i="0" u="none" baseline="0"/>
        </a:p>
      </xdr:txBody>
    </xdr:sp>
    <xdr:clientData/>
  </xdr:oneCellAnchor>
  <xdr:oneCellAnchor>
    <xdr:from>
      <xdr:col>0</xdr:col>
      <xdr:colOff>57151</xdr:colOff>
      <xdr:row>12</xdr:row>
      <xdr:rowOff>133350</xdr:rowOff>
    </xdr:from>
    <xdr:ext cx="3204156" cy="3598934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52EBE21-7D64-4C68-9C3A-0622247E5676}"/>
            </a:ext>
          </a:extLst>
        </xdr:cNvPr>
        <xdr:cNvSpPr txBox="1"/>
      </xdr:nvSpPr>
      <xdr:spPr>
        <a:xfrm>
          <a:off x="57151" y="2419350"/>
          <a:ext cx="3204156" cy="35989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400" b="1" i="0" u="sng"/>
            <a:t>Verdadero o Falso:</a:t>
          </a:r>
        </a:p>
        <a:p>
          <a:r>
            <a:rPr lang="es-AR" sz="1400" b="0" i="0" u="none"/>
            <a:t>1- Falso. La probabilidad es de 0,153</a:t>
          </a:r>
        </a:p>
        <a:p>
          <a:r>
            <a:rPr lang="es-AR" sz="1400" b="0" i="0" u="none"/>
            <a:t>2- Falso.</a:t>
          </a:r>
          <a:r>
            <a:rPr lang="es-AR" sz="1400" b="0" i="0" u="none" baseline="0"/>
            <a:t> La probabilidad es del 50% o 0,5</a:t>
          </a:r>
        </a:p>
        <a:p>
          <a:r>
            <a:rPr lang="es-AR" sz="1400" b="0" i="0" u="none" baseline="0"/>
            <a:t>3- Falso. una propiedad de la distribucion de poisson es que sus eventos son independientes unos de otros</a:t>
          </a:r>
        </a:p>
        <a:p>
          <a:r>
            <a:rPr lang="es-AR" sz="1400" b="0" i="0" u="none" baseline="0"/>
            <a:t>4- Verdadero.</a:t>
          </a:r>
        </a:p>
        <a:p>
          <a:r>
            <a:rPr lang="es-AR" sz="1400" b="0" i="0" u="none" baseline="0"/>
            <a:t>5- Falso. La probabilidad es del 68%</a:t>
          </a:r>
        </a:p>
        <a:p>
          <a:r>
            <a:rPr lang="es-AR" sz="1400" b="0" i="0" u="none" baseline="0"/>
            <a:t>6- Verdadero</a:t>
          </a:r>
        </a:p>
        <a:p>
          <a:r>
            <a:rPr lang="es-AR" sz="1400" b="0" i="0" u="none" baseline="0"/>
            <a:t>7-Falso. su probabilidad es de 0,160</a:t>
          </a:r>
        </a:p>
        <a:p>
          <a:r>
            <a:rPr lang="es-AR" sz="1400" b="0" i="0" u="none" baseline="0"/>
            <a:t>8 -Falso. Solo se puede saber si al multiplicar el lambda por la cantidad de casos nos da mas de 5</a:t>
          </a:r>
        </a:p>
        <a:p>
          <a:r>
            <a:rPr lang="es-AR" sz="1400" b="0" i="0" u="none" baseline="0"/>
            <a:t>9 -Verdadero. Es una propiedad la cual permite que la Estandarizada exista</a:t>
          </a:r>
        </a:p>
        <a:p>
          <a:r>
            <a:rPr lang="es-AR" sz="1400" b="0" i="0" u="none" baseline="0"/>
            <a:t>10 -Falso. Su probabilidad es de 0,196</a:t>
          </a:r>
          <a:endParaRPr lang="es-AR" sz="1400" b="0" i="0" u="none"/>
        </a:p>
      </xdr:txBody>
    </xdr:sp>
    <xdr:clientData/>
  </xdr:oneCellAnchor>
  <xdr:twoCellAnchor>
    <xdr:from>
      <xdr:col>8</xdr:col>
      <xdr:colOff>9525</xdr:colOff>
      <xdr:row>14</xdr:row>
      <xdr:rowOff>261937</xdr:rowOff>
    </xdr:from>
    <xdr:to>
      <xdr:col>14</xdr:col>
      <xdr:colOff>9525</xdr:colOff>
      <xdr:row>29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E9812E4-A27A-4949-B197-9DE6CB77A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666750</xdr:colOff>
      <xdr:row>17</xdr:row>
      <xdr:rowOff>19050</xdr:rowOff>
    </xdr:from>
    <xdr:to>
      <xdr:col>12</xdr:col>
      <xdr:colOff>695325</xdr:colOff>
      <xdr:row>27</xdr:row>
      <xdr:rowOff>161925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165BD1F8-F480-4844-9B1D-79FED7BEB324}"/>
            </a:ext>
          </a:extLst>
        </xdr:cNvPr>
        <xdr:cNvCxnSpPr/>
      </xdr:nvCxnSpPr>
      <xdr:spPr>
        <a:xfrm flipH="1" flipV="1">
          <a:off x="9810750" y="3333750"/>
          <a:ext cx="28575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233362</xdr:rowOff>
    </xdr:from>
    <xdr:to>
      <xdr:col>13</xdr:col>
      <xdr:colOff>704850</xdr:colOff>
      <xdr:row>45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271B88F-49BA-41A9-98EE-46153EC15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0.8125</cdr:x>
      <cdr:y>0.20313</cdr:y>
    </cdr:from>
    <cdr:to>
      <cdr:x>0.9625</cdr:x>
      <cdr:y>0.28993</cdr:y>
    </cdr:to>
    <cdr:sp macro="" textlink="">
      <cdr:nvSpPr>
        <cdr:cNvPr id="2" name="Flecha: a la derecha 1">
          <a:extLst xmlns:a="http://schemas.openxmlformats.org/drawingml/2006/main">
            <a:ext uri="{FF2B5EF4-FFF2-40B4-BE49-F238E27FC236}">
              <a16:creationId xmlns:a16="http://schemas.microsoft.com/office/drawing/2014/main" id="{56F927BC-0C93-482B-B00A-EAD62A7E1BB2}"/>
            </a:ext>
          </a:extLst>
        </cdr:cNvPr>
        <cdr:cNvSpPr/>
      </cdr:nvSpPr>
      <cdr:spPr>
        <a:xfrm xmlns:a="http://schemas.openxmlformats.org/drawingml/2006/main">
          <a:off x="3714750" y="557213"/>
          <a:ext cx="685800" cy="238125"/>
        </a:xfrm>
        <a:prstGeom xmlns:a="http://schemas.openxmlformats.org/drawingml/2006/main" prst="rightArrow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0.33542</cdr:x>
      <cdr:y>0.13715</cdr:y>
    </cdr:from>
    <cdr:to>
      <cdr:x>0.3375</cdr:x>
      <cdr:y>0.8941</cdr:y>
    </cdr:to>
    <cdr:cxnSp macro="">
      <cdr:nvCxnSpPr>
        <cdr:cNvPr id="4" name="Conector recto de flecha 3">
          <a:extLst xmlns:a="http://schemas.openxmlformats.org/drawingml/2006/main">
            <a:ext uri="{FF2B5EF4-FFF2-40B4-BE49-F238E27FC236}">
              <a16:creationId xmlns:a16="http://schemas.microsoft.com/office/drawing/2014/main" id="{F737CF55-9CD5-4CFC-AE6A-6E968D18CFFB}"/>
            </a:ext>
          </a:extLst>
        </cdr:cNvPr>
        <cdr:cNvCxnSpPr/>
      </cdr:nvCxnSpPr>
      <cdr:spPr>
        <a:xfrm xmlns:a="http://schemas.openxmlformats.org/drawingml/2006/main" flipV="1">
          <a:off x="1533525" y="376238"/>
          <a:ext cx="9525" cy="20764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0.08542</cdr:x>
      <cdr:y>0.20313</cdr:y>
    </cdr:from>
    <cdr:to>
      <cdr:x>0.3375</cdr:x>
      <cdr:y>0.28299</cdr:y>
    </cdr:to>
    <cdr:sp macro="" textlink="">
      <cdr:nvSpPr>
        <cdr:cNvPr id="5" name="Flecha: hacia la izquierda 4">
          <a:extLst xmlns:a="http://schemas.openxmlformats.org/drawingml/2006/main">
            <a:ext uri="{FF2B5EF4-FFF2-40B4-BE49-F238E27FC236}">
              <a16:creationId xmlns:a16="http://schemas.microsoft.com/office/drawing/2014/main" id="{B8FDADBA-0F5D-4817-B04E-44E5BA598B1D}"/>
            </a:ext>
          </a:extLst>
        </cdr:cNvPr>
        <cdr:cNvSpPr/>
      </cdr:nvSpPr>
      <cdr:spPr>
        <a:xfrm xmlns:a="http://schemas.openxmlformats.org/drawingml/2006/main">
          <a:off x="390525" y="557213"/>
          <a:ext cx="1152525" cy="219075"/>
        </a:xfrm>
        <a:prstGeom xmlns:a="http://schemas.openxmlformats.org/drawingml/2006/main" prst="left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AR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5477-56D4-4CAD-A069-28E33D05EEEA}">
  <dimension ref="G15:V44"/>
  <sheetViews>
    <sheetView tabSelected="1" topLeftCell="A4" workbookViewId="0">
      <selection activeCell="F16" sqref="F16"/>
    </sheetView>
  </sheetViews>
  <sheetFormatPr baseColWidth="10" defaultRowHeight="15" x14ac:dyDescent="0.25"/>
  <sheetData>
    <row r="15" spans="7:19" ht="21" x14ac:dyDescent="0.35">
      <c r="G15" s="1" t="s">
        <v>0</v>
      </c>
    </row>
    <row r="16" spans="7:19" x14ac:dyDescent="0.25">
      <c r="O16" s="2" t="s">
        <v>5</v>
      </c>
      <c r="P16" t="s">
        <v>6</v>
      </c>
      <c r="Q16" s="5">
        <f>1-S16</f>
        <v>3.8303805675897751E-3</v>
      </c>
      <c r="R16" t="s">
        <v>7</v>
      </c>
      <c r="S16" s="3">
        <f>_xlfn.NORM.DIST(250,210,15,1)</f>
        <v>0.99616961943241022</v>
      </c>
    </row>
    <row r="17" spans="7:17" x14ac:dyDescent="0.25">
      <c r="G17" t="s">
        <v>1</v>
      </c>
      <c r="H17">
        <v>210</v>
      </c>
    </row>
    <row r="18" spans="7:17" x14ac:dyDescent="0.25">
      <c r="G18" t="s">
        <v>2</v>
      </c>
      <c r="H18">
        <v>15</v>
      </c>
      <c r="O18" s="4" t="s">
        <v>8</v>
      </c>
      <c r="P18" t="s">
        <v>9</v>
      </c>
      <c r="Q18" s="5">
        <f>_xlfn.NORM.DIST(190.05,210,15,1)</f>
        <v>9.1759135650280932E-2</v>
      </c>
    </row>
    <row r="20" spans="7:17" x14ac:dyDescent="0.25">
      <c r="G20" s="9" t="s">
        <v>3</v>
      </c>
      <c r="H20" s="9" t="s">
        <v>4</v>
      </c>
    </row>
    <row r="21" spans="7:17" x14ac:dyDescent="0.25">
      <c r="G21">
        <f t="shared" ref="G21:G22" si="0">G22-15</f>
        <v>165</v>
      </c>
      <c r="H21">
        <f>_xlfn.NORM.DIST(G21,210,15,0)</f>
        <v>2.9545656079586714E-4</v>
      </c>
    </row>
    <row r="22" spans="7:17" x14ac:dyDescent="0.25">
      <c r="G22">
        <f t="shared" si="0"/>
        <v>180</v>
      </c>
      <c r="H22">
        <f t="shared" ref="H22:H27" si="1">_xlfn.NORM.DIST(G22,210,15,0)</f>
        <v>3.5993977675458709E-3</v>
      </c>
    </row>
    <row r="23" spans="7:17" x14ac:dyDescent="0.25">
      <c r="G23">
        <f>G24-15</f>
        <v>195</v>
      </c>
      <c r="H23">
        <f t="shared" si="1"/>
        <v>1.613138163460956E-2</v>
      </c>
    </row>
    <row r="24" spans="7:17" x14ac:dyDescent="0.25">
      <c r="G24">
        <v>210</v>
      </c>
      <c r="H24">
        <f t="shared" si="1"/>
        <v>2.6596152026762181E-2</v>
      </c>
    </row>
    <row r="25" spans="7:17" x14ac:dyDescent="0.25">
      <c r="G25">
        <f>G24+15</f>
        <v>225</v>
      </c>
      <c r="H25">
        <f t="shared" si="1"/>
        <v>1.613138163460956E-2</v>
      </c>
    </row>
    <row r="26" spans="7:17" x14ac:dyDescent="0.25">
      <c r="G26">
        <f t="shared" ref="G26:G27" si="2">G25+15</f>
        <v>240</v>
      </c>
      <c r="H26">
        <f t="shared" si="1"/>
        <v>3.5993977675458709E-3</v>
      </c>
    </row>
    <row r="27" spans="7:17" x14ac:dyDescent="0.25">
      <c r="G27">
        <f t="shared" si="2"/>
        <v>255</v>
      </c>
      <c r="H27">
        <f t="shared" si="1"/>
        <v>2.9545656079586714E-4</v>
      </c>
    </row>
    <row r="32" spans="7:17" ht="18.75" x14ac:dyDescent="0.3">
      <c r="G32" s="6" t="s">
        <v>10</v>
      </c>
    </row>
    <row r="33" spans="7:22" x14ac:dyDescent="0.25">
      <c r="O33" s="8" t="s">
        <v>13</v>
      </c>
      <c r="P33" t="s">
        <v>14</v>
      </c>
      <c r="R33" s="7">
        <f>V33-T33</f>
        <v>0.39435022633314476</v>
      </c>
      <c r="S33" t="s">
        <v>25</v>
      </c>
      <c r="T33">
        <f>_xlfn.NORM.S.DIST(0,1)</f>
        <v>0.5</v>
      </c>
      <c r="U33" t="s">
        <v>26</v>
      </c>
      <c r="V33">
        <f>_xlfn.NORM.S.DIST(1.25,1)</f>
        <v>0.89435022633314476</v>
      </c>
    </row>
    <row r="34" spans="7:22" x14ac:dyDescent="0.25">
      <c r="G34" t="s">
        <v>1</v>
      </c>
      <c r="H34">
        <v>0</v>
      </c>
    </row>
    <row r="35" spans="7:22" x14ac:dyDescent="0.25">
      <c r="G35" t="s">
        <v>2</v>
      </c>
      <c r="H35">
        <v>1</v>
      </c>
      <c r="O35" s="8" t="s">
        <v>15</v>
      </c>
      <c r="P35" t="s">
        <v>20</v>
      </c>
      <c r="R35" s="7">
        <f>1-V33</f>
        <v>0.10564977366685524</v>
      </c>
    </row>
    <row r="37" spans="7:22" x14ac:dyDescent="0.25">
      <c r="G37" s="9" t="s">
        <v>11</v>
      </c>
      <c r="H37" s="9" t="s">
        <v>12</v>
      </c>
      <c r="O37" s="8" t="s">
        <v>16</v>
      </c>
      <c r="P37" t="s">
        <v>21</v>
      </c>
      <c r="R37" s="7">
        <f>_xlfn.NORM.S.DIST(-1.25,1)</f>
        <v>0.10564977366685525</v>
      </c>
    </row>
    <row r="38" spans="7:22" x14ac:dyDescent="0.25">
      <c r="G38">
        <v>-3</v>
      </c>
      <c r="H38">
        <f>_xlfn.NORM.S.DIST(G38,0)</f>
        <v>4.4318484119380075E-3</v>
      </c>
    </row>
    <row r="39" spans="7:22" x14ac:dyDescent="0.25">
      <c r="G39">
        <v>-2</v>
      </c>
      <c r="H39">
        <f t="shared" ref="H39:H44" si="3">_xlfn.NORM.S.DIST(G39,0)</f>
        <v>5.3990966513188063E-2</v>
      </c>
      <c r="O39" s="8" t="s">
        <v>17</v>
      </c>
      <c r="P39" t="s">
        <v>22</v>
      </c>
      <c r="R39" s="7">
        <f>V39-T39</f>
        <v>0.40824086434971918</v>
      </c>
      <c r="S39" t="s">
        <v>25</v>
      </c>
      <c r="T39">
        <f>_xlfn.NORM.S.DIST(0,1)</f>
        <v>0.5</v>
      </c>
      <c r="U39" t="s">
        <v>27</v>
      </c>
      <c r="V39">
        <f>_xlfn.NORM.S.DIST(1.33,1)</f>
        <v>0.90824086434971918</v>
      </c>
    </row>
    <row r="40" spans="7:22" x14ac:dyDescent="0.25">
      <c r="G40">
        <v>-1</v>
      </c>
      <c r="H40">
        <f t="shared" si="3"/>
        <v>0.24197072451914337</v>
      </c>
    </row>
    <row r="41" spans="7:22" x14ac:dyDescent="0.25">
      <c r="G41">
        <v>0</v>
      </c>
      <c r="H41">
        <f t="shared" si="3"/>
        <v>0.3989422804014327</v>
      </c>
      <c r="O41" s="8" t="s">
        <v>18</v>
      </c>
      <c r="P41" t="s">
        <v>23</v>
      </c>
      <c r="R41" s="7">
        <f>1-V39</f>
        <v>9.1759135650280821E-2</v>
      </c>
    </row>
    <row r="42" spans="7:22" x14ac:dyDescent="0.25">
      <c r="G42">
        <v>1</v>
      </c>
      <c r="H42">
        <f t="shared" si="3"/>
        <v>0.24197072451914337</v>
      </c>
    </row>
    <row r="43" spans="7:22" x14ac:dyDescent="0.25">
      <c r="G43">
        <v>2</v>
      </c>
      <c r="H43">
        <f t="shared" si="3"/>
        <v>5.3990966513188063E-2</v>
      </c>
      <c r="O43" s="8" t="s">
        <v>19</v>
      </c>
      <c r="P43" t="s">
        <v>24</v>
      </c>
      <c r="R43" s="7">
        <f>T43-V43</f>
        <v>0.40824086434971918</v>
      </c>
      <c r="S43" t="s">
        <v>25</v>
      </c>
      <c r="T43">
        <f>_xlfn.NORM.S.DIST(0,1)</f>
        <v>0.5</v>
      </c>
      <c r="U43" t="s">
        <v>28</v>
      </c>
      <c r="V43">
        <f>_xlfn.NORM.S.DIST(-1.33,1)</f>
        <v>9.1759135650280807E-2</v>
      </c>
    </row>
    <row r="44" spans="7:22" x14ac:dyDescent="0.25">
      <c r="G44">
        <v>3</v>
      </c>
      <c r="H44">
        <f t="shared" si="3"/>
        <v>4.4318484119380075E-3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Sibello</dc:creator>
  <cp:lastModifiedBy>Gino Sibello</cp:lastModifiedBy>
  <dcterms:created xsi:type="dcterms:W3CDTF">2021-09-29T22:41:31Z</dcterms:created>
  <dcterms:modified xsi:type="dcterms:W3CDTF">2021-09-30T00:02:59Z</dcterms:modified>
</cp:coreProperties>
</file>