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gino_\Carrera de IA y Ciencia de Datos\Semestre 2\Estadistica y Ciencia de datos 2\Primeras 2 clases y 1er Trabajo Practico\Clase de apoyo\"/>
    </mc:Choice>
  </mc:AlternateContent>
  <xr:revisionPtr revIDLastSave="0" documentId="13_ncr:1_{2F4C8928-6CE1-48A1-BC9E-6956DB93D32E}" xr6:coauthVersionLast="47" xr6:coauthVersionMax="47" xr10:uidLastSave="{00000000-0000-0000-0000-000000000000}"/>
  <bookViews>
    <workbookView xWindow="-28920" yWindow="-120" windowWidth="29040" windowHeight="16440" xr2:uid="{00000000-000D-0000-FFFF-FFFF00000000}"/>
  </bookViews>
  <sheets>
    <sheet name="Hoja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3" i="1" l="1"/>
  <c r="O34" i="1"/>
  <c r="N34" i="1"/>
  <c r="M48" i="1"/>
  <c r="M49" i="1" s="1"/>
  <c r="M39" i="1"/>
  <c r="L45" i="1"/>
  <c r="M45" i="1" s="1"/>
  <c r="L40" i="1"/>
  <c r="M40" i="1" s="1"/>
  <c r="L41" i="1"/>
  <c r="M41" i="1" s="1"/>
  <c r="L42" i="1"/>
  <c r="M42" i="1" s="1"/>
  <c r="L43" i="1"/>
  <c r="M43" i="1" s="1"/>
  <c r="L44" i="1"/>
  <c r="M44" i="1" s="1"/>
  <c r="L39" i="1"/>
  <c r="B26" i="1"/>
  <c r="C26" i="1" s="1"/>
  <c r="C23" i="1"/>
  <c r="N33" i="1"/>
  <c r="M25" i="1"/>
  <c r="M26" i="1"/>
  <c r="M27" i="1"/>
  <c r="M28" i="1"/>
  <c r="M29" i="1"/>
  <c r="M30" i="1"/>
  <c r="M24" i="1"/>
  <c r="N16" i="1"/>
  <c r="C17" i="1"/>
  <c r="M7" i="1"/>
  <c r="M8" i="1"/>
  <c r="M9" i="1"/>
  <c r="M10" i="1"/>
  <c r="M11" i="1"/>
  <c r="M12" i="1"/>
  <c r="M13" i="1"/>
  <c r="C35" i="1"/>
  <c r="C34" i="1"/>
  <c r="C24" i="1"/>
  <c r="C25" i="1"/>
  <c r="B24" i="1"/>
  <c r="B25" i="1"/>
  <c r="B27" i="1"/>
  <c r="C27" i="1" s="1"/>
  <c r="B28" i="1"/>
  <c r="C28" i="1" s="1"/>
  <c r="B29" i="1"/>
  <c r="C29" i="1" s="1"/>
  <c r="B23" i="1"/>
  <c r="C18" i="1"/>
  <c r="C6" i="1"/>
  <c r="C7" i="1"/>
  <c r="C8" i="1"/>
  <c r="C9" i="1"/>
  <c r="C10" i="1"/>
  <c r="C11" i="1"/>
  <c r="C12" i="1"/>
</calcChain>
</file>

<file path=xl/sharedStrings.xml><?xml version="1.0" encoding="utf-8"?>
<sst xmlns="http://schemas.openxmlformats.org/spreadsheetml/2006/main" count="34" uniqueCount="25">
  <si>
    <t xml:space="preserve">Media </t>
  </si>
  <si>
    <t>Desviacion</t>
  </si>
  <si>
    <t>P(x)</t>
  </si>
  <si>
    <t xml:space="preserve">A) </t>
  </si>
  <si>
    <r>
      <t>P(x)</t>
    </r>
    <r>
      <rPr>
        <sz val="11"/>
        <color theme="1"/>
        <rFont val="Calibri"/>
        <family val="2"/>
      </rPr>
      <t>≤</t>
    </r>
    <r>
      <rPr>
        <sz val="11"/>
        <color theme="1"/>
        <rFont val="Calibri"/>
        <family val="2"/>
        <scheme val="minor"/>
      </rPr>
      <t xml:space="preserve">2400 </t>
    </r>
  </si>
  <si>
    <t>P(x)≤2400</t>
  </si>
  <si>
    <t>P(x)≤2000</t>
  </si>
  <si>
    <t>A)</t>
  </si>
  <si>
    <t>B)</t>
  </si>
  <si>
    <t>Distr estandarizada</t>
  </si>
  <si>
    <r>
      <t xml:space="preserve">Z = (X - </t>
    </r>
    <r>
      <rPr>
        <sz val="11"/>
        <color theme="1"/>
        <rFont val="Calibri"/>
        <family val="2"/>
      </rPr>
      <t>μ)/ σ</t>
    </r>
  </si>
  <si>
    <t>Z</t>
  </si>
  <si>
    <t>P(z)</t>
  </si>
  <si>
    <t xml:space="preserve"> </t>
  </si>
  <si>
    <t>X</t>
  </si>
  <si>
    <t>p(X)</t>
  </si>
  <si>
    <t>12,9 ≤ P(x) ≤ 13,1</t>
  </si>
  <si>
    <t>P(x) ≤ 13,25cm</t>
  </si>
  <si>
    <t>Media</t>
  </si>
  <si>
    <t xml:space="preserve">Desv </t>
  </si>
  <si>
    <t>p(x)</t>
  </si>
  <si>
    <r>
      <t>p(x)</t>
    </r>
    <r>
      <rPr>
        <sz val="11"/>
        <color theme="4"/>
        <rFont val="Calibri"/>
        <family val="2"/>
      </rPr>
      <t>≥45000</t>
    </r>
  </si>
  <si>
    <r>
      <t>P(x)</t>
    </r>
    <r>
      <rPr>
        <sz val="11"/>
        <color theme="5"/>
        <rFont val="Calibri"/>
        <family val="2"/>
      </rPr>
      <t>≥35000</t>
    </r>
  </si>
  <si>
    <t>Distr Estandarizada</t>
  </si>
  <si>
    <t>p(z)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</si>
</sst>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00%"/>
    <numFmt numFmtId="165" formatCode="0.000000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4"/>
      <name val="Calibri"/>
      <family val="2"/>
      <scheme val="minor"/>
    </font>
    <font>
      <sz val="11"/>
      <color theme="4"/>
      <name val="Calibri"/>
      <family val="2"/>
    </font>
    <font>
      <sz val="11"/>
      <color theme="5"/>
      <name val="Calibri"/>
      <family val="2"/>
      <scheme val="minor"/>
    </font>
    <font>
      <sz val="11"/>
      <color theme="5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9" fontId="0" fillId="0" borderId="0" xfId="2" applyFont="1"/>
    <xf numFmtId="10" fontId="0" fillId="0" borderId="0" xfId="2" applyNumberFormat="1" applyFont="1"/>
    <xf numFmtId="164" fontId="0" fillId="0" borderId="0" xfId="2" applyNumberFormat="1" applyFont="1"/>
    <xf numFmtId="164" fontId="0" fillId="0" borderId="0" xfId="0" applyNumberFormat="1"/>
    <xf numFmtId="164" fontId="0" fillId="0" borderId="0" xfId="1" applyNumberFormat="1" applyFont="1"/>
    <xf numFmtId="10" fontId="0" fillId="0" borderId="0" xfId="0" applyNumberFormat="1"/>
    <xf numFmtId="9" fontId="0" fillId="0" borderId="0" xfId="2" applyFont="1" applyFill="1"/>
    <xf numFmtId="0" fontId="0" fillId="0" borderId="0" xfId="0" applyAlignment="1">
      <alignment horizontal="center" vertical="center"/>
    </xf>
    <xf numFmtId="165" fontId="0" fillId="0" borderId="0" xfId="2" applyNumberFormat="1" applyFont="1"/>
    <xf numFmtId="0" fontId="0" fillId="0" borderId="0" xfId="2" applyNumberFormat="1" applyFont="1"/>
    <xf numFmtId="0" fontId="5" fillId="0" borderId="0" xfId="0" applyFont="1"/>
    <xf numFmtId="0" fontId="3" fillId="0" borderId="0" xfId="0" applyFont="1"/>
    <xf numFmtId="9" fontId="0" fillId="0" borderId="0" xfId="0" applyNumberFormat="1"/>
    <xf numFmtId="0" fontId="0" fillId="0" borderId="0" xfId="0" applyNumberFormat="1"/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Hoja1!$C$5</c:f>
              <c:strCache>
                <c:ptCount val="1"/>
                <c:pt idx="0">
                  <c:v>P(x)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Hoja1!$B$6:$B$12</c:f>
              <c:numCache>
                <c:formatCode>General</c:formatCode>
                <c:ptCount val="7"/>
                <c:pt idx="0">
                  <c:v>1400</c:v>
                </c:pt>
                <c:pt idx="1">
                  <c:v>1600</c:v>
                </c:pt>
                <c:pt idx="2">
                  <c:v>1800</c:v>
                </c:pt>
                <c:pt idx="3">
                  <c:v>2000</c:v>
                </c:pt>
                <c:pt idx="4">
                  <c:v>2200</c:v>
                </c:pt>
                <c:pt idx="5">
                  <c:v>2400</c:v>
                </c:pt>
                <c:pt idx="6">
                  <c:v>2600</c:v>
                </c:pt>
              </c:numCache>
            </c:numRef>
          </c:cat>
          <c:val>
            <c:numRef>
              <c:f>Hoja1!$C$6:$C$12</c:f>
              <c:numCache>
                <c:formatCode>0.00%</c:formatCode>
                <c:ptCount val="7"/>
                <c:pt idx="0" formatCode="0.000%">
                  <c:v>2.2159242059690037E-5</c:v>
                </c:pt>
                <c:pt idx="1">
                  <c:v>2.6995483256594027E-4</c:v>
                </c:pt>
                <c:pt idx="2">
                  <c:v>1.2098536225957168E-3</c:v>
                </c:pt>
                <c:pt idx="3">
                  <c:v>1.9947114020071634E-3</c:v>
                </c:pt>
                <c:pt idx="4">
                  <c:v>1.2098536225957168E-3</c:v>
                </c:pt>
                <c:pt idx="5">
                  <c:v>2.6995483256594027E-4</c:v>
                </c:pt>
                <c:pt idx="6" formatCode="0.000%">
                  <c:v>2.2159242059690037E-5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CB29-4BC0-A0BE-686D635ABA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7137488"/>
        <c:axId val="1107134992"/>
      </c:lineChart>
      <c:catAx>
        <c:axId val="1107137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07134992"/>
        <c:crosses val="autoZero"/>
        <c:auto val="1"/>
        <c:lblAlgn val="ctr"/>
        <c:lblOffset val="100"/>
        <c:noMultiLvlLbl val="0"/>
      </c:catAx>
      <c:valAx>
        <c:axId val="110713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07137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6859492563429571"/>
          <c:y val="0.17171296296296298"/>
          <c:w val="0.79529396325459323"/>
          <c:h val="0.72088764946048411"/>
        </c:manualLayout>
      </c:layout>
      <c:lineChart>
        <c:grouping val="standard"/>
        <c:varyColors val="0"/>
        <c:ser>
          <c:idx val="0"/>
          <c:order val="0"/>
          <c:tx>
            <c:strRef>
              <c:f>Hoja1!$C$22</c:f>
              <c:strCache>
                <c:ptCount val="1"/>
                <c:pt idx="0">
                  <c:v>P(z)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Hoja1!$B$23:$B$29</c:f>
              <c:numCache>
                <c:formatCode>General</c:formatCode>
                <c:ptCount val="7"/>
                <c:pt idx="0">
                  <c:v>-3</c:v>
                </c:pt>
                <c:pt idx="1">
                  <c:v>-2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</c:numCache>
            </c:numRef>
          </c:cat>
          <c:val>
            <c:numRef>
              <c:f>Hoja1!$C$23:$C$29</c:f>
              <c:numCache>
                <c:formatCode>General</c:formatCode>
                <c:ptCount val="7"/>
                <c:pt idx="0" formatCode="0.000000000">
                  <c:v>4.4318484119380075E-3</c:v>
                </c:pt>
                <c:pt idx="1">
                  <c:v>5.3990966513188063E-2</c:v>
                </c:pt>
                <c:pt idx="2">
                  <c:v>0.24197072451914337</c:v>
                </c:pt>
                <c:pt idx="3">
                  <c:v>0.3989422804014327</c:v>
                </c:pt>
                <c:pt idx="4">
                  <c:v>0.24197072451914337</c:v>
                </c:pt>
                <c:pt idx="5">
                  <c:v>5.3990966513188063E-2</c:v>
                </c:pt>
                <c:pt idx="6">
                  <c:v>4.4318484119380075E-3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ECAF-49E9-B87C-2B8AEFA80E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8795824"/>
        <c:axId val="598794992"/>
      </c:lineChart>
      <c:catAx>
        <c:axId val="598795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98794992"/>
        <c:crosses val="autoZero"/>
        <c:auto val="1"/>
        <c:lblAlgn val="ctr"/>
        <c:lblOffset val="100"/>
        <c:noMultiLvlLbl val="0"/>
      </c:catAx>
      <c:valAx>
        <c:axId val="59879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98795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8.4918504825722968E-2"/>
          <c:y val="0.13902031063321388"/>
          <c:w val="0.88799345905689553"/>
          <c:h val="0.71188402524953198"/>
        </c:manualLayout>
      </c:layout>
      <c:lineChart>
        <c:grouping val="standard"/>
        <c:varyColors val="0"/>
        <c:ser>
          <c:idx val="0"/>
          <c:order val="0"/>
          <c:tx>
            <c:strRef>
              <c:f>Hoja1!$M$6</c:f>
              <c:strCache>
                <c:ptCount val="1"/>
                <c:pt idx="0">
                  <c:v>p(X)</c:v>
                </c:pt>
              </c:strCache>
            </c:strRef>
          </c:tx>
          <c:spPr>
            <a:ln w="25400" cap="rnd" cmpd="thickThin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Hoja1!$L$7:$L$13</c:f>
              <c:numCache>
                <c:formatCode>General</c:formatCode>
                <c:ptCount val="7"/>
                <c:pt idx="0">
                  <c:v>12.7</c:v>
                </c:pt>
                <c:pt idx="1">
                  <c:v>12.8</c:v>
                </c:pt>
                <c:pt idx="2">
                  <c:v>12.9</c:v>
                </c:pt>
                <c:pt idx="3">
                  <c:v>13</c:v>
                </c:pt>
                <c:pt idx="4">
                  <c:v>13.1</c:v>
                </c:pt>
                <c:pt idx="5">
                  <c:v>13.2</c:v>
                </c:pt>
                <c:pt idx="6">
                  <c:v>13.3</c:v>
                </c:pt>
              </c:numCache>
            </c:numRef>
          </c:cat>
          <c:val>
            <c:numRef>
              <c:f>Hoja1!$M$7:$M$13</c:f>
              <c:numCache>
                <c:formatCode>General</c:formatCode>
                <c:ptCount val="7"/>
                <c:pt idx="0">
                  <c:v>4.431848411937913E-2</c:v>
                </c:pt>
                <c:pt idx="1">
                  <c:v>0.53990966513188821</c:v>
                </c:pt>
                <c:pt idx="2">
                  <c:v>2.4197072451914421</c:v>
                </c:pt>
                <c:pt idx="3">
                  <c:v>3.9894228040143269</c:v>
                </c:pt>
                <c:pt idx="4">
                  <c:v>2.4197072451914421</c:v>
                </c:pt>
                <c:pt idx="5">
                  <c:v>0.53990966513188821</c:v>
                </c:pt>
                <c:pt idx="6">
                  <c:v>4.431848411937913E-2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B265-4A87-ADCB-885F1D57D2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8171040"/>
        <c:axId val="868154400"/>
      </c:lineChart>
      <c:catAx>
        <c:axId val="868171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68154400"/>
        <c:crosses val="autoZero"/>
        <c:auto val="1"/>
        <c:lblAlgn val="ctr"/>
        <c:lblOffset val="100"/>
        <c:noMultiLvlLbl val="0"/>
      </c:catAx>
      <c:valAx>
        <c:axId val="86815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68171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Hoja1!$M$23</c:f>
              <c:strCache>
                <c:ptCount val="1"/>
                <c:pt idx="0">
                  <c:v>p(x)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Hoja1!$L$24:$L$30</c:f>
              <c:numCache>
                <c:formatCode>General</c:formatCode>
                <c:ptCount val="7"/>
                <c:pt idx="0">
                  <c:v>29000</c:v>
                </c:pt>
                <c:pt idx="1">
                  <c:v>32000</c:v>
                </c:pt>
                <c:pt idx="2">
                  <c:v>35000</c:v>
                </c:pt>
                <c:pt idx="3">
                  <c:v>38000</c:v>
                </c:pt>
                <c:pt idx="4">
                  <c:v>41000</c:v>
                </c:pt>
                <c:pt idx="5">
                  <c:v>44000</c:v>
                </c:pt>
                <c:pt idx="6">
                  <c:v>47000</c:v>
                </c:pt>
              </c:numCache>
            </c:numRef>
          </c:cat>
          <c:val>
            <c:numRef>
              <c:f>Hoja1!$M$24:$M$30</c:f>
              <c:numCache>
                <c:formatCode>General</c:formatCode>
                <c:ptCount val="7"/>
                <c:pt idx="0">
                  <c:v>1.4772828039793357E-6</c:v>
                </c:pt>
                <c:pt idx="1">
                  <c:v>1.7996988837729352E-5</c:v>
                </c:pt>
                <c:pt idx="2">
                  <c:v>8.0656908173047786E-5</c:v>
                </c:pt>
                <c:pt idx="3">
                  <c:v>1.3298076013381089E-4</c:v>
                </c:pt>
                <c:pt idx="4">
                  <c:v>8.0656908173047786E-5</c:v>
                </c:pt>
                <c:pt idx="5">
                  <c:v>1.7996988837729352E-5</c:v>
                </c:pt>
                <c:pt idx="6">
                  <c:v>1.4772828039793357E-6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CE18-4F70-A846-39DB3BAE0A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8178944"/>
        <c:axId val="830378576"/>
      </c:lineChart>
      <c:catAx>
        <c:axId val="868178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30378576"/>
        <c:crosses val="autoZero"/>
        <c:auto val="1"/>
        <c:lblAlgn val="ctr"/>
        <c:lblOffset val="100"/>
        <c:noMultiLvlLbl val="0"/>
      </c:catAx>
      <c:valAx>
        <c:axId val="83037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>
              <a:softEdge rad="762000"/>
            </a:effectLst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68178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gradFill>
        <a:gsLst>
          <a:gs pos="0">
            <a:schemeClr val="accent1">
              <a:lumMod val="5000"/>
              <a:lumOff val="95000"/>
            </a:schemeClr>
          </a:gs>
          <a:gs pos="74000">
            <a:schemeClr val="accent1">
              <a:lumMod val="45000"/>
              <a:lumOff val="55000"/>
            </a:schemeClr>
          </a:gs>
          <a:gs pos="83000">
            <a:schemeClr val="accent1">
              <a:lumMod val="45000"/>
              <a:lumOff val="55000"/>
            </a:schemeClr>
          </a:gs>
          <a:gs pos="100000">
            <a:schemeClr val="accent1">
              <a:lumMod val="30000"/>
              <a:lumOff val="70000"/>
            </a:schemeClr>
          </a:gs>
        </a:gsLst>
        <a:lin ang="5400000" scaled="1"/>
      </a:gra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Hoja1!$M$38</c:f>
              <c:strCache>
                <c:ptCount val="1"/>
                <c:pt idx="0">
                  <c:v>p(z)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Hoja1!$L$39:$L$45</c:f>
              <c:numCache>
                <c:formatCode>General</c:formatCode>
                <c:ptCount val="7"/>
                <c:pt idx="0">
                  <c:v>-3</c:v>
                </c:pt>
                <c:pt idx="1">
                  <c:v>-2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</c:numCache>
            </c:numRef>
          </c:cat>
          <c:val>
            <c:numRef>
              <c:f>Hoja1!$M$39:$M$45</c:f>
              <c:numCache>
                <c:formatCode>General</c:formatCode>
                <c:ptCount val="7"/>
                <c:pt idx="0">
                  <c:v>4.4318484119380075E-3</c:v>
                </c:pt>
                <c:pt idx="1">
                  <c:v>5.3990966513188063E-2</c:v>
                </c:pt>
                <c:pt idx="2">
                  <c:v>0.24197072451914337</c:v>
                </c:pt>
                <c:pt idx="3">
                  <c:v>0.3989422804014327</c:v>
                </c:pt>
                <c:pt idx="4">
                  <c:v>0.24197072451914337</c:v>
                </c:pt>
                <c:pt idx="5">
                  <c:v>5.3990966513188063E-2</c:v>
                </c:pt>
                <c:pt idx="6">
                  <c:v>4.4318484119380075E-3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7994-4A7D-A9D9-D76DC1D589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0725216"/>
        <c:axId val="920699008"/>
      </c:lineChart>
      <c:catAx>
        <c:axId val="920725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20699008"/>
        <c:crosses val="autoZero"/>
        <c:auto val="1"/>
        <c:lblAlgn val="ctr"/>
        <c:lblOffset val="100"/>
        <c:noMultiLvlLbl val="0"/>
      </c:catAx>
      <c:valAx>
        <c:axId val="92069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20725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9524</xdr:colOff>
      <xdr:row>1</xdr:row>
      <xdr:rowOff>9525</xdr:rowOff>
    </xdr:from>
    <xdr:to>
      <xdr:col>10</xdr:col>
      <xdr:colOff>9524</xdr:colOff>
      <xdr:row>15</xdr:row>
      <xdr:rowOff>80961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F6F89A7-44F9-4C9C-9D0A-03C3207DE7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942974</xdr:colOff>
      <xdr:row>18</xdr:row>
      <xdr:rowOff>180975</xdr:rowOff>
    </xdr:from>
    <xdr:to>
      <xdr:col>9</xdr:col>
      <xdr:colOff>609599</xdr:colOff>
      <xdr:row>33</xdr:row>
      <xdr:rowOff>23811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6C83324-C312-4D9A-A633-5E30050B83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9525</xdr:colOff>
      <xdr:row>1</xdr:row>
      <xdr:rowOff>1</xdr:rowOff>
    </xdr:from>
    <xdr:to>
      <xdr:col>19</xdr:col>
      <xdr:colOff>600074</xdr:colOff>
      <xdr:row>13</xdr:row>
      <xdr:rowOff>180975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5967769-31FB-475A-9FCA-CAC09B5563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14287</xdr:colOff>
      <xdr:row>18</xdr:row>
      <xdr:rowOff>23812</xdr:rowOff>
    </xdr:from>
    <xdr:to>
      <xdr:col>19</xdr:col>
      <xdr:colOff>590550</xdr:colOff>
      <xdr:row>31</xdr:row>
      <xdr:rowOff>28575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2D44BAE9-B528-442D-BCAB-FE16CFD200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795337</xdr:colOff>
      <xdr:row>34</xdr:row>
      <xdr:rowOff>185737</xdr:rowOff>
    </xdr:from>
    <xdr:to>
      <xdr:col>20</xdr:col>
      <xdr:colOff>109537</xdr:colOff>
      <xdr:row>49</xdr:row>
      <xdr:rowOff>71437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EAB07464-FF4B-484F-8D6A-E3F86D44B8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0.43307</cdr:x>
      <cdr:y>0.17083</cdr:y>
    </cdr:from>
    <cdr:to>
      <cdr:x>0.43532</cdr:x>
      <cdr:y>0.89635</cdr:y>
    </cdr:to>
    <cdr:cxnSp macro="">
      <cdr:nvCxnSpPr>
        <cdr:cNvPr id="3" name="Conector recto de flecha 2">
          <a:extLst xmlns:a="http://schemas.openxmlformats.org/drawingml/2006/main">
            <a:ext uri="{FF2B5EF4-FFF2-40B4-BE49-F238E27FC236}">
              <a16:creationId xmlns:a16="http://schemas.microsoft.com/office/drawing/2014/main" id="{E7C6D612-1ABD-488B-B677-529BA20E7153}"/>
            </a:ext>
          </a:extLst>
        </cdr:cNvPr>
        <cdr:cNvCxnSpPr/>
      </cdr:nvCxnSpPr>
      <cdr:spPr>
        <a:xfrm xmlns:a="http://schemas.openxmlformats.org/drawingml/2006/main" flipV="1">
          <a:off x="1833563" y="423863"/>
          <a:ext cx="9525" cy="1800226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0.13836</cdr:x>
      <cdr:y>0.18234</cdr:y>
    </cdr:from>
    <cdr:to>
      <cdr:x>0.43532</cdr:x>
      <cdr:y>0.28599</cdr:y>
    </cdr:to>
    <cdr:sp macro="" textlink="">
      <cdr:nvSpPr>
        <cdr:cNvPr id="5" name="Flecha: hacia la izquierda 4">
          <a:extLst xmlns:a="http://schemas.openxmlformats.org/drawingml/2006/main">
            <a:ext uri="{FF2B5EF4-FFF2-40B4-BE49-F238E27FC236}">
              <a16:creationId xmlns:a16="http://schemas.microsoft.com/office/drawing/2014/main" id="{BFA5427A-6C07-441C-83D0-B42E46E2278E}"/>
            </a:ext>
          </a:extLst>
        </cdr:cNvPr>
        <cdr:cNvSpPr/>
      </cdr:nvSpPr>
      <cdr:spPr>
        <a:xfrm xmlns:a="http://schemas.openxmlformats.org/drawingml/2006/main">
          <a:off x="585788" y="452438"/>
          <a:ext cx="1257300" cy="257176"/>
        </a:xfrm>
        <a:prstGeom xmlns:a="http://schemas.openxmlformats.org/drawingml/2006/main" prst="leftArrow">
          <a:avLst/>
        </a:prstGeom>
      </cdr:spPr>
      <cdr:style>
        <a:lnRef xmlns:a="http://schemas.openxmlformats.org/drawingml/2006/main" idx="2">
          <a:schemeClr val="accent2">
            <a:shade val="50000"/>
          </a:schemeClr>
        </a:lnRef>
        <a:fillRef xmlns:a="http://schemas.openxmlformats.org/drawingml/2006/main" idx="1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s-AR"/>
        </a:p>
      </cdr:txBody>
    </cdr:sp>
  </cdr:relSizeAnchor>
  <cdr:relSizeAnchor xmlns:cdr="http://schemas.openxmlformats.org/drawingml/2006/chartDrawing">
    <cdr:from>
      <cdr:x>0.82131</cdr:x>
      <cdr:y>0.15547</cdr:y>
    </cdr:from>
    <cdr:to>
      <cdr:x>0.82347</cdr:x>
      <cdr:y>0.881</cdr:y>
    </cdr:to>
    <cdr:cxnSp macro="">
      <cdr:nvCxnSpPr>
        <cdr:cNvPr id="7" name="Conector recto de flecha 6">
          <a:extLst xmlns:a="http://schemas.openxmlformats.org/drawingml/2006/main">
            <a:ext uri="{FF2B5EF4-FFF2-40B4-BE49-F238E27FC236}">
              <a16:creationId xmlns:a16="http://schemas.microsoft.com/office/drawing/2014/main" id="{0120B25D-CBE8-4245-ABFA-F384D7F7761D}"/>
            </a:ext>
          </a:extLst>
        </cdr:cNvPr>
        <cdr:cNvCxnSpPr/>
      </cdr:nvCxnSpPr>
      <cdr:spPr>
        <a:xfrm xmlns:a="http://schemas.openxmlformats.org/drawingml/2006/main" flipH="1" flipV="1">
          <a:off x="3633788" y="385763"/>
          <a:ext cx="9525" cy="1800225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0.82131</cdr:x>
      <cdr:y>0.17466</cdr:y>
    </cdr:from>
    <cdr:to>
      <cdr:x>1</cdr:x>
      <cdr:y>0.27447</cdr:y>
    </cdr:to>
    <cdr:sp macro="" textlink="">
      <cdr:nvSpPr>
        <cdr:cNvPr id="8" name="Flecha: a la derecha 7">
          <a:extLst xmlns:a="http://schemas.openxmlformats.org/drawingml/2006/main">
            <a:ext uri="{FF2B5EF4-FFF2-40B4-BE49-F238E27FC236}">
              <a16:creationId xmlns:a16="http://schemas.microsoft.com/office/drawing/2014/main" id="{FC46E916-63B1-4040-9A92-EE3553BB8537}"/>
            </a:ext>
          </a:extLst>
        </cdr:cNvPr>
        <cdr:cNvSpPr/>
      </cdr:nvSpPr>
      <cdr:spPr>
        <a:xfrm xmlns:a="http://schemas.openxmlformats.org/drawingml/2006/main">
          <a:off x="3633788" y="433389"/>
          <a:ext cx="790575" cy="247650"/>
        </a:xfrm>
        <a:prstGeom xmlns:a="http://schemas.openxmlformats.org/drawingml/2006/main" prst="rightArrow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s-AR"/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ino_/Carrera%20de%20IA%20y%20Ciencia%20de%20Datos/Semestre%202/Estadistica%20y%20Ciencia%20de%20datos%202/2do%20Trabajo%20Practico/TrabajoPracticoN&#176;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>
        <row r="12">
          <cell r="B12" t="str">
            <v>P(X)</v>
          </cell>
          <cell r="C12" t="str">
            <v>Z</v>
          </cell>
          <cell r="D12" t="str">
            <v>P(Z)</v>
          </cell>
        </row>
        <row r="13">
          <cell r="A13">
            <v>4</v>
          </cell>
          <cell r="B13">
            <v>2.2159242059690038E-3</v>
          </cell>
          <cell r="C13">
            <v>-3</v>
          </cell>
          <cell r="D13">
            <v>4.4318484119380075E-3</v>
          </cell>
        </row>
        <row r="14">
          <cell r="A14">
            <v>6</v>
          </cell>
          <cell r="B14">
            <v>2.6995483256594031E-2</v>
          </cell>
          <cell r="C14">
            <v>-2</v>
          </cell>
          <cell r="D14">
            <v>5.3990966513188063E-2</v>
          </cell>
        </row>
        <row r="15">
          <cell r="A15">
            <v>8</v>
          </cell>
          <cell r="B15">
            <v>0.12098536225957168</v>
          </cell>
          <cell r="C15">
            <v>-1</v>
          </cell>
          <cell r="D15">
            <v>0.24197072451914337</v>
          </cell>
        </row>
        <row r="16">
          <cell r="A16">
            <v>10</v>
          </cell>
          <cell r="B16">
            <v>0.19947114020071635</v>
          </cell>
          <cell r="C16">
            <v>0</v>
          </cell>
          <cell r="D16">
            <v>0.3989422804014327</v>
          </cell>
        </row>
        <row r="17">
          <cell r="A17">
            <v>12</v>
          </cell>
          <cell r="B17">
            <v>0.12098536225957168</v>
          </cell>
          <cell r="C17">
            <v>1</v>
          </cell>
          <cell r="D17">
            <v>0.24197072451914337</v>
          </cell>
        </row>
        <row r="18">
          <cell r="A18">
            <v>14</v>
          </cell>
          <cell r="B18">
            <v>2.6995483256594031E-2</v>
          </cell>
          <cell r="C18">
            <v>2</v>
          </cell>
          <cell r="D18">
            <v>5.3990966513188063E-2</v>
          </cell>
        </row>
        <row r="19">
          <cell r="A19">
            <v>16</v>
          </cell>
          <cell r="B19">
            <v>2.2159242059690038E-3</v>
          </cell>
          <cell r="C19">
            <v>3</v>
          </cell>
          <cell r="D19">
            <v>4.4318484119380075E-3</v>
          </cell>
        </row>
        <row r="37">
          <cell r="B37" t="str">
            <v>P(X)</v>
          </cell>
        </row>
        <row r="38">
          <cell r="A38">
            <v>30</v>
          </cell>
          <cell r="B38">
            <v>4.4318484119380076E-4</v>
          </cell>
        </row>
        <row r="39">
          <cell r="A39">
            <v>40</v>
          </cell>
          <cell r="B39">
            <v>5.3990966513188061E-3</v>
          </cell>
        </row>
        <row r="40">
          <cell r="A40">
            <v>50</v>
          </cell>
          <cell r="B40">
            <v>2.4197072451914336E-2</v>
          </cell>
        </row>
        <row r="41">
          <cell r="A41">
            <v>60</v>
          </cell>
          <cell r="B41">
            <v>3.9894228040143274E-2</v>
          </cell>
        </row>
        <row r="42">
          <cell r="A42">
            <v>70</v>
          </cell>
          <cell r="B42">
            <v>2.4197072451914336E-2</v>
          </cell>
        </row>
        <row r="43">
          <cell r="A43">
            <v>80</v>
          </cell>
          <cell r="B43">
            <v>5.3990966513188061E-3</v>
          </cell>
        </row>
        <row r="44">
          <cell r="A44">
            <v>90</v>
          </cell>
          <cell r="B44">
            <v>4.4318484119380076E-4</v>
          </cell>
        </row>
        <row r="49">
          <cell r="J49" t="str">
            <v>P(X)</v>
          </cell>
          <cell r="M49" t="str">
            <v>P(X)</v>
          </cell>
        </row>
        <row r="50">
          <cell r="I50">
            <v>270</v>
          </cell>
          <cell r="J50">
            <v>4.4318484119380076E-4</v>
          </cell>
          <cell r="L50">
            <v>230</v>
          </cell>
          <cell r="M50">
            <v>2.2159242059690038E-4</v>
          </cell>
        </row>
        <row r="51">
          <cell r="I51">
            <v>280</v>
          </cell>
          <cell r="J51">
            <v>5.3990966513188061E-3</v>
          </cell>
          <cell r="L51">
            <v>250</v>
          </cell>
          <cell r="M51">
            <v>2.6995483256594031E-3</v>
          </cell>
        </row>
        <row r="52">
          <cell r="I52">
            <v>290</v>
          </cell>
          <cell r="J52">
            <v>2.4197072451914336E-2</v>
          </cell>
          <cell r="L52">
            <v>270</v>
          </cell>
          <cell r="M52">
            <v>1.2098536225957168E-2</v>
          </cell>
        </row>
        <row r="53">
          <cell r="I53">
            <v>300</v>
          </cell>
          <cell r="J53">
            <v>3.9894228040143274E-2</v>
          </cell>
          <cell r="L53">
            <v>290</v>
          </cell>
          <cell r="M53">
            <v>1.9947114020071637E-2</v>
          </cell>
        </row>
        <row r="54">
          <cell r="I54">
            <v>310</v>
          </cell>
          <cell r="J54">
            <v>2.4197072451914336E-2</v>
          </cell>
          <cell r="L54">
            <v>310</v>
          </cell>
          <cell r="M54">
            <v>1.2098536225957168E-2</v>
          </cell>
        </row>
        <row r="55">
          <cell r="I55">
            <v>320</v>
          </cell>
          <cell r="J55">
            <v>5.3990966513188061E-3</v>
          </cell>
          <cell r="L55">
            <v>330</v>
          </cell>
          <cell r="M55">
            <v>2.6995483256594031E-3</v>
          </cell>
        </row>
        <row r="56">
          <cell r="I56">
            <v>330</v>
          </cell>
          <cell r="J56">
            <v>4.4318484119380076E-4</v>
          </cell>
          <cell r="L56">
            <v>350</v>
          </cell>
          <cell r="M56">
            <v>2.2159242059690038E-4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O49"/>
  <sheetViews>
    <sheetView tabSelected="1" workbookViewId="0">
      <selection activeCell="V22" sqref="V22"/>
    </sheetView>
  </sheetViews>
  <sheetFormatPr baseColWidth="10" defaultColWidth="9.140625" defaultRowHeight="15" x14ac:dyDescent="0.25"/>
  <cols>
    <col min="3" max="3" width="14.140625" customWidth="1"/>
    <col min="4" max="4" width="11.85546875" bestFit="1" customWidth="1"/>
    <col min="13" max="14" width="12" bestFit="1" customWidth="1"/>
  </cols>
  <sheetData>
    <row r="2" spans="2:14" x14ac:dyDescent="0.25">
      <c r="B2" t="s">
        <v>0</v>
      </c>
      <c r="C2">
        <v>2000</v>
      </c>
      <c r="L2" t="s">
        <v>0</v>
      </c>
      <c r="M2">
        <v>13</v>
      </c>
    </row>
    <row r="3" spans="2:14" x14ac:dyDescent="0.25">
      <c r="B3" t="s">
        <v>1</v>
      </c>
      <c r="C3">
        <v>200</v>
      </c>
      <c r="L3" t="s">
        <v>1</v>
      </c>
      <c r="M3">
        <v>0.1</v>
      </c>
    </row>
    <row r="5" spans="2:14" x14ac:dyDescent="0.25">
      <c r="B5" s="8" t="s">
        <v>14</v>
      </c>
      <c r="C5" s="8" t="s">
        <v>2</v>
      </c>
    </row>
    <row r="6" spans="2:14" x14ac:dyDescent="0.25">
      <c r="B6">
        <v>1400</v>
      </c>
      <c r="C6" s="5">
        <f>_xlfn.NORM.DIST(B6,2000,200,0)</f>
        <v>2.2159242059690037E-5</v>
      </c>
      <c r="D6" s="4"/>
      <c r="L6" s="8" t="s">
        <v>14</v>
      </c>
      <c r="M6" s="8" t="s">
        <v>15</v>
      </c>
    </row>
    <row r="7" spans="2:14" x14ac:dyDescent="0.25">
      <c r="B7">
        <v>1600</v>
      </c>
      <c r="C7" s="2">
        <f>_xlfn.NORM.DIST(B7,2000,200,0)</f>
        <v>2.6995483256594027E-4</v>
      </c>
      <c r="L7">
        <v>12.7</v>
      </c>
      <c r="M7" s="10">
        <f>_xlfn.NORM.DIST(L7,13,0.1,0)</f>
        <v>4.431848411937913E-2</v>
      </c>
    </row>
    <row r="8" spans="2:14" x14ac:dyDescent="0.25">
      <c r="B8">
        <v>1800</v>
      </c>
      <c r="C8" s="2">
        <f>_xlfn.NORM.DIST(B8,2000,200,0)</f>
        <v>1.2098536225957168E-3</v>
      </c>
      <c r="L8">
        <v>12.8</v>
      </c>
      <c r="M8" s="10">
        <f>_xlfn.NORM.DIST(L8,13,0.1,0)</f>
        <v>0.53990966513188821</v>
      </c>
    </row>
    <row r="9" spans="2:14" x14ac:dyDescent="0.25">
      <c r="B9">
        <v>2000</v>
      </c>
      <c r="C9" s="2">
        <f>_xlfn.NORM.DIST(B9,2000,200,0)</f>
        <v>1.9947114020071634E-3</v>
      </c>
      <c r="L9">
        <v>12.9</v>
      </c>
      <c r="M9" s="10">
        <f>_xlfn.NORM.DIST(L9,13,0.1,0)</f>
        <v>2.4197072451914421</v>
      </c>
    </row>
    <row r="10" spans="2:14" x14ac:dyDescent="0.25">
      <c r="B10">
        <v>2200</v>
      </c>
      <c r="C10" s="2">
        <f>_xlfn.NORM.DIST(B10,2000,200,0)</f>
        <v>1.2098536225957168E-3</v>
      </c>
      <c r="L10">
        <v>13</v>
      </c>
      <c r="M10" s="10">
        <f>_xlfn.NORM.DIST(L10,13,0.1,0)</f>
        <v>3.9894228040143269</v>
      </c>
    </row>
    <row r="11" spans="2:14" x14ac:dyDescent="0.25">
      <c r="B11">
        <v>2400</v>
      </c>
      <c r="C11" s="2">
        <f>_xlfn.NORM.DIST(B11,2000,200,0)</f>
        <v>2.6995483256594027E-4</v>
      </c>
      <c r="L11">
        <v>13.1</v>
      </c>
      <c r="M11" s="10">
        <f>_xlfn.NORM.DIST(L11,13,0.1,0)</f>
        <v>2.4197072451914421</v>
      </c>
    </row>
    <row r="12" spans="2:14" x14ac:dyDescent="0.25">
      <c r="B12">
        <v>2600</v>
      </c>
      <c r="C12" s="3">
        <f>_xlfn.NORM.DIST(B12,2000,200,0)</f>
        <v>2.2159242059690037E-5</v>
      </c>
      <c r="L12">
        <v>13.2</v>
      </c>
      <c r="M12" s="10">
        <f>_xlfn.NORM.DIST(L12,13,0.1,0)</f>
        <v>0.53990966513188821</v>
      </c>
    </row>
    <row r="13" spans="2:14" x14ac:dyDescent="0.25">
      <c r="L13">
        <v>13.3</v>
      </c>
      <c r="M13" s="10">
        <f>_xlfn.NORM.DIST(L13,13,0.1,0)</f>
        <v>4.431848411937913E-2</v>
      </c>
    </row>
    <row r="16" spans="2:14" x14ac:dyDescent="0.25">
      <c r="L16" t="s">
        <v>17</v>
      </c>
      <c r="N16" s="2">
        <f>_xlfn.NORM.DIST(13.2,13,0.1,1)</f>
        <v>0.97724986805182046</v>
      </c>
    </row>
    <row r="17" spans="1:13" x14ac:dyDescent="0.25">
      <c r="A17" t="s">
        <v>7</v>
      </c>
      <c r="B17" t="s">
        <v>4</v>
      </c>
      <c r="C17" s="6">
        <f>_xlfn.NORM.DIST(2400,2000,200,1)</f>
        <v>0.97724986805182079</v>
      </c>
      <c r="L17" t="s">
        <v>16</v>
      </c>
    </row>
    <row r="18" spans="1:13" x14ac:dyDescent="0.25">
      <c r="A18" t="s">
        <v>8</v>
      </c>
      <c r="B18" t="s">
        <v>6</v>
      </c>
      <c r="C18" s="7">
        <f>_xlfn.NORM.DIST(2000,2000,200,1)</f>
        <v>0.5</v>
      </c>
    </row>
    <row r="20" spans="1:13" x14ac:dyDescent="0.25">
      <c r="A20" t="s">
        <v>9</v>
      </c>
      <c r="C20" t="s">
        <v>10</v>
      </c>
      <c r="L20" t="s">
        <v>18</v>
      </c>
      <c r="M20">
        <v>38000</v>
      </c>
    </row>
    <row r="21" spans="1:13" x14ac:dyDescent="0.25">
      <c r="L21" t="s">
        <v>19</v>
      </c>
      <c r="M21">
        <v>3000</v>
      </c>
    </row>
    <row r="22" spans="1:13" x14ac:dyDescent="0.25">
      <c r="B22" s="8" t="s">
        <v>11</v>
      </c>
      <c r="C22" s="8" t="s">
        <v>12</v>
      </c>
    </row>
    <row r="23" spans="1:13" x14ac:dyDescent="0.25">
      <c r="B23">
        <f>(B6-2000)/200</f>
        <v>-3</v>
      </c>
      <c r="C23" s="9">
        <f>_xlfn.NORM.S.DIST(B23,0)</f>
        <v>4.4318484119380075E-3</v>
      </c>
      <c r="L23" s="8" t="s">
        <v>14</v>
      </c>
      <c r="M23" s="8" t="s">
        <v>20</v>
      </c>
    </row>
    <row r="24" spans="1:13" x14ac:dyDescent="0.25">
      <c r="B24">
        <f>(B7-2000)/200</f>
        <v>-2</v>
      </c>
      <c r="C24">
        <f>_xlfn.NORM.S.DIST(B24,0)</f>
        <v>5.3990966513188063E-2</v>
      </c>
      <c r="L24">
        <v>29000</v>
      </c>
      <c r="M24">
        <f>_xlfn.NORM.DIST(L24,38000,3000,0)</f>
        <v>1.4772828039793357E-6</v>
      </c>
    </row>
    <row r="25" spans="1:13" x14ac:dyDescent="0.25">
      <c r="B25">
        <f>(B8-2000)/200</f>
        <v>-1</v>
      </c>
      <c r="C25">
        <f>_xlfn.NORM.S.DIST(B25,0)</f>
        <v>0.24197072451914337</v>
      </c>
      <c r="L25">
        <v>32000</v>
      </c>
      <c r="M25">
        <f>_xlfn.NORM.DIST(L25,38000,3000,0)</f>
        <v>1.7996988837729352E-5</v>
      </c>
    </row>
    <row r="26" spans="1:13" x14ac:dyDescent="0.25">
      <c r="B26">
        <f>(B9-2000)/200</f>
        <v>0</v>
      </c>
      <c r="C26">
        <f>_xlfn.NORM.S.DIST(B26,0)</f>
        <v>0.3989422804014327</v>
      </c>
      <c r="L26">
        <v>35000</v>
      </c>
      <c r="M26">
        <f>_xlfn.NORM.DIST(L26,38000,3000,0)</f>
        <v>8.0656908173047786E-5</v>
      </c>
    </row>
    <row r="27" spans="1:13" x14ac:dyDescent="0.25">
      <c r="B27">
        <f>(B10-2000)/200</f>
        <v>1</v>
      </c>
      <c r="C27">
        <f>_xlfn.NORM.S.DIST(B27,0)</f>
        <v>0.24197072451914337</v>
      </c>
      <c r="L27">
        <v>38000</v>
      </c>
      <c r="M27">
        <f>_xlfn.NORM.DIST(L27,38000,3000,0)</f>
        <v>1.3298076013381089E-4</v>
      </c>
    </row>
    <row r="28" spans="1:13" x14ac:dyDescent="0.25">
      <c r="B28">
        <f>(B11-2000)/200</f>
        <v>2</v>
      </c>
      <c r="C28">
        <f>_xlfn.NORM.S.DIST(B28,0)</f>
        <v>5.3990966513188063E-2</v>
      </c>
      <c r="L28">
        <v>41000</v>
      </c>
      <c r="M28">
        <f>_xlfn.NORM.DIST(L28,38000,3000,0)</f>
        <v>8.0656908173047786E-5</v>
      </c>
    </row>
    <row r="29" spans="1:13" x14ac:dyDescent="0.25">
      <c r="B29">
        <f>(B12-2000)/200</f>
        <v>3</v>
      </c>
      <c r="C29">
        <f>_xlfn.NORM.S.DIST(B29,0)</f>
        <v>4.4318484119380075E-3</v>
      </c>
      <c r="L29">
        <v>44000</v>
      </c>
      <c r="M29">
        <f>_xlfn.NORM.DIST(L29,38000,3000,0)</f>
        <v>1.7996988837729352E-5</v>
      </c>
    </row>
    <row r="30" spans="1:13" x14ac:dyDescent="0.25">
      <c r="L30">
        <v>47000</v>
      </c>
      <c r="M30">
        <f>_xlfn.NORM.DIST(L30,38000,3000,0)</f>
        <v>1.4772828039793357E-6</v>
      </c>
    </row>
    <row r="33" spans="1:15" x14ac:dyDescent="0.25">
      <c r="K33" s="11" t="s">
        <v>7</v>
      </c>
      <c r="L33" s="11" t="s">
        <v>22</v>
      </c>
      <c r="M33" s="1"/>
      <c r="N33" s="1">
        <f>_xlfn.NORM.DIST(35000,38000,3000,1)</f>
        <v>0.15865525393145699</v>
      </c>
      <c r="O33" s="13">
        <f>1-N33</f>
        <v>0.84134474606854304</v>
      </c>
    </row>
    <row r="34" spans="1:15" x14ac:dyDescent="0.25">
      <c r="A34" t="s">
        <v>3</v>
      </c>
      <c r="B34" t="s">
        <v>5</v>
      </c>
      <c r="C34" s="2">
        <f>_xlfn.NORM.S.DIST(2,1)</f>
        <v>0.97724986805182079</v>
      </c>
      <c r="K34" s="12" t="s">
        <v>8</v>
      </c>
      <c r="L34" s="12" t="s">
        <v>21</v>
      </c>
      <c r="N34" s="10">
        <f>_xlfn.NORM.DIST(45000,38000,3000,1)</f>
        <v>0.99018467137135469</v>
      </c>
      <c r="O34" s="1">
        <f>1-N34</f>
        <v>9.8153286286453145E-3</v>
      </c>
    </row>
    <row r="35" spans="1:15" x14ac:dyDescent="0.25">
      <c r="A35" t="s">
        <v>8</v>
      </c>
      <c r="B35" t="s">
        <v>6</v>
      </c>
      <c r="C35" s="1">
        <f>_xlfn.NORM.S.DIST(0,1)</f>
        <v>0.5</v>
      </c>
    </row>
    <row r="36" spans="1:15" x14ac:dyDescent="0.25">
      <c r="C36" t="s">
        <v>13</v>
      </c>
      <c r="L36" t="s">
        <v>23</v>
      </c>
    </row>
    <row r="38" spans="1:15" x14ac:dyDescent="0.25">
      <c r="L38" s="8" t="s">
        <v>11</v>
      </c>
      <c r="M38" s="8" t="s">
        <v>24</v>
      </c>
    </row>
    <row r="39" spans="1:15" x14ac:dyDescent="0.25">
      <c r="L39">
        <f>(L24-38000)/3000</f>
        <v>-3</v>
      </c>
      <c r="M39" s="14">
        <f>_xlfn.NORM.S.DIST(L39,0)</f>
        <v>4.4318484119380075E-3</v>
      </c>
    </row>
    <row r="40" spans="1:15" x14ac:dyDescent="0.25">
      <c r="L40">
        <f>(L25-38000)/3000</f>
        <v>-2</v>
      </c>
      <c r="M40" s="14">
        <f>_xlfn.NORM.S.DIST(L40,0)</f>
        <v>5.3990966513188063E-2</v>
      </c>
    </row>
    <row r="41" spans="1:15" x14ac:dyDescent="0.25">
      <c r="L41">
        <f>(L26-38000)/3000</f>
        <v>-1</v>
      </c>
      <c r="M41" s="14">
        <f>_xlfn.NORM.S.DIST(L41,0)</f>
        <v>0.24197072451914337</v>
      </c>
    </row>
    <row r="42" spans="1:15" x14ac:dyDescent="0.25">
      <c r="L42">
        <f>(L27-38000)/3000</f>
        <v>0</v>
      </c>
      <c r="M42" s="14">
        <f>_xlfn.NORM.S.DIST(L42,0)</f>
        <v>0.3989422804014327</v>
      </c>
    </row>
    <row r="43" spans="1:15" x14ac:dyDescent="0.25">
      <c r="L43">
        <f>(L28-38000)/3000</f>
        <v>1</v>
      </c>
      <c r="M43" s="14">
        <f>_xlfn.NORM.S.DIST(L43,0)</f>
        <v>0.24197072451914337</v>
      </c>
    </row>
    <row r="44" spans="1:15" x14ac:dyDescent="0.25">
      <c r="L44">
        <f>(L29-38000)/3000</f>
        <v>2</v>
      </c>
      <c r="M44" s="14">
        <f>_xlfn.NORM.S.DIST(L44,0)</f>
        <v>5.3990966513188063E-2</v>
      </c>
    </row>
    <row r="45" spans="1:15" x14ac:dyDescent="0.25">
      <c r="L45">
        <f>(L30-38000)/3000</f>
        <v>3</v>
      </c>
      <c r="M45" s="14">
        <f>_xlfn.NORM.S.DIST(L45,0)</f>
        <v>4.4318484119380075E-3</v>
      </c>
    </row>
    <row r="47" spans="1:15" x14ac:dyDescent="0.25">
      <c r="M47" s="14"/>
    </row>
    <row r="48" spans="1:15" x14ac:dyDescent="0.25">
      <c r="M48">
        <f>_xlfn.NORM.S.DIST(-1,1)</f>
        <v>0.15865525393145699</v>
      </c>
    </row>
    <row r="49" spans="13:13" x14ac:dyDescent="0.25">
      <c r="M49">
        <f>1-M48</f>
        <v>0.84134474606854304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Gino Sibello</dc:creator>
  <cp:lastModifiedBy>Gino Sibello</cp:lastModifiedBy>
  <dcterms:created xsi:type="dcterms:W3CDTF">2015-06-05T18:19:34Z</dcterms:created>
  <dcterms:modified xsi:type="dcterms:W3CDTF">2021-09-29T19:38:09Z</dcterms:modified>
</cp:coreProperties>
</file>