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gino_\Carrera de IA y Ciencia de Datos\Semestre 2\Estadistica y Ciencia de datos 2\Modulo 2\"/>
    </mc:Choice>
  </mc:AlternateContent>
  <xr:revisionPtr revIDLastSave="0" documentId="13_ncr:1_{CA3C9754-BB48-4C61-9675-B89BD27B5175}" xr6:coauthVersionLast="47" xr6:coauthVersionMax="47" xr10:uidLastSave="{00000000-0000-0000-0000-000000000000}"/>
  <bookViews>
    <workbookView xWindow="-120" yWindow="-120" windowWidth="29040" windowHeight="16440" xr2:uid="{8E6F0FA1-D675-4213-B6F9-481F9E560B6E}"/>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42" i="1" l="1"/>
  <c r="B41" i="1"/>
  <c r="B37" i="1"/>
  <c r="B39" i="1"/>
  <c r="E34" i="1"/>
  <c r="E35" i="1"/>
  <c r="E36" i="1"/>
  <c r="E37" i="1"/>
  <c r="E38" i="1"/>
  <c r="E39" i="1"/>
  <c r="E33" i="1"/>
  <c r="D38" i="1"/>
  <c r="D39" i="1" s="1"/>
  <c r="D33" i="1"/>
  <c r="D34" i="1"/>
  <c r="D37" i="1"/>
  <c r="D35" i="1"/>
  <c r="M17" i="1"/>
  <c r="M16" i="1"/>
  <c r="O11" i="1"/>
  <c r="O12" i="1"/>
  <c r="O13" i="1"/>
  <c r="O14" i="1"/>
  <c r="O15" i="1"/>
  <c r="O16" i="1"/>
  <c r="O10" i="1"/>
  <c r="N15" i="1"/>
  <c r="N16" i="1" s="1"/>
  <c r="N14" i="1"/>
  <c r="N11" i="1"/>
  <c r="N10" i="1" s="1"/>
  <c r="N12" i="1"/>
  <c r="M14" i="1"/>
  <c r="M12" i="1"/>
  <c r="B19" i="1"/>
  <c r="B18" i="1"/>
  <c r="B14" i="1"/>
  <c r="B12" i="1"/>
  <c r="E11" i="1" l="1"/>
  <c r="E12" i="1"/>
  <c r="E13" i="1"/>
  <c r="E14" i="1"/>
  <c r="E15" i="1"/>
  <c r="E16" i="1"/>
  <c r="E10" i="1"/>
  <c r="D15" i="1"/>
  <c r="D16" i="1" s="1"/>
  <c r="D14" i="1"/>
  <c r="D11" i="1"/>
  <c r="D10" i="1" s="1"/>
  <c r="D12" i="1"/>
</calcChain>
</file>

<file path=xl/sharedStrings.xml><?xml version="1.0" encoding="utf-8"?>
<sst xmlns="http://schemas.openxmlformats.org/spreadsheetml/2006/main" count="36" uniqueCount="20">
  <si>
    <t>Segundo parcial Estadistica; Parcial Año 2020</t>
  </si>
  <si>
    <t>1. Antes de que una sustancia se pueda considerar segura para enterrarse</t>
  </si>
  <si>
    <t>como residuo se deben caracterizar sus propiedades químicas. Se</t>
  </si>
  <si>
    <t>toman 6 muestras de lodo de una planta de tratamiento de agua residual</t>
  </si>
  <si>
    <t>en una región y se les mide el pH obteniéndose una media muestral de</t>
  </si>
  <si>
    <t>6.68 y una desviación estándar muestral de 0.20. ¿Se puede concluir</t>
  </si>
  <si>
    <t>que la media del pH es menor que 7.0? Utilizar α = 0.05.</t>
  </si>
  <si>
    <t>Media_M</t>
  </si>
  <si>
    <t>Desvio Est</t>
  </si>
  <si>
    <t>α</t>
  </si>
  <si>
    <t>1-α</t>
  </si>
  <si>
    <t>X</t>
  </si>
  <si>
    <t>P(x)</t>
  </si>
  <si>
    <t>α/2</t>
  </si>
  <si>
    <t>X1</t>
  </si>
  <si>
    <t>X2</t>
  </si>
  <si>
    <t>Media_P</t>
  </si>
  <si>
    <t>Desvio_Est</t>
  </si>
  <si>
    <t>Desv_P</t>
  </si>
  <si>
    <t>Cantidad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</si>
</sst>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5">
    <xf numFmtId="0" fontId="0" fillId="0" borderId="0" xfId="0"/>
    <xf numFmtId="0" fontId="0" fillId="0" borderId="1" xfId="0" applyBorder="1"/>
    <xf numFmtId="0" fontId="0" fillId="0" borderId="1" xfId="0" applyBorder="1" applyAlignment="1">
      <alignment horizontal="center"/>
    </xf>
    <xf numFmtId="0" fontId="0" fillId="0" borderId="1" xfId="0" applyFill="1" applyBorder="1"/>
    <xf numFmtId="0" fontId="0" fillId="0" borderId="2"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manualLayout>
          <c:layoutTarget val="inner"/>
          <c:xMode val="edge"/>
          <c:yMode val="edge"/>
          <c:x val="7.2817147856517939E-2"/>
          <c:y val="0.16708333333333336"/>
          <c:w val="0.8966272965879265"/>
          <c:h val="0.72088764946048411"/>
        </c:manualLayout>
      </c:layout>
      <c:lineChart>
        <c:grouping val="standard"/>
        <c:varyColors val="0"/>
        <c:ser>
          <c:idx val="0"/>
          <c:order val="0"/>
          <c:spPr>
            <a:ln w="28575" cap="rnd">
              <a:solidFill>
                <a:schemeClr val="accent1"/>
              </a:solidFill>
              <a:round/>
            </a:ln>
            <a:effectLst/>
          </c:spPr>
          <c:marker>
            <c:symbol val="none"/>
          </c:marker>
          <c:cat>
            <c:numRef>
              <c:f>Hoja1!$D$10:$D$16</c:f>
              <c:numCache>
                <c:formatCode>General</c:formatCode>
                <c:ptCount val="7"/>
                <c:pt idx="0">
                  <c:v>6.0799999999999992</c:v>
                </c:pt>
                <c:pt idx="1">
                  <c:v>6.2799999999999994</c:v>
                </c:pt>
                <c:pt idx="2">
                  <c:v>6.4799999999999995</c:v>
                </c:pt>
                <c:pt idx="3">
                  <c:v>6.68</c:v>
                </c:pt>
                <c:pt idx="4">
                  <c:v>6.88</c:v>
                </c:pt>
                <c:pt idx="5">
                  <c:v>7.08</c:v>
                </c:pt>
                <c:pt idx="6">
                  <c:v>7.28</c:v>
                </c:pt>
              </c:numCache>
            </c:numRef>
          </c:cat>
          <c:val>
            <c:numRef>
              <c:f>Hoja1!$E$10:$E$16</c:f>
              <c:numCache>
                <c:formatCode>General</c:formatCode>
                <c:ptCount val="7"/>
                <c:pt idx="0">
                  <c:v>2.215924205968986E-2</c:v>
                </c:pt>
                <c:pt idx="1">
                  <c:v>0.26995483256593927</c:v>
                </c:pt>
                <c:pt idx="2">
                  <c:v>1.2098536225957157</c:v>
                </c:pt>
                <c:pt idx="3">
                  <c:v>1.9947114020071635</c:v>
                </c:pt>
                <c:pt idx="4">
                  <c:v>1.2098536225957157</c:v>
                </c:pt>
                <c:pt idx="5">
                  <c:v>0.26995483256593927</c:v>
                </c:pt>
                <c:pt idx="6">
                  <c:v>2.215924205968986E-2</c:v>
                </c:pt>
              </c:numCache>
            </c:numRef>
          </c:val>
          <c:smooth val="1"/>
          <c:extLst>
            <c:ext xmlns:c16="http://schemas.microsoft.com/office/drawing/2014/chart" uri="{C3380CC4-5D6E-409C-BE32-E72D297353CC}">
              <c16:uniqueId val="{00000000-EA52-49C4-86B0-C188CC2FCBA4}"/>
            </c:ext>
          </c:extLst>
        </c:ser>
        <c:dLbls>
          <c:showLegendKey val="0"/>
          <c:showVal val="0"/>
          <c:showCatName val="0"/>
          <c:showSerName val="0"/>
          <c:showPercent val="0"/>
          <c:showBubbleSize val="0"/>
        </c:dLbls>
        <c:smooth val="0"/>
        <c:axId val="1904082720"/>
        <c:axId val="1904081472"/>
      </c:lineChart>
      <c:catAx>
        <c:axId val="1904082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904081472"/>
        <c:crosses val="autoZero"/>
        <c:auto val="1"/>
        <c:lblAlgn val="ctr"/>
        <c:lblOffset val="100"/>
        <c:noMultiLvlLbl val="0"/>
      </c:catAx>
      <c:valAx>
        <c:axId val="1904081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90408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lineChart>
        <c:grouping val="standard"/>
        <c:varyColors val="0"/>
        <c:ser>
          <c:idx val="0"/>
          <c:order val="0"/>
          <c:spPr>
            <a:ln w="28575" cap="rnd">
              <a:solidFill>
                <a:schemeClr val="accent1"/>
              </a:solidFill>
              <a:round/>
            </a:ln>
            <a:effectLst/>
          </c:spPr>
          <c:marker>
            <c:symbol val="none"/>
          </c:marker>
          <c:cat>
            <c:numRef>
              <c:f>Hoja1!$N$10:$N$16</c:f>
              <c:numCache>
                <c:formatCode>General</c:formatCode>
                <c:ptCount val="7"/>
                <c:pt idx="0">
                  <c:v>1500</c:v>
                </c:pt>
                <c:pt idx="1">
                  <c:v>1800</c:v>
                </c:pt>
                <c:pt idx="2">
                  <c:v>2100</c:v>
                </c:pt>
                <c:pt idx="3">
                  <c:v>2400</c:v>
                </c:pt>
                <c:pt idx="4">
                  <c:v>2700</c:v>
                </c:pt>
                <c:pt idx="5">
                  <c:v>3000</c:v>
                </c:pt>
                <c:pt idx="6">
                  <c:v>3300</c:v>
                </c:pt>
              </c:numCache>
            </c:numRef>
          </c:cat>
          <c:val>
            <c:numRef>
              <c:f>Hoja1!$O$10:$O$16</c:f>
              <c:numCache>
                <c:formatCode>General</c:formatCode>
                <c:ptCount val="7"/>
                <c:pt idx="0">
                  <c:v>1.4772828039793357E-5</c:v>
                </c:pt>
                <c:pt idx="1">
                  <c:v>1.7996988837729353E-4</c:v>
                </c:pt>
                <c:pt idx="2">
                  <c:v>8.06569081730478E-4</c:v>
                </c:pt>
                <c:pt idx="3">
                  <c:v>1.329807601338109E-3</c:v>
                </c:pt>
                <c:pt idx="4">
                  <c:v>8.06569081730478E-4</c:v>
                </c:pt>
                <c:pt idx="5">
                  <c:v>1.7996988837729353E-4</c:v>
                </c:pt>
                <c:pt idx="6">
                  <c:v>1.4772828039793357E-5</c:v>
                </c:pt>
              </c:numCache>
            </c:numRef>
          </c:val>
          <c:smooth val="1"/>
          <c:extLst>
            <c:ext xmlns:c16="http://schemas.microsoft.com/office/drawing/2014/chart" uri="{C3380CC4-5D6E-409C-BE32-E72D297353CC}">
              <c16:uniqueId val="{00000000-E287-4EAB-B800-B51302793A3B}"/>
            </c:ext>
          </c:extLst>
        </c:ser>
        <c:dLbls>
          <c:showLegendKey val="0"/>
          <c:showVal val="0"/>
          <c:showCatName val="0"/>
          <c:showSerName val="0"/>
          <c:showPercent val="0"/>
          <c:showBubbleSize val="0"/>
        </c:dLbls>
        <c:smooth val="0"/>
        <c:axId val="1950257376"/>
        <c:axId val="1950247392"/>
      </c:lineChart>
      <c:catAx>
        <c:axId val="1950257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950247392"/>
        <c:crosses val="autoZero"/>
        <c:auto val="1"/>
        <c:lblAlgn val="ctr"/>
        <c:lblOffset val="100"/>
        <c:noMultiLvlLbl val="0"/>
      </c:catAx>
      <c:valAx>
        <c:axId val="1950247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950257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manualLayout>
          <c:layoutTarget val="inner"/>
          <c:xMode val="edge"/>
          <c:yMode val="edge"/>
          <c:x val="0.10092825896762905"/>
          <c:y val="0.17171296296296298"/>
          <c:w val="0.87129396325459318"/>
          <c:h val="0.72088764946048411"/>
        </c:manualLayout>
      </c:layout>
      <c:lineChart>
        <c:grouping val="standard"/>
        <c:varyColors val="0"/>
        <c:ser>
          <c:idx val="0"/>
          <c:order val="0"/>
          <c:spPr>
            <a:ln w="28575" cap="rnd">
              <a:solidFill>
                <a:schemeClr val="accent1"/>
              </a:solidFill>
              <a:round/>
            </a:ln>
            <a:effectLst/>
          </c:spPr>
          <c:marker>
            <c:symbol val="none"/>
          </c:marker>
          <c:cat>
            <c:numRef>
              <c:f>Hoja1!$D$33:$D$39</c:f>
              <c:numCache>
                <c:formatCode>General</c:formatCode>
                <c:ptCount val="7"/>
                <c:pt idx="0">
                  <c:v>200</c:v>
                </c:pt>
                <c:pt idx="1">
                  <c:v>230</c:v>
                </c:pt>
                <c:pt idx="2">
                  <c:v>260</c:v>
                </c:pt>
                <c:pt idx="3">
                  <c:v>290</c:v>
                </c:pt>
                <c:pt idx="4">
                  <c:v>320</c:v>
                </c:pt>
                <c:pt idx="5">
                  <c:v>350</c:v>
                </c:pt>
                <c:pt idx="6">
                  <c:v>380</c:v>
                </c:pt>
              </c:numCache>
            </c:numRef>
          </c:cat>
          <c:val>
            <c:numRef>
              <c:f>Hoja1!$E$33:$E$39</c:f>
              <c:numCache>
                <c:formatCode>General</c:formatCode>
                <c:ptCount val="7"/>
                <c:pt idx="0">
                  <c:v>1.4772828039793357E-4</c:v>
                </c:pt>
                <c:pt idx="1">
                  <c:v>1.7996988837729354E-3</c:v>
                </c:pt>
                <c:pt idx="2">
                  <c:v>8.0656908173047798E-3</c:v>
                </c:pt>
                <c:pt idx="3">
                  <c:v>1.329807601338109E-2</c:v>
                </c:pt>
                <c:pt idx="4">
                  <c:v>8.0656908173047798E-3</c:v>
                </c:pt>
                <c:pt idx="5">
                  <c:v>1.7996988837729354E-3</c:v>
                </c:pt>
                <c:pt idx="6">
                  <c:v>1.4772828039793357E-4</c:v>
                </c:pt>
              </c:numCache>
            </c:numRef>
          </c:val>
          <c:smooth val="1"/>
          <c:extLst>
            <c:ext xmlns:c16="http://schemas.microsoft.com/office/drawing/2014/chart" uri="{C3380CC4-5D6E-409C-BE32-E72D297353CC}">
              <c16:uniqueId val="{00000000-5EF9-4960-95DD-61B988C055F8}"/>
            </c:ext>
          </c:extLst>
        </c:ser>
        <c:dLbls>
          <c:showLegendKey val="0"/>
          <c:showVal val="0"/>
          <c:showCatName val="0"/>
          <c:showSerName val="0"/>
          <c:showPercent val="0"/>
          <c:showBubbleSize val="0"/>
        </c:dLbls>
        <c:smooth val="0"/>
        <c:axId val="1891116144"/>
        <c:axId val="1891110736"/>
      </c:lineChart>
      <c:catAx>
        <c:axId val="1891116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891110736"/>
        <c:crosses val="autoZero"/>
        <c:auto val="1"/>
        <c:lblAlgn val="ctr"/>
        <c:lblOffset val="100"/>
        <c:noMultiLvlLbl val="0"/>
      </c:catAx>
      <c:valAx>
        <c:axId val="1891110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891116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752475</xdr:colOff>
      <xdr:row>7</xdr:row>
      <xdr:rowOff>171450</xdr:rowOff>
    </xdr:from>
    <xdr:to>
      <xdr:col>10</xdr:col>
      <xdr:colOff>752475</xdr:colOff>
      <xdr:row>22</xdr:row>
      <xdr:rowOff>57150</xdr:rowOff>
    </xdr:to>
    <xdr:graphicFrame macro="">
      <xdr:nvGraphicFramePr>
        <xdr:cNvPr id="2" name="Gráfico 1">
          <a:extLst>
            <a:ext uri="{FF2B5EF4-FFF2-40B4-BE49-F238E27FC236}">
              <a16:creationId xmlns:a16="http://schemas.microsoft.com/office/drawing/2014/main" id="{2662A784-C059-4B14-958D-B9E042D970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447675</xdr:colOff>
      <xdr:row>10</xdr:row>
      <xdr:rowOff>0</xdr:rowOff>
    </xdr:from>
    <xdr:to>
      <xdr:col>6</xdr:col>
      <xdr:colOff>447675</xdr:colOff>
      <xdr:row>20</xdr:row>
      <xdr:rowOff>123825</xdr:rowOff>
    </xdr:to>
    <xdr:cxnSp macro="">
      <xdr:nvCxnSpPr>
        <xdr:cNvPr id="4" name="Conector recto de flecha 3">
          <a:extLst>
            <a:ext uri="{FF2B5EF4-FFF2-40B4-BE49-F238E27FC236}">
              <a16:creationId xmlns:a16="http://schemas.microsoft.com/office/drawing/2014/main" id="{8F97C3A3-A865-4948-8E50-19AE18B72DD1}"/>
            </a:ext>
          </a:extLst>
        </xdr:cNvPr>
        <xdr:cNvCxnSpPr/>
      </xdr:nvCxnSpPr>
      <xdr:spPr>
        <a:xfrm flipV="1">
          <a:off x="5019675" y="1905000"/>
          <a:ext cx="0" cy="20288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447675</xdr:colOff>
      <xdr:row>9</xdr:row>
      <xdr:rowOff>180975</xdr:rowOff>
    </xdr:from>
    <xdr:to>
      <xdr:col>9</xdr:col>
      <xdr:colOff>476250</xdr:colOff>
      <xdr:row>20</xdr:row>
      <xdr:rowOff>133351</xdr:rowOff>
    </xdr:to>
    <xdr:cxnSp macro="">
      <xdr:nvCxnSpPr>
        <xdr:cNvPr id="6" name="Conector recto de flecha 5">
          <a:extLst>
            <a:ext uri="{FF2B5EF4-FFF2-40B4-BE49-F238E27FC236}">
              <a16:creationId xmlns:a16="http://schemas.microsoft.com/office/drawing/2014/main" id="{B04E2616-CB3D-4E5F-9F61-293181586FBF}"/>
            </a:ext>
          </a:extLst>
        </xdr:cNvPr>
        <xdr:cNvCxnSpPr/>
      </xdr:nvCxnSpPr>
      <xdr:spPr>
        <a:xfrm flipH="1" flipV="1">
          <a:off x="7334250" y="1895475"/>
          <a:ext cx="28575" cy="20478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352425</xdr:colOff>
      <xdr:row>14</xdr:row>
      <xdr:rowOff>47625</xdr:rowOff>
    </xdr:from>
    <xdr:ext cx="184731" cy="264560"/>
    <xdr:sp macro="" textlink="">
      <xdr:nvSpPr>
        <xdr:cNvPr id="8" name="CuadroTexto 7">
          <a:extLst>
            <a:ext uri="{FF2B5EF4-FFF2-40B4-BE49-F238E27FC236}">
              <a16:creationId xmlns:a16="http://schemas.microsoft.com/office/drawing/2014/main" id="{A02077B3-72CB-441D-8990-E07F6342F8AE}"/>
            </a:ext>
          </a:extLst>
        </xdr:cNvPr>
        <xdr:cNvSpPr txBox="1"/>
      </xdr:nvSpPr>
      <xdr:spPr>
        <a:xfrm>
          <a:off x="6448425" y="2714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AR" sz="1100"/>
        </a:p>
      </xdr:txBody>
    </xdr:sp>
    <xdr:clientData/>
  </xdr:oneCellAnchor>
  <xdr:oneCellAnchor>
    <xdr:from>
      <xdr:col>10</xdr:col>
      <xdr:colOff>714374</xdr:colOff>
      <xdr:row>0</xdr:row>
      <xdr:rowOff>0</xdr:rowOff>
    </xdr:from>
    <xdr:ext cx="5359411" cy="1470146"/>
    <xdr:sp macro="" textlink="">
      <xdr:nvSpPr>
        <xdr:cNvPr id="9" name="CuadroTexto 8">
          <a:extLst>
            <a:ext uri="{FF2B5EF4-FFF2-40B4-BE49-F238E27FC236}">
              <a16:creationId xmlns:a16="http://schemas.microsoft.com/office/drawing/2014/main" id="{1F88419D-A979-4240-B71D-DF83168781DB}"/>
            </a:ext>
          </a:extLst>
        </xdr:cNvPr>
        <xdr:cNvSpPr txBox="1"/>
      </xdr:nvSpPr>
      <xdr:spPr>
        <a:xfrm>
          <a:off x="8362949" y="0"/>
          <a:ext cx="5359411" cy="147014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s-AR" sz="1100" b="0" i="0" u="none" strike="noStrike" baseline="0">
            <a:solidFill>
              <a:schemeClr val="tx1"/>
            </a:solidFill>
            <a:latin typeface="+mn-lt"/>
            <a:ea typeface="+mn-ea"/>
            <a:cs typeface="+mn-cs"/>
          </a:endParaRPr>
        </a:p>
        <a:p>
          <a:r>
            <a:rPr lang="es-AR" sz="1100" b="0" i="0" u="none" strike="noStrike" baseline="0">
              <a:solidFill>
                <a:schemeClr val="tx1"/>
              </a:solidFill>
              <a:latin typeface="+mn-lt"/>
              <a:ea typeface="+mn-ea"/>
              <a:cs typeface="+mn-cs"/>
            </a:rPr>
            <a:t>2. Un fabricante de lámparas eléctricas está ensayando un nuevo método de producción que se considerará aceptable si las lámparas obtenidas por este método dan lugar a una población normal de duración media 2400 horas, con una desviación típica igual a 300. Se toma una muestra de 100 lámparas producidas por este método y esta muestra tiene una duración media de 2320 horas. ¿Se puede aceptar la hipótesis de validez del nuevo proceso de fabricación con un riesgo igual o menor al 5%? </a:t>
          </a:r>
        </a:p>
        <a:p>
          <a:endParaRPr lang="es-AR" sz="1100"/>
        </a:p>
      </xdr:txBody>
    </xdr:sp>
    <xdr:clientData/>
  </xdr:oneCellAnchor>
  <xdr:twoCellAnchor>
    <xdr:from>
      <xdr:col>15</xdr:col>
      <xdr:colOff>0</xdr:colOff>
      <xdr:row>7</xdr:row>
      <xdr:rowOff>180975</xdr:rowOff>
    </xdr:from>
    <xdr:to>
      <xdr:col>21</xdr:col>
      <xdr:colOff>0</xdr:colOff>
      <xdr:row>22</xdr:row>
      <xdr:rowOff>66675</xdr:rowOff>
    </xdr:to>
    <xdr:graphicFrame macro="">
      <xdr:nvGraphicFramePr>
        <xdr:cNvPr id="10" name="Gráfico 9">
          <a:extLst>
            <a:ext uri="{FF2B5EF4-FFF2-40B4-BE49-F238E27FC236}">
              <a16:creationId xmlns:a16="http://schemas.microsoft.com/office/drawing/2014/main" id="{DE4F6556-7210-4800-9720-746D65777B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571500</xdr:colOff>
      <xdr:row>10</xdr:row>
      <xdr:rowOff>38100</xdr:rowOff>
    </xdr:from>
    <xdr:to>
      <xdr:col>16</xdr:col>
      <xdr:colOff>581025</xdr:colOff>
      <xdr:row>20</xdr:row>
      <xdr:rowOff>152400</xdr:rowOff>
    </xdr:to>
    <xdr:cxnSp macro="">
      <xdr:nvCxnSpPr>
        <xdr:cNvPr id="12" name="Conector recto de flecha 11">
          <a:extLst>
            <a:ext uri="{FF2B5EF4-FFF2-40B4-BE49-F238E27FC236}">
              <a16:creationId xmlns:a16="http://schemas.microsoft.com/office/drawing/2014/main" id="{9DDBB2F6-9846-440A-A5E3-1958E6817285}"/>
            </a:ext>
          </a:extLst>
        </xdr:cNvPr>
        <xdr:cNvCxnSpPr/>
      </xdr:nvCxnSpPr>
      <xdr:spPr>
        <a:xfrm flipH="1" flipV="1">
          <a:off x="12830175" y="1943100"/>
          <a:ext cx="9525" cy="2019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495300</xdr:colOff>
      <xdr:row>9</xdr:row>
      <xdr:rowOff>171450</xdr:rowOff>
    </xdr:from>
    <xdr:to>
      <xdr:col>19</xdr:col>
      <xdr:colOff>495300</xdr:colOff>
      <xdr:row>20</xdr:row>
      <xdr:rowOff>142875</xdr:rowOff>
    </xdr:to>
    <xdr:cxnSp macro="">
      <xdr:nvCxnSpPr>
        <xdr:cNvPr id="14" name="Conector recto de flecha 13">
          <a:extLst>
            <a:ext uri="{FF2B5EF4-FFF2-40B4-BE49-F238E27FC236}">
              <a16:creationId xmlns:a16="http://schemas.microsoft.com/office/drawing/2014/main" id="{C268176E-5F90-4BB4-8AF3-D561F1D54E5A}"/>
            </a:ext>
          </a:extLst>
        </xdr:cNvPr>
        <xdr:cNvCxnSpPr/>
      </xdr:nvCxnSpPr>
      <xdr:spPr>
        <a:xfrm flipV="1">
          <a:off x="15039975" y="1885950"/>
          <a:ext cx="0" cy="2066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22</xdr:row>
      <xdr:rowOff>161925</xdr:rowOff>
    </xdr:from>
    <xdr:ext cx="7612686" cy="1470146"/>
    <xdr:sp macro="" textlink="">
      <xdr:nvSpPr>
        <xdr:cNvPr id="15" name="CuadroTexto 14">
          <a:extLst>
            <a:ext uri="{FF2B5EF4-FFF2-40B4-BE49-F238E27FC236}">
              <a16:creationId xmlns:a16="http://schemas.microsoft.com/office/drawing/2014/main" id="{61FD28E5-0674-4BC4-A372-EAF594D73E68}"/>
            </a:ext>
          </a:extLst>
        </xdr:cNvPr>
        <xdr:cNvSpPr txBox="1"/>
      </xdr:nvSpPr>
      <xdr:spPr>
        <a:xfrm>
          <a:off x="0" y="4352925"/>
          <a:ext cx="7612686"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s-AR" sz="1100" b="0" i="0" u="none" strike="noStrike" baseline="0">
            <a:solidFill>
              <a:schemeClr val="tx1"/>
            </a:solidFill>
            <a:latin typeface="+mn-lt"/>
            <a:ea typeface="+mn-ea"/>
            <a:cs typeface="+mn-cs"/>
          </a:endParaRPr>
        </a:p>
        <a:p>
          <a:r>
            <a:rPr lang="es-AR" sz="1100" b="0" i="0" u="none" strike="noStrike" baseline="0">
              <a:solidFill>
                <a:schemeClr val="tx1"/>
              </a:solidFill>
              <a:latin typeface="+mn-lt"/>
              <a:ea typeface="+mn-ea"/>
              <a:cs typeface="+mn-cs"/>
            </a:rPr>
            <a:t>3. El control de calidad una fábrica de pilas y baterías sospecha que hubo defectos en la producción de un modelo de batería para teléfonos móviles, bajando su tiempo de duración. Hasta ahora el tiempo de duración en conversación seguía una distribución normal con </a:t>
          </a:r>
          <a:r>
            <a:rPr lang="el-GR" sz="1100" b="0" i="0" u="none" strike="noStrike" baseline="0">
              <a:solidFill>
                <a:schemeClr val="tx1"/>
              </a:solidFill>
              <a:latin typeface="+mn-lt"/>
              <a:ea typeface="+mn-ea"/>
              <a:cs typeface="+mn-cs"/>
            </a:rPr>
            <a:t>μ = 300 </a:t>
          </a:r>
          <a:r>
            <a:rPr lang="es-AR" sz="1100" b="0" i="0" u="none" strike="noStrike" baseline="0">
              <a:solidFill>
                <a:schemeClr val="tx1"/>
              </a:solidFill>
              <a:latin typeface="+mn-lt"/>
              <a:ea typeface="+mn-ea"/>
              <a:cs typeface="+mn-cs"/>
            </a:rPr>
            <a:t>minutos y desviación típica 30 minutos. Sin embargo, en la inspección del último lote producido, antes de enviarlo al mercado, se obtuvo que de una muestra de 60 baterías el tiempo medio de duración en conversación fue de 290 minutos. Suponiendo que ese tiempo sigue siendo Normal con la misma desviación típica. ¿Se puede concluir que las sospechas del control de calidad son ciertas a un nivel de significación del 2%? </a:t>
          </a:r>
        </a:p>
        <a:p>
          <a:endParaRPr lang="es-AR" sz="1100"/>
        </a:p>
      </xdr:txBody>
    </xdr:sp>
    <xdr:clientData/>
  </xdr:oneCellAnchor>
  <xdr:twoCellAnchor>
    <xdr:from>
      <xdr:col>5</xdr:col>
      <xdr:colOff>9525</xdr:colOff>
      <xdr:row>31</xdr:row>
      <xdr:rowOff>0</xdr:rowOff>
    </xdr:from>
    <xdr:to>
      <xdr:col>11</xdr:col>
      <xdr:colOff>9525</xdr:colOff>
      <xdr:row>45</xdr:row>
      <xdr:rowOff>76200</xdr:rowOff>
    </xdr:to>
    <xdr:graphicFrame macro="">
      <xdr:nvGraphicFramePr>
        <xdr:cNvPr id="16" name="Gráfico 15">
          <a:extLst>
            <a:ext uri="{FF2B5EF4-FFF2-40B4-BE49-F238E27FC236}">
              <a16:creationId xmlns:a16="http://schemas.microsoft.com/office/drawing/2014/main" id="{C2B80F0A-0F7C-439A-B1FE-ED75978C98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10</xdr:col>
      <xdr:colOff>695325</xdr:colOff>
      <xdr:row>22</xdr:row>
      <xdr:rowOff>142875</xdr:rowOff>
    </xdr:from>
    <xdr:ext cx="5817031" cy="1297919"/>
    <xdr:sp macro="" textlink="">
      <xdr:nvSpPr>
        <xdr:cNvPr id="17" name="CuadroTexto 16">
          <a:extLst>
            <a:ext uri="{FF2B5EF4-FFF2-40B4-BE49-F238E27FC236}">
              <a16:creationId xmlns:a16="http://schemas.microsoft.com/office/drawing/2014/main" id="{59784762-3F92-4BD3-84F6-C27FD1724FF6}"/>
            </a:ext>
          </a:extLst>
        </xdr:cNvPr>
        <xdr:cNvSpPr txBox="1"/>
      </xdr:nvSpPr>
      <xdr:spPr>
        <a:xfrm>
          <a:off x="8343900" y="4333875"/>
          <a:ext cx="5817031" cy="12979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s-AR" sz="1100" b="0" i="0" u="none" strike="noStrike" baseline="0">
            <a:solidFill>
              <a:schemeClr val="tx1"/>
            </a:solidFill>
            <a:latin typeface="+mn-lt"/>
            <a:ea typeface="+mn-ea"/>
            <a:cs typeface="+mn-cs"/>
          </a:endParaRPr>
        </a:p>
        <a:p>
          <a:r>
            <a:rPr lang="es-AR" sz="1100" b="0" i="0" u="none" strike="noStrike" baseline="0">
              <a:solidFill>
                <a:schemeClr val="tx1"/>
              </a:solidFill>
              <a:latin typeface="+mn-lt"/>
              <a:ea typeface="+mn-ea"/>
              <a:cs typeface="+mn-cs"/>
            </a:rPr>
            <a:t>4- Se quiere obtener un intervalo de confianza para el valor de las ventas medias por hora que se producen en un kiosco . Para ello realizamos una muestra consistente en elegir al azar las ventas que se realizaron durante 1000 horas distintas ; muestra cuyos resultados fueron : ventas medias por hora $4.000, y varianza de dicha muestra $4.000 . Obtener dicho intervalo con un nivel de confianza del 95.5 %. </a:t>
          </a:r>
        </a:p>
        <a:p>
          <a:endParaRPr lang="es-AR" sz="1100"/>
        </a:p>
      </xdr:txBody>
    </xdr:sp>
    <xdr:clientData/>
  </xdr:oneCellAnchor>
</xdr:wsDr>
</file>

<file path=xl/drawings/drawing2.xml><?xml version="1.0" encoding="utf-8"?>
<c:userShapes xmlns:c="http://schemas.openxmlformats.org/drawingml/2006/chart">
  <cdr:relSizeAnchor xmlns:cdr="http://schemas.openxmlformats.org/drawingml/2006/chartDrawing">
    <cdr:from>
      <cdr:x>0.4625</cdr:x>
      <cdr:y>0.17708</cdr:y>
    </cdr:from>
    <cdr:to>
      <cdr:x>0.55833</cdr:x>
      <cdr:y>0.27778</cdr:y>
    </cdr:to>
    <cdr:sp macro="" textlink="">
      <cdr:nvSpPr>
        <cdr:cNvPr id="2" name="CuadroTexto 1">
          <a:extLst xmlns:a="http://schemas.openxmlformats.org/drawingml/2006/main">
            <a:ext uri="{FF2B5EF4-FFF2-40B4-BE49-F238E27FC236}">
              <a16:creationId xmlns:a16="http://schemas.microsoft.com/office/drawing/2014/main" id="{66266D0B-55E6-46DD-95A7-919BC26F1CD8}"/>
            </a:ext>
          </a:extLst>
        </cdr:cNvPr>
        <cdr:cNvSpPr txBox="1"/>
      </cdr:nvSpPr>
      <cdr:spPr>
        <a:xfrm xmlns:a="http://schemas.openxmlformats.org/drawingml/2006/main">
          <a:off x="2114551" y="485775"/>
          <a:ext cx="438150"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s-AR" sz="1100"/>
            <a:t>0,95</a:t>
          </a:r>
        </a:p>
      </cdr:txBody>
    </cdr:sp>
  </cdr:relSizeAnchor>
  <cdr:relSizeAnchor xmlns:cdr="http://schemas.openxmlformats.org/drawingml/2006/chartDrawing">
    <cdr:from>
      <cdr:x>0.05833</cdr:x>
      <cdr:y>0.22222</cdr:y>
    </cdr:from>
    <cdr:to>
      <cdr:x>0.15625</cdr:x>
      <cdr:y>0.30903</cdr:y>
    </cdr:to>
    <cdr:sp macro="" textlink="">
      <cdr:nvSpPr>
        <cdr:cNvPr id="3" name="CuadroTexto 2">
          <a:extLst xmlns:a="http://schemas.openxmlformats.org/drawingml/2006/main">
            <a:ext uri="{FF2B5EF4-FFF2-40B4-BE49-F238E27FC236}">
              <a16:creationId xmlns:a16="http://schemas.microsoft.com/office/drawing/2014/main" id="{ECF77301-2CAE-4048-BBB0-7903EACD7960}"/>
            </a:ext>
          </a:extLst>
        </cdr:cNvPr>
        <cdr:cNvSpPr txBox="1"/>
      </cdr:nvSpPr>
      <cdr:spPr>
        <a:xfrm xmlns:a="http://schemas.openxmlformats.org/drawingml/2006/main">
          <a:off x="266700" y="609600"/>
          <a:ext cx="447675"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s-AR" sz="1100"/>
            <a:t>0,025</a:t>
          </a:r>
        </a:p>
      </cdr:txBody>
    </cdr:sp>
  </cdr:relSizeAnchor>
  <cdr:relSizeAnchor xmlns:cdr="http://schemas.openxmlformats.org/drawingml/2006/chartDrawing">
    <cdr:from>
      <cdr:x>0.80694</cdr:x>
      <cdr:y>0.21991</cdr:y>
    </cdr:from>
    <cdr:to>
      <cdr:x>0.90486</cdr:x>
      <cdr:y>0.30671</cdr:y>
    </cdr:to>
    <cdr:sp macro="" textlink="">
      <cdr:nvSpPr>
        <cdr:cNvPr id="4" name="CuadroTexto 1">
          <a:extLst xmlns:a="http://schemas.openxmlformats.org/drawingml/2006/main">
            <a:ext uri="{FF2B5EF4-FFF2-40B4-BE49-F238E27FC236}">
              <a16:creationId xmlns:a16="http://schemas.microsoft.com/office/drawing/2014/main" id="{B4730364-B85E-48A2-A510-4F1142607CD9}"/>
            </a:ext>
          </a:extLst>
        </cdr:cNvPr>
        <cdr:cNvSpPr txBox="1"/>
      </cdr:nvSpPr>
      <cdr:spPr>
        <a:xfrm xmlns:a="http://schemas.openxmlformats.org/drawingml/2006/main">
          <a:off x="3689350" y="603250"/>
          <a:ext cx="447675" cy="2381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AR" sz="1100"/>
            <a:t>0,025</a:t>
          </a:r>
        </a:p>
      </cdr:txBody>
    </cdr:sp>
  </cdr:relSizeAnchor>
</c:userShapes>
</file>

<file path=xl/drawings/drawing3.xml><?xml version="1.0" encoding="utf-8"?>
<c:userShapes xmlns:c="http://schemas.openxmlformats.org/drawingml/2006/chart">
  <cdr:relSizeAnchor xmlns:cdr="http://schemas.openxmlformats.org/drawingml/2006/chartDrawing">
    <cdr:from>
      <cdr:x>0.49444</cdr:x>
      <cdr:y>0.33102</cdr:y>
    </cdr:from>
    <cdr:to>
      <cdr:x>0.59028</cdr:x>
      <cdr:y>0.43171</cdr:y>
    </cdr:to>
    <cdr:sp macro="" textlink="">
      <cdr:nvSpPr>
        <cdr:cNvPr id="2" name="CuadroTexto 1">
          <a:extLst xmlns:a="http://schemas.openxmlformats.org/drawingml/2006/main">
            <a:ext uri="{FF2B5EF4-FFF2-40B4-BE49-F238E27FC236}">
              <a16:creationId xmlns:a16="http://schemas.microsoft.com/office/drawing/2014/main" id="{08123BA9-23AB-46BF-909A-82385225C529}"/>
            </a:ext>
          </a:extLst>
        </cdr:cNvPr>
        <cdr:cNvSpPr txBox="1"/>
      </cdr:nvSpPr>
      <cdr:spPr>
        <a:xfrm xmlns:a="http://schemas.openxmlformats.org/drawingml/2006/main">
          <a:off x="2260600" y="908050"/>
          <a:ext cx="438150" cy="2762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AR" sz="1100"/>
            <a:t>0,95</a:t>
          </a:r>
        </a:p>
      </cdr:txBody>
    </cdr:sp>
  </cdr:relSizeAnchor>
  <cdr:relSizeAnchor xmlns:cdr="http://schemas.openxmlformats.org/drawingml/2006/chartDrawing">
    <cdr:from>
      <cdr:x>0.12986</cdr:x>
      <cdr:y>0.27546</cdr:y>
    </cdr:from>
    <cdr:to>
      <cdr:x>0.22569</cdr:x>
      <cdr:y>0.37616</cdr:y>
    </cdr:to>
    <cdr:sp macro="" textlink="">
      <cdr:nvSpPr>
        <cdr:cNvPr id="3" name="CuadroTexto 1">
          <a:extLst xmlns:a="http://schemas.openxmlformats.org/drawingml/2006/main">
            <a:ext uri="{FF2B5EF4-FFF2-40B4-BE49-F238E27FC236}">
              <a16:creationId xmlns:a16="http://schemas.microsoft.com/office/drawing/2014/main" id="{08123BA9-23AB-46BF-909A-82385225C529}"/>
            </a:ext>
          </a:extLst>
        </cdr:cNvPr>
        <cdr:cNvSpPr txBox="1"/>
      </cdr:nvSpPr>
      <cdr:spPr>
        <a:xfrm xmlns:a="http://schemas.openxmlformats.org/drawingml/2006/main">
          <a:off x="593725" y="755650"/>
          <a:ext cx="438150" cy="2762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AR" sz="1100"/>
            <a:t>0,025</a:t>
          </a:r>
        </a:p>
      </cdr:txBody>
    </cdr:sp>
  </cdr:relSizeAnchor>
  <cdr:relSizeAnchor xmlns:cdr="http://schemas.openxmlformats.org/drawingml/2006/chartDrawing">
    <cdr:from>
      <cdr:x>0.83611</cdr:x>
      <cdr:y>0.27546</cdr:y>
    </cdr:from>
    <cdr:to>
      <cdr:x>0.93194</cdr:x>
      <cdr:y>0.37616</cdr:y>
    </cdr:to>
    <cdr:sp macro="" textlink="">
      <cdr:nvSpPr>
        <cdr:cNvPr id="4" name="CuadroTexto 1">
          <a:extLst xmlns:a="http://schemas.openxmlformats.org/drawingml/2006/main">
            <a:ext uri="{FF2B5EF4-FFF2-40B4-BE49-F238E27FC236}">
              <a16:creationId xmlns:a16="http://schemas.microsoft.com/office/drawing/2014/main" id="{08123BA9-23AB-46BF-909A-82385225C529}"/>
            </a:ext>
          </a:extLst>
        </cdr:cNvPr>
        <cdr:cNvSpPr txBox="1"/>
      </cdr:nvSpPr>
      <cdr:spPr>
        <a:xfrm xmlns:a="http://schemas.openxmlformats.org/drawingml/2006/main">
          <a:off x="3822700" y="755650"/>
          <a:ext cx="438150" cy="2762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AR" sz="1100"/>
            <a:t>0,025</a:t>
          </a:r>
        </a:p>
      </cdr:txBody>
    </cdr:sp>
  </cdr:relSizeAnchor>
</c:userShapes>
</file>

<file path=xl/drawings/drawing4.xml><?xml version="1.0" encoding="utf-8"?>
<c:userShapes xmlns:c="http://schemas.openxmlformats.org/drawingml/2006/chart">
  <cdr:relSizeAnchor xmlns:cdr="http://schemas.openxmlformats.org/drawingml/2006/chartDrawing">
    <cdr:from>
      <cdr:x>0.34583</cdr:x>
      <cdr:y>0.17014</cdr:y>
    </cdr:from>
    <cdr:to>
      <cdr:x>0.34583</cdr:x>
      <cdr:y>0.89236</cdr:y>
    </cdr:to>
    <cdr:cxnSp macro="">
      <cdr:nvCxnSpPr>
        <cdr:cNvPr id="3" name="Conector recto de flecha 2">
          <a:extLst xmlns:a="http://schemas.openxmlformats.org/drawingml/2006/main">
            <a:ext uri="{FF2B5EF4-FFF2-40B4-BE49-F238E27FC236}">
              <a16:creationId xmlns:a16="http://schemas.microsoft.com/office/drawing/2014/main" id="{5705C08E-B296-416B-A215-572C3262D14D}"/>
            </a:ext>
          </a:extLst>
        </cdr:cNvPr>
        <cdr:cNvCxnSpPr/>
      </cdr:nvCxnSpPr>
      <cdr:spPr>
        <a:xfrm xmlns:a="http://schemas.openxmlformats.org/drawingml/2006/main" flipV="1">
          <a:off x="1581150" y="466725"/>
          <a:ext cx="0" cy="1981200"/>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0.70417</cdr:x>
      <cdr:y>0.1875</cdr:y>
    </cdr:from>
    <cdr:to>
      <cdr:x>0.70625</cdr:x>
      <cdr:y>0.89931</cdr:y>
    </cdr:to>
    <cdr:cxnSp macro="">
      <cdr:nvCxnSpPr>
        <cdr:cNvPr id="5" name="Conector recto de flecha 4">
          <a:extLst xmlns:a="http://schemas.openxmlformats.org/drawingml/2006/main">
            <a:ext uri="{FF2B5EF4-FFF2-40B4-BE49-F238E27FC236}">
              <a16:creationId xmlns:a16="http://schemas.microsoft.com/office/drawing/2014/main" id="{7B6C0F25-56D4-4254-B0F9-27A419561650}"/>
            </a:ext>
          </a:extLst>
        </cdr:cNvPr>
        <cdr:cNvCxnSpPr/>
      </cdr:nvCxnSpPr>
      <cdr:spPr>
        <a:xfrm xmlns:a="http://schemas.openxmlformats.org/drawingml/2006/main" flipH="1" flipV="1">
          <a:off x="3219450" y="514350"/>
          <a:ext cx="9525" cy="1952625"/>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0.49583</cdr:x>
      <cdr:y>0.28125</cdr:y>
    </cdr:from>
    <cdr:to>
      <cdr:x>0.57708</cdr:x>
      <cdr:y>0.38194</cdr:y>
    </cdr:to>
    <cdr:sp macro="" textlink="">
      <cdr:nvSpPr>
        <cdr:cNvPr id="6" name="CuadroTexto 5">
          <a:extLst xmlns:a="http://schemas.openxmlformats.org/drawingml/2006/main">
            <a:ext uri="{FF2B5EF4-FFF2-40B4-BE49-F238E27FC236}">
              <a16:creationId xmlns:a16="http://schemas.microsoft.com/office/drawing/2014/main" id="{3552E525-FE22-4A93-BD91-DD74260F25D6}"/>
            </a:ext>
          </a:extLst>
        </cdr:cNvPr>
        <cdr:cNvSpPr txBox="1"/>
      </cdr:nvSpPr>
      <cdr:spPr>
        <a:xfrm xmlns:a="http://schemas.openxmlformats.org/drawingml/2006/main">
          <a:off x="2266950" y="771525"/>
          <a:ext cx="371475"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s-AR" sz="1100"/>
            <a:t>0,8</a:t>
          </a:r>
        </a:p>
      </cdr:txBody>
    </cdr:sp>
  </cdr:relSizeAnchor>
  <cdr:relSizeAnchor xmlns:cdr="http://schemas.openxmlformats.org/drawingml/2006/chartDrawing">
    <cdr:from>
      <cdr:x>0.26736</cdr:x>
      <cdr:y>0.27546</cdr:y>
    </cdr:from>
    <cdr:to>
      <cdr:x>0.34861</cdr:x>
      <cdr:y>0.37616</cdr:y>
    </cdr:to>
    <cdr:sp macro="" textlink="">
      <cdr:nvSpPr>
        <cdr:cNvPr id="7" name="CuadroTexto 1">
          <a:extLst xmlns:a="http://schemas.openxmlformats.org/drawingml/2006/main">
            <a:ext uri="{FF2B5EF4-FFF2-40B4-BE49-F238E27FC236}">
              <a16:creationId xmlns:a16="http://schemas.microsoft.com/office/drawing/2014/main" id="{BE292699-4228-4BC8-B63A-DC4D4395C4DC}"/>
            </a:ext>
          </a:extLst>
        </cdr:cNvPr>
        <cdr:cNvSpPr txBox="1"/>
      </cdr:nvSpPr>
      <cdr:spPr>
        <a:xfrm xmlns:a="http://schemas.openxmlformats.org/drawingml/2006/main">
          <a:off x="1222375" y="755650"/>
          <a:ext cx="371475" cy="2762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AR" sz="1100"/>
            <a:t>0,1</a:t>
          </a:r>
        </a:p>
      </cdr:txBody>
    </cdr:sp>
  </cdr:relSizeAnchor>
  <cdr:relSizeAnchor xmlns:cdr="http://schemas.openxmlformats.org/drawingml/2006/chartDrawing">
    <cdr:from>
      <cdr:x>0.71319</cdr:x>
      <cdr:y>0.27894</cdr:y>
    </cdr:from>
    <cdr:to>
      <cdr:x>0.79444</cdr:x>
      <cdr:y>0.37963</cdr:y>
    </cdr:to>
    <cdr:sp macro="" textlink="">
      <cdr:nvSpPr>
        <cdr:cNvPr id="8" name="CuadroTexto 1">
          <a:extLst xmlns:a="http://schemas.openxmlformats.org/drawingml/2006/main">
            <a:ext uri="{FF2B5EF4-FFF2-40B4-BE49-F238E27FC236}">
              <a16:creationId xmlns:a16="http://schemas.microsoft.com/office/drawing/2014/main" id="{BE292699-4228-4BC8-B63A-DC4D4395C4DC}"/>
            </a:ext>
          </a:extLst>
        </cdr:cNvPr>
        <cdr:cNvSpPr txBox="1"/>
      </cdr:nvSpPr>
      <cdr:spPr>
        <a:xfrm xmlns:a="http://schemas.openxmlformats.org/drawingml/2006/main">
          <a:off x="3260725" y="765175"/>
          <a:ext cx="371475" cy="2762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AR" sz="1100"/>
            <a:t>0,1</a:t>
          </a:r>
        </a:p>
      </cdr:txBody>
    </cdr:sp>
  </cdr:relSizeAnchor>
</c:userShape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42BF3-A6E8-413B-9536-34D13581A11E}">
  <dimension ref="A1:O42"/>
  <sheetViews>
    <sheetView tabSelected="1" topLeftCell="B19" workbookViewId="0">
      <selection activeCell="O38" sqref="O38"/>
    </sheetView>
  </sheetViews>
  <sheetFormatPr baseColWidth="10" defaultRowHeight="15" x14ac:dyDescent="0.25"/>
  <cols>
    <col min="2" max="2" width="11.85546875" bestFit="1" customWidth="1"/>
    <col min="15" max="15" width="12" bestFit="1" customWidth="1"/>
  </cols>
  <sheetData>
    <row r="1" spans="1:15" x14ac:dyDescent="0.25">
      <c r="A1" t="s">
        <v>0</v>
      </c>
    </row>
    <row r="2" spans="1:15" x14ac:dyDescent="0.25">
      <c r="A2" t="s">
        <v>1</v>
      </c>
    </row>
    <row r="3" spans="1:15" x14ac:dyDescent="0.25">
      <c r="A3" t="s">
        <v>2</v>
      </c>
    </row>
    <row r="4" spans="1:15" x14ac:dyDescent="0.25">
      <c r="A4" t="s">
        <v>3</v>
      </c>
    </row>
    <row r="5" spans="1:15" x14ac:dyDescent="0.25">
      <c r="A5" t="s">
        <v>4</v>
      </c>
    </row>
    <row r="6" spans="1:15" x14ac:dyDescent="0.25">
      <c r="A6" t="s">
        <v>5</v>
      </c>
    </row>
    <row r="7" spans="1:15" x14ac:dyDescent="0.25">
      <c r="A7" t="s">
        <v>6</v>
      </c>
    </row>
    <row r="9" spans="1:15" x14ac:dyDescent="0.25">
      <c r="A9" s="1" t="s">
        <v>7</v>
      </c>
      <c r="B9" s="1">
        <v>6.68</v>
      </c>
      <c r="D9" s="2" t="s">
        <v>11</v>
      </c>
      <c r="E9" s="2" t="s">
        <v>12</v>
      </c>
      <c r="L9" s="1" t="s">
        <v>16</v>
      </c>
      <c r="M9" s="4">
        <v>2400</v>
      </c>
      <c r="N9" s="1" t="s">
        <v>11</v>
      </c>
      <c r="O9" s="1" t="s">
        <v>12</v>
      </c>
    </row>
    <row r="10" spans="1:15" x14ac:dyDescent="0.25">
      <c r="A10" s="1" t="s">
        <v>8</v>
      </c>
      <c r="B10" s="1">
        <v>0.2</v>
      </c>
      <c r="D10" s="1">
        <f t="shared" ref="D10:D11" si="0">D11-0.2</f>
        <v>6.0799999999999992</v>
      </c>
      <c r="E10" s="1">
        <f>_xlfn.NORM.DIST(D10,6.68,0.2,0)</f>
        <v>2.215924205968986E-2</v>
      </c>
      <c r="L10" s="1" t="s">
        <v>17</v>
      </c>
      <c r="M10" s="4">
        <v>300</v>
      </c>
      <c r="N10" s="1">
        <f t="shared" ref="N10:N11" si="1">N11-300</f>
        <v>1500</v>
      </c>
      <c r="O10" s="1">
        <f>_xlfn.NORM.DIST(N10,2400,300,0)</f>
        <v>1.4772828039793357E-5</v>
      </c>
    </row>
    <row r="11" spans="1:15" x14ac:dyDescent="0.25">
      <c r="D11" s="1">
        <f t="shared" si="0"/>
        <v>6.2799999999999994</v>
      </c>
      <c r="E11" s="1">
        <f t="shared" ref="E11:E16" si="2">_xlfn.NORM.DIST(D11,6.68,0.2,0)</f>
        <v>0.26995483256593927</v>
      </c>
      <c r="N11" s="1">
        <f t="shared" si="1"/>
        <v>1800</v>
      </c>
      <c r="O11" s="1">
        <f>_xlfn.NORM.DIST(N11,2400,300,0)</f>
        <v>1.7996988837729353E-4</v>
      </c>
    </row>
    <row r="12" spans="1:15" x14ac:dyDescent="0.25">
      <c r="A12" s="1" t="s">
        <v>10</v>
      </c>
      <c r="B12" s="1">
        <f>1-B13</f>
        <v>0.95</v>
      </c>
      <c r="D12" s="1">
        <f>D13-0.2</f>
        <v>6.4799999999999995</v>
      </c>
      <c r="E12" s="1">
        <f t="shared" si="2"/>
        <v>1.2098536225957157</v>
      </c>
      <c r="L12" s="1" t="s">
        <v>10</v>
      </c>
      <c r="M12" s="4">
        <f>1-M13</f>
        <v>0.95</v>
      </c>
      <c r="N12" s="1">
        <f>N13-300</f>
        <v>2100</v>
      </c>
      <c r="O12" s="1">
        <f t="shared" ref="O11:O16" si="3">_xlfn.NORM.DIST(N12,2400,300,0)</f>
        <v>8.06569081730478E-4</v>
      </c>
    </row>
    <row r="13" spans="1:15" x14ac:dyDescent="0.25">
      <c r="A13" s="1" t="s">
        <v>9</v>
      </c>
      <c r="B13" s="1">
        <v>0.05</v>
      </c>
      <c r="D13" s="1">
        <v>6.68</v>
      </c>
      <c r="E13" s="1">
        <f t="shared" si="2"/>
        <v>1.9947114020071635</v>
      </c>
      <c r="L13" s="1" t="s">
        <v>9</v>
      </c>
      <c r="M13" s="4">
        <v>0.05</v>
      </c>
      <c r="N13" s="1">
        <v>2400</v>
      </c>
      <c r="O13" s="1">
        <f t="shared" si="3"/>
        <v>1.329807601338109E-3</v>
      </c>
    </row>
    <row r="14" spans="1:15" x14ac:dyDescent="0.25">
      <c r="A14" s="3" t="s">
        <v>13</v>
      </c>
      <c r="B14" s="1">
        <f>B13/2</f>
        <v>2.5000000000000001E-2</v>
      </c>
      <c r="D14" s="1">
        <f>D13+0.2</f>
        <v>6.88</v>
      </c>
      <c r="E14" s="1">
        <f t="shared" si="2"/>
        <v>1.2098536225957157</v>
      </c>
      <c r="L14" s="3" t="s">
        <v>13</v>
      </c>
      <c r="M14" s="4">
        <f>M13/2</f>
        <v>2.5000000000000001E-2</v>
      </c>
      <c r="N14" s="1">
        <f>N13+300</f>
        <v>2700</v>
      </c>
      <c r="O14" s="1">
        <f t="shared" si="3"/>
        <v>8.06569081730478E-4</v>
      </c>
    </row>
    <row r="15" spans="1:15" x14ac:dyDescent="0.25">
      <c r="D15" s="1">
        <f t="shared" ref="D15:D16" si="4">D14+0.2</f>
        <v>7.08</v>
      </c>
      <c r="E15" s="1">
        <f t="shared" si="2"/>
        <v>0.26995483256593927</v>
      </c>
      <c r="N15" s="1">
        <f t="shared" ref="N15:N16" si="5">N14+300</f>
        <v>3000</v>
      </c>
      <c r="O15" s="1">
        <f t="shared" si="3"/>
        <v>1.7996988837729353E-4</v>
      </c>
    </row>
    <row r="16" spans="1:15" x14ac:dyDescent="0.25">
      <c r="D16" s="1">
        <f t="shared" si="4"/>
        <v>7.28</v>
      </c>
      <c r="E16" s="1">
        <f t="shared" si="2"/>
        <v>2.215924205968986E-2</v>
      </c>
      <c r="L16" s="1" t="s">
        <v>14</v>
      </c>
      <c r="M16" s="4">
        <f>_xlfn.NORM.INV(0.025,2400,300)</f>
        <v>1812.0108046379837</v>
      </c>
      <c r="N16" s="1">
        <f t="shared" si="5"/>
        <v>3300</v>
      </c>
      <c r="O16" s="1">
        <f t="shared" si="3"/>
        <v>1.4772828039793357E-5</v>
      </c>
    </row>
    <row r="17" spans="1:13" x14ac:dyDescent="0.25">
      <c r="L17" s="1" t="s">
        <v>15</v>
      </c>
      <c r="M17" s="1">
        <f>_xlfn.NORM.INV(0.975,2400,300)</f>
        <v>2987.9891953620163</v>
      </c>
    </row>
    <row r="18" spans="1:13" x14ac:dyDescent="0.25">
      <c r="A18" s="1" t="s">
        <v>14</v>
      </c>
      <c r="B18" s="1">
        <f>_xlfn.NORM.INV(0.025,6.68,0.2)</f>
        <v>6.2880072030919889</v>
      </c>
    </row>
    <row r="19" spans="1:13" x14ac:dyDescent="0.25">
      <c r="A19" s="1" t="s">
        <v>15</v>
      </c>
      <c r="B19" s="1">
        <f>_xlfn.NORM.INV(0.975,6.68,0.2)</f>
        <v>7.0719927969080105</v>
      </c>
    </row>
    <row r="32" spans="1:13" x14ac:dyDescent="0.25">
      <c r="A32" s="1" t="s">
        <v>16</v>
      </c>
      <c r="B32" s="1">
        <v>300</v>
      </c>
      <c r="D32" s="2" t="s">
        <v>11</v>
      </c>
      <c r="E32" s="2" t="s">
        <v>12</v>
      </c>
    </row>
    <row r="33" spans="1:5" x14ac:dyDescent="0.25">
      <c r="A33" s="1" t="s">
        <v>18</v>
      </c>
      <c r="B33" s="1">
        <v>30</v>
      </c>
      <c r="D33" s="1">
        <f t="shared" ref="D33:D34" si="6">D34-30</f>
        <v>200</v>
      </c>
      <c r="E33" s="1">
        <f>_xlfn.NORM.DIST(D33,290,30,0)</f>
        <v>1.4772828039793357E-4</v>
      </c>
    </row>
    <row r="34" spans="1:5" x14ac:dyDescent="0.25">
      <c r="A34" s="1" t="s">
        <v>7</v>
      </c>
      <c r="B34" s="1">
        <v>290</v>
      </c>
      <c r="D34" s="1">
        <f t="shared" si="6"/>
        <v>230</v>
      </c>
      <c r="E34" s="1">
        <f t="shared" ref="E34:E39" si="7">_xlfn.NORM.DIST(D34,290,30,0)</f>
        <v>1.7996988837729354E-3</v>
      </c>
    </row>
    <row r="35" spans="1:5" x14ac:dyDescent="0.25">
      <c r="A35" s="1" t="s">
        <v>19</v>
      </c>
      <c r="B35" s="1">
        <v>60</v>
      </c>
      <c r="D35" s="1">
        <f>D36-30</f>
        <v>260</v>
      </c>
      <c r="E35" s="1">
        <f t="shared" si="7"/>
        <v>8.0656908173047798E-3</v>
      </c>
    </row>
    <row r="36" spans="1:5" x14ac:dyDescent="0.25">
      <c r="D36" s="1">
        <v>290</v>
      </c>
      <c r="E36" s="1">
        <f t="shared" si="7"/>
        <v>1.329807601338109E-2</v>
      </c>
    </row>
    <row r="37" spans="1:5" x14ac:dyDescent="0.25">
      <c r="A37" s="1" t="s">
        <v>10</v>
      </c>
      <c r="B37" s="4">
        <f>1-B38</f>
        <v>0.8</v>
      </c>
      <c r="D37" s="1">
        <f>D36+30</f>
        <v>320</v>
      </c>
      <c r="E37" s="1">
        <f t="shared" si="7"/>
        <v>8.0656908173047798E-3</v>
      </c>
    </row>
    <row r="38" spans="1:5" x14ac:dyDescent="0.25">
      <c r="A38" s="1" t="s">
        <v>9</v>
      </c>
      <c r="B38" s="4">
        <v>0.2</v>
      </c>
      <c r="D38" s="1">
        <f t="shared" ref="D38:D39" si="8">D37+30</f>
        <v>350</v>
      </c>
      <c r="E38" s="1">
        <f t="shared" si="7"/>
        <v>1.7996988837729354E-3</v>
      </c>
    </row>
    <row r="39" spans="1:5" x14ac:dyDescent="0.25">
      <c r="A39" s="3" t="s">
        <v>13</v>
      </c>
      <c r="B39" s="4">
        <f>B38/2</f>
        <v>0.1</v>
      </c>
      <c r="D39" s="1">
        <f t="shared" si="8"/>
        <v>380</v>
      </c>
      <c r="E39" s="1">
        <f t="shared" si="7"/>
        <v>1.4772828039793357E-4</v>
      </c>
    </row>
    <row r="41" spans="1:5" x14ac:dyDescent="0.25">
      <c r="A41" s="1" t="s">
        <v>14</v>
      </c>
      <c r="B41" s="1">
        <f>_xlfn.NORM.INV(0.1,290,30)</f>
        <v>251.55345303366198</v>
      </c>
    </row>
    <row r="42" spans="1:5" x14ac:dyDescent="0.25">
      <c r="A42" s="1" t="s">
        <v>15</v>
      </c>
      <c r="B42" s="1">
        <f>_xlfn.NORM.INV(0.9,290,30)</f>
        <v>328.44654696633802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Gino Sibello</dc:creator>
  <cp:lastModifiedBy>Gino Sibello</cp:lastModifiedBy>
  <dcterms:created xsi:type="dcterms:W3CDTF">2021-11-16T21:11:43Z</dcterms:created>
  <dcterms:modified xsi:type="dcterms:W3CDTF">2021-11-16T22:40:44Z</dcterms:modified>
</cp:coreProperties>
</file>