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ong.li/Documents/project/kaggle/kaggle/homecredit/vardesign/"/>
    </mc:Choice>
  </mc:AlternateContent>
  <bookViews>
    <workbookView xWindow="0" yWindow="460" windowWidth="28800" windowHeight="17540" tabRatio="500" activeTab="1"/>
  </bookViews>
  <sheets>
    <sheet name="dictionary" sheetId="1" r:id="rId1"/>
    <sheet name="设计思路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2" l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31" i="2"/>
  <c r="C26" i="2"/>
  <c r="C27" i="2"/>
  <c r="C28" i="2"/>
  <c r="C29" i="2"/>
  <c r="C30" i="2"/>
  <c r="C25" i="2"/>
  <c r="C22" i="2"/>
  <c r="C23" i="2"/>
  <c r="C24" i="2"/>
  <c r="C21" i="2"/>
  <c r="C13" i="2"/>
  <c r="C14" i="2"/>
  <c r="C15" i="2"/>
  <c r="C16" i="2"/>
  <c r="C17" i="2"/>
  <c r="C18" i="2"/>
  <c r="C19" i="2"/>
  <c r="C20" i="2"/>
  <c r="C12" i="2"/>
</calcChain>
</file>

<file path=xl/sharedStrings.xml><?xml version="1.0" encoding="utf-8"?>
<sst xmlns="http://schemas.openxmlformats.org/spreadsheetml/2006/main" count="321" uniqueCount="176">
  <si>
    <t>Table</t>
  </si>
  <si>
    <t>Row</t>
  </si>
  <si>
    <t>Description</t>
  </si>
  <si>
    <t>Special</t>
  </si>
  <si>
    <t>credit_card_balance.csv</t>
  </si>
  <si>
    <t xml:space="preserve">SK_ID_PREV </t>
  </si>
  <si>
    <t>ID of previous credit in Home credit related to loan in our sample. (One loan in our sample can have 0,1,2 or more previous loans in Home Credit)</t>
  </si>
  <si>
    <t>hashed</t>
  </si>
  <si>
    <t>SK_ID_CURR</t>
  </si>
  <si>
    <t>ID of loan in our sample</t>
  </si>
  <si>
    <t>MONTHS_BALANCE</t>
  </si>
  <si>
    <t>Month of balance relative to application date (-1 means the freshest balance date)</t>
  </si>
  <si>
    <t>time only relative to the application</t>
  </si>
  <si>
    <t>AMT_BALANCE</t>
  </si>
  <si>
    <t>Balance during the month of previous credit</t>
  </si>
  <si>
    <t>AMT_CREDIT_LIMIT_ACTUAL</t>
  </si>
  <si>
    <t>Credit card limit during the month of the previous credit</t>
  </si>
  <si>
    <t>AMT_DRAWINGS_ATM_CURRENT</t>
  </si>
  <si>
    <t>Amount drawing at ATM during the month of the previous credit</t>
  </si>
  <si>
    <t>AMT_DRAWINGS_CURRENT</t>
  </si>
  <si>
    <t>Amount drawing during the month of the previous credit</t>
  </si>
  <si>
    <t>AMT_DRAWINGS_OTHER_CURRENT</t>
  </si>
  <si>
    <t>Amount of other drawings during the month of the previous credit</t>
  </si>
  <si>
    <t>AMT_DRAWINGS_POS_CURRENT</t>
  </si>
  <si>
    <t>Amount drawing or buying goods during the month of the previous credit</t>
  </si>
  <si>
    <t>AMT_INST_MIN_REGULARITY</t>
  </si>
  <si>
    <t>Minimal installment for this month of the previous credit</t>
  </si>
  <si>
    <t>AMT_PAYMENT_CURRENT</t>
  </si>
  <si>
    <t>How much did the client pay during the month on the previous credit</t>
  </si>
  <si>
    <t>AMT_PAYMENT_TOTAL_CURRENT</t>
  </si>
  <si>
    <t>How much did the client pay during the month in total on the previous credit</t>
  </si>
  <si>
    <t>AMT_RECEIVABLE_PRINCIPAL</t>
  </si>
  <si>
    <t>Amount receivable for principal on the previous credit</t>
  </si>
  <si>
    <t>AMT_RECIVABLE</t>
  </si>
  <si>
    <t>Amount receivable on the previous credit</t>
  </si>
  <si>
    <t>AMT_TOTAL_RECEIVABLE</t>
  </si>
  <si>
    <t>Total amount receivable on the previous credit</t>
  </si>
  <si>
    <t>CNT_DRAWINGS_ATM_CURRENT</t>
  </si>
  <si>
    <t>Number of drawings at ATM during this month on the previous credit</t>
  </si>
  <si>
    <t>CNT_DRAWINGS_CURRENT</t>
  </si>
  <si>
    <t>Number of drawings during this month on the previous credit</t>
  </si>
  <si>
    <t>CNT_DRAWINGS_OTHER_CURRENT</t>
  </si>
  <si>
    <t>Number of other drawings during this month on the previous credit</t>
  </si>
  <si>
    <t>CNT_DRAWINGS_POS_CURRENT</t>
  </si>
  <si>
    <t>Number of drawings for goods during this month on the previous credit</t>
  </si>
  <si>
    <t>CNT_INSTALMENT_MATURE_CUM</t>
  </si>
  <si>
    <t>Number of paid installments on the previous credit</t>
  </si>
  <si>
    <t>NAME_CONTRACT_STATUS</t>
  </si>
  <si>
    <t>Contract status (active signed,...) on the previous credit</t>
  </si>
  <si>
    <t>SK_DPD</t>
  </si>
  <si>
    <t>DPD (Days past due) during the month on the previous credit</t>
  </si>
  <si>
    <t>SK_DPD_DEF</t>
  </si>
  <si>
    <t>DPD (Days past due) during the month with tolerance (debts with low loan amounts are ignored) of the previous credit</t>
  </si>
  <si>
    <t>时间维度</t>
  </si>
  <si>
    <t>余额</t>
  </si>
  <si>
    <t>合同状态</t>
  </si>
  <si>
    <t>type</t>
  </si>
  <si>
    <t>dimension</t>
  </si>
  <si>
    <t>cols</t>
  </si>
  <si>
    <t>comment</t>
  </si>
  <si>
    <t>SK_DPD&gt;0</t>
  </si>
  <si>
    <t>object</t>
  </si>
  <si>
    <t>code</t>
  </si>
  <si>
    <t>method</t>
  </si>
  <si>
    <t>mean</t>
  </si>
  <si>
    <t>count</t>
  </si>
  <si>
    <t>std</t>
  </si>
  <si>
    <t>min</t>
  </si>
  <si>
    <t>max</t>
  </si>
  <si>
    <t>AMT_BALANCE/AMT_CREDIT_LIMIT_ACTUAL</t>
  </si>
  <si>
    <t>bal_util</t>
  </si>
  <si>
    <t>第一批：维度指标法</t>
  </si>
  <si>
    <t>第二批：衍生指标法</t>
  </si>
  <si>
    <t>std/mean</t>
  </si>
  <si>
    <t>On diff time</t>
  </si>
  <si>
    <t>第三批：时间趋势</t>
  </si>
  <si>
    <t>sum(object) ~term</t>
  </si>
  <si>
    <t>AC</t>
  </si>
  <si>
    <t>C1</t>
  </si>
  <si>
    <t>C2</t>
  </si>
  <si>
    <t>C3</t>
  </si>
  <si>
    <t>C4</t>
  </si>
  <si>
    <t>P0</t>
  </si>
  <si>
    <t>P1</t>
  </si>
  <si>
    <t>SK_DPD=0</t>
  </si>
  <si>
    <t>T1M</t>
  </si>
  <si>
    <t>TAM</t>
  </si>
  <si>
    <t>TBM</t>
  </si>
  <si>
    <t>TCM</t>
  </si>
  <si>
    <t>TDM</t>
  </si>
  <si>
    <t>TAH</t>
  </si>
  <si>
    <t>TBH</t>
  </si>
  <si>
    <t>TCH</t>
  </si>
  <si>
    <t>TDH</t>
  </si>
  <si>
    <t>T1Y</t>
  </si>
  <si>
    <t>T2Y</t>
  </si>
  <si>
    <t>T3Y</t>
  </si>
  <si>
    <t>T4Y</t>
  </si>
  <si>
    <t>T5Y</t>
  </si>
  <si>
    <t>T6Y</t>
  </si>
  <si>
    <t>quarter1 of amt</t>
  </si>
  <si>
    <t>quarter2 of amt</t>
  </si>
  <si>
    <t>quarter3 of amt</t>
  </si>
  <si>
    <t>quarter4 of amt</t>
  </si>
  <si>
    <t>1m</t>
  </si>
  <si>
    <t>0-3m</t>
  </si>
  <si>
    <t>4-6m</t>
  </si>
  <si>
    <t>7-9m</t>
  </si>
  <si>
    <t>10-12m</t>
  </si>
  <si>
    <t>0-6m</t>
  </si>
  <si>
    <t>7-12m</t>
  </si>
  <si>
    <t>13-18m</t>
  </si>
  <si>
    <t>19-24m</t>
  </si>
  <si>
    <t>1y</t>
  </si>
  <si>
    <t>2y</t>
  </si>
  <si>
    <t>3y</t>
  </si>
  <si>
    <t>4y</t>
  </si>
  <si>
    <t>5y</t>
  </si>
  <si>
    <t>6y</t>
  </si>
  <si>
    <t>comment2</t>
  </si>
  <si>
    <t>BAU</t>
  </si>
  <si>
    <t>ARV</t>
  </si>
  <si>
    <t>CDO</t>
  </si>
  <si>
    <t>CDC</t>
  </si>
  <si>
    <t>ACL</t>
  </si>
  <si>
    <t>CDP</t>
  </si>
  <si>
    <t>CIM</t>
  </si>
  <si>
    <t>ADO</t>
  </si>
  <si>
    <t>APC</t>
  </si>
  <si>
    <t>ABA</t>
  </si>
  <si>
    <t>AIM</t>
  </si>
  <si>
    <t>APT</t>
  </si>
  <si>
    <t>ARP</t>
  </si>
  <si>
    <t>DPD</t>
  </si>
  <si>
    <t>ADC</t>
  </si>
  <si>
    <t>DEF</t>
  </si>
  <si>
    <t>ATR</t>
  </si>
  <si>
    <t>ADA</t>
  </si>
  <si>
    <t>ADP</t>
  </si>
  <si>
    <t>ADG</t>
  </si>
  <si>
    <t>CAC</t>
  </si>
  <si>
    <t>-months_balance</t>
  </si>
  <si>
    <t>MBA</t>
  </si>
  <si>
    <t>L</t>
  </si>
  <si>
    <t>A</t>
  </si>
  <si>
    <t>M</t>
  </si>
  <si>
    <t>Active</t>
  </si>
  <si>
    <t>Approved</t>
  </si>
  <si>
    <t>Completed</t>
  </si>
  <si>
    <t>Demand</t>
  </si>
  <si>
    <t>Refused</t>
  </si>
  <si>
    <t>Sent proposal</t>
  </si>
  <si>
    <t>Signed</t>
  </si>
  <si>
    <t>SA</t>
  </si>
  <si>
    <t>SV</t>
  </si>
  <si>
    <t>SC</t>
  </si>
  <si>
    <t>SD</t>
  </si>
  <si>
    <t>SR</t>
  </si>
  <si>
    <t>SP</t>
  </si>
  <si>
    <t>SS</t>
  </si>
  <si>
    <t>exclude rule</t>
  </si>
  <si>
    <t>exmethod</t>
  </si>
  <si>
    <t>exobj</t>
  </si>
  <si>
    <t>conobj</t>
  </si>
  <si>
    <t>origincol</t>
  </si>
  <si>
    <t>transcol</t>
  </si>
  <si>
    <t>D</t>
  </si>
  <si>
    <t>AMT_CREDIT_LIMIT_ACTUAL_Q</t>
  </si>
  <si>
    <t>timecol</t>
  </si>
  <si>
    <t>存在group列，只应用选定的方法和对象</t>
  </si>
  <si>
    <t>存在时间分割列，同上一规则应用条件</t>
  </si>
  <si>
    <t>不存在列时排除特定的计算对象组合，或者是只计算特定的计算对象组合，相当于指标组</t>
  </si>
  <si>
    <t>0-12m</t>
  </si>
  <si>
    <t>1-6y</t>
  </si>
  <si>
    <t>mean/std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</si>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</sst>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quotePrefix="1" applyBorder="1"/>
    <xf numFmtId="0" fontId="1" fillId="0" borderId="1" xfId="0" applyFont="1" applyFill="1" applyBorder="1"/>
    <xf numFmtId="0" fontId="4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8" sqref="B8"/>
    </sheetView>
  </sheetViews>
  <sheetFormatPr baseColWidth="10" defaultRowHeight="16" x14ac:dyDescent="0.2"/>
  <cols>
    <col min="1" max="1" width="20.6640625" bestFit="1" customWidth="1"/>
    <col min="2" max="2" width="30.5" bestFit="1" customWidth="1"/>
    <col min="3" max="3" width="119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</row>
    <row r="3" spans="1:5" x14ac:dyDescent="0.2">
      <c r="A3" t="s">
        <v>4</v>
      </c>
      <c r="B3" t="s">
        <v>8</v>
      </c>
      <c r="C3" t="s">
        <v>9</v>
      </c>
      <c r="D3" t="s">
        <v>7</v>
      </c>
    </row>
    <row r="4" spans="1:5" x14ac:dyDescent="0.2">
      <c r="A4" t="s">
        <v>4</v>
      </c>
      <c r="B4" t="s">
        <v>10</v>
      </c>
      <c r="C4" t="s">
        <v>11</v>
      </c>
      <c r="D4" t="s">
        <v>12</v>
      </c>
      <c r="E4" t="s">
        <v>53</v>
      </c>
    </row>
    <row r="5" spans="1:5" x14ac:dyDescent="0.2">
      <c r="A5" t="s">
        <v>4</v>
      </c>
      <c r="B5" t="s">
        <v>13</v>
      </c>
      <c r="C5" t="s">
        <v>14</v>
      </c>
      <c r="D5" t="s">
        <v>54</v>
      </c>
    </row>
    <row r="6" spans="1:5" x14ac:dyDescent="0.2">
      <c r="A6" t="s">
        <v>4</v>
      </c>
      <c r="B6" t="s">
        <v>15</v>
      </c>
      <c r="C6" t="s">
        <v>16</v>
      </c>
    </row>
    <row r="7" spans="1:5" x14ac:dyDescent="0.2">
      <c r="A7" t="s">
        <v>4</v>
      </c>
      <c r="B7" t="s">
        <v>17</v>
      </c>
      <c r="C7" t="s">
        <v>18</v>
      </c>
    </row>
    <row r="8" spans="1:5" x14ac:dyDescent="0.2">
      <c r="A8" t="s">
        <v>4</v>
      </c>
      <c r="B8" t="s">
        <v>19</v>
      </c>
      <c r="C8" t="s">
        <v>20</v>
      </c>
    </row>
    <row r="9" spans="1:5" x14ac:dyDescent="0.2">
      <c r="A9" t="s">
        <v>4</v>
      </c>
      <c r="B9" t="s">
        <v>21</v>
      </c>
      <c r="C9" t="s">
        <v>22</v>
      </c>
    </row>
    <row r="10" spans="1:5" x14ac:dyDescent="0.2">
      <c r="A10" t="s">
        <v>4</v>
      </c>
      <c r="B10" t="s">
        <v>23</v>
      </c>
      <c r="C10" t="s">
        <v>24</v>
      </c>
    </row>
    <row r="11" spans="1:5" x14ac:dyDescent="0.2">
      <c r="A11" t="s">
        <v>4</v>
      </c>
      <c r="B11" t="s">
        <v>25</v>
      </c>
      <c r="C11" t="s">
        <v>26</v>
      </c>
    </row>
    <row r="12" spans="1:5" x14ac:dyDescent="0.2">
      <c r="A12" t="s">
        <v>4</v>
      </c>
      <c r="B12" t="s">
        <v>27</v>
      </c>
      <c r="C12" t="s">
        <v>28</v>
      </c>
    </row>
    <row r="13" spans="1:5" x14ac:dyDescent="0.2">
      <c r="A13" t="s">
        <v>4</v>
      </c>
      <c r="B13" t="s">
        <v>29</v>
      </c>
      <c r="C13" t="s">
        <v>30</v>
      </c>
    </row>
    <row r="14" spans="1:5" x14ac:dyDescent="0.2">
      <c r="A14" t="s">
        <v>4</v>
      </c>
      <c r="B14" t="s">
        <v>31</v>
      </c>
      <c r="C14" t="s">
        <v>32</v>
      </c>
    </row>
    <row r="15" spans="1:5" x14ac:dyDescent="0.2">
      <c r="A15" t="s">
        <v>4</v>
      </c>
      <c r="B15" t="s">
        <v>33</v>
      </c>
      <c r="C15" t="s">
        <v>34</v>
      </c>
    </row>
    <row r="16" spans="1:5" x14ac:dyDescent="0.2">
      <c r="A16" t="s">
        <v>4</v>
      </c>
      <c r="B16" t="s">
        <v>35</v>
      </c>
      <c r="C16" t="s">
        <v>36</v>
      </c>
    </row>
    <row r="17" spans="1:5" x14ac:dyDescent="0.2">
      <c r="A17" t="s">
        <v>4</v>
      </c>
      <c r="B17" t="s">
        <v>37</v>
      </c>
      <c r="C17" t="s">
        <v>38</v>
      </c>
    </row>
    <row r="18" spans="1:5" x14ac:dyDescent="0.2">
      <c r="A18" t="s">
        <v>4</v>
      </c>
      <c r="B18" t="s">
        <v>39</v>
      </c>
      <c r="C18" t="s">
        <v>40</v>
      </c>
    </row>
    <row r="19" spans="1:5" x14ac:dyDescent="0.2">
      <c r="A19" t="s">
        <v>4</v>
      </c>
      <c r="B19" t="s">
        <v>41</v>
      </c>
      <c r="C19" t="s">
        <v>42</v>
      </c>
    </row>
    <row r="20" spans="1:5" x14ac:dyDescent="0.2">
      <c r="A20" t="s">
        <v>4</v>
      </c>
      <c r="B20" t="s">
        <v>43</v>
      </c>
      <c r="C20" t="s">
        <v>44</v>
      </c>
    </row>
    <row r="21" spans="1:5" x14ac:dyDescent="0.2">
      <c r="A21" t="s">
        <v>4</v>
      </c>
      <c r="B21" t="s">
        <v>45</v>
      </c>
      <c r="C21" t="s">
        <v>46</v>
      </c>
    </row>
    <row r="22" spans="1:5" x14ac:dyDescent="0.2">
      <c r="A22" t="s">
        <v>4</v>
      </c>
      <c r="B22" t="s">
        <v>47</v>
      </c>
      <c r="C22" t="s">
        <v>48</v>
      </c>
      <c r="E22" t="s">
        <v>55</v>
      </c>
    </row>
    <row r="23" spans="1:5" x14ac:dyDescent="0.2">
      <c r="A23" t="s">
        <v>4</v>
      </c>
      <c r="B23" t="s">
        <v>49</v>
      </c>
      <c r="C23" t="s">
        <v>50</v>
      </c>
    </row>
    <row r="24" spans="1:5" x14ac:dyDescent="0.2">
      <c r="A24" t="s">
        <v>4</v>
      </c>
      <c r="B24" t="s">
        <v>51</v>
      </c>
      <c r="C2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showGridLines="0" tabSelected="1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D36" sqref="D36"/>
    </sheetView>
  </sheetViews>
  <sheetFormatPr baseColWidth="10" defaultRowHeight="16" x14ac:dyDescent="0.2"/>
  <cols>
    <col min="2" max="2" width="30.5" bestFit="1" customWidth="1"/>
    <col min="3" max="3" width="27.1640625" bestFit="1" customWidth="1"/>
    <col min="4" max="4" width="14.1640625" customWidth="1"/>
    <col min="5" max="5" width="38" bestFit="1" customWidth="1"/>
    <col min="6" max="6" width="10" bestFit="1" customWidth="1"/>
  </cols>
  <sheetData>
    <row r="1" spans="1:13" x14ac:dyDescent="0.2">
      <c r="A1" s="8" t="s">
        <v>71</v>
      </c>
      <c r="D1" s="2"/>
      <c r="E1" s="2"/>
      <c r="F1" s="2"/>
    </row>
    <row r="2" spans="1:13" x14ac:dyDescent="0.2">
      <c r="A2" s="1" t="s">
        <v>56</v>
      </c>
      <c r="B2" s="2" t="s">
        <v>164</v>
      </c>
      <c r="C2" s="2" t="s">
        <v>165</v>
      </c>
      <c r="D2" s="1" t="s">
        <v>62</v>
      </c>
      <c r="E2" s="1" t="s">
        <v>59</v>
      </c>
      <c r="F2" s="8" t="s">
        <v>119</v>
      </c>
      <c r="H2" s="4"/>
    </row>
    <row r="3" spans="1:13" x14ac:dyDescent="0.2">
      <c r="A3" s="2" t="s">
        <v>57</v>
      </c>
      <c r="B3" s="2" t="s">
        <v>47</v>
      </c>
      <c r="C3" s="2" t="s">
        <v>47</v>
      </c>
      <c r="D3" s="2" t="s">
        <v>153</v>
      </c>
      <c r="E3" s="2" t="s">
        <v>146</v>
      </c>
      <c r="F3" s="2"/>
      <c r="H3" t="s">
        <v>160</v>
      </c>
    </row>
    <row r="4" spans="1:13" x14ac:dyDescent="0.2">
      <c r="A4" s="2" t="s">
        <v>57</v>
      </c>
      <c r="B4" s="2" t="s">
        <v>47</v>
      </c>
      <c r="C4" s="2" t="s">
        <v>47</v>
      </c>
      <c r="D4" s="2" t="s">
        <v>154</v>
      </c>
      <c r="E4" s="2" t="s">
        <v>147</v>
      </c>
      <c r="F4" s="2"/>
      <c r="H4" s="1" t="s">
        <v>58</v>
      </c>
      <c r="I4" s="1" t="s">
        <v>161</v>
      </c>
      <c r="J4" s="1" t="s">
        <v>163</v>
      </c>
      <c r="K4" s="1" t="s">
        <v>162</v>
      </c>
      <c r="L4" s="1" t="s">
        <v>163</v>
      </c>
    </row>
    <row r="5" spans="1:13" x14ac:dyDescent="0.2">
      <c r="A5" s="2" t="s">
        <v>57</v>
      </c>
      <c r="B5" s="2" t="s">
        <v>47</v>
      </c>
      <c r="C5" s="2" t="s">
        <v>47</v>
      </c>
      <c r="D5" s="2" t="s">
        <v>155</v>
      </c>
      <c r="E5" s="2" t="s">
        <v>148</v>
      </c>
      <c r="F5" s="2"/>
      <c r="H5" s="2" t="s">
        <v>49</v>
      </c>
      <c r="I5" s="2"/>
      <c r="J5" s="2" t="s">
        <v>166</v>
      </c>
      <c r="K5" s="2"/>
      <c r="L5" s="2" t="s">
        <v>140</v>
      </c>
      <c r="M5" s="6" t="s">
        <v>169</v>
      </c>
    </row>
    <row r="6" spans="1:13" x14ac:dyDescent="0.2">
      <c r="A6" s="2" t="s">
        <v>57</v>
      </c>
      <c r="B6" s="2" t="s">
        <v>47</v>
      </c>
      <c r="C6" s="2" t="s">
        <v>47</v>
      </c>
      <c r="D6" s="2" t="s">
        <v>156</v>
      </c>
      <c r="E6" s="2" t="s">
        <v>149</v>
      </c>
      <c r="F6" s="2"/>
      <c r="H6" s="2" t="s">
        <v>167</v>
      </c>
      <c r="I6" s="2"/>
      <c r="J6" s="2" t="s">
        <v>166</v>
      </c>
      <c r="K6" s="2"/>
      <c r="L6" s="2" t="s">
        <v>140</v>
      </c>
    </row>
    <row r="7" spans="1:13" x14ac:dyDescent="0.2">
      <c r="A7" s="2" t="s">
        <v>57</v>
      </c>
      <c r="B7" s="2" t="s">
        <v>47</v>
      </c>
      <c r="C7" s="2" t="s">
        <v>47</v>
      </c>
      <c r="D7" s="2" t="s">
        <v>157</v>
      </c>
      <c r="E7" s="2" t="s">
        <v>150</v>
      </c>
      <c r="F7" s="2"/>
      <c r="H7" s="2" t="s">
        <v>168</v>
      </c>
      <c r="I7" s="2"/>
      <c r="J7" s="2"/>
      <c r="K7" s="9" t="s">
        <v>142</v>
      </c>
      <c r="L7" s="2"/>
      <c r="M7" t="s">
        <v>170</v>
      </c>
    </row>
    <row r="8" spans="1:13" x14ac:dyDescent="0.2">
      <c r="A8" s="2" t="s">
        <v>57</v>
      </c>
      <c r="B8" s="2" t="s">
        <v>47</v>
      </c>
      <c r="C8" s="2" t="s">
        <v>47</v>
      </c>
      <c r="D8" s="2" t="s">
        <v>158</v>
      </c>
      <c r="E8" s="2" t="s">
        <v>151</v>
      </c>
      <c r="F8" s="2"/>
      <c r="H8" s="2"/>
      <c r="I8" s="2"/>
      <c r="J8" s="5" t="s">
        <v>166</v>
      </c>
      <c r="K8" s="2"/>
      <c r="L8" s="2" t="s">
        <v>140</v>
      </c>
      <c r="M8" t="s">
        <v>171</v>
      </c>
    </row>
    <row r="9" spans="1:13" x14ac:dyDescent="0.2">
      <c r="A9" s="2" t="s">
        <v>57</v>
      </c>
      <c r="B9" s="2" t="s">
        <v>47</v>
      </c>
      <c r="C9" s="2" t="s">
        <v>47</v>
      </c>
      <c r="D9" s="2" t="s">
        <v>159</v>
      </c>
      <c r="E9" s="2" t="s">
        <v>152</v>
      </c>
      <c r="F9" s="2"/>
    </row>
    <row r="10" spans="1:13" x14ac:dyDescent="0.2">
      <c r="A10" s="2" t="s">
        <v>57</v>
      </c>
      <c r="B10" s="2" t="s">
        <v>49</v>
      </c>
      <c r="C10" s="2" t="s">
        <v>49</v>
      </c>
      <c r="D10" s="2" t="s">
        <v>83</v>
      </c>
      <c r="E10" s="2" t="s">
        <v>60</v>
      </c>
      <c r="F10" s="5" t="s">
        <v>77</v>
      </c>
    </row>
    <row r="11" spans="1:13" x14ac:dyDescent="0.2">
      <c r="A11" s="2" t="s">
        <v>57</v>
      </c>
      <c r="B11" s="2" t="s">
        <v>49</v>
      </c>
      <c r="C11" s="2" t="s">
        <v>49</v>
      </c>
      <c r="D11" s="2" t="s">
        <v>82</v>
      </c>
      <c r="E11" s="2" t="s">
        <v>84</v>
      </c>
      <c r="F11" s="2"/>
    </row>
    <row r="12" spans="1:13" x14ac:dyDescent="0.2">
      <c r="A12" s="2" t="s">
        <v>57</v>
      </c>
      <c r="B12" s="2" t="s">
        <v>15</v>
      </c>
      <c r="C12" s="2" t="str">
        <f>B12&amp;"_Q"</f>
        <v>AMT_CREDIT_LIMIT_ACTUAL_Q</v>
      </c>
      <c r="D12" s="2" t="s">
        <v>78</v>
      </c>
      <c r="E12" s="2" t="s">
        <v>100</v>
      </c>
      <c r="F12" s="5" t="s">
        <v>77</v>
      </c>
    </row>
    <row r="13" spans="1:13" x14ac:dyDescent="0.2">
      <c r="A13" s="2" t="s">
        <v>57</v>
      </c>
      <c r="B13" s="2" t="s">
        <v>15</v>
      </c>
      <c r="C13" s="2" t="str">
        <f t="shared" ref="C13:C20" si="0">B13&amp;"_Q"</f>
        <v>AMT_CREDIT_LIMIT_ACTUAL_Q</v>
      </c>
      <c r="D13" s="2" t="s">
        <v>79</v>
      </c>
      <c r="E13" s="2" t="s">
        <v>101</v>
      </c>
      <c r="F13" s="5"/>
    </row>
    <row r="14" spans="1:13" x14ac:dyDescent="0.2">
      <c r="A14" s="2" t="s">
        <v>57</v>
      </c>
      <c r="B14" s="2" t="s">
        <v>15</v>
      </c>
      <c r="C14" s="2" t="str">
        <f t="shared" si="0"/>
        <v>AMT_CREDIT_LIMIT_ACTUAL_Q</v>
      </c>
      <c r="D14" s="2" t="s">
        <v>80</v>
      </c>
      <c r="E14" s="2" t="s">
        <v>102</v>
      </c>
      <c r="F14" s="5"/>
    </row>
    <row r="15" spans="1:13" x14ac:dyDescent="0.2">
      <c r="A15" s="2" t="s">
        <v>57</v>
      </c>
      <c r="B15" s="2" t="s">
        <v>15</v>
      </c>
      <c r="C15" s="2" t="str">
        <f t="shared" si="0"/>
        <v>AMT_CREDIT_LIMIT_ACTUAL_Q</v>
      </c>
      <c r="D15" s="2" t="s">
        <v>81</v>
      </c>
      <c r="E15" s="2" t="s">
        <v>103</v>
      </c>
      <c r="F15" s="5"/>
    </row>
    <row r="16" spans="1:13" x14ac:dyDescent="0.2">
      <c r="A16" s="2" t="s">
        <v>57</v>
      </c>
      <c r="B16" s="2" t="s">
        <v>10</v>
      </c>
      <c r="C16" s="2" t="str">
        <f t="shared" si="0"/>
        <v>MONTHS_BALANCE_Q</v>
      </c>
      <c r="D16" s="2" t="s">
        <v>85</v>
      </c>
      <c r="E16" s="2" t="s">
        <v>104</v>
      </c>
      <c r="F16" s="2"/>
    </row>
    <row r="17" spans="1:6" x14ac:dyDescent="0.2">
      <c r="A17" s="2" t="s">
        <v>57</v>
      </c>
      <c r="B17" s="2" t="s">
        <v>10</v>
      </c>
      <c r="C17" s="2" t="str">
        <f t="shared" si="0"/>
        <v>MONTHS_BALANCE_Q</v>
      </c>
      <c r="D17" s="2" t="s">
        <v>86</v>
      </c>
      <c r="E17" s="2" t="s">
        <v>105</v>
      </c>
      <c r="F17" s="2"/>
    </row>
    <row r="18" spans="1:6" x14ac:dyDescent="0.2">
      <c r="A18" s="2" t="s">
        <v>57</v>
      </c>
      <c r="B18" s="2" t="s">
        <v>10</v>
      </c>
      <c r="C18" s="2" t="str">
        <f t="shared" si="0"/>
        <v>MONTHS_BALANCE_Q</v>
      </c>
      <c r="D18" s="2" t="s">
        <v>87</v>
      </c>
      <c r="E18" s="2" t="s">
        <v>106</v>
      </c>
      <c r="F18" s="2"/>
    </row>
    <row r="19" spans="1:6" x14ac:dyDescent="0.2">
      <c r="A19" s="2" t="s">
        <v>57</v>
      </c>
      <c r="B19" s="2" t="s">
        <v>10</v>
      </c>
      <c r="C19" s="2" t="str">
        <f t="shared" si="0"/>
        <v>MONTHS_BALANCE_Q</v>
      </c>
      <c r="D19" s="2" t="s">
        <v>88</v>
      </c>
      <c r="E19" s="2" t="s">
        <v>107</v>
      </c>
      <c r="F19" s="2"/>
    </row>
    <row r="20" spans="1:6" x14ac:dyDescent="0.2">
      <c r="A20" s="2" t="s">
        <v>57</v>
      </c>
      <c r="B20" s="2" t="s">
        <v>10</v>
      </c>
      <c r="C20" s="2" t="str">
        <f t="shared" si="0"/>
        <v>MONTHS_BALANCE_Q</v>
      </c>
      <c r="D20" s="2" t="s">
        <v>89</v>
      </c>
      <c r="E20" s="2" t="s">
        <v>108</v>
      </c>
      <c r="F20" s="2"/>
    </row>
    <row r="21" spans="1:6" x14ac:dyDescent="0.2">
      <c r="A21" s="2" t="s">
        <v>57</v>
      </c>
      <c r="B21" s="2" t="s">
        <v>10</v>
      </c>
      <c r="C21" s="2" t="str">
        <f>B21&amp;"_H"</f>
        <v>MONTHS_BALANCE_H</v>
      </c>
      <c r="D21" s="2" t="s">
        <v>90</v>
      </c>
      <c r="E21" s="2" t="s">
        <v>109</v>
      </c>
      <c r="F21" s="2"/>
    </row>
    <row r="22" spans="1:6" x14ac:dyDescent="0.2">
      <c r="A22" s="2" t="s">
        <v>57</v>
      </c>
      <c r="B22" s="2" t="s">
        <v>10</v>
      </c>
      <c r="C22" s="2" t="str">
        <f t="shared" ref="C22:C24" si="1">B22&amp;"_H"</f>
        <v>MONTHS_BALANCE_H</v>
      </c>
      <c r="D22" s="2" t="s">
        <v>91</v>
      </c>
      <c r="E22" s="2" t="s">
        <v>110</v>
      </c>
      <c r="F22" s="2"/>
    </row>
    <row r="23" spans="1:6" x14ac:dyDescent="0.2">
      <c r="A23" s="2" t="s">
        <v>57</v>
      </c>
      <c r="B23" s="2" t="s">
        <v>10</v>
      </c>
      <c r="C23" s="2" t="str">
        <f t="shared" si="1"/>
        <v>MONTHS_BALANCE_H</v>
      </c>
      <c r="D23" s="2" t="s">
        <v>92</v>
      </c>
      <c r="E23" s="2" t="s">
        <v>111</v>
      </c>
      <c r="F23" s="2"/>
    </row>
    <row r="24" spans="1:6" x14ac:dyDescent="0.2">
      <c r="A24" s="2" t="s">
        <v>57</v>
      </c>
      <c r="B24" s="2" t="s">
        <v>10</v>
      </c>
      <c r="C24" s="2" t="str">
        <f t="shared" si="1"/>
        <v>MONTHS_BALANCE_H</v>
      </c>
      <c r="D24" s="2" t="s">
        <v>93</v>
      </c>
      <c r="E24" s="2" t="s">
        <v>112</v>
      </c>
      <c r="F24" s="2"/>
    </row>
    <row r="25" spans="1:6" x14ac:dyDescent="0.2">
      <c r="A25" s="2" t="s">
        <v>57</v>
      </c>
      <c r="B25" s="2" t="s">
        <v>10</v>
      </c>
      <c r="C25" s="2" t="str">
        <f>B25&amp;"_Y"</f>
        <v>MONTHS_BALANCE_Y</v>
      </c>
      <c r="D25" s="2" t="s">
        <v>94</v>
      </c>
      <c r="E25" s="2" t="s">
        <v>113</v>
      </c>
      <c r="F25" s="2"/>
    </row>
    <row r="26" spans="1:6" x14ac:dyDescent="0.2">
      <c r="A26" s="2" t="s">
        <v>57</v>
      </c>
      <c r="B26" s="2" t="s">
        <v>10</v>
      </c>
      <c r="C26" s="2" t="str">
        <f t="shared" ref="C26:C30" si="2">B26&amp;"_Y"</f>
        <v>MONTHS_BALANCE_Y</v>
      </c>
      <c r="D26" s="2" t="s">
        <v>95</v>
      </c>
      <c r="E26" s="2" t="s">
        <v>114</v>
      </c>
      <c r="F26" s="2"/>
    </row>
    <row r="27" spans="1:6" x14ac:dyDescent="0.2">
      <c r="A27" s="2" t="s">
        <v>57</v>
      </c>
      <c r="B27" s="2" t="s">
        <v>10</v>
      </c>
      <c r="C27" s="2" t="str">
        <f t="shared" si="2"/>
        <v>MONTHS_BALANCE_Y</v>
      </c>
      <c r="D27" s="2" t="s">
        <v>96</v>
      </c>
      <c r="E27" s="2" t="s">
        <v>115</v>
      </c>
      <c r="F27" s="2"/>
    </row>
    <row r="28" spans="1:6" x14ac:dyDescent="0.2">
      <c r="A28" s="2" t="s">
        <v>57</v>
      </c>
      <c r="B28" s="2" t="s">
        <v>10</v>
      </c>
      <c r="C28" s="2" t="str">
        <f t="shared" si="2"/>
        <v>MONTHS_BALANCE_Y</v>
      </c>
      <c r="D28" s="2" t="s">
        <v>97</v>
      </c>
      <c r="E28" s="2" t="s">
        <v>116</v>
      </c>
      <c r="F28" s="2"/>
    </row>
    <row r="29" spans="1:6" x14ac:dyDescent="0.2">
      <c r="A29" s="2" t="s">
        <v>57</v>
      </c>
      <c r="B29" s="2" t="s">
        <v>10</v>
      </c>
      <c r="C29" s="2" t="str">
        <f t="shared" si="2"/>
        <v>MONTHS_BALANCE_Y</v>
      </c>
      <c r="D29" s="2" t="s">
        <v>98</v>
      </c>
      <c r="E29" s="2" t="s">
        <v>117</v>
      </c>
      <c r="F29" s="2"/>
    </row>
    <row r="30" spans="1:6" x14ac:dyDescent="0.2">
      <c r="A30" s="2" t="s">
        <v>57</v>
      </c>
      <c r="B30" s="2" t="s">
        <v>10</v>
      </c>
      <c r="C30" s="2" t="str">
        <f t="shared" si="2"/>
        <v>MONTHS_BALANCE_Y</v>
      </c>
      <c r="D30" s="2" t="s">
        <v>99</v>
      </c>
      <c r="E30" s="2" t="s">
        <v>118</v>
      </c>
      <c r="F30" s="2"/>
    </row>
    <row r="31" spans="1:6" x14ac:dyDescent="0.2">
      <c r="A31" s="2" t="s">
        <v>61</v>
      </c>
      <c r="B31" s="2" t="s">
        <v>33</v>
      </c>
      <c r="C31" s="2" t="str">
        <f>B31&amp;""</f>
        <v>AMT_RECIVABLE</v>
      </c>
      <c r="D31" s="2" t="s">
        <v>121</v>
      </c>
      <c r="E31" s="2"/>
      <c r="F31" s="2"/>
    </row>
    <row r="32" spans="1:6" x14ac:dyDescent="0.2">
      <c r="A32" s="2" t="s">
        <v>61</v>
      </c>
      <c r="B32" s="2" t="s">
        <v>41</v>
      </c>
      <c r="C32" s="2" t="str">
        <f t="shared" ref="C32:C51" si="3">B32&amp;""</f>
        <v>CNT_DRAWINGS_OTHER_CURRENT</v>
      </c>
      <c r="D32" s="2" t="s">
        <v>122</v>
      </c>
      <c r="E32" s="2"/>
      <c r="F32" s="2"/>
    </row>
    <row r="33" spans="1:6" x14ac:dyDescent="0.2">
      <c r="A33" s="2" t="s">
        <v>61</v>
      </c>
      <c r="B33" s="2" t="s">
        <v>39</v>
      </c>
      <c r="C33" s="2" t="str">
        <f t="shared" si="3"/>
        <v>CNT_DRAWINGS_CURRENT</v>
      </c>
      <c r="D33" s="2" t="s">
        <v>123</v>
      </c>
      <c r="E33" s="2"/>
      <c r="F33" s="2"/>
    </row>
    <row r="34" spans="1:6" x14ac:dyDescent="0.2">
      <c r="A34" s="2" t="s">
        <v>61</v>
      </c>
      <c r="B34" s="2" t="s">
        <v>15</v>
      </c>
      <c r="C34" s="2" t="str">
        <f t="shared" si="3"/>
        <v>AMT_CREDIT_LIMIT_ACTUAL</v>
      </c>
      <c r="D34" s="2" t="s">
        <v>124</v>
      </c>
      <c r="E34" s="2"/>
      <c r="F34" s="2"/>
    </row>
    <row r="35" spans="1:6" x14ac:dyDescent="0.2">
      <c r="A35" s="2" t="s">
        <v>61</v>
      </c>
      <c r="B35" s="2" t="s">
        <v>43</v>
      </c>
      <c r="C35" s="2" t="str">
        <f t="shared" si="3"/>
        <v>CNT_DRAWINGS_POS_CURRENT</v>
      </c>
      <c r="D35" s="2" t="s">
        <v>125</v>
      </c>
      <c r="E35" s="2"/>
      <c r="F35" s="2"/>
    </row>
    <row r="36" spans="1:6" x14ac:dyDescent="0.2">
      <c r="A36" s="2" t="s">
        <v>61</v>
      </c>
      <c r="B36" s="2" t="s">
        <v>45</v>
      </c>
      <c r="C36" s="2" t="str">
        <f t="shared" si="3"/>
        <v>CNT_INSTALMENT_MATURE_CUM</v>
      </c>
      <c r="D36" s="2" t="s">
        <v>126</v>
      </c>
      <c r="E36" s="2"/>
      <c r="F36" s="2"/>
    </row>
    <row r="37" spans="1:6" x14ac:dyDescent="0.2">
      <c r="A37" s="2" t="s">
        <v>61</v>
      </c>
      <c r="B37" s="2" t="s">
        <v>21</v>
      </c>
      <c r="C37" s="2" t="str">
        <f t="shared" si="3"/>
        <v>AMT_DRAWINGS_OTHER_CURRENT</v>
      </c>
      <c r="D37" s="2" t="s">
        <v>127</v>
      </c>
      <c r="E37" s="2"/>
      <c r="F37" s="2"/>
    </row>
    <row r="38" spans="1:6" x14ac:dyDescent="0.2">
      <c r="A38" s="2" t="s">
        <v>61</v>
      </c>
      <c r="B38" s="2" t="s">
        <v>27</v>
      </c>
      <c r="C38" s="2" t="str">
        <f t="shared" si="3"/>
        <v>AMT_PAYMENT_CURRENT</v>
      </c>
      <c r="D38" s="2" t="s">
        <v>128</v>
      </c>
      <c r="E38" s="2"/>
      <c r="F38" s="2"/>
    </row>
    <row r="39" spans="1:6" x14ac:dyDescent="0.2">
      <c r="A39" s="2" t="s">
        <v>61</v>
      </c>
      <c r="B39" s="2" t="s">
        <v>13</v>
      </c>
      <c r="C39" s="2" t="str">
        <f t="shared" si="3"/>
        <v>AMT_BALANCE</v>
      </c>
      <c r="D39" s="2" t="s">
        <v>129</v>
      </c>
      <c r="E39" s="2"/>
      <c r="F39" s="2"/>
    </row>
    <row r="40" spans="1:6" x14ac:dyDescent="0.2">
      <c r="A40" s="2" t="s">
        <v>61</v>
      </c>
      <c r="B40" s="2" t="s">
        <v>25</v>
      </c>
      <c r="C40" s="2" t="str">
        <f t="shared" si="3"/>
        <v>AMT_INST_MIN_REGULARITY</v>
      </c>
      <c r="D40" s="2" t="s">
        <v>130</v>
      </c>
      <c r="E40" s="2"/>
      <c r="F40" s="2"/>
    </row>
    <row r="41" spans="1:6" x14ac:dyDescent="0.2">
      <c r="A41" s="2" t="s">
        <v>61</v>
      </c>
      <c r="B41" s="2" t="s">
        <v>29</v>
      </c>
      <c r="C41" s="2" t="str">
        <f t="shared" si="3"/>
        <v>AMT_PAYMENT_TOTAL_CURRENT</v>
      </c>
      <c r="D41" s="2" t="s">
        <v>131</v>
      </c>
      <c r="E41" s="2"/>
      <c r="F41" s="2"/>
    </row>
    <row r="42" spans="1:6" x14ac:dyDescent="0.2">
      <c r="A42" s="2" t="s">
        <v>61</v>
      </c>
      <c r="B42" s="2" t="s">
        <v>31</v>
      </c>
      <c r="C42" s="2" t="str">
        <f t="shared" si="3"/>
        <v>AMT_RECEIVABLE_PRINCIPAL</v>
      </c>
      <c r="D42" s="2" t="s">
        <v>132</v>
      </c>
      <c r="E42" s="2"/>
      <c r="F42" s="2"/>
    </row>
    <row r="43" spans="1:6" x14ac:dyDescent="0.2">
      <c r="A43" s="2" t="s">
        <v>61</v>
      </c>
      <c r="B43" s="2" t="s">
        <v>49</v>
      </c>
      <c r="C43" s="2" t="str">
        <f t="shared" si="3"/>
        <v>SK_DPD</v>
      </c>
      <c r="D43" s="2" t="s">
        <v>133</v>
      </c>
      <c r="E43" s="2"/>
      <c r="F43" s="2"/>
    </row>
    <row r="44" spans="1:6" x14ac:dyDescent="0.2">
      <c r="A44" s="2" t="s">
        <v>61</v>
      </c>
      <c r="B44" s="2" t="s">
        <v>19</v>
      </c>
      <c r="C44" s="2" t="str">
        <f t="shared" si="3"/>
        <v>AMT_DRAWINGS_CURRENT</v>
      </c>
      <c r="D44" s="2" t="s">
        <v>134</v>
      </c>
      <c r="E44" s="2"/>
      <c r="F44" s="2"/>
    </row>
    <row r="45" spans="1:6" x14ac:dyDescent="0.2">
      <c r="A45" s="2" t="s">
        <v>61</v>
      </c>
      <c r="B45" s="2" t="s">
        <v>51</v>
      </c>
      <c r="C45" s="2" t="str">
        <f t="shared" si="3"/>
        <v>SK_DPD_DEF</v>
      </c>
      <c r="D45" s="2" t="s">
        <v>135</v>
      </c>
      <c r="E45" s="2"/>
      <c r="F45" s="2"/>
    </row>
    <row r="46" spans="1:6" x14ac:dyDescent="0.2">
      <c r="A46" s="2" t="s">
        <v>61</v>
      </c>
      <c r="B46" s="2" t="s">
        <v>35</v>
      </c>
      <c r="C46" s="2" t="str">
        <f t="shared" si="3"/>
        <v>AMT_TOTAL_RECEIVABLE</v>
      </c>
      <c r="D46" s="2" t="s">
        <v>136</v>
      </c>
      <c r="E46" s="2"/>
      <c r="F46" s="2"/>
    </row>
    <row r="47" spans="1:6" x14ac:dyDescent="0.2">
      <c r="A47" s="2" t="s">
        <v>61</v>
      </c>
      <c r="B47" s="2" t="s">
        <v>37</v>
      </c>
      <c r="C47" s="2" t="str">
        <f t="shared" si="3"/>
        <v>CNT_DRAWINGS_ATM_CURRENT</v>
      </c>
      <c r="D47" s="2" t="s">
        <v>137</v>
      </c>
      <c r="E47" s="2"/>
      <c r="F47" s="2"/>
    </row>
    <row r="48" spans="1:6" x14ac:dyDescent="0.2">
      <c r="A48" s="2" t="s">
        <v>61</v>
      </c>
      <c r="B48" s="2" t="s">
        <v>23</v>
      </c>
      <c r="C48" s="2" t="str">
        <f t="shared" si="3"/>
        <v>AMT_DRAWINGS_POS_CURRENT</v>
      </c>
      <c r="D48" s="2" t="s">
        <v>138</v>
      </c>
      <c r="E48" s="2"/>
      <c r="F48" s="2"/>
    </row>
    <row r="49" spans="1:6" x14ac:dyDescent="0.2">
      <c r="A49" s="2" t="s">
        <v>61</v>
      </c>
      <c r="B49" s="2" t="s">
        <v>17</v>
      </c>
      <c r="C49" s="2" t="str">
        <f t="shared" si="3"/>
        <v>AMT_DRAWINGS_ATM_CURRENT</v>
      </c>
      <c r="D49" s="2" t="s">
        <v>139</v>
      </c>
      <c r="E49" s="2"/>
      <c r="F49" s="2"/>
    </row>
    <row r="50" spans="1:6" x14ac:dyDescent="0.2">
      <c r="A50" s="3" t="s">
        <v>61</v>
      </c>
      <c r="B50" s="3" t="s">
        <v>70</v>
      </c>
      <c r="C50" s="2" t="str">
        <f t="shared" si="3"/>
        <v>bal_util</v>
      </c>
      <c r="D50" s="3" t="s">
        <v>120</v>
      </c>
      <c r="E50" s="3" t="s">
        <v>69</v>
      </c>
      <c r="F50" s="2"/>
    </row>
    <row r="51" spans="1:6" x14ac:dyDescent="0.2">
      <c r="A51" s="3" t="s">
        <v>61</v>
      </c>
      <c r="B51" s="3" t="s">
        <v>5</v>
      </c>
      <c r="C51" s="2" t="str">
        <f t="shared" si="3"/>
        <v xml:space="preserve">SK_ID_PREV </v>
      </c>
      <c r="D51" s="3" t="s">
        <v>140</v>
      </c>
      <c r="E51" s="3">
        <v>1</v>
      </c>
      <c r="F51" s="2"/>
    </row>
    <row r="52" spans="1:6" x14ac:dyDescent="0.2">
      <c r="A52" s="2" t="s">
        <v>61</v>
      </c>
      <c r="B52" s="2" t="s">
        <v>10</v>
      </c>
      <c r="C52" s="2" t="str">
        <f>B52&amp;""</f>
        <v>MONTHS_BALANCE</v>
      </c>
      <c r="D52" s="2" t="s">
        <v>142</v>
      </c>
      <c r="E52" s="7" t="s">
        <v>141</v>
      </c>
      <c r="F52" s="2"/>
    </row>
    <row r="53" spans="1:6" x14ac:dyDescent="0.2">
      <c r="A53" s="2" t="s">
        <v>63</v>
      </c>
      <c r="B53" s="2" t="s">
        <v>64</v>
      </c>
      <c r="C53" s="2"/>
      <c r="D53" s="2" t="s">
        <v>144</v>
      </c>
      <c r="E53" s="2"/>
      <c r="F53" s="2"/>
    </row>
    <row r="54" spans="1:6" x14ac:dyDescent="0.2">
      <c r="A54" s="2" t="s">
        <v>63</v>
      </c>
      <c r="B54" s="2" t="s">
        <v>65</v>
      </c>
      <c r="C54" s="2"/>
      <c r="D54" s="2" t="s">
        <v>166</v>
      </c>
      <c r="E54" s="2"/>
      <c r="F54" s="2"/>
    </row>
    <row r="55" spans="1:6" x14ac:dyDescent="0.2">
      <c r="A55" s="2" t="s">
        <v>63</v>
      </c>
      <c r="B55" s="2" t="s">
        <v>66</v>
      </c>
      <c r="C55" s="2"/>
      <c r="D55" s="2" t="s">
        <v>175</v>
      </c>
      <c r="E55" s="2"/>
      <c r="F55" s="2"/>
    </row>
    <row r="56" spans="1:6" x14ac:dyDescent="0.2">
      <c r="A56" s="2" t="s">
        <v>63</v>
      </c>
      <c r="B56" s="5" t="s">
        <v>67</v>
      </c>
      <c r="C56" s="2"/>
      <c r="D56" s="2" t="s">
        <v>143</v>
      </c>
      <c r="E56" s="2"/>
      <c r="F56" s="2"/>
    </row>
    <row r="57" spans="1:6" x14ac:dyDescent="0.2">
      <c r="A57" s="2" t="s">
        <v>63</v>
      </c>
      <c r="B57" s="5" t="s">
        <v>68</v>
      </c>
      <c r="C57" s="2"/>
      <c r="D57" s="2" t="s">
        <v>145</v>
      </c>
      <c r="E57" s="2"/>
      <c r="F57" s="2"/>
    </row>
    <row r="59" spans="1:6" x14ac:dyDescent="0.2">
      <c r="A59" t="s">
        <v>72</v>
      </c>
    </row>
    <row r="60" spans="1:6" x14ac:dyDescent="0.2">
      <c r="A60" t="s">
        <v>63</v>
      </c>
      <c r="B60" t="s">
        <v>73</v>
      </c>
    </row>
    <row r="61" spans="1:6" x14ac:dyDescent="0.2">
      <c r="A61" s="3" t="s">
        <v>70</v>
      </c>
      <c r="B61" t="s">
        <v>74</v>
      </c>
    </row>
    <row r="64" spans="1:6" x14ac:dyDescent="0.2">
      <c r="A64" t="s">
        <v>75</v>
      </c>
    </row>
    <row r="65" spans="1:1" x14ac:dyDescent="0.2">
      <c r="A65" t="s">
        <v>76</v>
      </c>
    </row>
    <row r="66" spans="1:1" x14ac:dyDescent="0.2">
      <c r="A66" t="s">
        <v>172</v>
      </c>
    </row>
    <row r="67" spans="1:1" x14ac:dyDescent="0.2">
      <c r="A67" t="s">
        <v>173</v>
      </c>
    </row>
    <row r="68" spans="1:1" x14ac:dyDescent="0.2">
      <c r="A68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设计思路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李龙</dc:creator>
  <cp:lastModifiedBy>李龙</cp:lastModifiedBy>
  <dcterms:created xsi:type="dcterms:W3CDTF">2018-05-29T13:21:19Z</dcterms:created>
  <dcterms:modified xsi:type="dcterms:W3CDTF">2018-06-03T12:59:44Z</dcterms:modified>
</cp:coreProperties>
</file>