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berto_m\Downloads\"/>
    </mc:Choice>
  </mc:AlternateContent>
  <bookViews>
    <workbookView xWindow="0" yWindow="0" windowWidth="25200" windowHeight="11880" tabRatio="907"/>
  </bookViews>
  <sheets>
    <sheet name="d_site" sheetId="1" r:id="rId1"/>
    <sheet name="d_species" sheetId="2" r:id="rId2"/>
    <sheet name="d_climate" sheetId="3" r:id="rId3"/>
    <sheet name="d_thinnings" sheetId="4" r:id="rId4"/>
    <sheet name="d_parameters" sheetId="6" r:id="rId5"/>
    <sheet name="d_sizeDist" sheetId="7" r:id="rId6"/>
    <sheet name="input_marklund" sheetId="10" r:id="rId7"/>
    <sheet name="Marklund_method_output" sheetId="5" r:id="rId8"/>
    <sheet name="n_mese" sheetId="15" r:id="rId9"/>
  </sheets>
  <definedNames>
    <definedName name="_xlnm._FilterDatabase" localSheetId="1" hidden="1">d_species!$A$1:$I$25</definedName>
    <definedName name="_xlnm._FilterDatabase" localSheetId="3" hidden="1">d_thinnings!$D$1:$D$90</definedName>
    <definedName name="_xlnm._FilterDatabase" localSheetId="6" hidden="1">input_marklund!$B$1:$B$123</definedName>
    <definedName name="_xlnm._FilterDatabase" localSheetId="7" hidden="1">Marklund_method_output!$C$1:$C$124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5" l="1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G9" i="2"/>
  <c r="H9" i="2"/>
  <c r="I9" i="2"/>
  <c r="G10" i="2"/>
  <c r="H10" i="2"/>
  <c r="I10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2" i="2"/>
  <c r="H22" i="2"/>
  <c r="I22" i="2"/>
  <c r="G23" i="2"/>
  <c r="H23" i="2"/>
  <c r="I23" i="2"/>
  <c r="G24" i="2"/>
  <c r="H24" i="2"/>
  <c r="I24" i="2"/>
  <c r="G25" i="2"/>
  <c r="H25" i="2"/>
  <c r="I25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H2" i="2"/>
  <c r="I2" i="2"/>
  <c r="H3" i="2"/>
  <c r="I3" i="2"/>
  <c r="G3" i="2"/>
  <c r="G2" i="2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P8" i="5"/>
  <c r="H4" i="4" s="1"/>
  <c r="O5" i="5"/>
  <c r="G3" i="4" s="1"/>
  <c r="N3" i="5"/>
  <c r="P11" i="5" l="1"/>
  <c r="H7" i="4" s="1"/>
  <c r="N10" i="5"/>
  <c r="F6" i="4" s="1"/>
  <c r="O8" i="5"/>
  <c r="G4" i="4" s="1"/>
  <c r="O7" i="5"/>
  <c r="P7" i="5"/>
  <c r="O9" i="5"/>
  <c r="G5" i="4" s="1"/>
  <c r="P9" i="5"/>
  <c r="H5" i="4" s="1"/>
  <c r="O10" i="5"/>
  <c r="G6" i="4" s="1"/>
  <c r="P10" i="5"/>
  <c r="H6" i="4" s="1"/>
  <c r="O11" i="5"/>
  <c r="G7" i="4" s="1"/>
  <c r="O12" i="5"/>
  <c r="G8" i="4" s="1"/>
  <c r="P12" i="5"/>
  <c r="H8" i="4" s="1"/>
  <c r="P4" i="5"/>
  <c r="H2" i="4" s="1"/>
  <c r="O4" i="5"/>
  <c r="G2" i="4" s="1"/>
  <c r="P5" i="5"/>
  <c r="H3" i="4" s="1"/>
  <c r="O6" i="5"/>
  <c r="P6" i="5"/>
  <c r="P3" i="5"/>
  <c r="O3" i="5"/>
  <c r="N7" i="5"/>
  <c r="N8" i="5"/>
  <c r="F4" i="4" s="1"/>
  <c r="N9" i="5"/>
  <c r="F5" i="4" s="1"/>
  <c r="N11" i="5"/>
  <c r="F7" i="4" s="1"/>
  <c r="N12" i="5"/>
  <c r="F8" i="4" s="1"/>
  <c r="N4" i="5"/>
  <c r="F2" i="4" s="1"/>
  <c r="N5" i="5"/>
  <c r="F3" i="4" s="1"/>
  <c r="N6" i="5"/>
</calcChain>
</file>

<file path=xl/comments1.xml><?xml version="1.0" encoding="utf-8"?>
<comments xmlns="http://schemas.openxmlformats.org/spreadsheetml/2006/main">
  <authors>
    <author>tc={4E69A9CD-84F1-4692-9CF7-9C053CD7FCB3}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specie del sito e' Picea abies'</t>
        </r>
      </text>
    </comment>
  </commentList>
</comments>
</file>

<file path=xl/comments2.xml><?xml version="1.0" encoding="utf-8"?>
<comments xmlns="http://schemas.openxmlformats.org/spreadsheetml/2006/main">
  <authors>
    <author>tc={F31F0CEA-684F-4DA9-BDED-E7524F401A2E}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specie del sito e' Picea abies'</t>
        </r>
      </text>
    </comment>
  </commentList>
</comments>
</file>

<file path=xl/sharedStrings.xml><?xml version="1.0" encoding="utf-8"?>
<sst xmlns="http://schemas.openxmlformats.org/spreadsheetml/2006/main" count="1115" uniqueCount="337">
  <si>
    <t>siteName</t>
  </si>
  <si>
    <t>siteID</t>
  </si>
  <si>
    <t>latitude</t>
  </si>
  <si>
    <t>altitude</t>
  </si>
  <si>
    <t>soil_class</t>
  </si>
  <si>
    <t>asw_i</t>
  </si>
  <si>
    <t>asw_min</t>
  </si>
  <si>
    <t>asw_max</t>
  </si>
  <si>
    <t>from</t>
  </si>
  <si>
    <t>to</t>
  </si>
  <si>
    <t>species</t>
  </si>
  <si>
    <t>planted</t>
  </si>
  <si>
    <t>fertility</t>
  </si>
  <si>
    <t>stems_n</t>
  </si>
  <si>
    <t>Vitality fertilization 1</t>
  </si>
  <si>
    <t>Control 1</t>
  </si>
  <si>
    <t>Irrigation 1</t>
  </si>
  <si>
    <t>N- and S- fertilization 1</t>
  </si>
  <si>
    <t>Irrigation and fertilization 1</t>
  </si>
  <si>
    <t>Irrigation 2</t>
  </si>
  <si>
    <t>Irrigation and fertilization 2</t>
  </si>
  <si>
    <t>Irrigation 3</t>
  </si>
  <si>
    <t>Control 2</t>
  </si>
  <si>
    <t>Vitality fertilization 2</t>
  </si>
  <si>
    <t>Control 3</t>
  </si>
  <si>
    <t>N- and S- fertilization 2</t>
  </si>
  <si>
    <t>N- and S- fertilization 3</t>
  </si>
  <si>
    <t>Vitality fertilization 3</t>
  </si>
  <si>
    <t>Irrigation and fertilization 3</t>
  </si>
  <si>
    <t>Irrigation and fertilization 4</t>
  </si>
  <si>
    <t>Control 4</t>
  </si>
  <si>
    <t>Irrigation 4</t>
  </si>
  <si>
    <t>Vitality fertilization 4</t>
  </si>
  <si>
    <t>N- and S- fertilization 4</t>
  </si>
  <si>
    <t>Drought 1</t>
  </si>
  <si>
    <t>Ash 1</t>
  </si>
  <si>
    <t>Ash 2</t>
  </si>
  <si>
    <t>Ash 3</t>
  </si>
  <si>
    <t>1987-10</t>
  </si>
  <si>
    <t>1987-11</t>
  </si>
  <si>
    <t>1989-10</t>
  </si>
  <si>
    <t>1989-11</t>
  </si>
  <si>
    <t>2020-11</t>
  </si>
  <si>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</si>
  <si>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</si>
  <si>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</si>
  <si>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</si>
  <si>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</si>
  <si>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</si>
  <si>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</si>
  <si>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</si>
  <si>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</si>
  <si>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d13catam</t>
  </si>
  <si>
    <t>age</t>
  </si>
  <si>
    <t>stem</t>
  </si>
  <si>
    <t>root</t>
  </si>
  <si>
    <t>foliage</t>
  </si>
  <si>
    <t>Pinus sylvestris</t>
  </si>
  <si>
    <t>parameter</t>
  </si>
  <si>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</si>
  <si>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</si>
  <si>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</si>
  <si>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</si>
  <si>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</si>
  <si>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</si>
  <si>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</si>
  <si>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</si>
  <si>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</si>
  <si>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</si>
  <si>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</si>
  <si>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</si>
  <si>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</si>
  <si>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</si>
  <si>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</si>
  <si>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</si>
  <si>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</si>
  <si>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</si>
  <si>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</si>
  <si>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</si>
  <si>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</si>
  <si>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</si>
  <si>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</si>
  <si>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</si>
  <si>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</si>
  <si>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</si>
  <si>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</si>
  <si>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</si>
  <si>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</si>
  <si>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</si>
  <si>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</si>
  <si>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</si>
  <si>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</si>
  <si>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</si>
  <si>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</si>
  <si>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</si>
  <si>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</si>
  <si>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</si>
  <si>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</si>
  <si>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</si>
  <si>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</si>
  <si>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</si>
  <si>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</si>
  <si>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</si>
  <si>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</si>
  <si>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</si>
  <si>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</si>
  <si>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</si>
  <si>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</si>
  <si>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</si>
  <si>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</si>
  <si>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</si>
  <si>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</si>
  <si>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</si>
  <si>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</si>
  <si>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</si>
  <si>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</si>
  <si>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rhoMin</t>
  </si>
  <si>
    <t>rhoMax</t>
  </si>
  <si>
    <t>tRho</t>
  </si>
  <si>
    <t>crownshape</t>
  </si>
  <si>
    <t>aH</t>
  </si>
  <si>
    <t>nHB</t>
  </si>
  <si>
    <t>nHC</t>
  </si>
  <si>
    <t>aV</t>
  </si>
  <si>
    <t>nVB</t>
  </si>
  <si>
    <t>nVH</t>
  </si>
  <si>
    <t>nVBH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</si>
  <si>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</si>
  <si>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</si>
  <si>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</si>
  <si>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</si>
  <si>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</si>
  <si>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</si>
  <si>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</si>
  <si>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</si>
  <si>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</si>
  <si>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</si>
  <si>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</si>
  <si>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</si>
  <si>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</si>
  <si>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</si>
  <si>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</si>
  <si>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</si>
  <si>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</si>
  <si>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</si>
  <si>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</si>
  <si>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</si>
  <si>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</si>
  <si>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</si>
  <si>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</si>
  <si>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</si>
  <si>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</si>
  <si>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</si>
  <si>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</si>
  <si>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</si>
  <si>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</si>
  <si>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</si>
  <si>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</si>
  <si>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</si>
  <si>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</si>
  <si>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</si>
  <si>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</si>
  <si>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</si>
  <si>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</si>
  <si>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</si>
  <si>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</si>
  <si>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wslocation0</t>
  </si>
  <si>
    <t>wslocationB</t>
  </si>
  <si>
    <t>wslocationrh</t>
  </si>
  <si>
    <t>wslocationt</t>
  </si>
  <si>
    <t>wslocationC</t>
  </si>
  <si>
    <t xml:space="preserve">biom_stem </t>
  </si>
  <si>
    <t xml:space="preserve">biom_root </t>
  </si>
  <si>
    <t xml:space="preserve">biom_foliage </t>
  </si>
  <si>
    <t>2005-03</t>
  </si>
  <si>
    <t>1987-09</t>
  </si>
  <si>
    <t>2007-09</t>
  </si>
  <si>
    <t>rev</t>
  </si>
  <si>
    <t>YEAR</t>
  </si>
  <si>
    <t>% thinning stem</t>
  </si>
  <si>
    <t>% thinning root</t>
  </si>
  <si>
    <t>% thinning foliage</t>
  </si>
  <si>
    <t>1.a</t>
  </si>
  <si>
    <t>1.b</t>
  </si>
  <si>
    <t>1.c</t>
  </si>
  <si>
    <t>1.d</t>
  </si>
  <si>
    <t>2.a</t>
  </si>
  <si>
    <t>2.b</t>
  </si>
  <si>
    <t>2.c</t>
  </si>
  <si>
    <t>2.d</t>
  </si>
  <si>
    <t>2.e</t>
  </si>
  <si>
    <t>2.f</t>
  </si>
  <si>
    <t>1961-10</t>
  </si>
  <si>
    <t>POST THINNING (remaining stend)</t>
  </si>
  <si>
    <t>my_thinning</t>
  </si>
  <si>
    <t>Site</t>
  </si>
  <si>
    <t>stems_n_POST</t>
  </si>
  <si>
    <t>stems_n_PRE</t>
  </si>
  <si>
    <t>DBH PRE-THINNING (total trees)</t>
  </si>
  <si>
    <t>DBH POST-THINNING (remaning stand)</t>
  </si>
  <si>
    <t>DBH HARVESTED (removed/self thinned)</t>
  </si>
  <si>
    <t>stems_n_THINNED</t>
  </si>
  <si>
    <t>PRE-THINNING (total trees)</t>
  </si>
  <si>
    <t>HARVESTED (thinned)</t>
  </si>
  <si>
    <t>3.a</t>
  </si>
  <si>
    <t>3.b</t>
  </si>
  <si>
    <t>3.c</t>
  </si>
  <si>
    <t>3.d</t>
  </si>
  <si>
    <t>3.e</t>
  </si>
  <si>
    <t>3.f</t>
  </si>
  <si>
    <t>4.a</t>
  </si>
  <si>
    <t>4.b</t>
  </si>
  <si>
    <t>4.c</t>
  </si>
  <si>
    <t>4.d</t>
  </si>
  <si>
    <t>6.a</t>
  </si>
  <si>
    <t>6.b</t>
  </si>
  <si>
    <t>6.c</t>
  </si>
  <si>
    <t>6.d</t>
  </si>
  <si>
    <t>7.a</t>
  </si>
  <si>
    <t>7.b</t>
  </si>
  <si>
    <t>7.c</t>
  </si>
  <si>
    <t>7.d</t>
  </si>
  <si>
    <t>11.a</t>
  </si>
  <si>
    <t>11.b</t>
  </si>
  <si>
    <t>11.c</t>
  </si>
  <si>
    <t>11.d</t>
  </si>
  <si>
    <t>12.a</t>
  </si>
  <si>
    <t>12.b</t>
  </si>
  <si>
    <t>12.c</t>
  </si>
  <si>
    <t>12.d</t>
  </si>
  <si>
    <t>13.a</t>
  </si>
  <si>
    <t>13.b</t>
  </si>
  <si>
    <t>13.c</t>
  </si>
  <si>
    <t>13.d</t>
  </si>
  <si>
    <t>16.a</t>
  </si>
  <si>
    <t>16.b</t>
  </si>
  <si>
    <t>16.c</t>
  </si>
  <si>
    <t>16.d</t>
  </si>
  <si>
    <t>17.a</t>
  </si>
  <si>
    <t>17.b</t>
  </si>
  <si>
    <t>17.c</t>
  </si>
  <si>
    <t>17.d</t>
  </si>
  <si>
    <t>21.a</t>
  </si>
  <si>
    <t>21.b</t>
  </si>
  <si>
    <t>21.c</t>
  </si>
  <si>
    <t>21.d</t>
  </si>
  <si>
    <t>22.a</t>
  </si>
  <si>
    <t>22.b</t>
  </si>
  <si>
    <t>22.c</t>
  </si>
  <si>
    <t>22.d</t>
  </si>
  <si>
    <t>5.a</t>
  </si>
  <si>
    <t>5.b</t>
  </si>
  <si>
    <t>5.c</t>
  </si>
  <si>
    <t>5.d</t>
  </si>
  <si>
    <t>5.e</t>
  </si>
  <si>
    <t>5.f</t>
  </si>
  <si>
    <t>8.a</t>
  </si>
  <si>
    <t>8.b</t>
  </si>
  <si>
    <t>8.c</t>
  </si>
  <si>
    <t>8.d</t>
  </si>
  <si>
    <t>8.e</t>
  </si>
  <si>
    <t>8.f</t>
  </si>
  <si>
    <t>9.a</t>
  </si>
  <si>
    <t>9.b</t>
  </si>
  <si>
    <t>9.c</t>
  </si>
  <si>
    <t>9.d</t>
  </si>
  <si>
    <t>9.e</t>
  </si>
  <si>
    <t>9.f</t>
  </si>
  <si>
    <t>10.a</t>
  </si>
  <si>
    <t>10.b</t>
  </si>
  <si>
    <t>10.c</t>
  </si>
  <si>
    <t>10.d</t>
  </si>
  <si>
    <t>10.e</t>
  </si>
  <si>
    <t>10.f</t>
  </si>
  <si>
    <t>14.a</t>
  </si>
  <si>
    <t>14.b</t>
  </si>
  <si>
    <t>14.c</t>
  </si>
  <si>
    <t>14.d</t>
  </si>
  <si>
    <t>14.e</t>
  </si>
  <si>
    <t>14.f</t>
  </si>
  <si>
    <t>15.a</t>
  </si>
  <si>
    <t>15.b</t>
  </si>
  <si>
    <t>15.c</t>
  </si>
  <si>
    <t>15.d</t>
  </si>
  <si>
    <t>15.e</t>
  </si>
  <si>
    <t>15.f</t>
  </si>
  <si>
    <t>18.a</t>
  </si>
  <si>
    <t>18.b</t>
  </si>
  <si>
    <t>18.c</t>
  </si>
  <si>
    <t>18.d</t>
  </si>
  <si>
    <t>18.e</t>
  </si>
  <si>
    <t>18.f</t>
  </si>
  <si>
    <t>19.a</t>
  </si>
  <si>
    <t>19.b</t>
  </si>
  <si>
    <t>19.c</t>
  </si>
  <si>
    <t>19.d</t>
  </si>
  <si>
    <t>19.e</t>
  </si>
  <si>
    <t>19.f</t>
  </si>
  <si>
    <t>20.a</t>
  </si>
  <si>
    <t>20.b</t>
  </si>
  <si>
    <t>20.c</t>
  </si>
  <si>
    <t>20.d</t>
  </si>
  <si>
    <t>20.e</t>
  </si>
  <si>
    <t>20.f</t>
  </si>
  <si>
    <t>23.a</t>
  </si>
  <si>
    <t>23.b</t>
  </si>
  <si>
    <t>23.c</t>
  </si>
  <si>
    <t>23.d</t>
  </si>
  <si>
    <t>23.e</t>
  </si>
  <si>
    <t>23.f</t>
  </si>
  <si>
    <t>24.a</t>
  </si>
  <si>
    <t>24.b</t>
  </si>
  <si>
    <t>24.c</t>
  </si>
  <si>
    <t>24.d</t>
  </si>
  <si>
    <t>24.e</t>
  </si>
  <si>
    <t>24.f</t>
  </si>
  <si>
    <t>1961-13</t>
  </si>
  <si>
    <t>1961-19</t>
  </si>
  <si>
    <t>1961-31</t>
  </si>
  <si>
    <t>1961-35</t>
  </si>
  <si>
    <t>1961-39</t>
  </si>
  <si>
    <t>1961-43</t>
  </si>
  <si>
    <t>1961-49</t>
  </si>
  <si>
    <t>1961-55</t>
  </si>
  <si>
    <t>1961-59</t>
  </si>
  <si>
    <t>1961-63</t>
  </si>
  <si>
    <t>1961-69</t>
  </si>
  <si>
    <t>1961-81</t>
  </si>
  <si>
    <t>1961-85</t>
  </si>
  <si>
    <t>1961-89</t>
  </si>
  <si>
    <t>1961-95</t>
  </si>
  <si>
    <t>2021-02</t>
  </si>
  <si>
    <t>2007-10</t>
  </si>
  <si>
    <t>2020-12</t>
  </si>
  <si>
    <t>n_mese</t>
  </si>
  <si>
    <t>1961-25</t>
  </si>
  <si>
    <t>1961-75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</si>
</sst>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.00000_-;\-* #,##0.00000_-;_-* &quot;-&quot;??_-;_-@_-"/>
    <numFmt numFmtId="166" formatCode="0.0"/>
    <numFmt numFmtId="167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auto="1"/>
      </bottom>
      <diagonal/>
    </border>
    <border>
      <left/>
      <right style="mediumDashed">
        <color indexed="64"/>
      </right>
      <top style="thin">
        <color indexed="64"/>
      </top>
      <bottom style="mediumDashed">
        <color auto="1"/>
      </bottom>
      <diagonal/>
    </border>
    <border>
      <left/>
      <right style="mediumDashed">
        <color indexed="64"/>
      </right>
      <top/>
      <bottom style="mediumDashed">
        <color auto="1"/>
      </bottom>
      <diagonal/>
    </border>
    <border>
      <left style="thin">
        <color indexed="64"/>
      </left>
      <right/>
      <top style="dashDotDot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dashDotDot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Dash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2" fontId="0" fillId="0" borderId="0" xfId="0" applyNumberFormat="1"/>
    <xf numFmtId="166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1" xfId="0" applyNumberFormat="1" applyBorder="1"/>
    <xf numFmtId="0" fontId="0" fillId="0" borderId="5" xfId="0" applyBorder="1"/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2">
    <cellStyle name="Migliai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o Mauro" id="{EF0B0F50-B1C9-4A04-B5A4-5558B150033D}" userId="bd1150f057c34f45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2-24T11:01:38.94" personId="{EF0B0F50-B1C9-4A04-B5A4-5558B150033D}" id="{4E69A9CD-84F1-4692-9CF7-9C053CD7FCB3}">
    <text>la specie del sito e' Picea abies'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2-24T11:01:38.94" personId="{EF0B0F50-B1C9-4A04-B5A4-5558B150033D}" id="{F31F0CEA-684F-4DA9-BDED-E7524F401A2E}">
    <text>la specie del sito e' Picea abies'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A21" sqref="A21:I21"/>
    </sheetView>
  </sheetViews>
  <sheetFormatPr defaultColWidth="9.140625" defaultRowHeight="15" x14ac:dyDescent="0.25"/>
  <cols>
    <col min="1" max="1" width="23.42578125" style="2" bestFit="1" customWidth="1"/>
    <col min="2" max="2" width="5.7109375" style="2" bestFit="1" customWidth="1"/>
    <col min="3" max="3" width="8" style="2" bestFit="1" customWidth="1"/>
    <col min="4" max="4" width="7.28515625" style="2" bestFit="1" customWidth="1"/>
    <col min="5" max="5" width="8.7109375" style="2" bestFit="1" customWidth="1"/>
    <col min="6" max="6" width="5.7109375" style="2" bestFit="1" customWidth="1"/>
    <col min="7" max="7" width="8.28515625" style="2" bestFit="1" customWidth="1"/>
    <col min="8" max="8" width="8.7109375" style="2" bestFit="1" customWidth="1"/>
    <col min="9" max="10" width="7.7109375" style="2" bestFit="1" customWidth="1"/>
    <col min="11" max="16384" width="9.140625" style="2"/>
  </cols>
  <sheetData>
    <row r="1" spans="1:10" x14ac:dyDescent="0.25">
      <c r="A1" s="11" t="s">
        <v>0</v>
      </c>
      <c r="B1" s="11" t="s">
        <v>1</v>
      </c>
      <c r="C1" s="3" t="s">
        <v>2</v>
      </c>
      <c r="D1" s="3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3" t="s">
        <v>8</v>
      </c>
      <c r="J1" s="3" t="s">
        <v>9</v>
      </c>
    </row>
    <row r="2" spans="1:10" x14ac:dyDescent="0.25">
      <c r="A2" s="4" t="s">
        <v>14</v>
      </c>
      <c r="B2" s="5">
        <v>1</v>
      </c>
      <c r="C2" s="5">
        <v>56.331499999999998</v>
      </c>
      <c r="D2" s="5">
        <v>100</v>
      </c>
      <c r="E2" s="6">
        <v>3</v>
      </c>
      <c r="F2" s="6">
        <v>999</v>
      </c>
      <c r="G2" s="6">
        <v>0</v>
      </c>
      <c r="H2" s="6">
        <v>106</v>
      </c>
      <c r="I2" s="5" t="s">
        <v>38</v>
      </c>
      <c r="J2" s="5" t="s">
        <v>174</v>
      </c>
    </row>
    <row r="3" spans="1:10" x14ac:dyDescent="0.25">
      <c r="A3" s="4" t="s">
        <v>15</v>
      </c>
      <c r="B3" s="64">
        <v>2</v>
      </c>
      <c r="C3" s="64">
        <v>56.331499999999998</v>
      </c>
      <c r="D3" s="64">
        <v>100</v>
      </c>
      <c r="E3" s="66">
        <v>3</v>
      </c>
      <c r="F3" s="66">
        <v>999</v>
      </c>
      <c r="G3" s="66">
        <v>0</v>
      </c>
      <c r="H3" s="66">
        <v>106</v>
      </c>
      <c r="I3" s="64" t="s">
        <v>175</v>
      </c>
      <c r="J3" s="64" t="s">
        <v>42</v>
      </c>
    </row>
    <row r="4" spans="1:10" x14ac:dyDescent="0.25">
      <c r="A4" s="49" t="s">
        <v>16</v>
      </c>
      <c r="B4" s="53">
        <v>3</v>
      </c>
      <c r="C4" s="5">
        <v>56.331499999999998</v>
      </c>
      <c r="D4" s="5">
        <v>100</v>
      </c>
      <c r="E4" s="6">
        <v>3</v>
      </c>
      <c r="F4" s="6">
        <v>999</v>
      </c>
      <c r="G4" s="6">
        <v>0</v>
      </c>
      <c r="H4" s="6">
        <v>106</v>
      </c>
      <c r="I4" s="5" t="s">
        <v>175</v>
      </c>
      <c r="J4" s="65" t="s">
        <v>42</v>
      </c>
    </row>
    <row r="5" spans="1:10" x14ac:dyDescent="0.25">
      <c r="A5" s="47" t="s">
        <v>34</v>
      </c>
      <c r="B5" s="53">
        <v>4</v>
      </c>
      <c r="C5" s="5">
        <v>56.331499999999998</v>
      </c>
      <c r="D5" s="5">
        <v>100</v>
      </c>
      <c r="E5" s="6">
        <v>3</v>
      </c>
      <c r="F5" s="6">
        <v>999</v>
      </c>
      <c r="G5" s="6">
        <v>0</v>
      </c>
      <c r="H5" s="6">
        <v>106</v>
      </c>
      <c r="I5" s="65" t="s">
        <v>40</v>
      </c>
      <c r="J5" s="65" t="s">
        <v>176</v>
      </c>
    </row>
    <row r="6" spans="1:10" x14ac:dyDescent="0.25">
      <c r="A6" s="49" t="s">
        <v>17</v>
      </c>
      <c r="B6" s="54">
        <v>5</v>
      </c>
      <c r="C6" s="5">
        <v>56.331499999999998</v>
      </c>
      <c r="D6" s="5">
        <v>100</v>
      </c>
      <c r="E6" s="6">
        <v>3</v>
      </c>
      <c r="F6" s="6">
        <v>999</v>
      </c>
      <c r="G6" s="6">
        <v>0</v>
      </c>
      <c r="H6" s="6">
        <v>106</v>
      </c>
      <c r="I6" s="65" t="s">
        <v>175</v>
      </c>
      <c r="J6" s="65" t="s">
        <v>331</v>
      </c>
    </row>
    <row r="7" spans="1:10" x14ac:dyDescent="0.25">
      <c r="A7" s="47" t="s">
        <v>18</v>
      </c>
      <c r="B7" s="53">
        <v>6</v>
      </c>
      <c r="C7" s="5">
        <v>56.331499999999998</v>
      </c>
      <c r="D7" s="5">
        <v>100</v>
      </c>
      <c r="E7" s="6">
        <v>3</v>
      </c>
      <c r="F7" s="6">
        <v>999</v>
      </c>
      <c r="G7" s="6">
        <v>0</v>
      </c>
      <c r="H7" s="6">
        <v>106</v>
      </c>
      <c r="I7" s="65" t="s">
        <v>38</v>
      </c>
      <c r="J7" s="65" t="s">
        <v>174</v>
      </c>
    </row>
    <row r="8" spans="1:10" x14ac:dyDescent="0.25">
      <c r="A8" s="47" t="s">
        <v>35</v>
      </c>
      <c r="B8" s="53">
        <v>7</v>
      </c>
      <c r="C8" s="5">
        <v>56.331499999999998</v>
      </c>
      <c r="D8" s="5">
        <v>100</v>
      </c>
      <c r="E8" s="6">
        <v>3</v>
      </c>
      <c r="F8" s="6">
        <v>999</v>
      </c>
      <c r="G8" s="6">
        <v>0</v>
      </c>
      <c r="H8" s="6">
        <v>106</v>
      </c>
      <c r="I8" s="65" t="s">
        <v>40</v>
      </c>
      <c r="J8" s="65" t="s">
        <v>174</v>
      </c>
    </row>
    <row r="9" spans="1:10" x14ac:dyDescent="0.25">
      <c r="A9" s="49" t="s">
        <v>19</v>
      </c>
      <c r="B9" s="54">
        <v>8</v>
      </c>
      <c r="C9" s="5">
        <v>56.331499999999998</v>
      </c>
      <c r="D9" s="5">
        <v>100</v>
      </c>
      <c r="E9" s="6">
        <v>3</v>
      </c>
      <c r="F9" s="6">
        <v>999</v>
      </c>
      <c r="G9" s="6">
        <v>0</v>
      </c>
      <c r="H9" s="6">
        <v>106</v>
      </c>
      <c r="I9" s="65" t="s">
        <v>38</v>
      </c>
      <c r="J9" s="65" t="s">
        <v>333</v>
      </c>
    </row>
    <row r="10" spans="1:10" x14ac:dyDescent="0.25">
      <c r="A10" s="49" t="s">
        <v>20</v>
      </c>
      <c r="B10" s="54">
        <v>9</v>
      </c>
      <c r="C10" s="5">
        <v>56.331499999999998</v>
      </c>
      <c r="D10" s="5">
        <v>100</v>
      </c>
      <c r="E10" s="6">
        <v>3</v>
      </c>
      <c r="F10" s="6">
        <v>999</v>
      </c>
      <c r="G10" s="6">
        <v>0</v>
      </c>
      <c r="H10" s="6">
        <v>106</v>
      </c>
      <c r="I10" s="65" t="s">
        <v>39</v>
      </c>
      <c r="J10" s="65" t="s">
        <v>333</v>
      </c>
    </row>
    <row r="11" spans="1:10" x14ac:dyDescent="0.25">
      <c r="A11" s="49" t="s">
        <v>21</v>
      </c>
      <c r="B11" s="54">
        <v>10</v>
      </c>
      <c r="C11" s="5">
        <v>56.331499999999998</v>
      </c>
      <c r="D11" s="5">
        <v>100</v>
      </c>
      <c r="E11" s="6">
        <v>3</v>
      </c>
      <c r="F11" s="6">
        <v>999</v>
      </c>
      <c r="G11" s="6">
        <v>0</v>
      </c>
      <c r="H11" s="6">
        <v>106</v>
      </c>
      <c r="I11" s="65" t="s">
        <v>39</v>
      </c>
      <c r="J11" s="65" t="s">
        <v>333</v>
      </c>
    </row>
    <row r="12" spans="1:10" x14ac:dyDescent="0.25">
      <c r="A12" s="47" t="s">
        <v>22</v>
      </c>
      <c r="B12" s="53">
        <v>11</v>
      </c>
      <c r="C12" s="5">
        <v>56.331499999999998</v>
      </c>
      <c r="D12" s="5">
        <v>100</v>
      </c>
      <c r="E12" s="6">
        <v>3</v>
      </c>
      <c r="F12" s="6">
        <v>999</v>
      </c>
      <c r="G12" s="6">
        <v>0</v>
      </c>
      <c r="H12" s="6">
        <v>106</v>
      </c>
      <c r="I12" s="65" t="s">
        <v>39</v>
      </c>
      <c r="J12" s="5" t="s">
        <v>174</v>
      </c>
    </row>
    <row r="13" spans="1:10" x14ac:dyDescent="0.25">
      <c r="A13" s="47" t="s">
        <v>23</v>
      </c>
      <c r="B13" s="53">
        <v>12</v>
      </c>
      <c r="C13" s="5">
        <v>56.331499999999998</v>
      </c>
      <c r="D13" s="5">
        <v>100</v>
      </c>
      <c r="E13" s="6">
        <v>3</v>
      </c>
      <c r="F13" s="6">
        <v>999</v>
      </c>
      <c r="G13" s="6">
        <v>0</v>
      </c>
      <c r="H13" s="6">
        <v>106</v>
      </c>
      <c r="I13" s="65" t="s">
        <v>39</v>
      </c>
      <c r="J13" s="5" t="s">
        <v>174</v>
      </c>
    </row>
    <row r="14" spans="1:10" x14ac:dyDescent="0.25">
      <c r="A14" s="47" t="s">
        <v>24</v>
      </c>
      <c r="B14" s="53">
        <v>13</v>
      </c>
      <c r="C14" s="5">
        <v>56.331499999999998</v>
      </c>
      <c r="D14" s="5">
        <v>100</v>
      </c>
      <c r="E14" s="6">
        <v>3</v>
      </c>
      <c r="F14" s="6">
        <v>999</v>
      </c>
      <c r="G14" s="6">
        <v>0</v>
      </c>
      <c r="H14" s="6">
        <v>106</v>
      </c>
      <c r="I14" s="65" t="s">
        <v>39</v>
      </c>
      <c r="J14" s="5" t="s">
        <v>174</v>
      </c>
    </row>
    <row r="15" spans="1:10" x14ac:dyDescent="0.25">
      <c r="A15" s="49" t="s">
        <v>25</v>
      </c>
      <c r="B15" s="54">
        <v>14</v>
      </c>
      <c r="C15" s="5">
        <v>56.331499999999998</v>
      </c>
      <c r="D15" s="5">
        <v>100</v>
      </c>
      <c r="E15" s="6">
        <v>3</v>
      </c>
      <c r="F15" s="6">
        <v>999</v>
      </c>
      <c r="G15" s="6">
        <v>0</v>
      </c>
      <c r="H15" s="6">
        <v>106</v>
      </c>
      <c r="I15" s="65" t="s">
        <v>39</v>
      </c>
      <c r="J15" s="65" t="s">
        <v>333</v>
      </c>
    </row>
    <row r="16" spans="1:10" x14ac:dyDescent="0.25">
      <c r="A16" s="49" t="s">
        <v>26</v>
      </c>
      <c r="B16" s="54">
        <v>15</v>
      </c>
      <c r="C16" s="5">
        <v>56.331499999999998</v>
      </c>
      <c r="D16" s="5">
        <v>100</v>
      </c>
      <c r="E16" s="6">
        <v>3</v>
      </c>
      <c r="F16" s="6">
        <v>999</v>
      </c>
      <c r="G16" s="6">
        <v>0</v>
      </c>
      <c r="H16" s="6">
        <v>106</v>
      </c>
      <c r="I16" s="65" t="s">
        <v>39</v>
      </c>
      <c r="J16" s="65" t="s">
        <v>333</v>
      </c>
    </row>
    <row r="17" spans="1:10" x14ac:dyDescent="0.25">
      <c r="A17" s="47" t="s">
        <v>27</v>
      </c>
      <c r="B17" s="53">
        <v>16</v>
      </c>
      <c r="C17" s="5">
        <v>56.331499999999998</v>
      </c>
      <c r="D17" s="5">
        <v>100</v>
      </c>
      <c r="E17" s="6">
        <v>3</v>
      </c>
      <c r="F17" s="6">
        <v>999</v>
      </c>
      <c r="G17" s="6">
        <v>0</v>
      </c>
      <c r="H17" s="6">
        <v>106</v>
      </c>
      <c r="I17" s="65" t="s">
        <v>38</v>
      </c>
      <c r="J17" s="5" t="s">
        <v>174</v>
      </c>
    </row>
    <row r="18" spans="1:10" x14ac:dyDescent="0.25">
      <c r="A18" s="47" t="s">
        <v>28</v>
      </c>
      <c r="B18" s="53">
        <v>17</v>
      </c>
      <c r="C18" s="5">
        <v>56.331499999999998</v>
      </c>
      <c r="D18" s="5">
        <v>100</v>
      </c>
      <c r="E18" s="6">
        <v>3</v>
      </c>
      <c r="F18" s="6">
        <v>999</v>
      </c>
      <c r="G18" s="6">
        <v>0</v>
      </c>
      <c r="H18" s="6">
        <v>106</v>
      </c>
      <c r="I18" s="65" t="s">
        <v>38</v>
      </c>
      <c r="J18" s="5" t="s">
        <v>332</v>
      </c>
    </row>
    <row r="19" spans="1:10" x14ac:dyDescent="0.25">
      <c r="A19" s="49" t="s">
        <v>30</v>
      </c>
      <c r="B19" s="54">
        <v>18</v>
      </c>
      <c r="C19" s="5">
        <v>56.331499999999998</v>
      </c>
      <c r="D19" s="5">
        <v>100</v>
      </c>
      <c r="E19" s="6">
        <v>3</v>
      </c>
      <c r="F19" s="6">
        <v>999</v>
      </c>
      <c r="G19" s="6">
        <v>0</v>
      </c>
      <c r="H19" s="6">
        <v>106</v>
      </c>
      <c r="I19" s="65" t="s">
        <v>39</v>
      </c>
      <c r="J19" s="65" t="s">
        <v>333</v>
      </c>
    </row>
    <row r="20" spans="1:10" x14ac:dyDescent="0.25">
      <c r="A20" s="49" t="s">
        <v>31</v>
      </c>
      <c r="B20" s="54">
        <v>19</v>
      </c>
      <c r="C20" s="5">
        <v>56.331499999999998</v>
      </c>
      <c r="D20" s="5">
        <v>100</v>
      </c>
      <c r="E20" s="6">
        <v>3</v>
      </c>
      <c r="F20" s="6">
        <v>999</v>
      </c>
      <c r="G20" s="6">
        <v>0</v>
      </c>
      <c r="H20" s="6">
        <v>106</v>
      </c>
      <c r="I20" s="65" t="s">
        <v>38</v>
      </c>
      <c r="J20" s="65" t="s">
        <v>333</v>
      </c>
    </row>
    <row r="21" spans="1:10" x14ac:dyDescent="0.25">
      <c r="A21" s="49" t="s">
        <v>29</v>
      </c>
      <c r="B21" s="54">
        <v>20</v>
      </c>
      <c r="C21" s="5">
        <v>56.331499999999998</v>
      </c>
      <c r="D21" s="5">
        <v>100</v>
      </c>
      <c r="E21" s="6">
        <v>3</v>
      </c>
      <c r="F21" s="6">
        <v>999</v>
      </c>
      <c r="G21" s="6">
        <v>0</v>
      </c>
      <c r="H21" s="6">
        <v>106</v>
      </c>
      <c r="I21" s="65" t="s">
        <v>38</v>
      </c>
      <c r="J21" s="65" t="s">
        <v>333</v>
      </c>
    </row>
    <row r="22" spans="1:10" x14ac:dyDescent="0.25">
      <c r="A22" s="47" t="s">
        <v>32</v>
      </c>
      <c r="B22" s="53">
        <v>21</v>
      </c>
      <c r="C22" s="5">
        <v>56.331499999999998</v>
      </c>
      <c r="D22" s="5">
        <v>100</v>
      </c>
      <c r="E22" s="6">
        <v>3</v>
      </c>
      <c r="F22" s="6">
        <v>999</v>
      </c>
      <c r="G22" s="6">
        <v>0</v>
      </c>
      <c r="H22" s="6">
        <v>106</v>
      </c>
      <c r="I22" s="65" t="s">
        <v>39</v>
      </c>
      <c r="J22" s="5" t="s">
        <v>174</v>
      </c>
    </row>
    <row r="23" spans="1:10" x14ac:dyDescent="0.25">
      <c r="A23" s="47" t="s">
        <v>36</v>
      </c>
      <c r="B23" s="53">
        <v>22</v>
      </c>
      <c r="C23" s="5">
        <v>56.331499999999998</v>
      </c>
      <c r="D23" s="5">
        <v>100</v>
      </c>
      <c r="E23" s="6">
        <v>3</v>
      </c>
      <c r="F23" s="6">
        <v>999</v>
      </c>
      <c r="G23" s="6">
        <v>0</v>
      </c>
      <c r="H23" s="6">
        <v>106</v>
      </c>
      <c r="I23" s="65" t="s">
        <v>41</v>
      </c>
      <c r="J23" s="5" t="s">
        <v>174</v>
      </c>
    </row>
    <row r="24" spans="1:10" x14ac:dyDescent="0.25">
      <c r="A24" s="49" t="s">
        <v>33</v>
      </c>
      <c r="B24" s="54">
        <v>23</v>
      </c>
      <c r="C24" s="5">
        <v>56.331499999999998</v>
      </c>
      <c r="D24" s="5">
        <v>100</v>
      </c>
      <c r="E24" s="6">
        <v>3</v>
      </c>
      <c r="F24" s="6">
        <v>999</v>
      </c>
      <c r="G24" s="6">
        <v>0</v>
      </c>
      <c r="H24" s="6">
        <v>106</v>
      </c>
      <c r="I24" s="65" t="s">
        <v>39</v>
      </c>
      <c r="J24" s="65" t="s">
        <v>333</v>
      </c>
    </row>
    <row r="25" spans="1:10" x14ac:dyDescent="0.25">
      <c r="A25" s="49" t="s">
        <v>37</v>
      </c>
      <c r="B25" s="54">
        <v>24</v>
      </c>
      <c r="C25" s="5">
        <v>56.331499999999998</v>
      </c>
      <c r="D25" s="5">
        <v>100</v>
      </c>
      <c r="E25" s="6">
        <v>3</v>
      </c>
      <c r="F25" s="6">
        <v>999</v>
      </c>
      <c r="G25" s="6">
        <v>0</v>
      </c>
      <c r="H25" s="6">
        <v>106</v>
      </c>
      <c r="I25" s="65" t="s">
        <v>41</v>
      </c>
      <c r="J25" s="65" t="s">
        <v>333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L19" sqref="L19"/>
    </sheetView>
  </sheetViews>
  <sheetFormatPr defaultColWidth="9.140625" defaultRowHeight="15" x14ac:dyDescent="0.25"/>
  <cols>
    <col min="1" max="1" width="25.7109375" style="1" bestFit="1" customWidth="1"/>
    <col min="2" max="2" width="5.7109375" style="1" bestFit="1" customWidth="1"/>
    <col min="3" max="3" width="14.7109375" style="1" bestFit="1" customWidth="1"/>
    <col min="4" max="4" width="7.7109375" style="1" bestFit="1" customWidth="1"/>
    <col min="5" max="5" width="6.85546875" style="1" bestFit="1" customWidth="1"/>
    <col min="6" max="6" width="7.7109375" style="1" bestFit="1" customWidth="1"/>
    <col min="7" max="7" width="18.85546875" style="1" bestFit="1" customWidth="1"/>
    <col min="8" max="8" width="18.42578125" style="1" bestFit="1" customWidth="1"/>
    <col min="9" max="9" width="20.42578125" style="1" bestFit="1" customWidth="1"/>
    <col min="10" max="16384" width="9.140625" style="1"/>
  </cols>
  <sheetData>
    <row r="1" spans="1:9" x14ac:dyDescent="0.25">
      <c r="A1" s="11" t="s">
        <v>0</v>
      </c>
      <c r="B1" s="11" t="s">
        <v>1</v>
      </c>
      <c r="C1" s="10" t="s">
        <v>10</v>
      </c>
      <c r="D1" s="3" t="s">
        <v>11</v>
      </c>
      <c r="E1" s="3" t="s">
        <v>12</v>
      </c>
      <c r="F1" s="3" t="s">
        <v>13</v>
      </c>
      <c r="G1" s="3" t="s">
        <v>171</v>
      </c>
      <c r="H1" s="3" t="s">
        <v>172</v>
      </c>
      <c r="I1" s="3" t="s">
        <v>173</v>
      </c>
    </row>
    <row r="2" spans="1:9" x14ac:dyDescent="0.25">
      <c r="A2" s="4" t="s">
        <v>14</v>
      </c>
      <c r="B2" s="5">
        <v>1</v>
      </c>
      <c r="C2" s="5" t="s">
        <v>57</v>
      </c>
      <c r="D2" s="5" t="s">
        <v>192</v>
      </c>
      <c r="E2" s="5">
        <v>0.5</v>
      </c>
      <c r="F2" s="5">
        <v>2089</v>
      </c>
      <c r="G2" s="8">
        <f>Marklund_method_output!H3</f>
        <v>52.201928879999997</v>
      </c>
      <c r="H2" s="37">
        <f>Marklund_method_output!I3</f>
        <v>12.261183669999999</v>
      </c>
      <c r="I2" s="37">
        <f>Marklund_method_output!J3</f>
        <v>11.08788798</v>
      </c>
    </row>
    <row r="3" spans="1:9" x14ac:dyDescent="0.25">
      <c r="A3" s="4" t="s">
        <v>15</v>
      </c>
      <c r="B3" s="64">
        <v>2</v>
      </c>
      <c r="C3" s="5" t="s">
        <v>57</v>
      </c>
      <c r="D3" s="5" t="s">
        <v>192</v>
      </c>
      <c r="E3" s="5">
        <v>0.5</v>
      </c>
      <c r="F3" s="5">
        <v>2089</v>
      </c>
      <c r="G3" s="37">
        <f>Marklund_method_output!H7</f>
        <v>64.818909129999994</v>
      </c>
      <c r="H3" s="37">
        <f>Marklund_method_output!I7</f>
        <v>15.304584419999999</v>
      </c>
      <c r="I3" s="37">
        <f>Marklund_method_output!J7</f>
        <v>13.034650490000001</v>
      </c>
    </row>
    <row r="4" spans="1:9" x14ac:dyDescent="0.25">
      <c r="A4" s="49" t="s">
        <v>16</v>
      </c>
      <c r="B4" s="53">
        <v>3</v>
      </c>
      <c r="C4" s="5" t="s">
        <v>57</v>
      </c>
      <c r="D4" s="5" t="s">
        <v>192</v>
      </c>
      <c r="E4" s="5">
        <v>0.5</v>
      </c>
      <c r="F4" s="5">
        <v>2267</v>
      </c>
      <c r="G4" s="37">
        <f>Marklund_method_output!H13</f>
        <v>51.195461610000002</v>
      </c>
      <c r="H4" s="37">
        <f>Marklund_method_output!I13</f>
        <v>11.9902611</v>
      </c>
      <c r="I4" s="37">
        <f>Marklund_method_output!J13</f>
        <v>11.150503390000001</v>
      </c>
    </row>
    <row r="5" spans="1:9" x14ac:dyDescent="0.25">
      <c r="A5" s="47" t="s">
        <v>34</v>
      </c>
      <c r="B5" s="53">
        <v>4</v>
      </c>
      <c r="C5" s="5" t="s">
        <v>57</v>
      </c>
      <c r="D5" s="5" t="s">
        <v>192</v>
      </c>
      <c r="E5" s="5">
        <v>0.5</v>
      </c>
      <c r="F5" s="5">
        <v>2156</v>
      </c>
      <c r="G5" s="37">
        <f>Marklund_method_output!H19</f>
        <v>52.545531580000002</v>
      </c>
      <c r="H5" s="37">
        <f>Marklund_method_output!I19</f>
        <v>12.33340488</v>
      </c>
      <c r="I5" s="37">
        <f>Marklund_method_output!J19</f>
        <v>11.230613999999999</v>
      </c>
    </row>
    <row r="6" spans="1:9" x14ac:dyDescent="0.25">
      <c r="A6" s="49" t="s">
        <v>17</v>
      </c>
      <c r="B6" s="54">
        <v>5</v>
      </c>
      <c r="C6" s="5" t="s">
        <v>57</v>
      </c>
      <c r="D6" s="5" t="s">
        <v>192</v>
      </c>
      <c r="E6" s="5">
        <v>0.5</v>
      </c>
      <c r="F6" s="5">
        <v>2333</v>
      </c>
      <c r="G6" s="37">
        <f>Marklund_method_output!H23</f>
        <v>58.299234130000002</v>
      </c>
      <c r="H6" s="37">
        <f>Marklund_method_output!I23</f>
        <v>13.69331809</v>
      </c>
      <c r="I6" s="37">
        <f>Marklund_method_output!J23</f>
        <v>12.382978769999999</v>
      </c>
    </row>
    <row r="7" spans="1:9" x14ac:dyDescent="0.25">
      <c r="A7" s="47" t="s">
        <v>18</v>
      </c>
      <c r="B7" s="53">
        <v>6</v>
      </c>
      <c r="C7" s="5" t="s">
        <v>57</v>
      </c>
      <c r="D7" s="5" t="s">
        <v>192</v>
      </c>
      <c r="E7" s="5">
        <v>0.5</v>
      </c>
      <c r="F7" s="5">
        <v>1800</v>
      </c>
      <c r="G7" s="37">
        <f>Marklund_method_output!H29</f>
        <v>65.434132989999995</v>
      </c>
      <c r="H7" s="37">
        <f>Marklund_method_output!I29</f>
        <v>15.494473920000001</v>
      </c>
      <c r="I7" s="37">
        <f>Marklund_method_output!J29</f>
        <v>12.63077966</v>
      </c>
    </row>
    <row r="8" spans="1:9" x14ac:dyDescent="0.25">
      <c r="A8" s="47" t="s">
        <v>35</v>
      </c>
      <c r="B8" s="53">
        <v>7</v>
      </c>
      <c r="C8" s="5" t="s">
        <v>57</v>
      </c>
      <c r="D8" s="5" t="s">
        <v>192</v>
      </c>
      <c r="E8" s="5">
        <v>0.5</v>
      </c>
      <c r="F8" s="5">
        <v>2100</v>
      </c>
      <c r="G8" s="37">
        <f>Marklund_method_output!H33</f>
        <v>81.496392529999994</v>
      </c>
      <c r="H8" s="37">
        <f>Marklund_method_output!I33</f>
        <v>19.315774059999999</v>
      </c>
      <c r="I8" s="37">
        <f>Marklund_method_output!J33</f>
        <v>15.46440681</v>
      </c>
    </row>
    <row r="9" spans="1:9" x14ac:dyDescent="0.25">
      <c r="A9" s="49" t="s">
        <v>19</v>
      </c>
      <c r="B9" s="54">
        <v>8</v>
      </c>
      <c r="C9" s="5" t="s">
        <v>57</v>
      </c>
      <c r="D9" s="5" t="s">
        <v>316</v>
      </c>
      <c r="E9" s="5">
        <v>0.5</v>
      </c>
      <c r="F9" s="5">
        <v>3356</v>
      </c>
      <c r="G9" s="37">
        <f>Marklund_method_output!H37</f>
        <v>81.791653049999994</v>
      </c>
      <c r="H9" s="37">
        <f>Marklund_method_output!I37</f>
        <v>19.198008720000001</v>
      </c>
      <c r="I9" s="37">
        <f>Marklund_method_output!J37</f>
        <v>17.48141957</v>
      </c>
    </row>
    <row r="10" spans="1:9" x14ac:dyDescent="0.25">
      <c r="A10" s="49" t="s">
        <v>20</v>
      </c>
      <c r="B10" s="54">
        <v>9</v>
      </c>
      <c r="C10" s="5" t="s">
        <v>57</v>
      </c>
      <c r="D10" s="5" t="s">
        <v>317</v>
      </c>
      <c r="E10" s="5">
        <v>0.5</v>
      </c>
      <c r="F10" s="5">
        <v>1833</v>
      </c>
      <c r="G10" s="37">
        <f>Marklund_method_output!H43</f>
        <v>69.612795590000005</v>
      </c>
      <c r="H10" s="37">
        <f>Marklund_method_output!I43</f>
        <v>16.494454229999999</v>
      </c>
      <c r="I10" s="37">
        <f>Marklund_method_output!J43</f>
        <v>13.284607510000001</v>
      </c>
    </row>
    <row r="11" spans="1:9" x14ac:dyDescent="0.25">
      <c r="A11" s="49" t="s">
        <v>21</v>
      </c>
      <c r="B11" s="54">
        <v>10</v>
      </c>
      <c r="C11" s="5" t="s">
        <v>57</v>
      </c>
      <c r="D11" s="5" t="s">
        <v>335</v>
      </c>
      <c r="E11" s="5">
        <v>0.5</v>
      </c>
      <c r="F11" s="5">
        <v>1711</v>
      </c>
      <c r="G11" s="77">
        <v>59.49796679</v>
      </c>
      <c r="H11" s="37">
        <v>14.0786912</v>
      </c>
      <c r="I11" s="78">
        <v>11.618318540000001</v>
      </c>
    </row>
    <row r="12" spans="1:9" x14ac:dyDescent="0.25">
      <c r="A12" s="47" t="s">
        <v>22</v>
      </c>
      <c r="B12" s="53">
        <v>11</v>
      </c>
      <c r="C12" s="5" t="s">
        <v>57</v>
      </c>
      <c r="D12" s="5" t="s">
        <v>318</v>
      </c>
      <c r="E12" s="5">
        <v>0.5</v>
      </c>
      <c r="F12" s="5">
        <v>2244</v>
      </c>
      <c r="G12" s="37">
        <f>Marklund_method_output!H55</f>
        <v>98.827022450000001</v>
      </c>
      <c r="H12" s="37">
        <f>Marklund_method_output!I55</f>
        <v>23.453939340000002</v>
      </c>
      <c r="I12" s="37">
        <f>Marklund_method_output!J55</f>
        <v>18.135709210000002</v>
      </c>
    </row>
    <row r="13" spans="1:9" x14ac:dyDescent="0.25">
      <c r="A13" s="47" t="s">
        <v>23</v>
      </c>
      <c r="B13" s="53">
        <v>12</v>
      </c>
      <c r="C13" s="5" t="s">
        <v>57</v>
      </c>
      <c r="D13" s="5" t="s">
        <v>319</v>
      </c>
      <c r="E13" s="5">
        <v>0.5</v>
      </c>
      <c r="F13" s="5">
        <v>2400</v>
      </c>
      <c r="G13" s="37">
        <f>Marklund_method_output!H59</f>
        <v>93.138734319999998</v>
      </c>
      <c r="H13" s="37">
        <f>Marklund_method_output!I59</f>
        <v>22.075170360000001</v>
      </c>
      <c r="I13" s="37">
        <f>Marklund_method_output!J59</f>
        <v>17.673607780000001</v>
      </c>
    </row>
    <row r="14" spans="1:9" x14ac:dyDescent="0.25">
      <c r="A14" s="47" t="s">
        <v>24</v>
      </c>
      <c r="B14" s="53">
        <v>13</v>
      </c>
      <c r="C14" s="5" t="s">
        <v>57</v>
      </c>
      <c r="D14" s="5" t="s">
        <v>320</v>
      </c>
      <c r="E14" s="5">
        <v>0.5</v>
      </c>
      <c r="F14" s="5">
        <v>1700</v>
      </c>
      <c r="G14" s="37">
        <f>Marklund_method_output!H63</f>
        <v>73.335063070000004</v>
      </c>
      <c r="H14" s="37">
        <f>Marklund_method_output!I63</f>
        <v>17.40118331</v>
      </c>
      <c r="I14" s="37">
        <f>Marklund_method_output!J63</f>
        <v>13.532044089999999</v>
      </c>
    </row>
    <row r="15" spans="1:9" x14ac:dyDescent="0.25">
      <c r="A15" s="49" t="s">
        <v>25</v>
      </c>
      <c r="B15" s="54">
        <v>14</v>
      </c>
      <c r="C15" s="5" t="s">
        <v>57</v>
      </c>
      <c r="D15" s="5" t="s">
        <v>321</v>
      </c>
      <c r="E15" s="5">
        <v>0.5</v>
      </c>
      <c r="F15" s="5">
        <v>2644</v>
      </c>
      <c r="G15" s="37">
        <f>Marklund_method_output!H67</f>
        <v>94.01333339</v>
      </c>
      <c r="H15" s="37">
        <f>Marklund_method_output!I67</f>
        <v>22.254113</v>
      </c>
      <c r="I15" s="37">
        <f>Marklund_method_output!J67</f>
        <v>18.252264530000001</v>
      </c>
    </row>
    <row r="16" spans="1:9" x14ac:dyDescent="0.25">
      <c r="A16" s="49" t="s">
        <v>26</v>
      </c>
      <c r="B16" s="54">
        <v>15</v>
      </c>
      <c r="C16" s="5" t="s">
        <v>57</v>
      </c>
      <c r="D16" s="5" t="s">
        <v>322</v>
      </c>
      <c r="E16" s="5">
        <v>0.5</v>
      </c>
      <c r="F16" s="5">
        <v>2900</v>
      </c>
      <c r="G16" s="37">
        <f>Marklund_method_output!H73</f>
        <v>72.467972119999999</v>
      </c>
      <c r="H16" s="37">
        <f>Marklund_method_output!I73</f>
        <v>17.02126981</v>
      </c>
      <c r="I16" s="37">
        <f>Marklund_method_output!J73</f>
        <v>15.39247254</v>
      </c>
    </row>
    <row r="17" spans="1:9" x14ac:dyDescent="0.25">
      <c r="A17" s="47" t="s">
        <v>27</v>
      </c>
      <c r="B17" s="53">
        <v>16</v>
      </c>
      <c r="C17" s="5" t="s">
        <v>57</v>
      </c>
      <c r="D17" s="5" t="s">
        <v>323</v>
      </c>
      <c r="E17" s="5">
        <v>0.5</v>
      </c>
      <c r="F17" s="5">
        <v>2078</v>
      </c>
      <c r="G17" s="37">
        <f>Marklund_method_output!H79</f>
        <v>101.27317410000001</v>
      </c>
      <c r="H17" s="37">
        <f>Marklund_method_output!I79</f>
        <v>24.047781109999999</v>
      </c>
      <c r="I17" s="37">
        <f>Marklund_method_output!J79</f>
        <v>18.086897520000001</v>
      </c>
    </row>
    <row r="18" spans="1:9" x14ac:dyDescent="0.25">
      <c r="A18" s="47" t="s">
        <v>28</v>
      </c>
      <c r="B18" s="53">
        <v>17</v>
      </c>
      <c r="C18" s="5" t="s">
        <v>57</v>
      </c>
      <c r="D18" s="5" t="s">
        <v>324</v>
      </c>
      <c r="E18" s="5">
        <v>0.5</v>
      </c>
      <c r="F18" s="5">
        <v>2022</v>
      </c>
      <c r="G18" s="37">
        <f>Marklund_method_output!H83</f>
        <v>90.899097639999994</v>
      </c>
      <c r="H18" s="37">
        <f>Marklund_method_output!I83</f>
        <v>21.575667339999999</v>
      </c>
      <c r="I18" s="37">
        <f>Marklund_method_output!J83</f>
        <v>16.589651889999999</v>
      </c>
    </row>
    <row r="19" spans="1:9" x14ac:dyDescent="0.25">
      <c r="A19" s="49" t="s">
        <v>30</v>
      </c>
      <c r="B19" s="54">
        <v>18</v>
      </c>
      <c r="C19" s="5" t="s">
        <v>57</v>
      </c>
      <c r="D19" s="5" t="s">
        <v>325</v>
      </c>
      <c r="E19" s="5">
        <v>0.5</v>
      </c>
      <c r="F19" s="5">
        <v>2511</v>
      </c>
      <c r="G19" s="37">
        <f>Marklund_method_output!H87</f>
        <v>101.7055812</v>
      </c>
      <c r="H19" s="37">
        <f>Marklund_method_output!I87</f>
        <v>24.118031200000001</v>
      </c>
      <c r="I19" s="37">
        <f>Marklund_method_output!J87</f>
        <v>19.082990850000002</v>
      </c>
    </row>
    <row r="20" spans="1:9" x14ac:dyDescent="0.25">
      <c r="A20" s="49" t="s">
        <v>31</v>
      </c>
      <c r="B20" s="54">
        <v>19</v>
      </c>
      <c r="C20" s="5" t="s">
        <v>57</v>
      </c>
      <c r="D20" s="5" t="s">
        <v>326</v>
      </c>
      <c r="E20" s="5">
        <v>0.5</v>
      </c>
      <c r="F20" s="5">
        <v>2456</v>
      </c>
      <c r="G20" s="37">
        <f>Marklund_method_output!H93</f>
        <v>99.477860340000007</v>
      </c>
      <c r="H20" s="37">
        <f>Marklund_method_output!I93</f>
        <v>23.58975891</v>
      </c>
      <c r="I20" s="37">
        <f>Marklund_method_output!J93</f>
        <v>18.665004190000001</v>
      </c>
    </row>
    <row r="21" spans="1:9" x14ac:dyDescent="0.25">
      <c r="A21" s="49" t="s">
        <v>29</v>
      </c>
      <c r="B21" s="54">
        <v>20</v>
      </c>
      <c r="C21" s="5" t="s">
        <v>57</v>
      </c>
      <c r="D21" s="5" t="s">
        <v>336</v>
      </c>
      <c r="E21" s="5">
        <v>0.5</v>
      </c>
      <c r="F21" s="5">
        <v>2600</v>
      </c>
      <c r="G21" s="77">
        <v>86.427971209999995</v>
      </c>
      <c r="H21" s="37">
        <v>20.434585850000001</v>
      </c>
      <c r="I21" s="78">
        <v>17.07499026</v>
      </c>
    </row>
    <row r="22" spans="1:9" x14ac:dyDescent="0.25">
      <c r="A22" s="47" t="s">
        <v>32</v>
      </c>
      <c r="B22" s="53">
        <v>21</v>
      </c>
      <c r="C22" s="5" t="s">
        <v>57</v>
      </c>
      <c r="D22" s="5" t="s">
        <v>327</v>
      </c>
      <c r="E22" s="5">
        <v>0.5</v>
      </c>
      <c r="F22" s="5">
        <v>2289</v>
      </c>
      <c r="G22" s="37">
        <f>Marklund_method_output!H105</f>
        <v>76.0898562</v>
      </c>
      <c r="H22" s="37">
        <f>Marklund_method_output!I105</f>
        <v>17.990295</v>
      </c>
      <c r="I22" s="37">
        <f>Marklund_method_output!J105</f>
        <v>15.03255873</v>
      </c>
    </row>
    <row r="23" spans="1:9" x14ac:dyDescent="0.25">
      <c r="A23" s="47" t="s">
        <v>36</v>
      </c>
      <c r="B23" s="53">
        <v>22</v>
      </c>
      <c r="C23" s="5" t="s">
        <v>57</v>
      </c>
      <c r="D23" s="5" t="s">
        <v>328</v>
      </c>
      <c r="E23" s="5">
        <v>0.5</v>
      </c>
      <c r="F23" s="5">
        <v>1956</v>
      </c>
      <c r="G23" s="37">
        <f>Marklund_method_output!H109</f>
        <v>93.442304280000002</v>
      </c>
      <c r="H23" s="37">
        <f>Marklund_method_output!I109</f>
        <v>22.186681289999999</v>
      </c>
      <c r="I23" s="37">
        <f>Marklund_method_output!J109</f>
        <v>16.778296170000001</v>
      </c>
    </row>
    <row r="24" spans="1:9" x14ac:dyDescent="0.25">
      <c r="A24" s="49" t="s">
        <v>33</v>
      </c>
      <c r="B24" s="54">
        <v>23</v>
      </c>
      <c r="C24" s="5" t="s">
        <v>57</v>
      </c>
      <c r="D24" s="5" t="s">
        <v>329</v>
      </c>
      <c r="E24" s="5">
        <v>0.5</v>
      </c>
      <c r="F24" s="5">
        <v>2089</v>
      </c>
      <c r="G24" s="37">
        <f>Marklund_method_output!H113</f>
        <v>74.27906711</v>
      </c>
      <c r="H24" s="37">
        <f>Marklund_method_output!I113</f>
        <v>17.58276931</v>
      </c>
      <c r="I24" s="37">
        <f>Marklund_method_output!J113</f>
        <v>14.420945769999999</v>
      </c>
    </row>
    <row r="25" spans="1:9" x14ac:dyDescent="0.25">
      <c r="A25" s="49" t="s">
        <v>37</v>
      </c>
      <c r="B25" s="54">
        <v>24</v>
      </c>
      <c r="C25" s="5" t="s">
        <v>57</v>
      </c>
      <c r="D25" s="5" t="s">
        <v>330</v>
      </c>
      <c r="E25" s="5">
        <v>0.5</v>
      </c>
      <c r="F25" s="5">
        <v>1967</v>
      </c>
      <c r="G25" s="37">
        <f>Marklund_method_output!H119</f>
        <v>77.991454520000005</v>
      </c>
      <c r="H25" s="37">
        <f>Marklund_method_output!I119</f>
        <v>18.48999504</v>
      </c>
      <c r="I25" s="37">
        <f>Marklund_method_output!J119</f>
        <v>14.71598223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N22" sqref="N22"/>
    </sheetView>
  </sheetViews>
  <sheetFormatPr defaultRowHeight="15" x14ac:dyDescent="0.25"/>
  <cols>
    <col min="1" max="1" width="23.42578125" bestFit="1" customWidth="1"/>
    <col min="2" max="2" width="5.7109375" bestFit="1" customWidth="1"/>
    <col min="3" max="3" width="7.7109375" bestFit="1" customWidth="1"/>
    <col min="4" max="4" width="6.28515625" bestFit="1" customWidth="1"/>
    <col min="5" max="5" width="8.28515625" bestFit="1" customWidth="1"/>
    <col min="6" max="6" width="8.7109375" bestFit="1" customWidth="1"/>
    <col min="7" max="7" width="8.140625" bestFit="1" customWidth="1"/>
    <col min="8" max="8" width="4.5703125" bestFit="1" customWidth="1"/>
    <col min="9" max="9" width="4.42578125" bestFit="1" customWidth="1"/>
    <col min="10" max="10" width="9.5703125" bestFit="1" customWidth="1"/>
    <col min="11" max="11" width="4" bestFit="1" customWidth="1"/>
    <col min="12" max="12" width="9.140625" bestFit="1" customWidth="1"/>
  </cols>
  <sheetData>
    <row r="1" spans="1:12" s="1" customFormat="1" x14ac:dyDescent="0.25">
      <c r="A1" s="11" t="s">
        <v>0</v>
      </c>
      <c r="B1" s="11" t="s">
        <v>1</v>
      </c>
      <c r="C1" s="3" t="s">
        <v>43</v>
      </c>
      <c r="D1" s="3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</row>
    <row r="2" spans="1:12" x14ac:dyDescent="0.25">
      <c r="A2" s="4" t="s">
        <v>14</v>
      </c>
      <c r="B2" s="5">
        <v>1</v>
      </c>
      <c r="C2" s="30">
        <v>1987</v>
      </c>
      <c r="D2" s="34">
        <v>10</v>
      </c>
      <c r="E2" s="6">
        <v>8.3013381958007795</v>
      </c>
      <c r="F2" s="6">
        <v>18.7239685058594</v>
      </c>
      <c r="G2" s="6">
        <v>12.690670967102101</v>
      </c>
      <c r="H2" s="6">
        <v>60.317020416259801</v>
      </c>
      <c r="I2" s="6">
        <v>4.8365766601562497</v>
      </c>
      <c r="J2" s="6">
        <v>0</v>
      </c>
      <c r="K2" s="6">
        <v>360.32412963024456</v>
      </c>
      <c r="L2" s="6">
        <v>-7.6778263499915012</v>
      </c>
    </row>
    <row r="3" spans="1:12" x14ac:dyDescent="0.25">
      <c r="A3" s="4" t="s">
        <v>14</v>
      </c>
      <c r="B3" s="5">
        <v>1</v>
      </c>
      <c r="C3" s="30">
        <v>1993</v>
      </c>
      <c r="D3" s="34">
        <v>10</v>
      </c>
      <c r="E3" s="6">
        <v>5.6612901687622097</v>
      </c>
      <c r="F3" s="6">
        <v>14.6026773452759</v>
      </c>
      <c r="G3" s="6">
        <v>9.7437629699706996</v>
      </c>
      <c r="H3" s="6">
        <v>86.999998092651396</v>
      </c>
      <c r="I3" s="6">
        <v>4.4208457031249999</v>
      </c>
      <c r="J3" s="6">
        <v>0</v>
      </c>
      <c r="K3" s="6">
        <v>360.75675647901551</v>
      </c>
      <c r="L3" s="6">
        <v>-7.7052220501109474</v>
      </c>
    </row>
    <row r="4" spans="1:12" x14ac:dyDescent="0.25">
      <c r="A4" s="4" t="s">
        <v>14</v>
      </c>
      <c r="B4" s="5">
        <v>1</v>
      </c>
      <c r="C4" s="30">
        <v>2002</v>
      </c>
      <c r="D4" s="34">
        <v>1</v>
      </c>
      <c r="E4" s="6">
        <v>-4.1351833343505904</v>
      </c>
      <c r="F4" s="6">
        <v>3.93037080764771</v>
      </c>
      <c r="G4" s="6">
        <v>-0.36873164772987399</v>
      </c>
      <c r="H4" s="6">
        <v>17.000000476837201</v>
      </c>
      <c r="I4" s="6">
        <v>7.3238803710937503</v>
      </c>
      <c r="J4" s="6">
        <v>18</v>
      </c>
      <c r="K4" s="6">
        <v>360.43223767921785</v>
      </c>
      <c r="L4" s="6">
        <v>-7.7052220501109474</v>
      </c>
    </row>
    <row r="5" spans="1:12" ht="15.75" thickBot="1" x14ac:dyDescent="0.3">
      <c r="A5" s="63" t="s">
        <v>14</v>
      </c>
      <c r="B5" s="44">
        <v>1</v>
      </c>
      <c r="C5" s="31">
        <v>2005</v>
      </c>
      <c r="D5" s="24">
        <v>3</v>
      </c>
      <c r="E5" s="6">
        <v>1.73786020278931</v>
      </c>
      <c r="F5" s="6">
        <v>12.3519611358643</v>
      </c>
      <c r="G5" s="6">
        <v>6.7701187133789098</v>
      </c>
      <c r="H5" s="6">
        <v>55</v>
      </c>
      <c r="I5" s="6">
        <v>16.434595703125002</v>
      </c>
      <c r="J5" s="6">
        <v>10</v>
      </c>
      <c r="K5" s="6">
        <v>360.5043277310761</v>
      </c>
      <c r="L5" s="6">
        <v>-7.7052220501109474</v>
      </c>
    </row>
    <row r="6" spans="1:12" x14ac:dyDescent="0.25">
      <c r="A6" s="4" t="s">
        <v>15</v>
      </c>
      <c r="B6" s="64">
        <v>2</v>
      </c>
      <c r="C6" s="32">
        <v>1987</v>
      </c>
      <c r="D6" s="25">
        <v>9</v>
      </c>
      <c r="E6" s="6">
        <v>7.9689774513244602</v>
      </c>
      <c r="F6" s="6">
        <v>16.0457878112793</v>
      </c>
      <c r="G6" s="6">
        <v>11.6094827651978</v>
      </c>
      <c r="H6" s="6">
        <v>134.00000572204601</v>
      </c>
      <c r="I6" s="6">
        <v>6.7793876953124999</v>
      </c>
      <c r="J6" s="6">
        <v>0</v>
      </c>
      <c r="K6" s="6">
        <v>360.28810082016253</v>
      </c>
      <c r="L6" s="6">
        <v>-7.6778263499915012</v>
      </c>
    </row>
    <row r="7" spans="1:12" x14ac:dyDescent="0.25">
      <c r="A7" s="4" t="s">
        <v>15</v>
      </c>
      <c r="B7" s="5">
        <v>2</v>
      </c>
      <c r="C7" s="30">
        <v>1993</v>
      </c>
      <c r="D7" s="34">
        <v>10</v>
      </c>
      <c r="E7" s="6">
        <v>5.6612901687622097</v>
      </c>
      <c r="F7" s="6">
        <v>14.6026773452759</v>
      </c>
      <c r="G7" s="6">
        <v>9.7437629699706996</v>
      </c>
      <c r="H7" s="6">
        <v>86.999998092651396</v>
      </c>
      <c r="I7" s="6">
        <v>4.4208457031249999</v>
      </c>
      <c r="J7" s="6">
        <v>0</v>
      </c>
      <c r="K7" s="6">
        <v>360.75675647901551</v>
      </c>
      <c r="L7" s="6">
        <v>-7.7052220501109474</v>
      </c>
    </row>
    <row r="8" spans="1:12" x14ac:dyDescent="0.25">
      <c r="A8" s="4" t="s">
        <v>15</v>
      </c>
      <c r="B8" s="5">
        <v>2</v>
      </c>
      <c r="C8" s="30">
        <v>2001</v>
      </c>
      <c r="D8" s="34">
        <v>10</v>
      </c>
      <c r="E8" s="6">
        <v>8.3013381958007795</v>
      </c>
      <c r="F8" s="6">
        <v>18.7239685058594</v>
      </c>
      <c r="G8" s="6">
        <v>12.690670967102101</v>
      </c>
      <c r="H8" s="6">
        <v>60.317020416259801</v>
      </c>
      <c r="I8" s="6">
        <v>4.8365766601562497</v>
      </c>
      <c r="J8" s="6">
        <v>0</v>
      </c>
      <c r="K8" s="6">
        <v>360.32412963024456</v>
      </c>
      <c r="L8" s="6">
        <v>-7.6778263499915012</v>
      </c>
    </row>
    <row r="9" spans="1:12" x14ac:dyDescent="0.25">
      <c r="A9" s="4" t="s">
        <v>15</v>
      </c>
      <c r="B9" s="5">
        <v>2</v>
      </c>
      <c r="C9" s="30">
        <v>2007</v>
      </c>
      <c r="D9" s="34">
        <v>9</v>
      </c>
      <c r="E9" s="6">
        <v>8.7356443405151403</v>
      </c>
      <c r="F9" s="6">
        <v>17.483333587646499</v>
      </c>
      <c r="G9" s="6">
        <v>12.7004098892212</v>
      </c>
      <c r="H9" s="6">
        <v>158.317022323608</v>
      </c>
      <c r="I9" s="6">
        <v>7.0708994140624997</v>
      </c>
      <c r="J9" s="6">
        <v>0</v>
      </c>
      <c r="K9" s="6">
        <v>360.72068441057445</v>
      </c>
      <c r="L9" s="6">
        <v>-7.7052220501109474</v>
      </c>
    </row>
    <row r="10" spans="1:12" x14ac:dyDescent="0.25">
      <c r="A10" s="4" t="s">
        <v>15</v>
      </c>
      <c r="B10" s="5">
        <v>2</v>
      </c>
      <c r="C10" s="30">
        <v>2010</v>
      </c>
      <c r="D10" s="34">
        <v>9</v>
      </c>
      <c r="E10" s="6">
        <v>5.6612901687622097</v>
      </c>
      <c r="F10" s="6">
        <v>14.6026773452759</v>
      </c>
      <c r="G10" s="6">
        <v>9.7437629699706996</v>
      </c>
      <c r="H10" s="6">
        <v>86.999998092651396</v>
      </c>
      <c r="I10" s="6">
        <v>4.4208457031249999</v>
      </c>
      <c r="J10" s="6">
        <v>0</v>
      </c>
      <c r="K10" s="6">
        <v>360.75675647901551</v>
      </c>
      <c r="L10" s="6">
        <v>-7.7052220501109474</v>
      </c>
    </row>
    <row r="11" spans="1:12" ht="15.75" thickBot="1" x14ac:dyDescent="0.3">
      <c r="A11" s="63" t="s">
        <v>15</v>
      </c>
      <c r="B11" s="44">
        <v>2</v>
      </c>
      <c r="C11" s="31">
        <v>2020</v>
      </c>
      <c r="D11" s="24">
        <v>11</v>
      </c>
      <c r="E11" s="6">
        <v>-0.10000000149011599</v>
      </c>
      <c r="F11" s="6">
        <v>5.53564405441284</v>
      </c>
      <c r="G11" s="6">
        <v>2.5</v>
      </c>
      <c r="H11" s="6">
        <v>60</v>
      </c>
      <c r="I11" s="6">
        <v>3.3601254882812501</v>
      </c>
      <c r="J11" s="6">
        <v>10</v>
      </c>
      <c r="K11" s="6">
        <v>360.36016204320759</v>
      </c>
      <c r="L11" s="6">
        <v>-7.6778263499915012</v>
      </c>
    </row>
    <row r="12" spans="1:12" x14ac:dyDescent="0.25">
      <c r="A12" s="49" t="s">
        <v>16</v>
      </c>
      <c r="B12" s="53">
        <v>3</v>
      </c>
      <c r="C12" s="32">
        <v>1987</v>
      </c>
      <c r="D12" s="25">
        <v>9</v>
      </c>
      <c r="E12" s="6">
        <v>3.8046123981475799</v>
      </c>
      <c r="F12" s="6">
        <v>11.463666915893601</v>
      </c>
      <c r="G12" s="6">
        <v>7.3409457206726101</v>
      </c>
      <c r="H12" s="6">
        <v>195.797004699707</v>
      </c>
      <c r="I12" s="6">
        <v>15.905756835937501</v>
      </c>
      <c r="J12" s="6">
        <v>14</v>
      </c>
      <c r="K12" s="6">
        <v>360.07200360000002</v>
      </c>
      <c r="L12" s="6">
        <v>-7.6778263499915012</v>
      </c>
    </row>
    <row r="13" spans="1:12" x14ac:dyDescent="0.25">
      <c r="A13" s="49" t="s">
        <v>16</v>
      </c>
      <c r="B13" s="53">
        <v>3</v>
      </c>
      <c r="C13" s="30">
        <v>1993</v>
      </c>
      <c r="D13" s="28">
        <v>10</v>
      </c>
      <c r="E13" s="6">
        <v>2.79471635818481</v>
      </c>
      <c r="F13" s="6">
        <v>11.3523111343384</v>
      </c>
      <c r="G13" s="6">
        <v>6.5856442451477104</v>
      </c>
      <c r="H13" s="6">
        <v>144.00000572204601</v>
      </c>
      <c r="I13" s="6">
        <v>17.775332031249999</v>
      </c>
      <c r="J13" s="6">
        <v>6</v>
      </c>
      <c r="K13" s="6">
        <v>360.10801080036003</v>
      </c>
      <c r="L13" s="6">
        <v>-7.6778263499915012</v>
      </c>
    </row>
    <row r="14" spans="1:12" x14ac:dyDescent="0.25">
      <c r="A14" s="47" t="s">
        <v>16</v>
      </c>
      <c r="B14" s="53">
        <v>3</v>
      </c>
      <c r="C14" s="30">
        <v>2001</v>
      </c>
      <c r="D14" s="34">
        <v>10</v>
      </c>
      <c r="E14" s="6">
        <v>9.75518703460693</v>
      </c>
      <c r="F14" s="6">
        <v>20.884220123291001</v>
      </c>
      <c r="G14" s="6">
        <v>15.156177520751999</v>
      </c>
      <c r="H14" s="6">
        <v>57.202987670898402</v>
      </c>
      <c r="I14" s="6">
        <v>21.501787109375002</v>
      </c>
      <c r="J14" s="6">
        <v>0</v>
      </c>
      <c r="K14" s="6">
        <v>360.14402160144004</v>
      </c>
      <c r="L14" s="6">
        <v>-7.6778263499915012</v>
      </c>
    </row>
    <row r="15" spans="1:12" x14ac:dyDescent="0.25">
      <c r="A15" s="47" t="s">
        <v>16</v>
      </c>
      <c r="B15" s="53">
        <v>3</v>
      </c>
      <c r="C15" s="30">
        <v>2007</v>
      </c>
      <c r="D15" s="34">
        <v>9</v>
      </c>
      <c r="E15" s="6">
        <v>10.0666666030884</v>
      </c>
      <c r="F15" s="6">
        <v>21.1666660308838</v>
      </c>
      <c r="G15" s="6">
        <v>15.4280500411987</v>
      </c>
      <c r="H15" s="6">
        <v>241.11404418945298</v>
      </c>
      <c r="I15" s="6">
        <v>18.191630859375</v>
      </c>
      <c r="J15" s="6">
        <v>0</v>
      </c>
      <c r="K15" s="6">
        <v>360.18003600360021</v>
      </c>
      <c r="L15" s="6">
        <v>-7.6778263499915012</v>
      </c>
    </row>
    <row r="16" spans="1:12" x14ac:dyDescent="0.25">
      <c r="A16" s="47" t="s">
        <v>16</v>
      </c>
      <c r="B16" s="53">
        <v>3</v>
      </c>
      <c r="C16" s="30">
        <v>2010</v>
      </c>
      <c r="D16" s="34">
        <v>9</v>
      </c>
      <c r="E16" s="6">
        <v>13.215579986572299</v>
      </c>
      <c r="F16" s="6">
        <v>24.400348663330099</v>
      </c>
      <c r="G16" s="6">
        <v>18.3519611358643</v>
      </c>
      <c r="H16" s="6">
        <v>127.317018508911</v>
      </c>
      <c r="I16" s="6">
        <v>16.910751953125001</v>
      </c>
      <c r="J16" s="6">
        <v>0</v>
      </c>
      <c r="K16" s="6">
        <v>360.21605400720057</v>
      </c>
      <c r="L16" s="6">
        <v>-7.6778263499915012</v>
      </c>
    </row>
    <row r="17" spans="1:13" ht="15.75" thickBot="1" x14ac:dyDescent="0.3">
      <c r="A17" s="63" t="s">
        <v>16</v>
      </c>
      <c r="B17" s="44">
        <v>3</v>
      </c>
      <c r="C17" s="31">
        <v>2020</v>
      </c>
      <c r="D17" s="24">
        <v>11</v>
      </c>
      <c r="E17" s="6">
        <v>13.8991508483887</v>
      </c>
      <c r="F17" s="6">
        <v>25.0091762542725</v>
      </c>
      <c r="G17" s="6">
        <v>19.029380798339801</v>
      </c>
      <c r="H17" s="6">
        <v>113.000001907349</v>
      </c>
      <c r="I17" s="6">
        <v>12.1802294921875</v>
      </c>
      <c r="J17" s="6">
        <v>0</v>
      </c>
      <c r="K17" s="6">
        <v>360.25207561260129</v>
      </c>
      <c r="L17" s="6">
        <v>-7.6778263499915012</v>
      </c>
    </row>
    <row r="18" spans="1:13" x14ac:dyDescent="0.25">
      <c r="A18" s="47" t="s">
        <v>34</v>
      </c>
      <c r="B18" s="53">
        <v>4</v>
      </c>
      <c r="C18" s="32">
        <v>1989</v>
      </c>
      <c r="D18" s="25">
        <v>10</v>
      </c>
      <c r="E18" s="6">
        <v>7.9689774513244602</v>
      </c>
      <c r="F18" s="6">
        <v>16.0457878112793</v>
      </c>
      <c r="G18" s="6">
        <v>11.6094827651978</v>
      </c>
      <c r="H18" s="6">
        <v>134.00000572204601</v>
      </c>
      <c r="I18" s="6">
        <v>6.7793876953124999</v>
      </c>
      <c r="J18" s="6">
        <v>0</v>
      </c>
      <c r="K18" s="6">
        <v>360.28810082016253</v>
      </c>
      <c r="L18" s="6">
        <v>-7.6778263499915012</v>
      </c>
    </row>
    <row r="19" spans="1:13" x14ac:dyDescent="0.25">
      <c r="A19" s="47" t="s">
        <v>34</v>
      </c>
      <c r="B19" s="53">
        <v>4</v>
      </c>
      <c r="C19" s="30">
        <v>1993</v>
      </c>
      <c r="D19" s="34">
        <v>10</v>
      </c>
      <c r="E19" s="6">
        <v>8.3013381958007795</v>
      </c>
      <c r="F19" s="6">
        <v>18.7239685058594</v>
      </c>
      <c r="G19" s="6">
        <v>12.690670967102101</v>
      </c>
      <c r="H19" s="6">
        <v>60.317020416259801</v>
      </c>
      <c r="I19" s="6">
        <v>4.8365766601562497</v>
      </c>
      <c r="J19" s="6">
        <v>0</v>
      </c>
      <c r="K19" s="6">
        <v>360.32412963024456</v>
      </c>
      <c r="L19" s="6">
        <v>-7.6778263499915012</v>
      </c>
    </row>
    <row r="20" spans="1:13" x14ac:dyDescent="0.25">
      <c r="A20" s="47" t="s">
        <v>34</v>
      </c>
      <c r="B20" s="53">
        <v>4</v>
      </c>
      <c r="C20" s="30">
        <v>2001</v>
      </c>
      <c r="D20" s="34">
        <v>10</v>
      </c>
      <c r="E20" s="6">
        <v>-0.10000000149011599</v>
      </c>
      <c r="F20" s="6">
        <v>5.53564405441284</v>
      </c>
      <c r="G20" s="6">
        <v>2.5</v>
      </c>
      <c r="H20" s="6">
        <v>60</v>
      </c>
      <c r="I20" s="6">
        <v>3.3601254882812501</v>
      </c>
      <c r="J20" s="6">
        <v>10</v>
      </c>
      <c r="K20" s="6">
        <v>360.36016204320759</v>
      </c>
      <c r="L20" s="6">
        <v>-7.6778263499915012</v>
      </c>
    </row>
    <row r="21" spans="1:13" ht="15.75" thickBot="1" x14ac:dyDescent="0.3">
      <c r="A21" s="63" t="s">
        <v>34</v>
      </c>
      <c r="B21" s="44">
        <v>4</v>
      </c>
      <c r="C21" s="31">
        <v>2007</v>
      </c>
      <c r="D21" s="24">
        <v>9</v>
      </c>
      <c r="E21" s="6">
        <v>-3.9061031341552699</v>
      </c>
      <c r="F21" s="6">
        <v>2.20967745780945</v>
      </c>
      <c r="G21" s="6">
        <v>-0.79951107501983598</v>
      </c>
      <c r="H21" s="6">
        <v>22.000000476837197</v>
      </c>
      <c r="I21" s="6">
        <v>3.7552451171875001</v>
      </c>
      <c r="J21" s="6">
        <v>22</v>
      </c>
      <c r="K21" s="6">
        <v>360.39619805941192</v>
      </c>
      <c r="L21" s="6">
        <v>-7.6778263499915012</v>
      </c>
    </row>
    <row r="22" spans="1:13" x14ac:dyDescent="0.25">
      <c r="A22" s="49" t="s">
        <v>17</v>
      </c>
      <c r="B22" s="54">
        <v>5</v>
      </c>
      <c r="C22" s="32">
        <v>1987</v>
      </c>
      <c r="D22" s="25">
        <v>9</v>
      </c>
      <c r="E22" s="6">
        <v>-4.1351833343505904</v>
      </c>
      <c r="F22" s="6">
        <v>3.93037080764771</v>
      </c>
      <c r="G22" s="6">
        <v>-0.36873164772987399</v>
      </c>
      <c r="H22" s="6">
        <v>17.000000476837201</v>
      </c>
      <c r="I22" s="6">
        <v>7.3238803710937503</v>
      </c>
      <c r="J22" s="6">
        <v>18</v>
      </c>
      <c r="K22" s="6">
        <v>360.43223767921785</v>
      </c>
      <c r="L22" s="6">
        <v>-7.7052220501109474</v>
      </c>
      <c r="M22" s="9"/>
    </row>
    <row r="23" spans="1:13" x14ac:dyDescent="0.25">
      <c r="A23" s="49" t="s">
        <v>17</v>
      </c>
      <c r="B23" s="55">
        <v>5</v>
      </c>
      <c r="C23" s="30">
        <v>1993</v>
      </c>
      <c r="D23" s="34">
        <v>10</v>
      </c>
      <c r="E23" s="6">
        <v>1.17538607120514</v>
      </c>
      <c r="F23" s="6">
        <v>8.8214282989502006</v>
      </c>
      <c r="G23" s="6">
        <v>4.8636779785156197</v>
      </c>
      <c r="H23" s="6">
        <v>69.861364364623995</v>
      </c>
      <c r="I23" s="6">
        <v>11.5174580078125</v>
      </c>
      <c r="J23" s="6">
        <v>9</v>
      </c>
      <c r="K23" s="6">
        <v>360.46828090298578</v>
      </c>
      <c r="L23" s="6">
        <v>-7.7052220501109474</v>
      </c>
    </row>
    <row r="24" spans="1:13" x14ac:dyDescent="0.25">
      <c r="A24" s="49" t="s">
        <v>17</v>
      </c>
      <c r="B24" s="53">
        <v>5</v>
      </c>
      <c r="C24" s="30">
        <v>2001</v>
      </c>
      <c r="D24" s="34">
        <v>10</v>
      </c>
      <c r="E24" s="6">
        <v>1.73786020278931</v>
      </c>
      <c r="F24" s="6">
        <v>12.3519611358643</v>
      </c>
      <c r="G24" s="6">
        <v>6.7701187133789098</v>
      </c>
      <c r="H24" s="6">
        <v>55</v>
      </c>
      <c r="I24" s="6">
        <v>16.434595703125002</v>
      </c>
      <c r="J24" s="6">
        <v>10</v>
      </c>
      <c r="K24" s="6">
        <v>360.5043277310761</v>
      </c>
      <c r="L24" s="6">
        <v>-7.7052220501109474</v>
      </c>
    </row>
    <row r="25" spans="1:13" x14ac:dyDescent="0.25">
      <c r="A25" s="49" t="s">
        <v>17</v>
      </c>
      <c r="B25" s="53">
        <v>5</v>
      </c>
      <c r="C25" s="30">
        <v>2007</v>
      </c>
      <c r="D25" s="34">
        <v>9</v>
      </c>
      <c r="E25" s="6">
        <v>3.5636935234069802</v>
      </c>
      <c r="F25" s="6">
        <v>14.5947160720825</v>
      </c>
      <c r="G25" s="6">
        <v>8.8023109436035192</v>
      </c>
      <c r="H25" s="6">
        <v>54.252667427062995</v>
      </c>
      <c r="I25" s="6">
        <v>19.077318359374999</v>
      </c>
      <c r="J25" s="6">
        <v>3</v>
      </c>
      <c r="K25" s="6">
        <v>360.5403781638492</v>
      </c>
      <c r="L25" s="6">
        <v>-7.7052220501109474</v>
      </c>
    </row>
    <row r="26" spans="1:13" x14ac:dyDescent="0.25">
      <c r="A26" s="49" t="s">
        <v>17</v>
      </c>
      <c r="B26" s="53">
        <v>5</v>
      </c>
      <c r="C26" s="30">
        <v>2010</v>
      </c>
      <c r="D26" s="34">
        <v>9</v>
      </c>
      <c r="E26" s="6">
        <v>7.4262952804565403</v>
      </c>
      <c r="F26" s="6">
        <v>17.582880020141602</v>
      </c>
      <c r="G26" s="6">
        <v>12.298301696777299</v>
      </c>
      <c r="H26" s="6">
        <v>151.999998092651</v>
      </c>
      <c r="I26" s="6">
        <v>19.719037109375002</v>
      </c>
      <c r="J26" s="6">
        <v>0</v>
      </c>
      <c r="K26" s="6">
        <v>360.57643220166557</v>
      </c>
      <c r="L26" s="6">
        <v>-7.7052220501109474</v>
      </c>
    </row>
    <row r="27" spans="1:13" ht="15.75" thickBot="1" x14ac:dyDescent="0.3">
      <c r="A27" s="63" t="s">
        <v>17</v>
      </c>
      <c r="B27" s="44">
        <v>5</v>
      </c>
      <c r="C27" s="31">
        <v>2021</v>
      </c>
      <c r="D27" s="24">
        <v>2</v>
      </c>
      <c r="E27" s="6">
        <v>12.668555259704601</v>
      </c>
      <c r="F27" s="6">
        <v>24.968976974487301</v>
      </c>
      <c r="G27" s="6">
        <v>18.712455749511701</v>
      </c>
      <c r="H27" s="6">
        <v>130</v>
      </c>
      <c r="I27" s="6">
        <v>18.815943359375002</v>
      </c>
      <c r="J27" s="6">
        <v>0</v>
      </c>
      <c r="K27" s="6">
        <v>360.61248984488572</v>
      </c>
      <c r="L27" s="6">
        <v>-7.7052220501109474</v>
      </c>
    </row>
    <row r="28" spans="1:13" x14ac:dyDescent="0.25">
      <c r="A28" s="47" t="s">
        <v>18</v>
      </c>
      <c r="B28" s="53">
        <v>6</v>
      </c>
      <c r="C28" s="32">
        <v>1987</v>
      </c>
      <c r="D28" s="25">
        <v>10</v>
      </c>
      <c r="E28" s="6">
        <v>12.7280426025391</v>
      </c>
      <c r="F28" s="6">
        <v>23.370967864990199</v>
      </c>
      <c r="G28" s="6">
        <v>17.8082790374756</v>
      </c>
      <c r="H28" s="6">
        <v>141.00000381469701</v>
      </c>
      <c r="I28" s="6">
        <v>14.859794921875</v>
      </c>
      <c r="J28" s="6">
        <v>0</v>
      </c>
      <c r="K28" s="6">
        <v>360.6485510938702</v>
      </c>
      <c r="L28" s="6">
        <v>-7.7052220501109474</v>
      </c>
    </row>
    <row r="29" spans="1:13" x14ac:dyDescent="0.25">
      <c r="A29" s="47" t="s">
        <v>18</v>
      </c>
      <c r="B29" s="53">
        <v>6</v>
      </c>
      <c r="C29" s="30">
        <v>1993</v>
      </c>
      <c r="D29" s="34">
        <v>10</v>
      </c>
      <c r="E29" s="6">
        <v>12.5432739257812</v>
      </c>
      <c r="F29" s="6">
        <v>22.317466735839801</v>
      </c>
      <c r="G29" s="6">
        <v>17.0975646972656</v>
      </c>
      <c r="H29" s="6">
        <v>149.31702613830601</v>
      </c>
      <c r="I29" s="6">
        <v>12.37058984375</v>
      </c>
      <c r="J29" s="6">
        <v>0</v>
      </c>
      <c r="K29" s="6">
        <v>360.68461594897957</v>
      </c>
      <c r="L29" s="6">
        <v>-7.7052220501109474</v>
      </c>
    </row>
    <row r="30" spans="1:13" x14ac:dyDescent="0.25">
      <c r="A30" s="47" t="s">
        <v>18</v>
      </c>
      <c r="B30" s="53">
        <v>6</v>
      </c>
      <c r="C30" s="30">
        <v>2001</v>
      </c>
      <c r="D30" s="34">
        <v>10</v>
      </c>
      <c r="E30" s="6">
        <v>8.7356443405151403</v>
      </c>
      <c r="F30" s="6">
        <v>17.483333587646499</v>
      </c>
      <c r="G30" s="6">
        <v>12.7004098892212</v>
      </c>
      <c r="H30" s="6">
        <v>158.317022323608</v>
      </c>
      <c r="I30" s="6">
        <v>7.0708994140624997</v>
      </c>
      <c r="J30" s="6">
        <v>0</v>
      </c>
      <c r="K30" s="6">
        <v>360.72068441057445</v>
      </c>
      <c r="L30" s="6">
        <v>-7.7052220501109474</v>
      </c>
    </row>
    <row r="31" spans="1:13" ht="15.75" thickBot="1" x14ac:dyDescent="0.3">
      <c r="A31" s="63" t="s">
        <v>18</v>
      </c>
      <c r="B31" s="44">
        <v>6</v>
      </c>
      <c r="C31" s="31">
        <v>2005</v>
      </c>
      <c r="D31" s="24">
        <v>3</v>
      </c>
      <c r="E31" s="6">
        <v>5.6612901687622097</v>
      </c>
      <c r="F31" s="6">
        <v>14.6026773452759</v>
      </c>
      <c r="G31" s="6">
        <v>9.7437629699706996</v>
      </c>
      <c r="H31" s="6">
        <v>86.999998092651396</v>
      </c>
      <c r="I31" s="6">
        <v>4.4208457031249999</v>
      </c>
      <c r="J31" s="6">
        <v>0</v>
      </c>
      <c r="K31" s="6">
        <v>360.75675647901551</v>
      </c>
      <c r="L31" s="6">
        <v>-7.7052220501109474</v>
      </c>
    </row>
    <row r="32" spans="1:13" x14ac:dyDescent="0.25">
      <c r="A32" s="47" t="s">
        <v>35</v>
      </c>
      <c r="B32" s="53">
        <v>7</v>
      </c>
      <c r="C32" s="32">
        <v>1989</v>
      </c>
      <c r="D32" s="25">
        <v>10</v>
      </c>
      <c r="E32" s="6">
        <v>2.9905052185058598</v>
      </c>
      <c r="F32" s="6">
        <v>8.9569320678710902</v>
      </c>
      <c r="G32" s="6">
        <v>5.81748247146606</v>
      </c>
      <c r="H32" s="6">
        <v>162.31702804565401</v>
      </c>
      <c r="I32" s="6">
        <v>3.0485207519531201</v>
      </c>
      <c r="J32" s="6">
        <v>1</v>
      </c>
      <c r="K32" s="6">
        <v>360.79283215466342</v>
      </c>
      <c r="L32" s="6">
        <v>-7.7052220501109474</v>
      </c>
    </row>
    <row r="33" spans="1:12" x14ac:dyDescent="0.25">
      <c r="A33" s="47" t="s">
        <v>35</v>
      </c>
      <c r="B33" s="53">
        <v>7</v>
      </c>
      <c r="C33" s="30">
        <v>1993</v>
      </c>
      <c r="D33" s="34">
        <v>10</v>
      </c>
      <c r="E33">
        <v>1.09677422046661</v>
      </c>
      <c r="F33">
        <v>5.79032278060913</v>
      </c>
      <c r="G33">
        <v>3.3185052871704102</v>
      </c>
      <c r="H33">
        <v>69.000000953674302</v>
      </c>
      <c r="I33">
        <v>4.3180405273437499</v>
      </c>
      <c r="J33">
        <v>14</v>
      </c>
      <c r="K33">
        <v>360.8289114378789</v>
      </c>
      <c r="L33">
        <v>-7.7052220501109474</v>
      </c>
    </row>
    <row r="34" spans="1:12" x14ac:dyDescent="0.25">
      <c r="A34" s="47" t="s">
        <v>35</v>
      </c>
      <c r="B34" s="53">
        <v>7</v>
      </c>
      <c r="C34" s="30">
        <v>2001</v>
      </c>
      <c r="D34" s="34">
        <v>10</v>
      </c>
    </row>
    <row r="35" spans="1:12" ht="15.75" thickBot="1" x14ac:dyDescent="0.3">
      <c r="A35" s="63" t="s">
        <v>35</v>
      </c>
      <c r="B35" s="44">
        <v>7</v>
      </c>
      <c r="C35" s="31">
        <v>2005</v>
      </c>
      <c r="D35" s="24">
        <v>3</v>
      </c>
    </row>
    <row r="36" spans="1:12" x14ac:dyDescent="0.25">
      <c r="A36" s="49" t="s">
        <v>19</v>
      </c>
      <c r="B36" s="54">
        <v>8</v>
      </c>
      <c r="C36" s="32">
        <v>1987</v>
      </c>
      <c r="D36" s="25">
        <v>10</v>
      </c>
    </row>
    <row r="37" spans="1:12" x14ac:dyDescent="0.25">
      <c r="A37" s="49" t="s">
        <v>19</v>
      </c>
      <c r="B37" s="55">
        <v>8</v>
      </c>
      <c r="C37" s="30">
        <v>1993</v>
      </c>
      <c r="D37" s="34">
        <v>10</v>
      </c>
    </row>
    <row r="38" spans="1:12" x14ac:dyDescent="0.25">
      <c r="A38" s="49" t="s">
        <v>19</v>
      </c>
      <c r="B38" s="53">
        <v>8</v>
      </c>
      <c r="C38" s="30">
        <v>2001</v>
      </c>
      <c r="D38" s="34">
        <v>10</v>
      </c>
    </row>
    <row r="39" spans="1:12" x14ac:dyDescent="0.25">
      <c r="A39" s="49" t="s">
        <v>19</v>
      </c>
      <c r="B39" s="53">
        <v>8</v>
      </c>
      <c r="C39" s="30">
        <v>2007</v>
      </c>
      <c r="D39" s="34">
        <v>10</v>
      </c>
    </row>
    <row r="40" spans="1:12" x14ac:dyDescent="0.25">
      <c r="A40" s="49" t="s">
        <v>19</v>
      </c>
      <c r="B40" s="53">
        <v>8</v>
      </c>
      <c r="C40" s="30">
        <v>2010</v>
      </c>
      <c r="D40" s="34">
        <v>9</v>
      </c>
    </row>
    <row r="41" spans="1:12" ht="15.75" thickBot="1" x14ac:dyDescent="0.3">
      <c r="A41" s="63" t="s">
        <v>19</v>
      </c>
      <c r="B41" s="44">
        <v>8</v>
      </c>
      <c r="C41" s="30">
        <v>2020</v>
      </c>
      <c r="D41" s="34">
        <v>12</v>
      </c>
    </row>
    <row r="42" spans="1:12" x14ac:dyDescent="0.25">
      <c r="A42" s="49" t="s">
        <v>20</v>
      </c>
      <c r="B42" s="54">
        <v>9</v>
      </c>
      <c r="C42" s="32">
        <v>1987</v>
      </c>
      <c r="D42" s="25">
        <v>11</v>
      </c>
    </row>
    <row r="43" spans="1:12" x14ac:dyDescent="0.25">
      <c r="A43" s="49" t="s">
        <v>20</v>
      </c>
      <c r="B43" s="55">
        <v>9</v>
      </c>
      <c r="C43" s="30">
        <v>1993</v>
      </c>
      <c r="D43" s="34">
        <v>10</v>
      </c>
    </row>
    <row r="44" spans="1:12" x14ac:dyDescent="0.25">
      <c r="A44" s="49" t="s">
        <v>20</v>
      </c>
      <c r="B44" s="53">
        <v>9</v>
      </c>
      <c r="C44" s="30">
        <v>2002</v>
      </c>
      <c r="D44" s="34">
        <v>1</v>
      </c>
    </row>
    <row r="45" spans="1:12" x14ac:dyDescent="0.25">
      <c r="A45" s="49" t="s">
        <v>20</v>
      </c>
      <c r="B45" s="53">
        <v>9</v>
      </c>
      <c r="C45" s="30">
        <v>2007</v>
      </c>
      <c r="D45" s="34">
        <v>10</v>
      </c>
    </row>
    <row r="46" spans="1:12" x14ac:dyDescent="0.25">
      <c r="A46" s="49" t="s">
        <v>20</v>
      </c>
      <c r="B46" s="53">
        <v>9</v>
      </c>
      <c r="C46" s="30">
        <v>2010</v>
      </c>
      <c r="D46" s="34">
        <v>9</v>
      </c>
    </row>
    <row r="47" spans="1:12" ht="15.75" thickBot="1" x14ac:dyDescent="0.3">
      <c r="A47" s="63" t="s">
        <v>20</v>
      </c>
      <c r="B47" s="44">
        <v>9</v>
      </c>
      <c r="C47" s="31">
        <v>2020</v>
      </c>
      <c r="D47" s="24">
        <v>12</v>
      </c>
    </row>
    <row r="48" spans="1:12" x14ac:dyDescent="0.25">
      <c r="A48" s="49" t="s">
        <v>21</v>
      </c>
      <c r="B48" s="54">
        <v>10</v>
      </c>
      <c r="C48" s="30">
        <v>1987</v>
      </c>
      <c r="D48" s="34">
        <v>11</v>
      </c>
    </row>
    <row r="49" spans="1:4" x14ac:dyDescent="0.25">
      <c r="A49" s="49" t="s">
        <v>21</v>
      </c>
      <c r="B49" s="55">
        <v>10</v>
      </c>
      <c r="C49" s="30">
        <v>1993</v>
      </c>
      <c r="D49" s="34">
        <v>10</v>
      </c>
    </row>
    <row r="50" spans="1:4" x14ac:dyDescent="0.25">
      <c r="A50" s="49" t="s">
        <v>21</v>
      </c>
      <c r="B50" s="53">
        <v>10</v>
      </c>
      <c r="C50" s="30">
        <v>2002</v>
      </c>
      <c r="D50" s="34">
        <v>1</v>
      </c>
    </row>
    <row r="51" spans="1:4" x14ac:dyDescent="0.25">
      <c r="A51" s="49" t="s">
        <v>21</v>
      </c>
      <c r="B51" s="53">
        <v>10</v>
      </c>
      <c r="C51" s="30">
        <v>2007</v>
      </c>
      <c r="D51" s="34">
        <v>10</v>
      </c>
    </row>
    <row r="52" spans="1:4" x14ac:dyDescent="0.25">
      <c r="A52" s="49" t="s">
        <v>21</v>
      </c>
      <c r="B52" s="53">
        <v>10</v>
      </c>
      <c r="C52" s="30">
        <v>2010</v>
      </c>
      <c r="D52" s="34">
        <v>9</v>
      </c>
    </row>
    <row r="53" spans="1:4" ht="15.75" thickBot="1" x14ac:dyDescent="0.3">
      <c r="A53" s="63" t="s">
        <v>21</v>
      </c>
      <c r="B53" s="44">
        <v>10</v>
      </c>
      <c r="C53" s="30">
        <v>2020</v>
      </c>
      <c r="D53" s="34">
        <v>12</v>
      </c>
    </row>
    <row r="54" spans="1:4" x14ac:dyDescent="0.25">
      <c r="A54" s="47" t="s">
        <v>22</v>
      </c>
      <c r="B54" s="53">
        <v>11</v>
      </c>
      <c r="C54" s="32">
        <v>1987</v>
      </c>
      <c r="D54" s="25">
        <v>11</v>
      </c>
    </row>
    <row r="55" spans="1:4" x14ac:dyDescent="0.25">
      <c r="A55" s="47" t="s">
        <v>22</v>
      </c>
      <c r="B55" s="53">
        <v>11</v>
      </c>
      <c r="C55" s="30">
        <v>1993</v>
      </c>
      <c r="D55" s="34">
        <v>10</v>
      </c>
    </row>
    <row r="56" spans="1:4" x14ac:dyDescent="0.25">
      <c r="A56" s="47" t="s">
        <v>22</v>
      </c>
      <c r="B56" s="53">
        <v>11</v>
      </c>
      <c r="C56" s="30">
        <v>2002</v>
      </c>
      <c r="D56" s="34">
        <v>1</v>
      </c>
    </row>
    <row r="57" spans="1:4" ht="15.75" thickBot="1" x14ac:dyDescent="0.3">
      <c r="A57" s="63" t="s">
        <v>22</v>
      </c>
      <c r="B57" s="44">
        <v>11</v>
      </c>
      <c r="C57" s="31">
        <v>2005</v>
      </c>
      <c r="D57" s="24">
        <v>3</v>
      </c>
    </row>
    <row r="58" spans="1:4" x14ac:dyDescent="0.25">
      <c r="A58" s="47" t="s">
        <v>23</v>
      </c>
      <c r="B58" s="53">
        <v>12</v>
      </c>
      <c r="C58" s="32">
        <v>1987</v>
      </c>
      <c r="D58" s="25">
        <v>11</v>
      </c>
    </row>
    <row r="59" spans="1:4" x14ac:dyDescent="0.25">
      <c r="A59" s="47" t="s">
        <v>23</v>
      </c>
      <c r="B59" s="53">
        <v>12</v>
      </c>
      <c r="C59" s="30">
        <v>1993</v>
      </c>
      <c r="D59" s="34">
        <v>10</v>
      </c>
    </row>
    <row r="60" spans="1:4" x14ac:dyDescent="0.25">
      <c r="A60" s="47" t="s">
        <v>23</v>
      </c>
      <c r="B60" s="53">
        <v>12</v>
      </c>
      <c r="C60" s="30">
        <v>2002</v>
      </c>
      <c r="D60" s="34">
        <v>1</v>
      </c>
    </row>
    <row r="61" spans="1:4" ht="15.75" thickBot="1" x14ac:dyDescent="0.3">
      <c r="A61" s="63" t="s">
        <v>23</v>
      </c>
      <c r="B61" s="44">
        <v>12</v>
      </c>
      <c r="C61" s="31">
        <v>2005</v>
      </c>
      <c r="D61" s="24">
        <v>3</v>
      </c>
    </row>
    <row r="62" spans="1:4" x14ac:dyDescent="0.25">
      <c r="A62" s="47" t="s">
        <v>24</v>
      </c>
      <c r="B62" s="53">
        <v>13</v>
      </c>
      <c r="C62" s="32">
        <v>1987</v>
      </c>
      <c r="D62" s="25">
        <v>11</v>
      </c>
    </row>
    <row r="63" spans="1:4" x14ac:dyDescent="0.25">
      <c r="A63" s="47" t="s">
        <v>24</v>
      </c>
      <c r="B63" s="53">
        <v>13</v>
      </c>
      <c r="C63" s="30">
        <v>1993</v>
      </c>
      <c r="D63" s="34">
        <v>10</v>
      </c>
    </row>
    <row r="64" spans="1:4" x14ac:dyDescent="0.25">
      <c r="A64" s="47" t="s">
        <v>24</v>
      </c>
      <c r="B64" s="53">
        <v>13</v>
      </c>
      <c r="C64" s="30">
        <v>2002</v>
      </c>
      <c r="D64" s="34">
        <v>1</v>
      </c>
    </row>
    <row r="65" spans="1:4" ht="15.75" thickBot="1" x14ac:dyDescent="0.3">
      <c r="A65" s="63" t="s">
        <v>24</v>
      </c>
      <c r="B65" s="44">
        <v>13</v>
      </c>
      <c r="C65" s="31">
        <v>2005</v>
      </c>
      <c r="D65" s="24">
        <v>3</v>
      </c>
    </row>
    <row r="66" spans="1:4" x14ac:dyDescent="0.25">
      <c r="A66" s="49" t="s">
        <v>25</v>
      </c>
      <c r="B66" s="54">
        <v>14</v>
      </c>
      <c r="C66" s="32">
        <v>1987</v>
      </c>
      <c r="D66" s="25">
        <v>11</v>
      </c>
    </row>
    <row r="67" spans="1:4" x14ac:dyDescent="0.25">
      <c r="A67" s="49" t="s">
        <v>25</v>
      </c>
      <c r="B67" s="55">
        <v>14</v>
      </c>
      <c r="C67" s="30">
        <v>1993</v>
      </c>
      <c r="D67" s="34">
        <v>10</v>
      </c>
    </row>
    <row r="68" spans="1:4" x14ac:dyDescent="0.25">
      <c r="A68" s="49" t="s">
        <v>25</v>
      </c>
      <c r="B68" s="53">
        <v>14</v>
      </c>
      <c r="C68" s="30">
        <v>2002</v>
      </c>
      <c r="D68" s="34">
        <v>1</v>
      </c>
    </row>
    <row r="69" spans="1:4" x14ac:dyDescent="0.25">
      <c r="A69" s="49" t="s">
        <v>25</v>
      </c>
      <c r="B69" s="53">
        <v>14</v>
      </c>
      <c r="C69" s="30">
        <v>2007</v>
      </c>
      <c r="D69" s="34">
        <v>9</v>
      </c>
    </row>
    <row r="70" spans="1:4" x14ac:dyDescent="0.25">
      <c r="A70" s="49" t="s">
        <v>25</v>
      </c>
      <c r="B70" s="53">
        <v>14</v>
      </c>
      <c r="C70" s="30">
        <v>2010</v>
      </c>
      <c r="D70" s="34">
        <v>9</v>
      </c>
    </row>
    <row r="71" spans="1:4" ht="15.75" thickBot="1" x14ac:dyDescent="0.3">
      <c r="A71" s="63" t="s">
        <v>25</v>
      </c>
      <c r="B71" s="44">
        <v>14</v>
      </c>
      <c r="C71" s="31">
        <v>2020</v>
      </c>
      <c r="D71" s="24">
        <v>12</v>
      </c>
    </row>
    <row r="72" spans="1:4" x14ac:dyDescent="0.25">
      <c r="A72" s="49" t="s">
        <v>26</v>
      </c>
      <c r="B72" s="54">
        <v>15</v>
      </c>
      <c r="C72" s="32">
        <v>1987</v>
      </c>
      <c r="D72" s="25">
        <v>11</v>
      </c>
    </row>
    <row r="73" spans="1:4" x14ac:dyDescent="0.25">
      <c r="A73" s="49" t="s">
        <v>26</v>
      </c>
      <c r="B73" s="55">
        <v>15</v>
      </c>
      <c r="C73" s="30">
        <v>1993</v>
      </c>
      <c r="D73" s="34">
        <v>10</v>
      </c>
    </row>
    <row r="74" spans="1:4" x14ac:dyDescent="0.25">
      <c r="A74" s="49" t="s">
        <v>26</v>
      </c>
      <c r="B74" s="53">
        <v>15</v>
      </c>
      <c r="C74" s="30">
        <v>2002</v>
      </c>
      <c r="D74" s="34">
        <v>1</v>
      </c>
    </row>
    <row r="75" spans="1:4" x14ac:dyDescent="0.25">
      <c r="A75" s="49" t="s">
        <v>26</v>
      </c>
      <c r="B75" s="53">
        <v>15</v>
      </c>
      <c r="C75" s="30">
        <v>2007</v>
      </c>
      <c r="D75" s="34">
        <v>9</v>
      </c>
    </row>
    <row r="76" spans="1:4" x14ac:dyDescent="0.25">
      <c r="A76" s="49" t="s">
        <v>26</v>
      </c>
      <c r="B76" s="53">
        <v>15</v>
      </c>
      <c r="C76" s="30">
        <v>2010</v>
      </c>
      <c r="D76" s="34">
        <v>9</v>
      </c>
    </row>
    <row r="77" spans="1:4" ht="15.75" thickBot="1" x14ac:dyDescent="0.3">
      <c r="A77" s="63" t="s">
        <v>26</v>
      </c>
      <c r="B77" s="44">
        <v>15</v>
      </c>
      <c r="C77" s="31">
        <v>2020</v>
      </c>
      <c r="D77" s="24">
        <v>12</v>
      </c>
    </row>
    <row r="78" spans="1:4" x14ac:dyDescent="0.25">
      <c r="A78" s="47" t="s">
        <v>27</v>
      </c>
      <c r="B78" s="53">
        <v>16</v>
      </c>
      <c r="C78" s="32">
        <v>1987</v>
      </c>
      <c r="D78" s="25">
        <v>10</v>
      </c>
    </row>
    <row r="79" spans="1:4" x14ac:dyDescent="0.25">
      <c r="A79" s="47" t="s">
        <v>27</v>
      </c>
      <c r="B79" s="53">
        <v>16</v>
      </c>
      <c r="C79" s="30">
        <v>1993</v>
      </c>
      <c r="D79" s="34">
        <v>10</v>
      </c>
    </row>
    <row r="80" spans="1:4" x14ac:dyDescent="0.25">
      <c r="A80" s="47" t="s">
        <v>27</v>
      </c>
      <c r="B80" s="53">
        <v>16</v>
      </c>
      <c r="C80" s="30">
        <v>2002</v>
      </c>
      <c r="D80" s="34">
        <v>1</v>
      </c>
    </row>
    <row r="81" spans="1:4" ht="15.75" thickBot="1" x14ac:dyDescent="0.3">
      <c r="A81" s="63" t="s">
        <v>27</v>
      </c>
      <c r="B81" s="44">
        <v>16</v>
      </c>
      <c r="C81" s="31">
        <v>2005</v>
      </c>
      <c r="D81" s="24">
        <v>3</v>
      </c>
    </row>
    <row r="82" spans="1:4" x14ac:dyDescent="0.25">
      <c r="A82" s="47" t="s">
        <v>28</v>
      </c>
      <c r="B82" s="53">
        <v>17</v>
      </c>
      <c r="C82" s="32">
        <v>1987</v>
      </c>
      <c r="D82" s="25">
        <v>10</v>
      </c>
    </row>
    <row r="83" spans="1:4" x14ac:dyDescent="0.25">
      <c r="A83" s="47" t="s">
        <v>28</v>
      </c>
      <c r="B83" s="53">
        <v>17</v>
      </c>
      <c r="C83" s="30">
        <v>1993</v>
      </c>
      <c r="D83" s="34">
        <v>10</v>
      </c>
    </row>
    <row r="84" spans="1:4" x14ac:dyDescent="0.25">
      <c r="A84" s="47" t="s">
        <v>28</v>
      </c>
      <c r="B84" s="53">
        <v>17</v>
      </c>
      <c r="C84" s="30">
        <v>2002</v>
      </c>
      <c r="D84" s="34">
        <v>1</v>
      </c>
    </row>
    <row r="85" spans="1:4" ht="15.75" thickBot="1" x14ac:dyDescent="0.3">
      <c r="A85" s="63" t="s">
        <v>28</v>
      </c>
      <c r="B85" s="44">
        <v>17</v>
      </c>
      <c r="C85" s="31">
        <v>2007</v>
      </c>
      <c r="D85" s="24">
        <v>10</v>
      </c>
    </row>
    <row r="86" spans="1:4" x14ac:dyDescent="0.25">
      <c r="A86" s="49" t="s">
        <v>30</v>
      </c>
      <c r="B86" s="54">
        <v>18</v>
      </c>
      <c r="C86" s="32">
        <v>1987</v>
      </c>
      <c r="D86" s="25">
        <v>11</v>
      </c>
    </row>
    <row r="87" spans="1:4" x14ac:dyDescent="0.25">
      <c r="A87" s="49" t="s">
        <v>30</v>
      </c>
      <c r="B87" s="55">
        <v>18</v>
      </c>
      <c r="C87" s="30">
        <v>1993</v>
      </c>
      <c r="D87" s="34">
        <v>10</v>
      </c>
    </row>
    <row r="88" spans="1:4" x14ac:dyDescent="0.25">
      <c r="A88" s="49" t="s">
        <v>30</v>
      </c>
      <c r="B88" s="53">
        <v>18</v>
      </c>
      <c r="C88" s="30">
        <v>2002</v>
      </c>
      <c r="D88" s="34">
        <v>1</v>
      </c>
    </row>
    <row r="89" spans="1:4" x14ac:dyDescent="0.25">
      <c r="A89" s="49" t="s">
        <v>30</v>
      </c>
      <c r="B89" s="53">
        <v>18</v>
      </c>
      <c r="C89" s="30">
        <v>2007</v>
      </c>
      <c r="D89" s="34">
        <v>9</v>
      </c>
    </row>
    <row r="90" spans="1:4" x14ac:dyDescent="0.25">
      <c r="A90" s="49" t="s">
        <v>30</v>
      </c>
      <c r="B90" s="53">
        <v>18</v>
      </c>
      <c r="C90" s="30">
        <v>2010</v>
      </c>
      <c r="D90" s="34">
        <v>9</v>
      </c>
    </row>
    <row r="91" spans="1:4" ht="15.75" thickBot="1" x14ac:dyDescent="0.3">
      <c r="A91" s="63" t="s">
        <v>30</v>
      </c>
      <c r="B91" s="44">
        <v>18</v>
      </c>
      <c r="C91" s="31">
        <v>2020</v>
      </c>
      <c r="D91" s="24">
        <v>12</v>
      </c>
    </row>
    <row r="92" spans="1:4" x14ac:dyDescent="0.25">
      <c r="A92" s="49" t="s">
        <v>31</v>
      </c>
      <c r="B92" s="54">
        <v>19</v>
      </c>
      <c r="C92" s="32">
        <v>1987</v>
      </c>
      <c r="D92" s="25">
        <v>10</v>
      </c>
    </row>
    <row r="93" spans="1:4" x14ac:dyDescent="0.25">
      <c r="A93" s="49" t="s">
        <v>31</v>
      </c>
      <c r="B93" s="55">
        <v>19</v>
      </c>
      <c r="C93" s="30">
        <v>1993</v>
      </c>
      <c r="D93" s="34">
        <v>10</v>
      </c>
    </row>
    <row r="94" spans="1:4" x14ac:dyDescent="0.25">
      <c r="A94" s="49" t="s">
        <v>31</v>
      </c>
      <c r="B94" s="53">
        <v>19</v>
      </c>
      <c r="C94" s="30">
        <v>2002</v>
      </c>
      <c r="D94" s="34">
        <v>1</v>
      </c>
    </row>
    <row r="95" spans="1:4" x14ac:dyDescent="0.25">
      <c r="A95" s="49" t="s">
        <v>31</v>
      </c>
      <c r="B95" s="53">
        <v>19</v>
      </c>
      <c r="C95" s="30">
        <v>2007</v>
      </c>
      <c r="D95" s="34">
        <v>9</v>
      </c>
    </row>
    <row r="96" spans="1:4" x14ac:dyDescent="0.25">
      <c r="A96" s="49" t="s">
        <v>31</v>
      </c>
      <c r="B96" s="53">
        <v>19</v>
      </c>
      <c r="C96" s="30">
        <v>2010</v>
      </c>
      <c r="D96" s="34">
        <v>9</v>
      </c>
    </row>
    <row r="97" spans="1:4" ht="15.75" thickBot="1" x14ac:dyDescent="0.3">
      <c r="A97" s="63" t="s">
        <v>31</v>
      </c>
      <c r="B97" s="44">
        <v>19</v>
      </c>
      <c r="C97" s="31">
        <v>2020</v>
      </c>
      <c r="D97" s="24">
        <v>12</v>
      </c>
    </row>
    <row r="98" spans="1:4" x14ac:dyDescent="0.25">
      <c r="A98" s="49" t="s">
        <v>29</v>
      </c>
      <c r="B98" s="54">
        <v>20</v>
      </c>
      <c r="C98" s="32">
        <v>1987</v>
      </c>
      <c r="D98" s="25">
        <v>10</v>
      </c>
    </row>
    <row r="99" spans="1:4" x14ac:dyDescent="0.25">
      <c r="A99" s="49" t="s">
        <v>29</v>
      </c>
      <c r="B99" s="55">
        <v>20</v>
      </c>
      <c r="C99" s="30">
        <v>1993</v>
      </c>
      <c r="D99" s="34">
        <v>10</v>
      </c>
    </row>
    <row r="100" spans="1:4" x14ac:dyDescent="0.25">
      <c r="A100" s="49" t="s">
        <v>29</v>
      </c>
      <c r="B100" s="53">
        <v>20</v>
      </c>
      <c r="C100" s="30">
        <v>2002</v>
      </c>
      <c r="D100" s="34">
        <v>4</v>
      </c>
    </row>
    <row r="101" spans="1:4" x14ac:dyDescent="0.25">
      <c r="A101" s="49" t="s">
        <v>29</v>
      </c>
      <c r="B101" s="53">
        <v>20</v>
      </c>
      <c r="C101" s="30">
        <v>2007</v>
      </c>
      <c r="D101" s="34">
        <v>10</v>
      </c>
    </row>
    <row r="102" spans="1:4" x14ac:dyDescent="0.25">
      <c r="A102" s="49" t="s">
        <v>29</v>
      </c>
      <c r="B102" s="53">
        <v>20</v>
      </c>
      <c r="C102" s="30">
        <v>2010</v>
      </c>
      <c r="D102" s="34">
        <v>9</v>
      </c>
    </row>
    <row r="103" spans="1:4" ht="15.75" thickBot="1" x14ac:dyDescent="0.3">
      <c r="A103" s="63" t="s">
        <v>29</v>
      </c>
      <c r="B103" s="44">
        <v>20</v>
      </c>
      <c r="C103" s="31">
        <v>2020</v>
      </c>
      <c r="D103" s="24">
        <v>12</v>
      </c>
    </row>
    <row r="104" spans="1:4" x14ac:dyDescent="0.25">
      <c r="A104" s="47" t="s">
        <v>32</v>
      </c>
      <c r="B104" s="53">
        <v>21</v>
      </c>
      <c r="C104" s="32">
        <v>1987</v>
      </c>
      <c r="D104" s="25">
        <v>11</v>
      </c>
    </row>
    <row r="105" spans="1:4" x14ac:dyDescent="0.25">
      <c r="A105" s="47" t="s">
        <v>32</v>
      </c>
      <c r="B105" s="53">
        <v>21</v>
      </c>
      <c r="C105" s="30">
        <v>1993</v>
      </c>
      <c r="D105" s="34">
        <v>10</v>
      </c>
    </row>
    <row r="106" spans="1:4" x14ac:dyDescent="0.25">
      <c r="A106" s="47" t="s">
        <v>32</v>
      </c>
      <c r="B106" s="53">
        <v>21</v>
      </c>
      <c r="C106" s="30">
        <v>2002</v>
      </c>
      <c r="D106" s="34">
        <v>1</v>
      </c>
    </row>
    <row r="107" spans="1:4" ht="15.75" thickBot="1" x14ac:dyDescent="0.3">
      <c r="A107" s="63" t="s">
        <v>32</v>
      </c>
      <c r="B107" s="44">
        <v>21</v>
      </c>
      <c r="C107" s="31">
        <v>2005</v>
      </c>
      <c r="D107" s="24">
        <v>3</v>
      </c>
    </row>
    <row r="108" spans="1:4" x14ac:dyDescent="0.25">
      <c r="A108" s="47" t="s">
        <v>36</v>
      </c>
      <c r="B108" s="53">
        <v>22</v>
      </c>
      <c r="C108" s="32">
        <v>1989</v>
      </c>
      <c r="D108" s="25">
        <v>11</v>
      </c>
    </row>
    <row r="109" spans="1:4" x14ac:dyDescent="0.25">
      <c r="A109" s="47" t="s">
        <v>36</v>
      </c>
      <c r="B109" s="53">
        <v>22</v>
      </c>
      <c r="C109" s="30">
        <v>1993</v>
      </c>
      <c r="D109" s="34">
        <v>10</v>
      </c>
    </row>
    <row r="110" spans="1:4" x14ac:dyDescent="0.25">
      <c r="A110" s="47" t="s">
        <v>36</v>
      </c>
      <c r="B110" s="53">
        <v>22</v>
      </c>
      <c r="C110" s="30">
        <v>2002</v>
      </c>
      <c r="D110" s="34">
        <v>1</v>
      </c>
    </row>
    <row r="111" spans="1:4" ht="15.75" thickBot="1" x14ac:dyDescent="0.3">
      <c r="A111" s="63" t="s">
        <v>36</v>
      </c>
      <c r="B111" s="44">
        <v>22</v>
      </c>
      <c r="C111" s="31">
        <v>2005</v>
      </c>
      <c r="D111" s="24">
        <v>3</v>
      </c>
    </row>
    <row r="112" spans="1:4" x14ac:dyDescent="0.25">
      <c r="A112" s="49" t="s">
        <v>33</v>
      </c>
      <c r="B112" s="54">
        <v>23</v>
      </c>
      <c r="C112" s="32">
        <v>1987</v>
      </c>
      <c r="D112" s="25">
        <v>11</v>
      </c>
    </row>
    <row r="113" spans="1:4" x14ac:dyDescent="0.25">
      <c r="A113" s="49" t="s">
        <v>33</v>
      </c>
      <c r="B113" s="55">
        <v>23</v>
      </c>
      <c r="C113" s="30">
        <v>1993</v>
      </c>
      <c r="D113" s="34">
        <v>10</v>
      </c>
    </row>
    <row r="114" spans="1:4" x14ac:dyDescent="0.25">
      <c r="A114" s="49" t="s">
        <v>33</v>
      </c>
      <c r="B114" s="53">
        <v>23</v>
      </c>
      <c r="C114" s="30">
        <v>2002</v>
      </c>
      <c r="D114" s="34">
        <v>1</v>
      </c>
    </row>
    <row r="115" spans="1:4" x14ac:dyDescent="0.25">
      <c r="A115" s="49" t="s">
        <v>33</v>
      </c>
      <c r="B115" s="53">
        <v>23</v>
      </c>
      <c r="C115" s="30">
        <v>2007</v>
      </c>
      <c r="D115" s="34">
        <v>9</v>
      </c>
    </row>
    <row r="116" spans="1:4" x14ac:dyDescent="0.25">
      <c r="A116" s="49" t="s">
        <v>33</v>
      </c>
      <c r="B116" s="53">
        <v>23</v>
      </c>
      <c r="C116" s="30">
        <v>2010</v>
      </c>
      <c r="D116" s="34">
        <v>9</v>
      </c>
    </row>
    <row r="117" spans="1:4" ht="15.75" thickBot="1" x14ac:dyDescent="0.3">
      <c r="A117" s="63" t="s">
        <v>33</v>
      </c>
      <c r="B117" s="44">
        <v>23</v>
      </c>
      <c r="C117" s="31">
        <v>2020</v>
      </c>
      <c r="D117" s="24">
        <v>12</v>
      </c>
    </row>
    <row r="118" spans="1:4" x14ac:dyDescent="0.25">
      <c r="A118" s="49" t="s">
        <v>37</v>
      </c>
      <c r="B118" s="54">
        <v>24</v>
      </c>
      <c r="C118" s="32">
        <v>1989</v>
      </c>
      <c r="D118" s="25">
        <v>11</v>
      </c>
    </row>
    <row r="119" spans="1:4" x14ac:dyDescent="0.25">
      <c r="A119" s="49" t="s">
        <v>37</v>
      </c>
      <c r="B119" s="55">
        <v>24</v>
      </c>
      <c r="C119" s="30">
        <v>1993</v>
      </c>
      <c r="D119" s="34">
        <v>10</v>
      </c>
    </row>
    <row r="120" spans="1:4" x14ac:dyDescent="0.25">
      <c r="A120" s="49" t="s">
        <v>37</v>
      </c>
      <c r="B120" s="53">
        <v>24</v>
      </c>
      <c r="C120" s="30">
        <v>2002</v>
      </c>
      <c r="D120" s="34">
        <v>1</v>
      </c>
    </row>
    <row r="121" spans="1:4" x14ac:dyDescent="0.25">
      <c r="A121" s="49" t="s">
        <v>37</v>
      </c>
      <c r="B121" s="53">
        <v>24</v>
      </c>
      <c r="C121" s="30">
        <v>2007</v>
      </c>
      <c r="D121" s="34">
        <v>9</v>
      </c>
    </row>
    <row r="122" spans="1:4" x14ac:dyDescent="0.25">
      <c r="A122" s="49" t="s">
        <v>37</v>
      </c>
      <c r="B122" s="53">
        <v>24</v>
      </c>
      <c r="C122" s="30">
        <v>2010</v>
      </c>
      <c r="D122" s="34">
        <v>9</v>
      </c>
    </row>
    <row r="123" spans="1:4" ht="15.75" thickBot="1" x14ac:dyDescent="0.3">
      <c r="A123" s="63" t="s">
        <v>37</v>
      </c>
      <c r="B123" s="44">
        <v>24</v>
      </c>
      <c r="C123" s="31">
        <v>2020</v>
      </c>
      <c r="D123" s="24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0"/>
  <sheetViews>
    <sheetView topLeftCell="A43" workbookViewId="0">
      <selection activeCell="P18" sqref="P18"/>
    </sheetView>
  </sheetViews>
  <sheetFormatPr defaultRowHeight="15" x14ac:dyDescent="0.25"/>
  <cols>
    <col min="1" max="1" width="25.7109375" bestFit="1" customWidth="1"/>
    <col min="2" max="2" width="6.140625" bestFit="1" customWidth="1"/>
    <col min="3" max="3" width="14.7109375" style="1" bestFit="1" customWidth="1"/>
    <col min="4" max="4" width="4.140625" bestFit="1" customWidth="1"/>
    <col min="5" max="5" width="8.42578125" style="14" bestFit="1" customWidth="1"/>
    <col min="6" max="6" width="5.42578125" style="19" bestFit="1" customWidth="1"/>
    <col min="7" max="7" width="4.7109375" style="19" bestFit="1" customWidth="1"/>
    <col min="8" max="8" width="7.140625" style="19" bestFit="1" customWidth="1"/>
    <col min="10" max="10" width="40.85546875" bestFit="1" customWidth="1"/>
  </cols>
  <sheetData>
    <row r="1" spans="1:8" x14ac:dyDescent="0.25">
      <c r="A1" s="11" t="s">
        <v>0</v>
      </c>
      <c r="B1" s="11" t="s">
        <v>1</v>
      </c>
      <c r="C1" s="10" t="s">
        <v>10</v>
      </c>
      <c r="D1" s="3" t="s">
        <v>53</v>
      </c>
      <c r="E1" s="3" t="s">
        <v>13</v>
      </c>
      <c r="F1" s="3" t="s">
        <v>54</v>
      </c>
      <c r="G1" s="3" t="s">
        <v>55</v>
      </c>
      <c r="H1" s="3" t="s">
        <v>56</v>
      </c>
    </row>
    <row r="2" spans="1:8" x14ac:dyDescent="0.25">
      <c r="A2" s="4" t="s">
        <v>14</v>
      </c>
      <c r="B2" s="5">
        <v>1</v>
      </c>
      <c r="C2" s="5" t="s">
        <v>57</v>
      </c>
      <c r="D2" s="5">
        <v>32</v>
      </c>
      <c r="E2" s="62">
        <v>1444</v>
      </c>
      <c r="F2" s="61">
        <f>Marklund_method_output!N4</f>
        <v>0.88276583584355883</v>
      </c>
      <c r="G2" s="61">
        <f>Marklund_method_output!O4</f>
        <v>0.88404987195834206</v>
      </c>
      <c r="H2" s="61">
        <f>Marklund_method_output!P4</f>
        <v>0.82694777312241607</v>
      </c>
    </row>
    <row r="3" spans="1:8" x14ac:dyDescent="0.25">
      <c r="A3" s="4" t="s">
        <v>14</v>
      </c>
      <c r="B3" s="5">
        <v>1</v>
      </c>
      <c r="C3" s="5" t="s">
        <v>57</v>
      </c>
      <c r="D3" s="5">
        <v>40</v>
      </c>
      <c r="E3" s="62">
        <v>889</v>
      </c>
      <c r="F3" s="61">
        <f>Marklund_method_output!N5</f>
        <v>0.7020970030982947</v>
      </c>
      <c r="G3" s="61">
        <f>Marklund_method_output!O5</f>
        <v>0.69847947006043987</v>
      </c>
      <c r="H3" s="61">
        <f>Marklund_method_output!P5</f>
        <v>0.67553311614555633</v>
      </c>
    </row>
    <row r="4" spans="1:8" x14ac:dyDescent="0.25">
      <c r="A4" s="4" t="s">
        <v>15</v>
      </c>
      <c r="B4" s="5">
        <v>2</v>
      </c>
      <c r="C4" s="5" t="s">
        <v>57</v>
      </c>
      <c r="D4" s="5">
        <v>32</v>
      </c>
      <c r="E4" s="62">
        <v>1300</v>
      </c>
      <c r="F4" s="61">
        <f>Marklund_method_output!N8</f>
        <v>0.84029059303734355</v>
      </c>
      <c r="G4" s="61">
        <f>Marklund_method_output!O8</f>
        <v>0.83974293318490911</v>
      </c>
      <c r="H4" s="61">
        <f>Marklund_method_output!P8</f>
        <v>0.77310644316609189</v>
      </c>
    </row>
    <row r="5" spans="1:8" x14ac:dyDescent="0.25">
      <c r="A5" s="4" t="s">
        <v>15</v>
      </c>
      <c r="B5" s="5">
        <v>2</v>
      </c>
      <c r="C5" s="5" t="s">
        <v>57</v>
      </c>
      <c r="D5" s="5">
        <v>40</v>
      </c>
      <c r="E5" s="62">
        <v>933</v>
      </c>
      <c r="F5" s="61">
        <f>Marklund_method_output!N9</f>
        <v>0.63483203748591954</v>
      </c>
      <c r="G5" s="61">
        <f>Marklund_method_output!O9</f>
        <v>0.63796104116326291</v>
      </c>
      <c r="H5" s="61">
        <f>Marklund_method_output!P9</f>
        <v>0.65650490084889412</v>
      </c>
    </row>
    <row r="6" spans="1:8" x14ac:dyDescent="0.25">
      <c r="A6" s="4" t="s">
        <v>15</v>
      </c>
      <c r="B6" s="5">
        <v>2</v>
      </c>
      <c r="C6" s="5" t="s">
        <v>57</v>
      </c>
      <c r="D6" s="5">
        <v>46</v>
      </c>
      <c r="E6" s="62">
        <v>756</v>
      </c>
      <c r="F6" s="61">
        <f>Marklund_method_output!N10</f>
        <v>0.55130151716916564</v>
      </c>
      <c r="G6" s="61">
        <f>Marklund_method_output!O10</f>
        <v>0.55874117272063628</v>
      </c>
      <c r="H6" s="61">
        <f>Marklund_method_output!P10</f>
        <v>0.58745007021866047</v>
      </c>
    </row>
    <row r="7" spans="1:8" x14ac:dyDescent="0.25">
      <c r="A7" s="4" t="s">
        <v>15</v>
      </c>
      <c r="B7" s="5">
        <v>2</v>
      </c>
      <c r="C7" s="5" t="s">
        <v>57</v>
      </c>
      <c r="D7" s="5">
        <v>49</v>
      </c>
      <c r="E7" s="62">
        <v>711</v>
      </c>
      <c r="F7" s="61">
        <f>Marklund_method_output!N11</f>
        <v>0.51215904876619089</v>
      </c>
      <c r="G7" s="61">
        <f>Marklund_method_output!O11</f>
        <v>0.5364825174253407</v>
      </c>
      <c r="H7" s="61">
        <f>Marklund_method_output!P11</f>
        <v>0.60825395977892449</v>
      </c>
    </row>
    <row r="8" spans="1:8" ht="15.75" thickBot="1" x14ac:dyDescent="0.3">
      <c r="A8" s="48" t="s">
        <v>15</v>
      </c>
      <c r="B8" s="5">
        <v>2</v>
      </c>
      <c r="C8" s="5" t="s">
        <v>57</v>
      </c>
      <c r="D8" s="5">
        <v>59</v>
      </c>
      <c r="E8" s="62">
        <v>622</v>
      </c>
      <c r="F8" s="61">
        <f>Marklund_method_output!N12</f>
        <v>0.56116271003452045</v>
      </c>
      <c r="G8" s="61">
        <f>Marklund_method_output!O12</f>
        <v>0.57908026050415318</v>
      </c>
      <c r="H8" s="61">
        <f>Marklund_method_output!P12</f>
        <v>0.61744538417679928</v>
      </c>
    </row>
    <row r="9" spans="1:8" x14ac:dyDescent="0.25">
      <c r="A9" s="49" t="s">
        <v>16</v>
      </c>
      <c r="B9" s="53">
        <v>3</v>
      </c>
      <c r="C9" s="5" t="s">
        <v>57</v>
      </c>
      <c r="D9" s="5">
        <v>32</v>
      </c>
      <c r="E9" s="62">
        <v>1411</v>
      </c>
      <c r="F9" s="61">
        <f>Marklund_method_output!N14</f>
        <v>0.82254281497147252</v>
      </c>
      <c r="G9" s="61">
        <f>Marklund_method_output!O14</f>
        <v>0.82329769169566736</v>
      </c>
      <c r="H9" s="61">
        <f>Marklund_method_output!P14</f>
        <v>0.76303888330689007</v>
      </c>
    </row>
    <row r="10" spans="1:8" x14ac:dyDescent="0.25">
      <c r="A10" s="47" t="s">
        <v>16</v>
      </c>
      <c r="B10" s="53">
        <v>3</v>
      </c>
      <c r="C10" s="5" t="s">
        <v>57</v>
      </c>
      <c r="D10" s="5">
        <v>40</v>
      </c>
      <c r="E10" s="62">
        <v>1000</v>
      </c>
      <c r="F10" s="61">
        <f>Marklund_method_output!N15</f>
        <v>0.651182611551126</v>
      </c>
      <c r="G10" s="61">
        <f>Marklund_method_output!O15</f>
        <v>0.65365561434014929</v>
      </c>
      <c r="H10" s="61">
        <f>Marklund_method_output!P15</f>
        <v>0.66762953474689202</v>
      </c>
    </row>
    <row r="11" spans="1:8" x14ac:dyDescent="0.25">
      <c r="A11" s="47" t="s">
        <v>16</v>
      </c>
      <c r="B11" s="53">
        <v>3</v>
      </c>
      <c r="C11" s="5" t="s">
        <v>57</v>
      </c>
      <c r="D11" s="5">
        <v>46</v>
      </c>
      <c r="E11" s="62">
        <v>711</v>
      </c>
      <c r="F11" s="61">
        <f>Marklund_method_output!N16</f>
        <v>0.49212307621819834</v>
      </c>
      <c r="G11" s="61">
        <f>Marklund_method_output!O16</f>
        <v>0.49550832094931047</v>
      </c>
      <c r="H11" s="61">
        <f>Marklund_method_output!P16</f>
        <v>0.50933560957660795</v>
      </c>
    </row>
    <row r="12" spans="1:8" x14ac:dyDescent="0.25">
      <c r="A12" s="47" t="s">
        <v>16</v>
      </c>
      <c r="B12" s="53">
        <v>3</v>
      </c>
      <c r="C12" s="5" t="s">
        <v>57</v>
      </c>
      <c r="D12" s="5">
        <v>49</v>
      </c>
      <c r="E12" s="62">
        <v>700</v>
      </c>
      <c r="F12" s="61">
        <f>Marklund_method_output!N17</f>
        <v>0.44263794613881391</v>
      </c>
      <c r="G12" s="61">
        <f>Marklund_method_output!O17</f>
        <v>0.47337708979093818</v>
      </c>
      <c r="H12" s="61">
        <f>Marklund_method_output!P17</f>
        <v>0.56058360873389834</v>
      </c>
    </row>
    <row r="13" spans="1:8" ht="15.75" thickBot="1" x14ac:dyDescent="0.3">
      <c r="A13" s="48" t="s">
        <v>16</v>
      </c>
      <c r="B13" s="53">
        <v>3</v>
      </c>
      <c r="C13" s="5" t="s">
        <v>57</v>
      </c>
      <c r="D13" s="5">
        <v>59</v>
      </c>
      <c r="E13" s="62">
        <v>656</v>
      </c>
      <c r="F13" s="61">
        <f>Marklund_method_output!N18</f>
        <v>0.54380584032769641</v>
      </c>
      <c r="G13" s="61">
        <f>Marklund_method_output!O18</f>
        <v>0.57492702293177533</v>
      </c>
      <c r="H13" s="61">
        <f>Marklund_method_output!P18</f>
        <v>0.63586633180345753</v>
      </c>
    </row>
    <row r="14" spans="1:8" x14ac:dyDescent="0.25">
      <c r="A14" s="47" t="s">
        <v>34</v>
      </c>
      <c r="B14" s="53">
        <v>4</v>
      </c>
      <c r="C14" s="5" t="s">
        <v>57</v>
      </c>
      <c r="D14" s="5">
        <v>32</v>
      </c>
      <c r="E14" s="62">
        <v>1367</v>
      </c>
      <c r="F14" s="61">
        <f>Marklund_method_output!N20</f>
        <v>0.85370200646737504</v>
      </c>
      <c r="G14" s="61">
        <f>Marklund_method_output!O20</f>
        <v>0.85655467230669957</v>
      </c>
      <c r="H14" s="61">
        <f>Marklund_method_output!P20</f>
        <v>0.7892519280085919</v>
      </c>
    </row>
    <row r="15" spans="1:8" x14ac:dyDescent="0.25">
      <c r="A15" s="47" t="s">
        <v>34</v>
      </c>
      <c r="B15" s="53">
        <v>4</v>
      </c>
      <c r="C15" s="5" t="s">
        <v>57</v>
      </c>
      <c r="D15" s="5">
        <v>40</v>
      </c>
      <c r="E15" s="62">
        <v>933</v>
      </c>
      <c r="F15" s="61">
        <f>Marklund_method_output!N21</f>
        <v>0.67275999735637548</v>
      </c>
      <c r="G15" s="61">
        <f>Marklund_method_output!O21</f>
        <v>0.67311372357735444</v>
      </c>
      <c r="H15" s="61">
        <f>Marklund_method_output!P21</f>
        <v>0.67571794401978225</v>
      </c>
    </row>
    <row r="16" spans="1:8" ht="15.75" thickBot="1" x14ac:dyDescent="0.3">
      <c r="A16" s="48" t="s">
        <v>34</v>
      </c>
      <c r="B16" s="24">
        <v>4</v>
      </c>
      <c r="C16" s="5" t="s">
        <v>57</v>
      </c>
      <c r="D16" s="5">
        <v>46</v>
      </c>
      <c r="E16" s="62">
        <v>400</v>
      </c>
      <c r="F16" s="61">
        <f>Marklund_method_output!N22</f>
        <v>0.43578415318934044</v>
      </c>
      <c r="G16" s="61">
        <f>Marklund_method_output!O22</f>
        <v>0.4252715075791535</v>
      </c>
      <c r="H16" s="61">
        <f>Marklund_method_output!P22</f>
        <v>0.37905665536280819</v>
      </c>
    </row>
    <row r="17" spans="1:8" x14ac:dyDescent="0.25">
      <c r="A17" s="49" t="s">
        <v>17</v>
      </c>
      <c r="B17" s="55">
        <v>5</v>
      </c>
      <c r="C17" s="5" t="s">
        <v>57</v>
      </c>
      <c r="D17" s="5">
        <v>32</v>
      </c>
      <c r="E17" s="62">
        <v>1456</v>
      </c>
      <c r="F17" s="61">
        <f>Marklund_method_output!N24</f>
        <v>0.79628647905568317</v>
      </c>
      <c r="G17" s="61">
        <f>Marklund_method_output!O24</f>
        <v>0.79744472570406755</v>
      </c>
      <c r="H17" s="61">
        <f>Marklund_method_output!P24</f>
        <v>0.7459365820340117</v>
      </c>
    </row>
    <row r="18" spans="1:8" x14ac:dyDescent="0.25">
      <c r="A18" s="49" t="s">
        <v>17</v>
      </c>
      <c r="B18" s="53">
        <v>5</v>
      </c>
      <c r="C18" s="5" t="s">
        <v>57</v>
      </c>
      <c r="D18" s="5">
        <v>40</v>
      </c>
      <c r="E18" s="62">
        <v>1000</v>
      </c>
      <c r="F18" s="61">
        <f>Marklund_method_output!N25</f>
        <v>0.62766022220377682</v>
      </c>
      <c r="G18" s="61">
        <f>Marklund_method_output!O25</f>
        <v>0.62828766411813641</v>
      </c>
      <c r="H18" s="61">
        <f>Marklund_method_output!P25</f>
        <v>0.63325778392684673</v>
      </c>
    </row>
    <row r="19" spans="1:8" x14ac:dyDescent="0.25">
      <c r="A19" s="49" t="s">
        <v>17</v>
      </c>
      <c r="B19" s="53">
        <v>5</v>
      </c>
      <c r="C19" s="5" t="s">
        <v>57</v>
      </c>
      <c r="D19" s="5">
        <v>46</v>
      </c>
      <c r="E19" s="62">
        <v>589</v>
      </c>
      <c r="F19" s="61">
        <f>Marklund_method_output!N26</f>
        <v>0.40602126924018767</v>
      </c>
      <c r="G19" s="61">
        <f>Marklund_method_output!O26</f>
        <v>0.40655454582727502</v>
      </c>
      <c r="H19" s="61">
        <f>Marklund_method_output!P26</f>
        <v>0.4093640646031364</v>
      </c>
    </row>
    <row r="20" spans="1:8" x14ac:dyDescent="0.25">
      <c r="A20" s="49" t="s">
        <v>17</v>
      </c>
      <c r="B20" s="53">
        <v>5</v>
      </c>
      <c r="C20" s="5" t="s">
        <v>57</v>
      </c>
      <c r="D20" s="5">
        <v>49</v>
      </c>
      <c r="E20" s="62">
        <v>665</v>
      </c>
      <c r="F20" s="61">
        <f>Marklund_method_output!N27</f>
        <v>0.36968296482095181</v>
      </c>
      <c r="G20" s="61">
        <f>Marklund_method_output!O27</f>
        <v>0.39430575183684552</v>
      </c>
      <c r="H20" s="61">
        <f>Marklund_method_output!P27</f>
        <v>0.47453166289973175</v>
      </c>
    </row>
    <row r="21" spans="1:8" ht="15.75" thickBot="1" x14ac:dyDescent="0.3">
      <c r="A21" s="48" t="s">
        <v>17</v>
      </c>
      <c r="B21" s="24">
        <v>5</v>
      </c>
      <c r="C21" s="5" t="s">
        <v>57</v>
      </c>
      <c r="D21" s="5">
        <v>59</v>
      </c>
      <c r="E21" s="62">
        <v>581</v>
      </c>
      <c r="F21" s="61">
        <f>Marklund_method_output!N28</f>
        <v>0.42388166073737382</v>
      </c>
      <c r="G21" s="61">
        <f>Marklund_method_output!O28</f>
        <v>0.45165161137522297</v>
      </c>
      <c r="H21" s="61">
        <f>Marklund_method_output!P28</f>
        <v>0.51458720945418757</v>
      </c>
    </row>
    <row r="22" spans="1:8" x14ac:dyDescent="0.25">
      <c r="A22" s="47" t="s">
        <v>18</v>
      </c>
      <c r="B22" s="53">
        <v>6</v>
      </c>
      <c r="C22" s="5" t="s">
        <v>57</v>
      </c>
      <c r="D22" s="5">
        <v>32</v>
      </c>
      <c r="E22" s="62">
        <v>1278</v>
      </c>
      <c r="F22" s="61">
        <f>Marklund_method_output!N30</f>
        <v>0.89165342250323687</v>
      </c>
      <c r="G22" s="61">
        <f>Marklund_method_output!O30</f>
        <v>0.88673775477501093</v>
      </c>
      <c r="H22" s="61">
        <f>Marklund_method_output!P30</f>
        <v>0.83563163855658773</v>
      </c>
    </row>
    <row r="23" spans="1:8" x14ac:dyDescent="0.25">
      <c r="A23" s="47" t="s">
        <v>18</v>
      </c>
      <c r="B23" s="53">
        <v>6</v>
      </c>
      <c r="C23" s="5" t="s">
        <v>57</v>
      </c>
      <c r="D23" s="5">
        <v>40</v>
      </c>
      <c r="E23" s="62">
        <v>811</v>
      </c>
      <c r="F23" s="61">
        <f>Marklund_method_output!N31</f>
        <v>0.68593209845135727</v>
      </c>
      <c r="G23" s="61">
        <f>Marklund_method_output!O31</f>
        <v>0.68176086670713387</v>
      </c>
      <c r="H23" s="61">
        <f>Marklund_method_output!P31</f>
        <v>0.66963550452576126</v>
      </c>
    </row>
    <row r="24" spans="1:8" x14ac:dyDescent="0.25">
      <c r="A24" s="47" t="s">
        <v>35</v>
      </c>
      <c r="B24" s="53">
        <v>7</v>
      </c>
      <c r="C24" s="5" t="s">
        <v>57</v>
      </c>
      <c r="D24" s="5">
        <v>32</v>
      </c>
      <c r="E24" s="62">
        <v>1422</v>
      </c>
      <c r="F24" s="61">
        <f>Marklund_method_output!N34</f>
        <v>0.86423168979400444</v>
      </c>
      <c r="G24" s="61">
        <f>Marklund_method_output!O34</f>
        <v>0.8632902183671245</v>
      </c>
      <c r="H24" s="61">
        <f>Marklund_method_output!P34</f>
        <v>0.80832623607705878</v>
      </c>
    </row>
    <row r="25" spans="1:8" x14ac:dyDescent="0.25">
      <c r="A25" s="47" t="s">
        <v>35</v>
      </c>
      <c r="B25" s="53">
        <v>7</v>
      </c>
      <c r="C25" s="5" t="s">
        <v>57</v>
      </c>
      <c r="D25" s="6">
        <v>40</v>
      </c>
      <c r="E25" s="2">
        <v>944</v>
      </c>
      <c r="F25" s="61">
        <f>Marklund_method_output!N35</f>
        <v>0.63735420756033756</v>
      </c>
      <c r="G25" s="61">
        <f>Marklund_method_output!O35</f>
        <v>0.6386614259119574</v>
      </c>
      <c r="H25" s="61">
        <f>Marklund_method_output!P35</f>
        <v>0.64511446690394958</v>
      </c>
    </row>
    <row r="26" spans="1:8" x14ac:dyDescent="0.25">
      <c r="A26" s="49" t="s">
        <v>19</v>
      </c>
      <c r="B26" s="55">
        <v>8</v>
      </c>
      <c r="C26" s="5" t="s">
        <v>57</v>
      </c>
      <c r="D26" s="6">
        <v>32</v>
      </c>
      <c r="E26" s="14">
        <v>1956</v>
      </c>
      <c r="F26" s="61">
        <f>Marklund_method_output!N38</f>
        <v>0.79523737671609929</v>
      </c>
      <c r="G26" s="61">
        <f>Marklund_method_output!O38</f>
        <v>0.7972635295204602</v>
      </c>
      <c r="H26" s="61">
        <f>Marklund_method_output!P38</f>
        <v>0.73214119669836553</v>
      </c>
    </row>
    <row r="27" spans="1:8" x14ac:dyDescent="0.25">
      <c r="A27" s="49" t="s">
        <v>19</v>
      </c>
      <c r="B27" s="53">
        <v>8</v>
      </c>
      <c r="C27" s="5" t="s">
        <v>57</v>
      </c>
      <c r="D27" s="6">
        <v>40</v>
      </c>
      <c r="E27" s="14">
        <v>1144</v>
      </c>
      <c r="F27" s="61">
        <f>Marklund_method_output!N39</f>
        <v>0.60293976794742743</v>
      </c>
      <c r="G27" s="61">
        <f>Marklund_method_output!O39</f>
        <v>0.60152265654739145</v>
      </c>
      <c r="H27" s="61">
        <f>Marklund_method_output!P39</f>
        <v>0.59276420699370658</v>
      </c>
    </row>
    <row r="28" spans="1:8" x14ac:dyDescent="0.25">
      <c r="A28" s="49" t="s">
        <v>19</v>
      </c>
      <c r="B28" s="53">
        <v>8</v>
      </c>
      <c r="C28" s="5" t="s">
        <v>57</v>
      </c>
      <c r="D28" s="6">
        <v>46</v>
      </c>
      <c r="E28" s="14">
        <v>1078</v>
      </c>
      <c r="F28" s="61">
        <f>Marklund_method_output!N40</f>
        <v>0.54255933127102207</v>
      </c>
      <c r="G28" s="61">
        <f>Marklund_method_output!O40</f>
        <v>0.56257200811706587</v>
      </c>
      <c r="H28" s="61">
        <f>Marklund_method_output!P40</f>
        <v>0.63157506172308264</v>
      </c>
    </row>
    <row r="29" spans="1:8" x14ac:dyDescent="0.25">
      <c r="A29" s="49" t="s">
        <v>19</v>
      </c>
      <c r="B29" s="53">
        <v>8</v>
      </c>
      <c r="C29" s="5" t="s">
        <v>57</v>
      </c>
      <c r="D29" s="6">
        <v>49</v>
      </c>
      <c r="E29" s="14">
        <v>1044</v>
      </c>
      <c r="F29" s="61">
        <f>Marklund_method_output!N41</f>
        <v>0.53506091328053373</v>
      </c>
      <c r="G29" s="61">
        <f>Marklund_method_output!O41</f>
        <v>0.56012674036136367</v>
      </c>
      <c r="H29" s="61">
        <f>Marklund_method_output!P41</f>
        <v>0.63734531764863933</v>
      </c>
    </row>
    <row r="30" spans="1:8" ht="15.75" thickBot="1" x14ac:dyDescent="0.3">
      <c r="A30" s="48" t="s">
        <v>19</v>
      </c>
      <c r="B30" s="24">
        <v>8</v>
      </c>
      <c r="C30" s="5" t="s">
        <v>57</v>
      </c>
      <c r="D30" s="6">
        <v>59</v>
      </c>
      <c r="E30" s="14">
        <v>1000</v>
      </c>
      <c r="F30" s="61">
        <f>Marklund_method_output!N42</f>
        <v>0.59500445601577778</v>
      </c>
      <c r="G30" s="61">
        <f>Marklund_method_output!O42</f>
        <v>0.62131825576702571</v>
      </c>
      <c r="H30" s="61">
        <f>Marklund_method_output!P42</f>
        <v>0.68309482854487047</v>
      </c>
    </row>
    <row r="31" spans="1:8" x14ac:dyDescent="0.25">
      <c r="A31" s="49" t="s">
        <v>20</v>
      </c>
      <c r="B31" s="55">
        <v>9</v>
      </c>
      <c r="C31" s="5" t="s">
        <v>57</v>
      </c>
      <c r="D31" s="6">
        <v>32</v>
      </c>
      <c r="E31" s="14">
        <v>1144</v>
      </c>
      <c r="F31" s="61">
        <f>Marklund_method_output!N44</f>
        <v>0.84455952960181857</v>
      </c>
      <c r="G31" s="61">
        <f>Marklund_method_output!O44</f>
        <v>0.83759939258584415</v>
      </c>
      <c r="H31" s="61">
        <f>Marklund_method_output!P44</f>
        <v>0.77448301571735378</v>
      </c>
    </row>
    <row r="32" spans="1:8" x14ac:dyDescent="0.25">
      <c r="A32" s="49" t="s">
        <v>20</v>
      </c>
      <c r="B32" s="53">
        <v>9</v>
      </c>
      <c r="C32" s="5" t="s">
        <v>57</v>
      </c>
      <c r="D32" s="6">
        <v>40</v>
      </c>
      <c r="E32" s="14">
        <v>778</v>
      </c>
      <c r="F32" s="61">
        <f>Marklund_method_output!N45</f>
        <v>0.624347013299141</v>
      </c>
      <c r="G32" s="61">
        <f>Marklund_method_output!O45</f>
        <v>0.62886004358102188</v>
      </c>
      <c r="H32" s="61">
        <f>Marklund_method_output!P45</f>
        <v>0.64103699938063985</v>
      </c>
    </row>
    <row r="33" spans="1:8" x14ac:dyDescent="0.25">
      <c r="A33" s="49" t="s">
        <v>20</v>
      </c>
      <c r="B33" s="53">
        <v>9</v>
      </c>
      <c r="C33" s="5" t="s">
        <v>57</v>
      </c>
      <c r="D33" s="6">
        <v>46</v>
      </c>
      <c r="E33" s="14">
        <v>344</v>
      </c>
      <c r="F33" s="61">
        <f>Marklund_method_output!N46</f>
        <v>0.33517935517038117</v>
      </c>
      <c r="G33" s="61">
        <f>Marklund_method_output!O46</f>
        <v>0.32989341253843418</v>
      </c>
      <c r="H33" s="61">
        <f>Marklund_method_output!P46</f>
        <v>0.31809543344030961</v>
      </c>
    </row>
    <row r="34" spans="1:8" x14ac:dyDescent="0.25">
      <c r="A34" s="49" t="s">
        <v>20</v>
      </c>
      <c r="B34" s="53">
        <v>9</v>
      </c>
      <c r="C34" s="5" t="s">
        <v>57</v>
      </c>
      <c r="D34" s="6">
        <v>49</v>
      </c>
      <c r="E34" s="14">
        <v>322</v>
      </c>
      <c r="F34" s="61">
        <f>Marklund_method_output!N47</f>
        <v>0.3029752814660418</v>
      </c>
      <c r="G34" s="61">
        <f>Marklund_method_output!O47</f>
        <v>0.35490485693806018</v>
      </c>
      <c r="H34" s="61">
        <f>Marklund_method_output!P47</f>
        <v>0.43360127334148268</v>
      </c>
    </row>
    <row r="35" spans="1:8" ht="15.75" thickBot="1" x14ac:dyDescent="0.3">
      <c r="A35" s="48" t="s">
        <v>20</v>
      </c>
      <c r="B35" s="24">
        <v>9</v>
      </c>
      <c r="C35" s="5" t="s">
        <v>57</v>
      </c>
      <c r="D35" s="6">
        <v>59</v>
      </c>
      <c r="E35" s="14">
        <v>311</v>
      </c>
      <c r="F35" s="61">
        <f>Marklund_method_output!N48</f>
        <v>0.37861032915796211</v>
      </c>
      <c r="G35" s="61">
        <f>Marklund_method_output!O48</f>
        <v>0.44003485359645711</v>
      </c>
      <c r="H35" s="61">
        <f>Marklund_method_output!P48</f>
        <v>0.51609905944738466</v>
      </c>
    </row>
    <row r="36" spans="1:8" x14ac:dyDescent="0.25">
      <c r="A36" s="49" t="s">
        <v>21</v>
      </c>
      <c r="B36" s="55">
        <v>10</v>
      </c>
      <c r="C36" s="5" t="s">
        <v>57</v>
      </c>
      <c r="D36" s="6">
        <v>32</v>
      </c>
      <c r="E36" s="14">
        <v>1267</v>
      </c>
      <c r="F36" s="61">
        <f>Marklund_method_output!N50</f>
        <v>0.87022608071160057</v>
      </c>
      <c r="G36" s="61">
        <f>Marklund_method_output!O50</f>
        <v>0.86806858406427434</v>
      </c>
      <c r="H36" s="61">
        <f>Marklund_method_output!P50</f>
        <v>0.82872018239213652</v>
      </c>
    </row>
    <row r="37" spans="1:8" x14ac:dyDescent="0.25">
      <c r="A37" s="49" t="s">
        <v>21</v>
      </c>
      <c r="B37" s="53">
        <v>10</v>
      </c>
      <c r="C37" s="5" t="s">
        <v>57</v>
      </c>
      <c r="D37" s="6">
        <v>40</v>
      </c>
      <c r="E37" s="14">
        <v>822</v>
      </c>
      <c r="F37" s="61">
        <f>Marklund_method_output!N51</f>
        <v>0.624931536261914</v>
      </c>
      <c r="G37" s="61">
        <f>Marklund_method_output!O51</f>
        <v>0.62635079110188241</v>
      </c>
      <c r="H37" s="61">
        <f>Marklund_method_output!P51</f>
        <v>0.63216626417722122</v>
      </c>
    </row>
    <row r="38" spans="1:8" x14ac:dyDescent="0.25">
      <c r="A38" s="49" t="s">
        <v>21</v>
      </c>
      <c r="B38" s="53">
        <v>10</v>
      </c>
      <c r="C38" s="5" t="s">
        <v>57</v>
      </c>
      <c r="D38" s="6">
        <v>46</v>
      </c>
      <c r="E38" s="14">
        <v>544</v>
      </c>
      <c r="F38" s="61">
        <f>Marklund_method_output!N52</f>
        <v>0.43676266747253367</v>
      </c>
      <c r="G38" s="61">
        <f>Marklund_method_output!O52</f>
        <v>0.44091624933804663</v>
      </c>
      <c r="H38" s="61">
        <f>Marklund_method_output!P52</f>
        <v>0.45380785913293648</v>
      </c>
    </row>
    <row r="39" spans="1:8" x14ac:dyDescent="0.25">
      <c r="A39" s="49" t="s">
        <v>21</v>
      </c>
      <c r="B39" s="53">
        <v>10</v>
      </c>
      <c r="C39" s="5" t="s">
        <v>57</v>
      </c>
      <c r="D39" s="6">
        <v>49</v>
      </c>
      <c r="E39" s="14">
        <v>544</v>
      </c>
      <c r="F39" s="61">
        <f>Marklund_method_output!N53</f>
        <v>0.40453245411243893</v>
      </c>
      <c r="G39" s="61">
        <f>Marklund_method_output!O53</f>
        <v>0.44724377432615403</v>
      </c>
      <c r="H39" s="61">
        <f>Marklund_method_output!P53</f>
        <v>0.54135239785179401</v>
      </c>
    </row>
    <row r="40" spans="1:8" ht="15.75" thickBot="1" x14ac:dyDescent="0.3">
      <c r="A40" s="48" t="s">
        <v>21</v>
      </c>
      <c r="B40" s="24">
        <v>10</v>
      </c>
      <c r="C40" s="5" t="s">
        <v>57</v>
      </c>
      <c r="D40" s="6">
        <v>59</v>
      </c>
      <c r="E40" s="14">
        <v>544</v>
      </c>
      <c r="F40" s="61">
        <f>Marklund_method_output!N54</f>
        <v>0.50461587723628021</v>
      </c>
      <c r="G40" s="61">
        <f>Marklund_method_output!O54</f>
        <v>0.551712834640669</v>
      </c>
      <c r="H40" s="61">
        <f>Marklund_method_output!P54</f>
        <v>0.63216494195860418</v>
      </c>
    </row>
    <row r="41" spans="1:8" x14ac:dyDescent="0.25">
      <c r="A41" s="47" t="s">
        <v>22</v>
      </c>
      <c r="B41" s="53">
        <v>11</v>
      </c>
      <c r="C41" s="5" t="s">
        <v>57</v>
      </c>
      <c r="D41" s="6">
        <v>32</v>
      </c>
      <c r="E41" s="14">
        <v>1489</v>
      </c>
      <c r="F41" s="61">
        <f>Marklund_method_output!N56</f>
        <v>0.83310815728918319</v>
      </c>
      <c r="G41" s="61">
        <f>Marklund_method_output!O56</f>
        <v>0.83050905142119269</v>
      </c>
      <c r="H41" s="61">
        <f>Marklund_method_output!P56</f>
        <v>0.78170094312348071</v>
      </c>
    </row>
    <row r="42" spans="1:8" x14ac:dyDescent="0.25">
      <c r="A42" s="47" t="s">
        <v>22</v>
      </c>
      <c r="B42" s="53">
        <v>11</v>
      </c>
      <c r="C42" s="5" t="s">
        <v>57</v>
      </c>
      <c r="D42" s="6">
        <v>40</v>
      </c>
      <c r="E42" s="14">
        <v>989</v>
      </c>
      <c r="F42" s="61">
        <f>Marklund_method_output!N57</f>
        <v>0.6059402836740746</v>
      </c>
      <c r="G42" s="61">
        <f>Marklund_method_output!O57</f>
        <v>0.60902163283394339</v>
      </c>
      <c r="H42" s="61">
        <f>Marklund_method_output!P57</f>
        <v>0.62281925061560872</v>
      </c>
    </row>
    <row r="43" spans="1:8" x14ac:dyDescent="0.25">
      <c r="A43" s="47" t="s">
        <v>23</v>
      </c>
      <c r="B43" s="53">
        <v>12</v>
      </c>
      <c r="C43" s="5" t="s">
        <v>57</v>
      </c>
      <c r="D43" s="6">
        <v>32</v>
      </c>
      <c r="E43" s="14">
        <v>1456</v>
      </c>
      <c r="F43" s="61">
        <f>Marklund_method_output!N60</f>
        <v>0.81547300203926887</v>
      </c>
      <c r="G43" s="61">
        <f>Marklund_method_output!O60</f>
        <v>0.81273865870272954</v>
      </c>
      <c r="H43" s="61">
        <f>Marklund_method_output!P60</f>
        <v>0.74549611987127273</v>
      </c>
    </row>
    <row r="44" spans="1:8" x14ac:dyDescent="0.25">
      <c r="A44" s="47" t="s">
        <v>23</v>
      </c>
      <c r="B44" s="53">
        <v>12</v>
      </c>
      <c r="C44" s="5" t="s">
        <v>57</v>
      </c>
      <c r="D44" s="6">
        <v>40</v>
      </c>
      <c r="E44" s="14">
        <v>933</v>
      </c>
      <c r="F44" s="61">
        <f>Marklund_method_output!N61</f>
        <v>0.59363745217966946</v>
      </c>
      <c r="G44" s="61">
        <f>Marklund_method_output!O61</f>
        <v>0.5963039307586816</v>
      </c>
      <c r="H44" s="61">
        <f>Marklund_method_output!P61</f>
        <v>0.60755756217933743</v>
      </c>
    </row>
    <row r="45" spans="1:8" x14ac:dyDescent="0.25">
      <c r="A45" s="47" t="s">
        <v>24</v>
      </c>
      <c r="B45" s="53">
        <v>13</v>
      </c>
      <c r="C45" s="5" t="s">
        <v>57</v>
      </c>
      <c r="D45" s="6">
        <v>32</v>
      </c>
      <c r="E45" s="14">
        <v>1256</v>
      </c>
      <c r="F45" s="61">
        <f>Marklund_method_output!N64</f>
        <v>0.89926256654450376</v>
      </c>
      <c r="G45" s="61">
        <f>Marklund_method_output!O64</f>
        <v>0.89583889859067334</v>
      </c>
      <c r="H45" s="61">
        <f>Marklund_method_output!P64</f>
        <v>0.84922990123861475</v>
      </c>
    </row>
    <row r="46" spans="1:8" x14ac:dyDescent="0.25">
      <c r="A46" s="47" t="s">
        <v>24</v>
      </c>
      <c r="B46" s="53">
        <v>13</v>
      </c>
      <c r="C46" s="5" t="s">
        <v>57</v>
      </c>
      <c r="D46" s="6">
        <v>40</v>
      </c>
      <c r="E46" s="14">
        <v>722</v>
      </c>
      <c r="F46" s="61">
        <f>Marklund_method_output!N65</f>
        <v>0.65261605627773345</v>
      </c>
      <c r="G46" s="61">
        <f>Marklund_method_output!O65</f>
        <v>0.6469374452922626</v>
      </c>
      <c r="H46" s="61">
        <f>Marklund_method_output!P65</f>
        <v>0.62646057658598409</v>
      </c>
    </row>
    <row r="47" spans="1:8" x14ac:dyDescent="0.25">
      <c r="A47" s="49" t="s">
        <v>25</v>
      </c>
      <c r="B47" s="55">
        <v>14</v>
      </c>
      <c r="C47" s="5" t="s">
        <v>57</v>
      </c>
      <c r="D47" s="6">
        <v>32</v>
      </c>
      <c r="E47" s="14">
        <v>1822</v>
      </c>
      <c r="F47" s="61">
        <f>Marklund_method_output!N68</f>
        <v>0.81931194447154698</v>
      </c>
      <c r="G47" s="61">
        <f>Marklund_method_output!O68</f>
        <v>0.81882727698617475</v>
      </c>
      <c r="H47" s="61">
        <f>Marklund_method_output!P68</f>
        <v>0.77793813402627299</v>
      </c>
    </row>
    <row r="48" spans="1:8" x14ac:dyDescent="0.25">
      <c r="A48" s="49" t="s">
        <v>25</v>
      </c>
      <c r="B48" s="53">
        <v>14</v>
      </c>
      <c r="C48" s="5" t="s">
        <v>57</v>
      </c>
      <c r="D48" s="6">
        <v>40</v>
      </c>
      <c r="E48" s="14">
        <v>956</v>
      </c>
      <c r="F48" s="61">
        <f>Marklund_method_output!N69</f>
        <v>0.59395728194193975</v>
      </c>
      <c r="G48" s="61">
        <f>Marklund_method_output!O69</f>
        <v>0.5898205617273613</v>
      </c>
      <c r="H48" s="61">
        <f>Marklund_method_output!P69</f>
        <v>0.5674651835945157</v>
      </c>
    </row>
    <row r="49" spans="1:8" x14ac:dyDescent="0.25">
      <c r="A49" s="49" t="s">
        <v>25</v>
      </c>
      <c r="B49" s="53">
        <v>14</v>
      </c>
      <c r="C49" s="5" t="s">
        <v>57</v>
      </c>
      <c r="D49" s="6">
        <v>46</v>
      </c>
      <c r="E49" s="14">
        <v>389</v>
      </c>
      <c r="F49" s="61">
        <f>Marklund_method_output!N70</f>
        <v>0.24911263659211269</v>
      </c>
      <c r="G49" s="61">
        <f>Marklund_method_output!O70</f>
        <v>0.24949971245934968</v>
      </c>
      <c r="H49" s="61">
        <f>Marklund_method_output!P70</f>
        <v>0.25100142183861829</v>
      </c>
    </row>
    <row r="50" spans="1:8" x14ac:dyDescent="0.25">
      <c r="A50" s="49" t="s">
        <v>25</v>
      </c>
      <c r="B50" s="53">
        <v>14</v>
      </c>
      <c r="C50" s="5" t="s">
        <v>57</v>
      </c>
      <c r="D50" s="6">
        <v>49</v>
      </c>
      <c r="E50" s="14">
        <v>729</v>
      </c>
      <c r="F50" s="61">
        <f>Marklund_method_output!N71</f>
        <v>0.32158518070158482</v>
      </c>
      <c r="G50" s="61">
        <f>Marklund_method_output!O71</f>
        <v>0.34480366373747862</v>
      </c>
      <c r="H50" s="61">
        <f>Marklund_method_output!P71</f>
        <v>0.40785375730176121</v>
      </c>
    </row>
    <row r="51" spans="1:8" ht="15.75" thickBot="1" x14ac:dyDescent="0.3">
      <c r="A51" s="48" t="s">
        <v>25</v>
      </c>
      <c r="B51" s="24">
        <v>14</v>
      </c>
      <c r="C51" s="5" t="s">
        <v>57</v>
      </c>
      <c r="D51" s="6">
        <v>59</v>
      </c>
      <c r="E51" s="14">
        <v>477</v>
      </c>
      <c r="F51" s="61">
        <f>Marklund_method_output!N72</f>
        <v>0.28718432592881571</v>
      </c>
      <c r="G51" s="61">
        <f>Marklund_method_output!O72</f>
        <v>0.30474834570426623</v>
      </c>
      <c r="H51" s="61">
        <f>Marklund_method_output!P72</f>
        <v>0.34037035185725212</v>
      </c>
    </row>
    <row r="52" spans="1:8" x14ac:dyDescent="0.25">
      <c r="A52" s="49" t="s">
        <v>26</v>
      </c>
      <c r="B52" s="55">
        <v>15</v>
      </c>
      <c r="C52" s="5" t="s">
        <v>57</v>
      </c>
      <c r="D52" s="6">
        <v>32</v>
      </c>
      <c r="E52" s="14">
        <v>1933</v>
      </c>
      <c r="F52" s="61">
        <f>Marklund_method_output!N74</f>
        <v>0.81741997721381898</v>
      </c>
      <c r="G52" s="61">
        <f>Marklund_method_output!O74</f>
        <v>0.81888010651949827</v>
      </c>
      <c r="H52" s="61">
        <f>Marklund_method_output!P74</f>
        <v>0.77348996456037233</v>
      </c>
    </row>
    <row r="53" spans="1:8" x14ac:dyDescent="0.25">
      <c r="A53" s="49" t="s">
        <v>26</v>
      </c>
      <c r="B53" s="53">
        <v>15</v>
      </c>
      <c r="C53" s="5" t="s">
        <v>57</v>
      </c>
      <c r="D53" s="6">
        <v>40</v>
      </c>
      <c r="E53" s="14">
        <v>1111</v>
      </c>
      <c r="F53" s="61">
        <f>Marklund_method_output!N75</f>
        <v>0.57911642316068768</v>
      </c>
      <c r="G53" s="61">
        <f>Marklund_method_output!O75</f>
        <v>0.57831571217848232</v>
      </c>
      <c r="H53" s="61">
        <f>Marklund_method_output!P75</f>
        <v>0.57132732089085669</v>
      </c>
    </row>
    <row r="54" spans="1:8" x14ac:dyDescent="0.25">
      <c r="A54" s="49" t="s">
        <v>26</v>
      </c>
      <c r="B54" s="53">
        <v>15</v>
      </c>
      <c r="C54" s="5" t="s">
        <v>57</v>
      </c>
      <c r="D54" s="6">
        <v>46</v>
      </c>
      <c r="E54" s="14">
        <v>878</v>
      </c>
      <c r="F54" s="61">
        <f>Marklund_method_output!N76</f>
        <v>0.46283680331031768</v>
      </c>
      <c r="G54" s="61">
        <f>Marklund_method_output!O76</f>
        <v>0.47233720689190989</v>
      </c>
      <c r="H54" s="61">
        <f>Marklund_method_output!P76</f>
        <v>0.51339922225614665</v>
      </c>
    </row>
    <row r="55" spans="1:8" x14ac:dyDescent="0.25">
      <c r="A55" s="49" t="s">
        <v>26</v>
      </c>
      <c r="B55" s="53">
        <v>15</v>
      </c>
      <c r="C55" s="5" t="s">
        <v>57</v>
      </c>
      <c r="D55" s="6">
        <v>49</v>
      </c>
      <c r="E55" s="14">
        <v>833</v>
      </c>
      <c r="F55" s="61">
        <f>Marklund_method_output!N77</f>
        <v>0.42759515686058436</v>
      </c>
      <c r="G55" s="61">
        <f>Marklund_method_output!O77</f>
        <v>0.45421627924192942</v>
      </c>
      <c r="H55" s="61">
        <f>Marklund_method_output!P77</f>
        <v>0.53932051934485126</v>
      </c>
    </row>
    <row r="56" spans="1:8" ht="15.75" thickBot="1" x14ac:dyDescent="0.3">
      <c r="A56" s="48" t="s">
        <v>26</v>
      </c>
      <c r="B56" s="24">
        <v>15</v>
      </c>
      <c r="C56" s="5" t="s">
        <v>57</v>
      </c>
      <c r="D56" s="6">
        <v>59</v>
      </c>
      <c r="E56" s="14">
        <v>678</v>
      </c>
      <c r="F56" s="61">
        <f>Marklund_method_output!N78</f>
        <v>0.46808651072679058</v>
      </c>
      <c r="G56" s="61">
        <f>Marklund_method_output!O78</f>
        <v>0.48600329326883335</v>
      </c>
      <c r="H56" s="61">
        <f>Marklund_method_output!P78</f>
        <v>0.52828622807814973</v>
      </c>
    </row>
    <row r="57" spans="1:8" x14ac:dyDescent="0.25">
      <c r="A57" s="47" t="s">
        <v>27</v>
      </c>
      <c r="B57" s="53">
        <v>16</v>
      </c>
      <c r="C57" s="5" t="s">
        <v>57</v>
      </c>
      <c r="D57" s="6">
        <v>32</v>
      </c>
      <c r="E57" s="14">
        <v>1500</v>
      </c>
      <c r="F57" s="61">
        <f>Marklund_method_output!N80</f>
        <v>0.85225276864657895</v>
      </c>
      <c r="G57" s="61">
        <f>Marklund_method_output!O80</f>
        <v>0.84977762564134229</v>
      </c>
      <c r="H57" s="61">
        <f>Marklund_method_output!P80</f>
        <v>0.81217680252474633</v>
      </c>
    </row>
    <row r="58" spans="1:8" x14ac:dyDescent="0.25">
      <c r="A58" s="47" t="s">
        <v>27</v>
      </c>
      <c r="B58" s="53">
        <v>16</v>
      </c>
      <c r="C58" s="5" t="s">
        <v>57</v>
      </c>
      <c r="D58" s="6">
        <v>40</v>
      </c>
      <c r="E58" s="14">
        <v>822</v>
      </c>
      <c r="F58" s="61">
        <f>Marklund_method_output!N81</f>
        <v>0.61304713964073554</v>
      </c>
      <c r="G58" s="61">
        <f>Marklund_method_output!O81</f>
        <v>0.60876574770892733</v>
      </c>
      <c r="H58" s="61">
        <f>Marklund_method_output!P81</f>
        <v>0.59260290439948715</v>
      </c>
    </row>
    <row r="59" spans="1:8" x14ac:dyDescent="0.25">
      <c r="A59" s="47" t="s">
        <v>28</v>
      </c>
      <c r="B59" s="53">
        <v>17</v>
      </c>
      <c r="C59" s="5" t="s">
        <v>57</v>
      </c>
      <c r="D59" s="6">
        <v>32</v>
      </c>
      <c r="E59" s="14">
        <v>1400</v>
      </c>
      <c r="F59" s="61">
        <f>Marklund_method_output!N84</f>
        <v>0.83557591032446266</v>
      </c>
      <c r="G59" s="61">
        <f>Marklund_method_output!O84</f>
        <v>0.83109791500738572</v>
      </c>
      <c r="H59" s="61">
        <f>Marklund_method_output!P84</f>
        <v>0.78705634786462109</v>
      </c>
    </row>
    <row r="60" spans="1:8" x14ac:dyDescent="0.25">
      <c r="A60" s="47" t="s">
        <v>28</v>
      </c>
      <c r="B60" s="53">
        <v>17</v>
      </c>
      <c r="C60" s="5" t="s">
        <v>57</v>
      </c>
      <c r="D60" s="6">
        <v>40</v>
      </c>
      <c r="E60" s="14">
        <v>689</v>
      </c>
      <c r="F60" s="61">
        <f>Marklund_method_output!N85</f>
        <v>0.61679358962031738</v>
      </c>
      <c r="G60" s="61">
        <f>Marklund_method_output!O85</f>
        <v>0.60371246938466938</v>
      </c>
      <c r="H60" s="61">
        <f>Marklund_method_output!P85</f>
        <v>0.56944898088479412</v>
      </c>
    </row>
    <row r="61" spans="1:8" ht="15.75" thickBot="1" x14ac:dyDescent="0.3">
      <c r="A61" s="48" t="s">
        <v>28</v>
      </c>
      <c r="B61" s="24">
        <v>17</v>
      </c>
      <c r="C61" s="5" t="s">
        <v>57</v>
      </c>
      <c r="D61" s="6">
        <v>46</v>
      </c>
      <c r="E61" s="14">
        <v>89</v>
      </c>
      <c r="F61" s="61">
        <f>Marklund_method_output!N86</f>
        <v>0.10219403743256647</v>
      </c>
      <c r="G61" s="61">
        <f>Marklund_method_output!O86</f>
        <v>9.8337873783465965E-2</v>
      </c>
      <c r="H61" s="61">
        <f>Marklund_method_output!P86</f>
        <v>9.0251287491151522E-2</v>
      </c>
    </row>
    <row r="62" spans="1:8" x14ac:dyDescent="0.25">
      <c r="A62" s="49" t="s">
        <v>30</v>
      </c>
      <c r="B62" s="55">
        <v>18</v>
      </c>
      <c r="C62" s="5" t="s">
        <v>57</v>
      </c>
      <c r="D62" s="6">
        <v>32</v>
      </c>
      <c r="E62" s="14">
        <v>1700</v>
      </c>
      <c r="F62" s="61">
        <f>Marklund_method_output!N88</f>
        <v>0.80858086671524576</v>
      </c>
      <c r="G62" s="61">
        <f>Marklund_method_output!O88</f>
        <v>0.80730885468789759</v>
      </c>
      <c r="H62" s="61">
        <f>Marklund_method_output!P88</f>
        <v>0.76890071308703922</v>
      </c>
    </row>
    <row r="63" spans="1:8" x14ac:dyDescent="0.25">
      <c r="A63" s="49" t="s">
        <v>30</v>
      </c>
      <c r="B63" s="53">
        <v>18</v>
      </c>
      <c r="C63" s="5" t="s">
        <v>57</v>
      </c>
      <c r="D63" s="6">
        <v>40</v>
      </c>
      <c r="E63" s="14">
        <v>956</v>
      </c>
      <c r="F63" s="61">
        <f>Marklund_method_output!N89</f>
        <v>0.59346127596877529</v>
      </c>
      <c r="G63" s="61">
        <f>Marklund_method_output!O89</f>
        <v>0.59181646110781938</v>
      </c>
      <c r="H63" s="61">
        <f>Marklund_method_output!P89</f>
        <v>0.5840264856351145</v>
      </c>
    </row>
    <row r="64" spans="1:8" x14ac:dyDescent="0.25">
      <c r="A64" s="49" t="s">
        <v>30</v>
      </c>
      <c r="B64" s="53">
        <v>18</v>
      </c>
      <c r="C64" s="5" t="s">
        <v>57</v>
      </c>
      <c r="D64" s="6">
        <v>46</v>
      </c>
      <c r="E64" s="14">
        <v>800</v>
      </c>
      <c r="F64" s="61">
        <f>Marklund_method_output!N90</f>
        <v>0.49213425263200639</v>
      </c>
      <c r="G64" s="61">
        <f>Marklund_method_output!O90</f>
        <v>0.50759337713037733</v>
      </c>
      <c r="H64" s="61">
        <f>Marklund_method_output!P90</f>
        <v>0.55366488404482617</v>
      </c>
    </row>
    <row r="65" spans="1:8" x14ac:dyDescent="0.25">
      <c r="A65" s="49" t="s">
        <v>30</v>
      </c>
      <c r="B65" s="53">
        <v>18</v>
      </c>
      <c r="C65" s="5" t="s">
        <v>57</v>
      </c>
      <c r="D65" s="6">
        <v>49</v>
      </c>
      <c r="E65" s="14">
        <v>800</v>
      </c>
      <c r="F65" s="61">
        <f>Marklund_method_output!N91</f>
        <v>0.48694066948804376</v>
      </c>
      <c r="G65" s="61">
        <f>Marklund_method_output!O91</f>
        <v>0.52339018921922154</v>
      </c>
      <c r="H65" s="61">
        <f>Marklund_method_output!P91</f>
        <v>0.6120550237875616</v>
      </c>
    </row>
    <row r="66" spans="1:8" ht="15.75" thickBot="1" x14ac:dyDescent="0.3">
      <c r="A66" s="48" t="s">
        <v>30</v>
      </c>
      <c r="B66" s="24">
        <v>18</v>
      </c>
      <c r="C66" s="5" t="s">
        <v>57</v>
      </c>
      <c r="D66" s="6">
        <v>59</v>
      </c>
      <c r="E66" s="14">
        <v>778</v>
      </c>
      <c r="F66" s="61">
        <f>Marklund_method_output!N92</f>
        <v>0.57105222654999688</v>
      </c>
      <c r="G66" s="61">
        <f>Marklund_method_output!O92</f>
        <v>0.60606625467200692</v>
      </c>
      <c r="H66" s="61">
        <f>Marklund_method_output!P92</f>
        <v>0.67283592168236694</v>
      </c>
    </row>
    <row r="67" spans="1:8" x14ac:dyDescent="0.25">
      <c r="A67" s="49" t="s">
        <v>31</v>
      </c>
      <c r="B67" s="55">
        <v>19</v>
      </c>
      <c r="C67" s="5" t="s">
        <v>57</v>
      </c>
      <c r="D67" s="6">
        <v>32</v>
      </c>
      <c r="E67" s="14">
        <v>1756</v>
      </c>
      <c r="F67" s="61">
        <f>Marklund_method_output!N94</f>
        <v>0.86214201690947501</v>
      </c>
      <c r="G67" s="61">
        <f>Marklund_method_output!O94</f>
        <v>0.85972442893738332</v>
      </c>
      <c r="H67" s="61">
        <f>Marklund_method_output!P94</f>
        <v>0.81712445748912921</v>
      </c>
    </row>
    <row r="68" spans="1:8" x14ac:dyDescent="0.25">
      <c r="A68" s="49" t="s">
        <v>31</v>
      </c>
      <c r="B68" s="53">
        <v>19</v>
      </c>
      <c r="C68" s="5" t="s">
        <v>57</v>
      </c>
      <c r="D68" s="6">
        <v>40</v>
      </c>
      <c r="E68" s="14">
        <v>900</v>
      </c>
      <c r="F68" s="61">
        <f>Marklund_method_output!N95</f>
        <v>0.63031788322429072</v>
      </c>
      <c r="G68" s="61">
        <f>Marklund_method_output!O95</f>
        <v>0.62114221584489215</v>
      </c>
      <c r="H68" s="61">
        <f>Marklund_method_output!P95</f>
        <v>0.5865603258552079</v>
      </c>
    </row>
    <row r="69" spans="1:8" x14ac:dyDescent="0.25">
      <c r="A69" s="49" t="s">
        <v>31</v>
      </c>
      <c r="B69" s="53">
        <v>19</v>
      </c>
      <c r="C69" s="5" t="s">
        <v>57</v>
      </c>
      <c r="D69" s="6">
        <v>46</v>
      </c>
      <c r="E69" s="14">
        <v>878</v>
      </c>
      <c r="F69" s="61">
        <f>Marklund_method_output!N96</f>
        <v>0.57221316850632853</v>
      </c>
      <c r="G69" s="61">
        <f>Marklund_method_output!O96</f>
        <v>0.60272592892246724</v>
      </c>
      <c r="H69" s="61">
        <f>Marklund_method_output!P96</f>
        <v>0.67298599434845008</v>
      </c>
    </row>
    <row r="70" spans="1:8" x14ac:dyDescent="0.25">
      <c r="A70" s="49" t="s">
        <v>31</v>
      </c>
      <c r="B70" s="53">
        <v>19</v>
      </c>
      <c r="C70" s="5" t="s">
        <v>57</v>
      </c>
      <c r="D70" s="6">
        <v>49</v>
      </c>
      <c r="E70" s="14">
        <v>878</v>
      </c>
      <c r="F70" s="61">
        <f>Marklund_method_output!N97</f>
        <v>0.58330789084972534</v>
      </c>
      <c r="G70" s="61">
        <f>Marklund_method_output!O97</f>
        <v>0.6182133912249026</v>
      </c>
      <c r="H70" s="61">
        <f>Marklund_method_output!P97</f>
        <v>0.69340536057093483</v>
      </c>
    </row>
    <row r="71" spans="1:8" ht="15.75" thickBot="1" x14ac:dyDescent="0.3">
      <c r="A71" s="48" t="s">
        <v>31</v>
      </c>
      <c r="B71" s="24">
        <v>19</v>
      </c>
      <c r="C71" s="5" t="s">
        <v>57</v>
      </c>
      <c r="D71" s="6">
        <v>59</v>
      </c>
      <c r="E71" s="14">
        <v>778</v>
      </c>
      <c r="F71" s="61">
        <f>Marklund_method_output!N98</f>
        <v>0.5862505417149062</v>
      </c>
      <c r="G71" s="61">
        <f>Marklund_method_output!O98</f>
        <v>0.60985050042661204</v>
      </c>
      <c r="H71" s="61">
        <f>Marklund_method_output!P98</f>
        <v>0.65232554369741647</v>
      </c>
    </row>
    <row r="72" spans="1:8" x14ac:dyDescent="0.25">
      <c r="A72" s="49" t="s">
        <v>29</v>
      </c>
      <c r="B72" s="55">
        <v>20</v>
      </c>
      <c r="C72" s="5" t="s">
        <v>57</v>
      </c>
      <c r="D72" s="6">
        <v>32</v>
      </c>
      <c r="E72" s="14">
        <v>1644</v>
      </c>
      <c r="F72" s="61">
        <f>Marklund_method_output!N100</f>
        <v>0.84976439869798059</v>
      </c>
      <c r="G72" s="61">
        <f>Marklund_method_output!O100</f>
        <v>0.84622786534877759</v>
      </c>
      <c r="H72" s="61">
        <f>Marklund_method_output!P100</f>
        <v>0.77785539661040026</v>
      </c>
    </row>
    <row r="73" spans="1:8" x14ac:dyDescent="0.25">
      <c r="A73" s="49" t="s">
        <v>29</v>
      </c>
      <c r="B73" s="53">
        <v>20</v>
      </c>
      <c r="C73" s="5" t="s">
        <v>57</v>
      </c>
      <c r="D73" s="6">
        <v>40</v>
      </c>
      <c r="E73" s="14">
        <v>833</v>
      </c>
      <c r="F73" s="61">
        <f>Marklund_method_output!N101</f>
        <v>0.60797085128317807</v>
      </c>
      <c r="G73" s="61">
        <f>Marklund_method_output!O101</f>
        <v>0.59971698914546423</v>
      </c>
      <c r="H73" s="61">
        <f>Marklund_method_output!P101</f>
        <v>0.57482596908681804</v>
      </c>
    </row>
    <row r="74" spans="1:8" x14ac:dyDescent="0.25">
      <c r="A74" s="49" t="s">
        <v>29</v>
      </c>
      <c r="B74" s="53">
        <v>20</v>
      </c>
      <c r="C74" s="5" t="s">
        <v>57</v>
      </c>
      <c r="D74" s="6">
        <v>46</v>
      </c>
      <c r="E74" s="14">
        <v>522</v>
      </c>
      <c r="F74" s="61">
        <f>Marklund_method_output!N102</f>
        <v>0.39733894270867831</v>
      </c>
      <c r="G74" s="61">
        <f>Marklund_method_output!O102</f>
        <v>0.40304200765796633</v>
      </c>
      <c r="H74" s="61">
        <f>Marklund_method_output!P102</f>
        <v>0.41526135540617554</v>
      </c>
    </row>
    <row r="75" spans="1:8" x14ac:dyDescent="0.25">
      <c r="A75" s="49" t="s">
        <v>29</v>
      </c>
      <c r="B75" s="53">
        <v>20</v>
      </c>
      <c r="C75" s="5" t="s">
        <v>57</v>
      </c>
      <c r="D75" s="6">
        <v>49</v>
      </c>
      <c r="E75" s="14">
        <v>511</v>
      </c>
      <c r="F75" s="61">
        <f>Marklund_method_output!N103</f>
        <v>0.38830480268258721</v>
      </c>
      <c r="G75" s="61">
        <f>Marklund_method_output!O103</f>
        <v>0.44050721882267818</v>
      </c>
      <c r="H75" s="61">
        <f>Marklund_method_output!P103</f>
        <v>0.52463329192255426</v>
      </c>
    </row>
    <row r="76" spans="1:8" ht="15.75" thickBot="1" x14ac:dyDescent="0.3">
      <c r="A76" s="48" t="s">
        <v>29</v>
      </c>
      <c r="B76" s="24">
        <v>20</v>
      </c>
      <c r="C76" s="5" t="s">
        <v>57</v>
      </c>
      <c r="D76" s="6">
        <v>59</v>
      </c>
      <c r="E76" s="14">
        <v>489</v>
      </c>
      <c r="F76" s="61">
        <f>Marklund_method_output!N104</f>
        <v>0.46212427215927998</v>
      </c>
      <c r="G76" s="61">
        <f>Marklund_method_output!O104</f>
        <v>0.51433128013266627</v>
      </c>
      <c r="H76" s="61">
        <f>Marklund_method_output!P104</f>
        <v>0.58314648997596041</v>
      </c>
    </row>
    <row r="77" spans="1:8" x14ac:dyDescent="0.25">
      <c r="A77" s="47" t="s">
        <v>32</v>
      </c>
      <c r="B77" s="53">
        <v>21</v>
      </c>
      <c r="C77" s="5" t="s">
        <v>57</v>
      </c>
      <c r="D77" s="6">
        <v>32</v>
      </c>
      <c r="E77" s="14">
        <v>1489</v>
      </c>
      <c r="F77" s="61">
        <f>Marklund_method_output!N106</f>
        <v>0.85710619949036126</v>
      </c>
      <c r="G77" s="61">
        <f>Marklund_method_output!O106</f>
        <v>0.85540453200066602</v>
      </c>
      <c r="H77" s="61">
        <f>Marklund_method_output!P106</f>
        <v>0.79434473710410436</v>
      </c>
    </row>
    <row r="78" spans="1:8" x14ac:dyDescent="0.25">
      <c r="A78" s="47" t="s">
        <v>32</v>
      </c>
      <c r="B78" s="53">
        <v>21</v>
      </c>
      <c r="C78" s="5" t="s">
        <v>57</v>
      </c>
      <c r="D78" s="6">
        <v>40</v>
      </c>
      <c r="E78" s="14">
        <v>778</v>
      </c>
      <c r="F78" s="61">
        <f>Marklund_method_output!N107</f>
        <v>0.61668860767646605</v>
      </c>
      <c r="G78" s="61">
        <f>Marklund_method_output!O107</f>
        <v>0.61066258074540514</v>
      </c>
      <c r="H78" s="61">
        <f>Marklund_method_output!P107</f>
        <v>0.58667844106721301</v>
      </c>
    </row>
    <row r="79" spans="1:8" x14ac:dyDescent="0.25">
      <c r="A79" s="47" t="s">
        <v>36</v>
      </c>
      <c r="B79" s="53">
        <v>22</v>
      </c>
      <c r="C79" s="5" t="s">
        <v>57</v>
      </c>
      <c r="D79" s="6">
        <v>32</v>
      </c>
      <c r="E79" s="14">
        <v>1344</v>
      </c>
      <c r="F79" s="61">
        <f>Marklund_method_output!N110</f>
        <v>0.90119074224399798</v>
      </c>
      <c r="G79" s="61">
        <f>Marklund_method_output!O110</f>
        <v>0.89663240487107509</v>
      </c>
      <c r="H79" s="61">
        <f>Marklund_method_output!P110</f>
        <v>0.8349567243913002</v>
      </c>
    </row>
    <row r="80" spans="1:8" x14ac:dyDescent="0.25">
      <c r="A80" s="47" t="s">
        <v>36</v>
      </c>
      <c r="B80" s="53">
        <v>22</v>
      </c>
      <c r="C80" s="5" t="s">
        <v>57</v>
      </c>
      <c r="D80" s="6">
        <v>40</v>
      </c>
      <c r="E80" s="14">
        <v>756</v>
      </c>
      <c r="F80" s="61">
        <f>Marklund_method_output!N111</f>
        <v>0.6184922979616414</v>
      </c>
      <c r="G80" s="61">
        <f>Marklund_method_output!O111</f>
        <v>0.61446364190785407</v>
      </c>
      <c r="H80" s="61">
        <f>Marklund_method_output!P111</f>
        <v>0.60071987271051341</v>
      </c>
    </row>
    <row r="81" spans="1:8" x14ac:dyDescent="0.25">
      <c r="A81" s="49" t="s">
        <v>33</v>
      </c>
      <c r="B81" s="55">
        <v>23</v>
      </c>
      <c r="C81" s="5" t="s">
        <v>57</v>
      </c>
      <c r="D81" s="6">
        <v>32</v>
      </c>
      <c r="E81" s="14">
        <v>1567</v>
      </c>
      <c r="F81" s="61">
        <f>Marklund_method_output!N114</f>
        <v>0.90092353350964727</v>
      </c>
      <c r="G81" s="61">
        <f>Marklund_method_output!O114</f>
        <v>0.89964891605557118</v>
      </c>
      <c r="H81" s="61">
        <f>Marklund_method_output!P114</f>
        <v>0.85650078180136813</v>
      </c>
    </row>
    <row r="82" spans="1:8" x14ac:dyDescent="0.25">
      <c r="A82" s="49" t="s">
        <v>33</v>
      </c>
      <c r="B82" s="53">
        <v>23</v>
      </c>
      <c r="C82" s="5" t="s">
        <v>57</v>
      </c>
      <c r="D82" s="6">
        <v>40</v>
      </c>
      <c r="E82" s="14">
        <v>822</v>
      </c>
      <c r="F82" s="61">
        <f>Marklund_method_output!N115</f>
        <v>0.64469041158879525</v>
      </c>
      <c r="G82" s="61">
        <f>Marklund_method_output!O115</f>
        <v>0.63742169507657787</v>
      </c>
      <c r="H82" s="61">
        <f>Marklund_method_output!P115</f>
        <v>0.59819369979502113</v>
      </c>
    </row>
    <row r="83" spans="1:8" x14ac:dyDescent="0.25">
      <c r="A83" s="49" t="s">
        <v>33</v>
      </c>
      <c r="B83" s="53">
        <v>23</v>
      </c>
      <c r="C83" s="5" t="s">
        <v>57</v>
      </c>
      <c r="D83" s="6">
        <v>46</v>
      </c>
      <c r="E83" s="14">
        <v>733</v>
      </c>
      <c r="F83" s="61">
        <f>Marklund_method_output!N116</f>
        <v>0.54079166037001813</v>
      </c>
      <c r="G83" s="61">
        <f>Marklund_method_output!O116</f>
        <v>0.55888080617202041</v>
      </c>
      <c r="H83" s="61">
        <f>Marklund_method_output!P116</f>
        <v>0.61187518060454116</v>
      </c>
    </row>
    <row r="84" spans="1:8" x14ac:dyDescent="0.25">
      <c r="A84" s="49" t="s">
        <v>33</v>
      </c>
      <c r="B84" s="53">
        <v>23</v>
      </c>
      <c r="C84" s="5" t="s">
        <v>57</v>
      </c>
      <c r="D84" s="6">
        <v>49</v>
      </c>
      <c r="E84" s="14">
        <v>711</v>
      </c>
      <c r="F84" s="61">
        <f>Marklund_method_output!N117</f>
        <v>0.53332395589675696</v>
      </c>
      <c r="G84" s="61">
        <f>Marklund_method_output!O117</f>
        <v>0.56349144312022359</v>
      </c>
      <c r="H84" s="61">
        <f>Marklund_method_output!P117</f>
        <v>0.63844079003175391</v>
      </c>
    </row>
    <row r="85" spans="1:8" ht="15.75" thickBot="1" x14ac:dyDescent="0.3">
      <c r="A85" s="48" t="s">
        <v>33</v>
      </c>
      <c r="B85" s="24">
        <v>23</v>
      </c>
      <c r="C85" s="5" t="s">
        <v>57</v>
      </c>
      <c r="D85" s="6">
        <v>59</v>
      </c>
      <c r="E85" s="14">
        <v>622</v>
      </c>
      <c r="F85" s="61">
        <f>Marklund_method_output!N118</f>
        <v>0.58013208089168689</v>
      </c>
      <c r="G85" s="61">
        <f>Marklund_method_output!O118</f>
        <v>0.59999875198546349</v>
      </c>
      <c r="H85" s="61">
        <f>Marklund_method_output!P118</f>
        <v>0.63778630506753187</v>
      </c>
    </row>
    <row r="86" spans="1:8" x14ac:dyDescent="0.25">
      <c r="A86" s="49" t="s">
        <v>37</v>
      </c>
      <c r="B86" s="55">
        <v>24</v>
      </c>
      <c r="C86" s="5" t="s">
        <v>57</v>
      </c>
      <c r="D86" s="6">
        <v>32</v>
      </c>
      <c r="E86" s="14">
        <v>1511</v>
      </c>
      <c r="F86" s="61">
        <f>Marklund_method_output!N120</f>
        <v>0.92493148771076183</v>
      </c>
      <c r="G86" s="61">
        <f>Marklund_method_output!O120</f>
        <v>0.92392166373728402</v>
      </c>
      <c r="H86" s="61">
        <f>Marklund_method_output!P120</f>
        <v>0.87888816572160944</v>
      </c>
    </row>
    <row r="87" spans="1:8" x14ac:dyDescent="0.25">
      <c r="A87" s="49" t="s">
        <v>37</v>
      </c>
      <c r="B87" s="53">
        <v>24</v>
      </c>
      <c r="C87" s="5" t="s">
        <v>57</v>
      </c>
      <c r="D87" s="6">
        <v>40</v>
      </c>
      <c r="E87" s="14">
        <v>878</v>
      </c>
      <c r="F87" s="61">
        <f>Marklund_method_output!N121</f>
        <v>0.6505190561062395</v>
      </c>
      <c r="G87" s="61">
        <f>Marklund_method_output!O121</f>
        <v>0.64724052877142213</v>
      </c>
      <c r="H87" s="61">
        <f>Marklund_method_output!P121</f>
        <v>0.62923936034112482</v>
      </c>
    </row>
    <row r="88" spans="1:8" x14ac:dyDescent="0.25">
      <c r="A88" s="49" t="s">
        <v>37</v>
      </c>
      <c r="B88" s="53">
        <v>24</v>
      </c>
      <c r="C88" s="5" t="s">
        <v>57</v>
      </c>
      <c r="D88" s="6">
        <v>46</v>
      </c>
      <c r="E88" s="14">
        <v>689</v>
      </c>
      <c r="F88" s="61">
        <f>Marklund_method_output!N122</f>
        <v>0.53868847683582621</v>
      </c>
      <c r="G88" s="61">
        <f>Marklund_method_output!O122</f>
        <v>0.54613547697956111</v>
      </c>
      <c r="H88" s="61">
        <f>Marklund_method_output!P122</f>
        <v>0.56961057779474922</v>
      </c>
    </row>
    <row r="89" spans="1:8" x14ac:dyDescent="0.25">
      <c r="A89" s="49" t="s">
        <v>37</v>
      </c>
      <c r="B89" s="53">
        <v>24</v>
      </c>
      <c r="C89" s="5" t="s">
        <v>57</v>
      </c>
      <c r="D89" s="6">
        <v>49</v>
      </c>
      <c r="E89" s="14">
        <v>689</v>
      </c>
      <c r="F89" s="61">
        <f>Marklund_method_output!N123</f>
        <v>0.52696594366794536</v>
      </c>
      <c r="G89" s="61">
        <f>Marklund_method_output!O123</f>
        <v>0.56232045149844367</v>
      </c>
      <c r="H89" s="61">
        <f>Marklund_method_output!P123</f>
        <v>0.64612103278007593</v>
      </c>
    </row>
    <row r="90" spans="1:8" ht="15.75" thickBot="1" x14ac:dyDescent="0.3">
      <c r="A90" s="48" t="s">
        <v>37</v>
      </c>
      <c r="B90" s="24">
        <v>24</v>
      </c>
      <c r="C90" s="5" t="s">
        <v>57</v>
      </c>
      <c r="D90" s="6">
        <v>59</v>
      </c>
      <c r="E90" s="14">
        <v>678</v>
      </c>
      <c r="F90" s="61">
        <f>Marklund_method_output!N124</f>
        <v>0.61959717197604902</v>
      </c>
      <c r="G90" s="61">
        <f>Marklund_method_output!O124</f>
        <v>0.65446099239170374</v>
      </c>
      <c r="H90" s="61">
        <f>Marklund_method_output!P124</f>
        <v>0.71688648443949521</v>
      </c>
    </row>
  </sheetData>
  <autoFilter ref="D1:D90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K15" sqref="K15"/>
    </sheetView>
  </sheetViews>
  <sheetFormatPr defaultRowHeight="15" x14ac:dyDescent="0.25"/>
  <cols>
    <col min="1" max="1" width="12.7109375" bestFit="1" customWidth="1"/>
    <col min="2" max="2" width="13.140625" bestFit="1" customWidth="1"/>
  </cols>
  <sheetData>
    <row r="1" spans="1:2" x14ac:dyDescent="0.25">
      <c r="A1" s="12" t="s">
        <v>58</v>
      </c>
      <c r="B1" s="13" t="s">
        <v>57</v>
      </c>
    </row>
    <row r="2" spans="1:2" x14ac:dyDescent="0.25">
      <c r="A2" t="s">
        <v>59</v>
      </c>
      <c r="B2">
        <v>0.7</v>
      </c>
    </row>
    <row r="3" spans="1:2" x14ac:dyDescent="0.25">
      <c r="A3" t="s">
        <v>60</v>
      </c>
      <c r="B3">
        <v>0.21</v>
      </c>
    </row>
    <row r="4" spans="1:2" x14ac:dyDescent="0.25">
      <c r="A4" t="s">
        <v>61</v>
      </c>
      <c r="B4">
        <v>0.1259168645351276</v>
      </c>
    </row>
    <row r="5" spans="1:2" x14ac:dyDescent="0.25">
      <c r="A5" t="s">
        <v>62</v>
      </c>
      <c r="B5">
        <v>2.2679</v>
      </c>
    </row>
    <row r="6" spans="1:2" x14ac:dyDescent="0.25">
      <c r="A6" t="s">
        <v>63</v>
      </c>
      <c r="B6">
        <v>0.7</v>
      </c>
    </row>
    <row r="7" spans="1:2" x14ac:dyDescent="0.25">
      <c r="A7" t="s">
        <v>64</v>
      </c>
      <c r="B7">
        <v>0.3</v>
      </c>
    </row>
    <row r="8" spans="1:2" x14ac:dyDescent="0.25">
      <c r="A8" t="s">
        <v>65</v>
      </c>
      <c r="B8">
        <v>1.4999999999999999E-2</v>
      </c>
    </row>
    <row r="9" spans="1:2" x14ac:dyDescent="0.25">
      <c r="A9" t="s">
        <v>66</v>
      </c>
      <c r="B9">
        <v>1E-3</v>
      </c>
    </row>
    <row r="10" spans="1:2" x14ac:dyDescent="0.25">
      <c r="A10" t="s">
        <v>67</v>
      </c>
      <c r="B10">
        <v>60</v>
      </c>
    </row>
    <row r="11" spans="1:2" x14ac:dyDescent="0.25">
      <c r="A11" t="s">
        <v>68</v>
      </c>
      <c r="B11">
        <v>4.0000000000000001E-3</v>
      </c>
    </row>
    <row r="12" spans="1:2" x14ac:dyDescent="0.25">
      <c r="A12" t="s">
        <v>69</v>
      </c>
      <c r="B12">
        <v>0</v>
      </c>
    </row>
    <row r="13" spans="1:2" x14ac:dyDescent="0.25">
      <c r="A13" t="s">
        <v>70</v>
      </c>
      <c r="B13">
        <v>0</v>
      </c>
    </row>
    <row r="14" spans="1:2" x14ac:dyDescent="0.25">
      <c r="A14" t="s">
        <v>71</v>
      </c>
      <c r="B14">
        <v>-5</v>
      </c>
    </row>
    <row r="15" spans="1:2" x14ac:dyDescent="0.25">
      <c r="A15" t="s">
        <v>72</v>
      </c>
      <c r="B15">
        <v>15</v>
      </c>
    </row>
    <row r="16" spans="1:2" x14ac:dyDescent="0.25">
      <c r="A16" t="s">
        <v>73</v>
      </c>
      <c r="B16">
        <v>35</v>
      </c>
    </row>
    <row r="17" spans="1:2" x14ac:dyDescent="0.25">
      <c r="A17" t="s">
        <v>74</v>
      </c>
      <c r="B17">
        <v>1</v>
      </c>
    </row>
    <row r="18" spans="1:2" x14ac:dyDescent="0.25">
      <c r="A18" t="s">
        <v>75</v>
      </c>
      <c r="B18">
        <v>0.7</v>
      </c>
    </row>
    <row r="19" spans="1:2" x14ac:dyDescent="0.25">
      <c r="A19" t="s">
        <v>76</v>
      </c>
      <c r="B19">
        <v>9</v>
      </c>
    </row>
    <row r="20" spans="1:2" x14ac:dyDescent="0.25">
      <c r="A20" t="s">
        <v>77</v>
      </c>
      <c r="B20">
        <v>1</v>
      </c>
    </row>
    <row r="21" spans="1:2" x14ac:dyDescent="0.25">
      <c r="A21" t="s">
        <v>78</v>
      </c>
      <c r="B21">
        <v>1</v>
      </c>
    </row>
    <row r="22" spans="1:2" x14ac:dyDescent="0.25">
      <c r="A22" t="s">
        <v>79</v>
      </c>
      <c r="B22">
        <v>0</v>
      </c>
    </row>
    <row r="23" spans="1:2" x14ac:dyDescent="0.25">
      <c r="A23" t="s">
        <v>80</v>
      </c>
      <c r="B23">
        <v>0.2</v>
      </c>
    </row>
    <row r="24" spans="1:2" x14ac:dyDescent="0.25">
      <c r="A24" t="s">
        <v>81</v>
      </c>
      <c r="B24">
        <v>1</v>
      </c>
    </row>
    <row r="25" spans="1:2" x14ac:dyDescent="0.25">
      <c r="A25" t="s">
        <v>82</v>
      </c>
      <c r="B25">
        <v>350</v>
      </c>
    </row>
    <row r="26" spans="1:2" x14ac:dyDescent="0.25">
      <c r="A26" t="s">
        <v>83</v>
      </c>
      <c r="B26">
        <v>4</v>
      </c>
    </row>
    <row r="27" spans="1:2" x14ac:dyDescent="0.25">
      <c r="A27" t="s">
        <v>84</v>
      </c>
      <c r="B27">
        <v>0.95</v>
      </c>
    </row>
    <row r="28" spans="1:2" x14ac:dyDescent="0.25">
      <c r="A28" t="s">
        <v>85</v>
      </c>
      <c r="B28">
        <v>0</v>
      </c>
    </row>
    <row r="29" spans="1:2" x14ac:dyDescent="0.25">
      <c r="A29" t="s">
        <v>86</v>
      </c>
      <c r="B29">
        <v>0</v>
      </c>
    </row>
    <row r="30" spans="1:2" x14ac:dyDescent="0.25">
      <c r="A30" t="s">
        <v>87</v>
      </c>
      <c r="B30">
        <v>0</v>
      </c>
    </row>
    <row r="31" spans="1:2" x14ac:dyDescent="0.25">
      <c r="A31" t="s">
        <v>88</v>
      </c>
      <c r="B31">
        <v>1</v>
      </c>
    </row>
    <row r="32" spans="1:2" x14ac:dyDescent="0.25">
      <c r="A32" t="s">
        <v>89</v>
      </c>
      <c r="B32">
        <v>400</v>
      </c>
    </row>
    <row r="33" spans="1:2" x14ac:dyDescent="0.25">
      <c r="A33" t="s">
        <v>90</v>
      </c>
      <c r="B33">
        <v>1.5</v>
      </c>
    </row>
    <row r="34" spans="1:2" x14ac:dyDescent="0.25">
      <c r="A34" t="s">
        <v>91</v>
      </c>
      <c r="B34">
        <v>0</v>
      </c>
    </row>
    <row r="35" spans="1:2" x14ac:dyDescent="0.25">
      <c r="A35" t="s">
        <v>92</v>
      </c>
      <c r="B35">
        <v>0.2</v>
      </c>
    </row>
    <row r="36" spans="1:2" x14ac:dyDescent="0.25">
      <c r="A36" t="s">
        <v>93</v>
      </c>
      <c r="B36">
        <v>0.4</v>
      </c>
    </row>
    <row r="37" spans="1:2" x14ac:dyDescent="0.25">
      <c r="A37" t="s">
        <v>94</v>
      </c>
      <c r="B37">
        <v>4.2920969347823963</v>
      </c>
    </row>
    <row r="38" spans="1:2" x14ac:dyDescent="0.25">
      <c r="A38" t="s">
        <v>95</v>
      </c>
      <c r="B38">
        <v>4.2920969347823963</v>
      </c>
    </row>
    <row r="39" spans="1:2" x14ac:dyDescent="0.25">
      <c r="A39" t="s">
        <v>96</v>
      </c>
      <c r="B39">
        <v>1</v>
      </c>
    </row>
    <row r="40" spans="1:2" x14ac:dyDescent="0.25">
      <c r="A40" t="s">
        <v>97</v>
      </c>
      <c r="B40">
        <v>0.38277020142713869</v>
      </c>
    </row>
    <row r="41" spans="1:2" x14ac:dyDescent="0.25">
      <c r="A41" t="s">
        <v>98</v>
      </c>
      <c r="B41">
        <v>10</v>
      </c>
    </row>
    <row r="42" spans="1:2" x14ac:dyDescent="0.25">
      <c r="A42" t="s">
        <v>99</v>
      </c>
      <c r="B42">
        <v>0.39457142857142857</v>
      </c>
    </row>
    <row r="43" spans="1:2" x14ac:dyDescent="0.25">
      <c r="A43" t="s">
        <v>100</v>
      </c>
      <c r="B43">
        <v>3</v>
      </c>
    </row>
    <row r="44" spans="1:2" x14ac:dyDescent="0.25">
      <c r="A44" t="s">
        <v>101</v>
      </c>
      <c r="B44">
        <v>5</v>
      </c>
    </row>
    <row r="45" spans="1:2" x14ac:dyDescent="0.25">
      <c r="A45" t="s">
        <v>102</v>
      </c>
      <c r="B45">
        <v>4.8565574202227367E-2</v>
      </c>
    </row>
    <row r="46" spans="1:2" x14ac:dyDescent="0.25">
      <c r="A46" t="s">
        <v>103</v>
      </c>
      <c r="B46">
        <v>0.47</v>
      </c>
    </row>
    <row r="47" spans="1:2" x14ac:dyDescent="0.25">
      <c r="A47" t="s">
        <v>104</v>
      </c>
      <c r="B47">
        <v>0</v>
      </c>
    </row>
    <row r="48" spans="1:2" x14ac:dyDescent="0.25">
      <c r="A48" t="s">
        <v>105</v>
      </c>
      <c r="B48">
        <v>0.02</v>
      </c>
    </row>
    <row r="49" spans="1:2" x14ac:dyDescent="0.25">
      <c r="A49" t="s">
        <v>106</v>
      </c>
      <c r="B49">
        <v>3.33</v>
      </c>
    </row>
    <row r="50" spans="1:2" x14ac:dyDescent="0.25">
      <c r="A50" t="s">
        <v>107</v>
      </c>
      <c r="B50">
        <v>0.05</v>
      </c>
    </row>
    <row r="51" spans="1:2" x14ac:dyDescent="0.25">
      <c r="A51" t="s">
        <v>108</v>
      </c>
      <c r="B51">
        <v>0.2</v>
      </c>
    </row>
    <row r="52" spans="1:2" x14ac:dyDescent="0.25">
      <c r="A52" t="s">
        <v>109</v>
      </c>
      <c r="B52">
        <v>0.66</v>
      </c>
    </row>
    <row r="53" spans="1:2" x14ac:dyDescent="0.25">
      <c r="A53" t="s">
        <v>110</v>
      </c>
      <c r="B53">
        <v>2</v>
      </c>
    </row>
    <row r="54" spans="1:2" x14ac:dyDescent="0.25">
      <c r="A54" t="s">
        <v>111</v>
      </c>
      <c r="B54">
        <v>4.4000000000000004</v>
      </c>
    </row>
    <row r="55" spans="1:2" x14ac:dyDescent="0.25">
      <c r="A55" t="s">
        <v>112</v>
      </c>
      <c r="B55">
        <v>27</v>
      </c>
    </row>
    <row r="56" spans="1:2" x14ac:dyDescent="0.25">
      <c r="A56" t="s">
        <v>113</v>
      </c>
      <c r="B56">
        <v>0.75</v>
      </c>
    </row>
    <row r="57" spans="1:2" x14ac:dyDescent="0.25">
      <c r="A57" t="s">
        <v>114</v>
      </c>
      <c r="B57">
        <v>0.15</v>
      </c>
    </row>
    <row r="58" spans="1:2" x14ac:dyDescent="0.25">
      <c r="A58" t="s">
        <v>115</v>
      </c>
      <c r="B58">
        <v>2</v>
      </c>
    </row>
    <row r="59" spans="1:2" x14ac:dyDescent="0.25">
      <c r="A59" t="s">
        <v>116</v>
      </c>
      <c r="B59">
        <v>0.39500000000000002</v>
      </c>
    </row>
    <row r="60" spans="1:2" x14ac:dyDescent="0.25">
      <c r="A60" t="s">
        <v>117</v>
      </c>
      <c r="B60">
        <v>0.39500000000000002</v>
      </c>
    </row>
    <row r="61" spans="1:2" x14ac:dyDescent="0.25">
      <c r="A61" t="s">
        <v>118</v>
      </c>
      <c r="B61">
        <v>1</v>
      </c>
    </row>
    <row r="62" spans="1:2" x14ac:dyDescent="0.25">
      <c r="A62" t="s">
        <v>119</v>
      </c>
      <c r="B62">
        <v>3</v>
      </c>
    </row>
    <row r="63" spans="1:2" x14ac:dyDescent="0.25">
      <c r="A63" t="s">
        <v>120</v>
      </c>
      <c r="B63">
        <v>4.588685316132576</v>
      </c>
    </row>
    <row r="64" spans="1:2" x14ac:dyDescent="0.25">
      <c r="A64" t="s">
        <v>121</v>
      </c>
      <c r="B64">
        <v>0.4738211</v>
      </c>
    </row>
    <row r="65" spans="1:2" x14ac:dyDescent="0.25">
      <c r="A65" t="s">
        <v>122</v>
      </c>
      <c r="B65">
        <v>0</v>
      </c>
    </row>
    <row r="66" spans="1:2" x14ac:dyDescent="0.25">
      <c r="A66" t="s">
        <v>123</v>
      </c>
      <c r="B66">
        <v>0</v>
      </c>
    </row>
    <row r="67" spans="1:2" x14ac:dyDescent="0.25">
      <c r="A67" t="s">
        <v>124</v>
      </c>
      <c r="B67">
        <v>0</v>
      </c>
    </row>
    <row r="68" spans="1:2" x14ac:dyDescent="0.25">
      <c r="A68" t="s">
        <v>125</v>
      </c>
      <c r="B68">
        <v>0</v>
      </c>
    </row>
    <row r="69" spans="1:2" x14ac:dyDescent="0.25">
      <c r="A69" t="s">
        <v>126</v>
      </c>
      <c r="B69">
        <v>0</v>
      </c>
    </row>
    <row r="70" spans="1:2" x14ac:dyDescent="0.25">
      <c r="A70" t="s">
        <v>127</v>
      </c>
      <c r="B70">
        <v>1.3764906078875401</v>
      </c>
    </row>
    <row r="71" spans="1:2" x14ac:dyDescent="0.25">
      <c r="A71" t="s">
        <v>128</v>
      </c>
      <c r="B71">
        <v>0.55362769999999994</v>
      </c>
    </row>
    <row r="72" spans="1:2" x14ac:dyDescent="0.25">
      <c r="A72" t="s">
        <v>129</v>
      </c>
      <c r="B72">
        <v>0</v>
      </c>
    </row>
    <row r="73" spans="1:2" x14ac:dyDescent="0.25">
      <c r="A73" t="s">
        <v>130</v>
      </c>
      <c r="B73">
        <v>-0.27724310000000002</v>
      </c>
    </row>
    <row r="74" spans="1:2" x14ac:dyDescent="0.25">
      <c r="A74" t="s">
        <v>131</v>
      </c>
      <c r="B74">
        <v>0</v>
      </c>
    </row>
    <row r="75" spans="1:2" x14ac:dyDescent="0.25">
      <c r="A75" t="s">
        <v>132</v>
      </c>
      <c r="B75">
        <v>2.1885791577597868</v>
      </c>
    </row>
    <row r="76" spans="1:2" x14ac:dyDescent="0.25">
      <c r="A76" t="s">
        <v>133</v>
      </c>
      <c r="B76">
        <v>0.56325259999999999</v>
      </c>
    </row>
    <row r="77" spans="1:2" x14ac:dyDescent="0.25">
      <c r="A77" t="s">
        <v>134</v>
      </c>
      <c r="B77">
        <v>0</v>
      </c>
    </row>
    <row r="78" spans="1:2" x14ac:dyDescent="0.25">
      <c r="A78" t="s">
        <v>135</v>
      </c>
      <c r="B78">
        <v>-0.26567479999999999</v>
      </c>
    </row>
    <row r="79" spans="1:2" x14ac:dyDescent="0.25">
      <c r="A79" t="s">
        <v>136</v>
      </c>
      <c r="B79">
        <v>0.67789920000000004</v>
      </c>
    </row>
    <row r="80" spans="1:2" x14ac:dyDescent="0.25">
      <c r="A80" t="s">
        <v>137</v>
      </c>
      <c r="B80">
        <v>-90</v>
      </c>
    </row>
    <row r="81" spans="1:2" x14ac:dyDescent="0.25">
      <c r="A81" t="s">
        <v>138</v>
      </c>
      <c r="B81">
        <v>0.8</v>
      </c>
    </row>
    <row r="82" spans="1:2" x14ac:dyDescent="0.25">
      <c r="A82" t="s">
        <v>139</v>
      </c>
      <c r="B82">
        <v>24</v>
      </c>
    </row>
    <row r="83" spans="1:2" x14ac:dyDescent="0.25">
      <c r="A83" t="s">
        <v>140</v>
      </c>
      <c r="B83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K15" sqref="K15"/>
    </sheetView>
  </sheetViews>
  <sheetFormatPr defaultRowHeight="15" x14ac:dyDescent="0.25"/>
  <cols>
    <col min="1" max="1" width="11.5703125" bestFit="1" customWidth="1"/>
    <col min="2" max="2" width="13.140625" bestFit="1" customWidth="1"/>
  </cols>
  <sheetData>
    <row r="1" spans="1:2" x14ac:dyDescent="0.25">
      <c r="A1" s="12" t="s">
        <v>58</v>
      </c>
      <c r="B1" s="13" t="s">
        <v>57</v>
      </c>
    </row>
    <row r="2" spans="1:2" x14ac:dyDescent="0.25">
      <c r="A2" t="s">
        <v>141</v>
      </c>
      <c r="B2">
        <v>0.27800157495549827</v>
      </c>
    </row>
    <row r="3" spans="1:2" x14ac:dyDescent="0.25">
      <c r="A3" t="s">
        <v>142</v>
      </c>
      <c r="B3">
        <v>1.1518027</v>
      </c>
    </row>
    <row r="4" spans="1:2" x14ac:dyDescent="0.25">
      <c r="A4" t="s">
        <v>143</v>
      </c>
      <c r="B4">
        <v>0</v>
      </c>
    </row>
    <row r="5" spans="1:2" x14ac:dyDescent="0.25">
      <c r="A5" t="s">
        <v>144</v>
      </c>
      <c r="B5">
        <v>0</v>
      </c>
    </row>
    <row r="6" spans="1:2" x14ac:dyDescent="0.25">
      <c r="A6" t="s">
        <v>145</v>
      </c>
      <c r="B6">
        <v>5.4277699999999998E-2</v>
      </c>
    </row>
    <row r="7" spans="1:2" x14ac:dyDescent="0.25">
      <c r="A7" t="s">
        <v>146</v>
      </c>
      <c r="B7">
        <v>1.2283156000459392</v>
      </c>
    </row>
    <row r="8" spans="1:2" x14ac:dyDescent="0.25">
      <c r="A8" t="s">
        <v>147</v>
      </c>
      <c r="B8">
        <v>0</v>
      </c>
    </row>
    <row r="9" spans="1:2" x14ac:dyDescent="0.25">
      <c r="A9" t="s">
        <v>148</v>
      </c>
      <c r="B9">
        <v>1.1889634</v>
      </c>
    </row>
    <row r="10" spans="1:2" x14ac:dyDescent="0.25">
      <c r="A10" t="s">
        <v>149</v>
      </c>
      <c r="B10">
        <v>0</v>
      </c>
    </row>
    <row r="11" spans="1:2" x14ac:dyDescent="0.25">
      <c r="A11" t="s">
        <v>150</v>
      </c>
      <c r="B11">
        <v>0.2143678</v>
      </c>
    </row>
    <row r="12" spans="1:2" x14ac:dyDescent="0.25">
      <c r="A12" t="s">
        <v>151</v>
      </c>
      <c r="B12">
        <v>0.98723714491917658</v>
      </c>
    </row>
    <row r="13" spans="1:2" x14ac:dyDescent="0.25">
      <c r="A13" t="s">
        <v>152</v>
      </c>
      <c r="B13">
        <v>0.87204890000000002</v>
      </c>
    </row>
    <row r="14" spans="1:2" x14ac:dyDescent="0.25">
      <c r="A14" t="s">
        <v>153</v>
      </c>
      <c r="B14">
        <v>2.25852E-2</v>
      </c>
    </row>
    <row r="15" spans="1:2" x14ac:dyDescent="0.25">
      <c r="A15" t="s">
        <v>154</v>
      </c>
      <c r="B15">
        <v>0</v>
      </c>
    </row>
    <row r="16" spans="1:2" x14ac:dyDescent="0.25">
      <c r="A16" t="s">
        <v>155</v>
      </c>
      <c r="B16">
        <v>-0.10617219999999999</v>
      </c>
    </row>
    <row r="17" spans="1:2" x14ac:dyDescent="0.25">
      <c r="A17" t="s">
        <v>156</v>
      </c>
      <c r="B17">
        <v>9.0008110144060058E-2</v>
      </c>
    </row>
    <row r="18" spans="1:2" x14ac:dyDescent="0.25">
      <c r="A18" t="s">
        <v>157</v>
      </c>
      <c r="B18">
        <v>2.0841154999999998</v>
      </c>
    </row>
    <row r="19" spans="1:2" x14ac:dyDescent="0.25">
      <c r="A19" t="s">
        <v>158</v>
      </c>
      <c r="B19">
        <v>0</v>
      </c>
    </row>
    <row r="20" spans="1:2" x14ac:dyDescent="0.25">
      <c r="A20" t="s">
        <v>159</v>
      </c>
      <c r="B20">
        <v>0.27149630000000002</v>
      </c>
    </row>
    <row r="21" spans="1:2" x14ac:dyDescent="0.25">
      <c r="A21" t="s">
        <v>160</v>
      </c>
      <c r="B21">
        <v>-0.1222255</v>
      </c>
    </row>
    <row r="22" spans="1:2" x14ac:dyDescent="0.25">
      <c r="A22" t="s">
        <v>161</v>
      </c>
      <c r="B22">
        <v>1.1339352444324555</v>
      </c>
    </row>
    <row r="23" spans="1:2" x14ac:dyDescent="0.25">
      <c r="A23" t="s">
        <v>162</v>
      </c>
      <c r="B23">
        <v>0</v>
      </c>
    </row>
    <row r="24" spans="1:2" x14ac:dyDescent="0.25">
      <c r="A24" t="s">
        <v>163</v>
      </c>
      <c r="B24">
        <v>0.94494829999999996</v>
      </c>
    </row>
    <row r="25" spans="1:2" x14ac:dyDescent="0.25">
      <c r="A25" t="s">
        <v>164</v>
      </c>
      <c r="B25">
        <v>0</v>
      </c>
    </row>
    <row r="26" spans="1:2" x14ac:dyDescent="0.25">
      <c r="A26" t="s">
        <v>165</v>
      </c>
      <c r="B26">
        <v>0.12202789999999999</v>
      </c>
    </row>
    <row r="27" spans="1:2" x14ac:dyDescent="0.25">
      <c r="A27" t="s">
        <v>166</v>
      </c>
      <c r="B27">
        <v>0.22778889000228159</v>
      </c>
    </row>
    <row r="28" spans="1:2" x14ac:dyDescent="0.25">
      <c r="A28" t="s">
        <v>167</v>
      </c>
      <c r="B28">
        <v>2.203662</v>
      </c>
    </row>
    <row r="29" spans="1:2" x14ac:dyDescent="0.25">
      <c r="A29" t="s">
        <v>168</v>
      </c>
      <c r="B29">
        <v>0</v>
      </c>
    </row>
    <row r="30" spans="1:2" x14ac:dyDescent="0.25">
      <c r="A30" t="s">
        <v>169</v>
      </c>
      <c r="B30">
        <v>-0.41872100000000001</v>
      </c>
    </row>
    <row r="31" spans="1:2" x14ac:dyDescent="0.25">
      <c r="A31" t="s">
        <v>170</v>
      </c>
      <c r="B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Normal="100" workbookViewId="0">
      <selection activeCell="L21" sqref="L21"/>
    </sheetView>
  </sheetViews>
  <sheetFormatPr defaultColWidth="8.85546875" defaultRowHeight="15" x14ac:dyDescent="0.25"/>
  <cols>
    <col min="1" max="1" width="23.42578125" style="16" bestFit="1" customWidth="1"/>
    <col min="2" max="2" width="3.5703125" style="16" bestFit="1" customWidth="1"/>
    <col min="3" max="3" width="5" style="16" bestFit="1" customWidth="1"/>
    <col min="4" max="4" width="27.7109375" style="16" bestFit="1" customWidth="1"/>
    <col min="5" max="6" width="37.42578125" style="16" bestFit="1" customWidth="1"/>
    <col min="7" max="7" width="11.85546875" style="16" bestFit="1" customWidth="1"/>
    <col min="8" max="8" width="13.140625" style="15" bestFit="1" customWidth="1"/>
    <col min="9" max="9" width="16.5703125" style="16" bestFit="1" customWidth="1"/>
    <col min="10" max="16384" width="8.85546875" style="16"/>
  </cols>
  <sheetData>
    <row r="1" spans="1:9" x14ac:dyDescent="0.25">
      <c r="A1" s="16" t="s">
        <v>195</v>
      </c>
      <c r="B1" s="16" t="s">
        <v>177</v>
      </c>
      <c r="C1" s="16" t="s">
        <v>43</v>
      </c>
      <c r="D1" s="16" t="s">
        <v>198</v>
      </c>
      <c r="E1" s="16" t="s">
        <v>199</v>
      </c>
      <c r="F1" s="16" t="s">
        <v>200</v>
      </c>
      <c r="G1" s="16" t="s">
        <v>197</v>
      </c>
      <c r="H1" s="3" t="s">
        <v>196</v>
      </c>
      <c r="I1" s="3" t="s">
        <v>201</v>
      </c>
    </row>
    <row r="2" spans="1:9" x14ac:dyDescent="0.25">
      <c r="A2" s="16" t="s">
        <v>14</v>
      </c>
      <c r="B2" s="16">
        <v>1</v>
      </c>
      <c r="C2" s="16">
        <v>1987</v>
      </c>
      <c r="D2" s="23">
        <v>10.4</v>
      </c>
      <c r="E2" s="23">
        <v>10.4</v>
      </c>
      <c r="F2" s="23">
        <v>0</v>
      </c>
      <c r="G2" s="28">
        <v>2089</v>
      </c>
      <c r="H2">
        <v>2089</v>
      </c>
      <c r="I2">
        <v>0</v>
      </c>
    </row>
    <row r="3" spans="1:9" x14ac:dyDescent="0.25">
      <c r="A3" s="16" t="s">
        <v>14</v>
      </c>
      <c r="B3" s="16">
        <v>2</v>
      </c>
      <c r="C3" s="16">
        <v>1993</v>
      </c>
      <c r="D3" s="15">
        <v>12.5</v>
      </c>
      <c r="E3" s="15">
        <v>13.7</v>
      </c>
      <c r="F3" s="23">
        <v>9</v>
      </c>
      <c r="G3" s="28">
        <v>2088</v>
      </c>
      <c r="H3">
        <v>1444</v>
      </c>
      <c r="I3">
        <v>644</v>
      </c>
    </row>
    <row r="4" spans="1:9" x14ac:dyDescent="0.25">
      <c r="A4" s="16" t="s">
        <v>14</v>
      </c>
      <c r="B4" s="16">
        <v>3</v>
      </c>
      <c r="C4" s="16">
        <v>2002</v>
      </c>
      <c r="D4" s="15">
        <v>17.600000000000001</v>
      </c>
      <c r="E4" s="15">
        <v>18.5</v>
      </c>
      <c r="F4" s="23">
        <v>12.9</v>
      </c>
      <c r="G4" s="28">
        <v>1445</v>
      </c>
      <c r="H4">
        <v>889</v>
      </c>
      <c r="I4">
        <v>556</v>
      </c>
    </row>
    <row r="5" spans="1:9" ht="15.75" thickBot="1" x14ac:dyDescent="0.3">
      <c r="A5" s="26" t="s">
        <v>14</v>
      </c>
      <c r="B5" s="26">
        <v>4</v>
      </c>
      <c r="C5" s="26">
        <v>2005</v>
      </c>
      <c r="D5" s="24">
        <v>22.5</v>
      </c>
      <c r="E5" s="24">
        <v>0</v>
      </c>
      <c r="F5" s="71">
        <v>18.540002983135334</v>
      </c>
      <c r="G5" s="29">
        <v>889</v>
      </c>
      <c r="H5" s="18">
        <v>0</v>
      </c>
      <c r="I5" s="18">
        <v>889</v>
      </c>
    </row>
    <row r="6" spans="1:9" x14ac:dyDescent="0.25">
      <c r="A6" s="27" t="s">
        <v>15</v>
      </c>
      <c r="B6" s="27">
        <v>1</v>
      </c>
      <c r="C6" s="27">
        <v>1987</v>
      </c>
      <c r="D6" s="25">
        <v>11.3</v>
      </c>
      <c r="E6" s="25">
        <v>11.3</v>
      </c>
      <c r="F6" s="72">
        <v>0</v>
      </c>
      <c r="G6" s="29">
        <v>2089</v>
      </c>
      <c r="H6" s="17">
        <v>2089</v>
      </c>
      <c r="I6" s="17">
        <v>0</v>
      </c>
    </row>
    <row r="7" spans="1:9" x14ac:dyDescent="0.25">
      <c r="A7" s="16" t="s">
        <v>15</v>
      </c>
      <c r="B7" s="16">
        <v>2</v>
      </c>
      <c r="C7" s="16">
        <v>1993</v>
      </c>
      <c r="D7" s="15">
        <v>13.2</v>
      </c>
      <c r="E7" s="15">
        <v>14.8</v>
      </c>
      <c r="F7" s="23">
        <v>10.171072362820547</v>
      </c>
      <c r="G7" s="28">
        <v>2100</v>
      </c>
      <c r="H7">
        <v>1300</v>
      </c>
      <c r="I7">
        <v>800</v>
      </c>
    </row>
    <row r="8" spans="1:9" x14ac:dyDescent="0.25">
      <c r="A8" s="16" t="s">
        <v>15</v>
      </c>
      <c r="B8" s="16">
        <v>3</v>
      </c>
      <c r="C8" s="16">
        <v>2001</v>
      </c>
      <c r="D8" s="15">
        <v>18.899999999999999</v>
      </c>
      <c r="E8" s="15">
        <v>18.100000000000001</v>
      </c>
      <c r="F8" s="23">
        <v>14.666209079252518</v>
      </c>
      <c r="G8" s="28">
        <v>1311</v>
      </c>
      <c r="H8">
        <v>933</v>
      </c>
      <c r="I8">
        <v>367</v>
      </c>
    </row>
    <row r="9" spans="1:9" x14ac:dyDescent="0.25">
      <c r="A9" s="16" t="s">
        <v>15</v>
      </c>
      <c r="B9" s="16">
        <v>4</v>
      </c>
      <c r="C9" s="16">
        <v>2007</v>
      </c>
      <c r="D9" s="15">
        <v>21.9</v>
      </c>
      <c r="E9" s="15">
        <v>20.2</v>
      </c>
      <c r="F9" s="23">
        <v>19.099858341361454</v>
      </c>
      <c r="G9" s="28">
        <v>1112</v>
      </c>
      <c r="H9">
        <v>756</v>
      </c>
      <c r="I9">
        <v>178</v>
      </c>
    </row>
    <row r="10" spans="1:9" x14ac:dyDescent="0.25">
      <c r="A10" s="16" t="s">
        <v>15</v>
      </c>
      <c r="B10" s="16">
        <v>5</v>
      </c>
      <c r="C10" s="16">
        <v>2010</v>
      </c>
      <c r="D10" s="15">
        <v>26.5</v>
      </c>
      <c r="E10" s="15">
        <v>21.3</v>
      </c>
      <c r="F10" s="23">
        <v>17.010955993225252</v>
      </c>
      <c r="G10" s="28">
        <v>799</v>
      </c>
      <c r="H10">
        <v>711</v>
      </c>
      <c r="I10">
        <v>44</v>
      </c>
    </row>
    <row r="11" spans="1:9" ht="15.75" thickBot="1" x14ac:dyDescent="0.3">
      <c r="A11" s="26" t="s">
        <v>15</v>
      </c>
      <c r="B11" s="26">
        <v>6</v>
      </c>
      <c r="C11" s="26">
        <v>2020</v>
      </c>
      <c r="D11" s="24">
        <v>28.7</v>
      </c>
      <c r="E11" s="24">
        <v>25.4</v>
      </c>
      <c r="F11" s="71">
        <v>19.544100476116796</v>
      </c>
      <c r="G11" s="29">
        <v>822</v>
      </c>
      <c r="H11" s="18">
        <v>622</v>
      </c>
      <c r="I11" s="18">
        <v>100</v>
      </c>
    </row>
    <row r="12" spans="1:9" x14ac:dyDescent="0.25">
      <c r="A12" s="27" t="s">
        <v>16</v>
      </c>
      <c r="B12" s="27">
        <v>1</v>
      </c>
      <c r="C12" s="27">
        <v>1987</v>
      </c>
      <c r="D12" s="25">
        <v>10</v>
      </c>
      <c r="E12" s="25">
        <v>10</v>
      </c>
      <c r="F12" s="72">
        <v>0</v>
      </c>
      <c r="G12" s="29">
        <v>2267</v>
      </c>
      <c r="H12" s="17">
        <v>2267</v>
      </c>
      <c r="I12" s="17">
        <v>0</v>
      </c>
    </row>
    <row r="13" spans="1:9" x14ac:dyDescent="0.25">
      <c r="A13" s="16" t="s">
        <v>16</v>
      </c>
      <c r="B13" s="16">
        <v>2</v>
      </c>
      <c r="C13" s="16">
        <v>1993</v>
      </c>
      <c r="D13" s="15">
        <v>12.7</v>
      </c>
      <c r="E13" s="15">
        <v>14.1</v>
      </c>
      <c r="F13" s="23">
        <v>10.130776221674829</v>
      </c>
      <c r="G13" s="28">
        <v>2267</v>
      </c>
      <c r="H13" s="20">
        <v>1411</v>
      </c>
      <c r="I13" s="20">
        <v>856</v>
      </c>
    </row>
    <row r="14" spans="1:9" x14ac:dyDescent="0.25">
      <c r="A14" s="16" t="s">
        <v>16</v>
      </c>
      <c r="B14" s="16">
        <v>3</v>
      </c>
      <c r="C14" s="16">
        <v>2001</v>
      </c>
      <c r="D14" s="15">
        <v>19</v>
      </c>
      <c r="E14" s="15">
        <v>18.399999999999999</v>
      </c>
      <c r="F14" s="23">
        <v>14.299014815783531</v>
      </c>
      <c r="G14" s="28">
        <v>1411</v>
      </c>
      <c r="H14">
        <v>1000</v>
      </c>
      <c r="I14">
        <v>411</v>
      </c>
    </row>
    <row r="15" spans="1:9" x14ac:dyDescent="0.25">
      <c r="A15" s="16" t="s">
        <v>16</v>
      </c>
      <c r="B15" s="16">
        <v>4</v>
      </c>
      <c r="C15" s="16">
        <v>2007</v>
      </c>
      <c r="D15" s="15">
        <v>21</v>
      </c>
      <c r="E15" s="15">
        <v>20.100000000000001</v>
      </c>
      <c r="F15" s="23">
        <v>19.577884598957588</v>
      </c>
      <c r="G15" s="28">
        <v>1289</v>
      </c>
      <c r="H15">
        <v>711</v>
      </c>
      <c r="I15">
        <v>289</v>
      </c>
    </row>
    <row r="16" spans="1:9" x14ac:dyDescent="0.25">
      <c r="A16" s="16" t="s">
        <v>16</v>
      </c>
      <c r="B16" s="16">
        <v>5</v>
      </c>
      <c r="C16" s="16">
        <v>2010</v>
      </c>
      <c r="D16" s="15">
        <v>28.5</v>
      </c>
      <c r="E16" s="15">
        <v>21.1</v>
      </c>
      <c r="F16" s="23">
        <v>22.822592377865465</v>
      </c>
      <c r="G16" s="28">
        <v>744</v>
      </c>
      <c r="H16">
        <v>700</v>
      </c>
      <c r="I16">
        <v>22</v>
      </c>
    </row>
    <row r="17" spans="1:9" ht="15.75" thickBot="1" x14ac:dyDescent="0.3">
      <c r="A17" s="26" t="s">
        <v>16</v>
      </c>
      <c r="B17" s="26">
        <v>6</v>
      </c>
      <c r="C17" s="26">
        <v>2020</v>
      </c>
      <c r="D17" s="24">
        <v>31.8</v>
      </c>
      <c r="E17" s="24">
        <v>26</v>
      </c>
      <c r="F17" s="71">
        <v>17.841241161527709</v>
      </c>
      <c r="G17" s="29">
        <v>744</v>
      </c>
      <c r="H17" s="18">
        <v>656</v>
      </c>
      <c r="I17" s="18">
        <v>44</v>
      </c>
    </row>
    <row r="18" spans="1:9" x14ac:dyDescent="0.25">
      <c r="A18" s="27" t="s">
        <v>34</v>
      </c>
      <c r="B18" s="27">
        <v>1</v>
      </c>
      <c r="C18" s="27">
        <v>1989</v>
      </c>
      <c r="D18" s="25">
        <v>10.3</v>
      </c>
      <c r="E18" s="25">
        <v>10.3</v>
      </c>
      <c r="F18" s="72">
        <v>0</v>
      </c>
      <c r="G18" s="29">
        <v>2156</v>
      </c>
      <c r="H18" s="17">
        <v>2156</v>
      </c>
      <c r="I18" s="17">
        <v>0</v>
      </c>
    </row>
    <row r="19" spans="1:9" x14ac:dyDescent="0.25">
      <c r="A19" s="16" t="s">
        <v>34</v>
      </c>
      <c r="B19" s="16">
        <v>2</v>
      </c>
      <c r="C19" s="16">
        <v>1993</v>
      </c>
      <c r="D19" s="15">
        <v>11.8</v>
      </c>
      <c r="E19" s="15">
        <v>13.2</v>
      </c>
      <c r="F19" s="23">
        <v>8.9825896405147869</v>
      </c>
      <c r="G19" s="28">
        <v>2156</v>
      </c>
      <c r="H19">
        <v>1367</v>
      </c>
      <c r="I19">
        <v>789</v>
      </c>
    </row>
    <row r="20" spans="1:9" x14ac:dyDescent="0.25">
      <c r="A20" s="16" t="s">
        <v>34</v>
      </c>
      <c r="B20" s="16">
        <v>3</v>
      </c>
      <c r="C20" s="16">
        <v>2001</v>
      </c>
      <c r="D20" s="15">
        <v>17.600000000000001</v>
      </c>
      <c r="E20" s="15">
        <v>17.5</v>
      </c>
      <c r="F20" s="23">
        <v>13.282711391250501</v>
      </c>
      <c r="G20" s="28">
        <v>1366</v>
      </c>
      <c r="H20">
        <v>933</v>
      </c>
      <c r="I20">
        <v>433</v>
      </c>
    </row>
    <row r="21" spans="1:9" ht="15.75" thickBot="1" x14ac:dyDescent="0.3">
      <c r="A21" s="26" t="s">
        <v>34</v>
      </c>
      <c r="B21" s="26">
        <v>4</v>
      </c>
      <c r="C21" s="26">
        <v>2007</v>
      </c>
      <c r="D21" s="24">
        <v>17.899999999999999</v>
      </c>
      <c r="E21" s="24">
        <v>21.4</v>
      </c>
      <c r="F21" s="71">
        <v>16.429739460882601</v>
      </c>
      <c r="G21" s="29">
        <v>1466</v>
      </c>
      <c r="H21" s="18">
        <v>400</v>
      </c>
      <c r="I21" s="18">
        <v>533</v>
      </c>
    </row>
    <row r="22" spans="1:9" x14ac:dyDescent="0.25">
      <c r="A22" s="27" t="s">
        <v>17</v>
      </c>
      <c r="B22" s="27">
        <v>1</v>
      </c>
      <c r="C22" s="27">
        <v>1987</v>
      </c>
      <c r="D22" s="25">
        <v>10.4</v>
      </c>
      <c r="E22" s="25">
        <v>10.4</v>
      </c>
      <c r="F22" s="72">
        <v>0</v>
      </c>
      <c r="G22" s="29">
        <v>2333</v>
      </c>
      <c r="H22" s="17">
        <v>2333</v>
      </c>
      <c r="I22" s="17">
        <v>0</v>
      </c>
    </row>
    <row r="23" spans="1:9" x14ac:dyDescent="0.25">
      <c r="A23" s="16" t="s">
        <v>17</v>
      </c>
      <c r="B23" s="16">
        <v>2</v>
      </c>
      <c r="C23" s="16">
        <v>1993</v>
      </c>
      <c r="D23" s="15">
        <v>12.5</v>
      </c>
      <c r="E23" s="15">
        <v>13.7</v>
      </c>
      <c r="F23" s="23">
        <v>10.003047860511725</v>
      </c>
      <c r="G23" s="28">
        <v>2334</v>
      </c>
      <c r="H23">
        <v>1456</v>
      </c>
      <c r="I23">
        <v>878</v>
      </c>
    </row>
    <row r="24" spans="1:9" x14ac:dyDescent="0.25">
      <c r="A24" s="16" t="s">
        <v>17</v>
      </c>
      <c r="B24" s="16">
        <v>3</v>
      </c>
      <c r="C24" s="16">
        <v>2001</v>
      </c>
      <c r="D24" s="15">
        <v>17.399999999999999</v>
      </c>
      <c r="E24" s="15">
        <v>17.2</v>
      </c>
      <c r="F24" s="23">
        <v>13.575149021226633</v>
      </c>
      <c r="G24" s="28">
        <v>1545</v>
      </c>
      <c r="H24">
        <v>1000</v>
      </c>
      <c r="I24">
        <v>456</v>
      </c>
    </row>
    <row r="25" spans="1:9" x14ac:dyDescent="0.25">
      <c r="A25" s="16" t="s">
        <v>17</v>
      </c>
      <c r="B25" s="16">
        <v>4</v>
      </c>
      <c r="C25" s="16">
        <v>2007</v>
      </c>
      <c r="D25" s="15">
        <v>19.100000000000001</v>
      </c>
      <c r="E25" s="15">
        <v>18.899999999999999</v>
      </c>
      <c r="F25" s="23">
        <v>17.949436459883334</v>
      </c>
      <c r="G25" s="28">
        <v>1411</v>
      </c>
      <c r="H25">
        <v>589</v>
      </c>
      <c r="I25">
        <v>411</v>
      </c>
    </row>
    <row r="26" spans="1:9" x14ac:dyDescent="0.25">
      <c r="A26" s="16" t="s">
        <v>17</v>
      </c>
      <c r="B26" s="16">
        <v>5</v>
      </c>
      <c r="C26" s="16">
        <v>2010</v>
      </c>
      <c r="D26" s="15">
        <v>27.2</v>
      </c>
      <c r="E26" s="15">
        <v>19.8</v>
      </c>
      <c r="F26" s="23">
        <v>19.210802703243445</v>
      </c>
      <c r="G26" s="28">
        <v>803</v>
      </c>
      <c r="H26">
        <v>665</v>
      </c>
      <c r="I26">
        <v>69</v>
      </c>
    </row>
    <row r="27" spans="1:9" ht="15.75" thickBot="1" x14ac:dyDescent="0.3">
      <c r="A27" s="26" t="s">
        <v>17</v>
      </c>
      <c r="B27" s="26">
        <v>6</v>
      </c>
      <c r="C27" s="26">
        <v>2021</v>
      </c>
      <c r="D27" s="24">
        <v>30.5</v>
      </c>
      <c r="E27" s="24">
        <v>23.8</v>
      </c>
      <c r="F27" s="71">
        <v>20.351568930328106</v>
      </c>
      <c r="G27" s="29">
        <v>747</v>
      </c>
      <c r="H27" s="18">
        <v>581</v>
      </c>
      <c r="I27" s="18">
        <v>83</v>
      </c>
    </row>
    <row r="28" spans="1:9" x14ac:dyDescent="0.25">
      <c r="A28" s="27" t="s">
        <v>18</v>
      </c>
      <c r="B28" s="27">
        <v>1</v>
      </c>
      <c r="C28" s="27">
        <v>1987</v>
      </c>
      <c r="D28" s="25">
        <v>12</v>
      </c>
      <c r="E28" s="25">
        <v>12</v>
      </c>
      <c r="F28" s="72">
        <v>0</v>
      </c>
      <c r="G28" s="29">
        <v>1800</v>
      </c>
      <c r="H28" s="17">
        <v>1800</v>
      </c>
      <c r="I28" s="17">
        <v>0</v>
      </c>
    </row>
    <row r="29" spans="1:9" x14ac:dyDescent="0.25">
      <c r="A29" s="16" t="s">
        <v>18</v>
      </c>
      <c r="B29" s="16">
        <v>2</v>
      </c>
      <c r="C29" s="16">
        <v>1993</v>
      </c>
      <c r="D29" s="15">
        <v>15.7</v>
      </c>
      <c r="E29" s="15">
        <v>17.100000000000001</v>
      </c>
      <c r="F29" s="23">
        <v>11.687290023533842</v>
      </c>
      <c r="G29" s="28">
        <v>1800</v>
      </c>
      <c r="H29">
        <v>1278</v>
      </c>
      <c r="I29">
        <v>522</v>
      </c>
    </row>
    <row r="30" spans="1:9" x14ac:dyDescent="0.25">
      <c r="A30" s="16" t="s">
        <v>18</v>
      </c>
      <c r="B30" s="16">
        <v>3</v>
      </c>
      <c r="C30" s="16">
        <v>2001</v>
      </c>
      <c r="D30" s="15">
        <v>22.6</v>
      </c>
      <c r="E30" s="15">
        <v>23.3</v>
      </c>
      <c r="F30" s="23">
        <v>17.396348866581199</v>
      </c>
      <c r="G30" s="28">
        <v>1278</v>
      </c>
      <c r="H30">
        <v>811</v>
      </c>
      <c r="I30">
        <v>467</v>
      </c>
    </row>
    <row r="31" spans="1:9" ht="15.75" thickBot="1" x14ac:dyDescent="0.3">
      <c r="A31" s="26" t="s">
        <v>18</v>
      </c>
      <c r="B31" s="26">
        <v>4</v>
      </c>
      <c r="C31" s="26">
        <v>2005</v>
      </c>
      <c r="D31" s="24">
        <v>28.5</v>
      </c>
      <c r="E31" s="24">
        <v>0</v>
      </c>
      <c r="F31" s="71">
        <v>23.330450175131258</v>
      </c>
      <c r="G31" s="29">
        <v>800</v>
      </c>
      <c r="H31" s="18">
        <v>0</v>
      </c>
      <c r="I31" s="18">
        <v>800</v>
      </c>
    </row>
    <row r="32" spans="1:9" x14ac:dyDescent="0.25">
      <c r="A32" s="27" t="s">
        <v>35</v>
      </c>
      <c r="B32" s="27">
        <v>1</v>
      </c>
      <c r="C32" s="27">
        <v>1989</v>
      </c>
      <c r="D32" s="25">
        <v>12.3</v>
      </c>
      <c r="E32" s="25">
        <v>12.3</v>
      </c>
      <c r="F32" s="72">
        <v>0</v>
      </c>
      <c r="G32" s="29">
        <v>2100</v>
      </c>
      <c r="H32" s="17">
        <v>2100</v>
      </c>
      <c r="I32" s="17">
        <v>0</v>
      </c>
    </row>
    <row r="33" spans="1:9" x14ac:dyDescent="0.25">
      <c r="A33" s="16" t="s">
        <v>35</v>
      </c>
      <c r="B33" s="16">
        <v>2</v>
      </c>
      <c r="C33" s="16">
        <v>1993</v>
      </c>
      <c r="D33" s="15">
        <v>13.6</v>
      </c>
      <c r="E33" s="15">
        <v>14.9</v>
      </c>
      <c r="F33" s="23">
        <v>10.162991377884403</v>
      </c>
      <c r="G33" s="28">
        <v>2100</v>
      </c>
      <c r="H33">
        <v>1422</v>
      </c>
      <c r="I33">
        <v>678</v>
      </c>
    </row>
    <row r="34" spans="1:9" x14ac:dyDescent="0.25">
      <c r="A34" s="16" t="s">
        <v>35</v>
      </c>
      <c r="B34" s="16">
        <v>3</v>
      </c>
      <c r="C34" s="16">
        <v>2001</v>
      </c>
      <c r="D34" s="15">
        <v>19.5</v>
      </c>
      <c r="E34" s="15">
        <v>19.2</v>
      </c>
      <c r="F34" s="23">
        <v>15.907535959835947</v>
      </c>
      <c r="G34" s="28">
        <v>1422</v>
      </c>
      <c r="H34">
        <v>944</v>
      </c>
      <c r="I34">
        <v>478</v>
      </c>
    </row>
    <row r="35" spans="1:9" ht="15.75" thickBot="1" x14ac:dyDescent="0.3">
      <c r="A35" s="26" t="s">
        <v>35</v>
      </c>
      <c r="B35" s="26">
        <v>4</v>
      </c>
      <c r="C35" s="26">
        <v>2005</v>
      </c>
      <c r="D35" s="24">
        <v>17.399999999999999</v>
      </c>
      <c r="E35" s="24">
        <v>0</v>
      </c>
      <c r="F35" s="71">
        <v>20.115447080554322</v>
      </c>
      <c r="G35" s="29">
        <v>1888</v>
      </c>
      <c r="H35" s="18">
        <v>0</v>
      </c>
      <c r="I35" s="18">
        <v>944</v>
      </c>
    </row>
    <row r="36" spans="1:9" x14ac:dyDescent="0.25">
      <c r="A36" s="27" t="s">
        <v>19</v>
      </c>
      <c r="B36" s="27">
        <v>1</v>
      </c>
      <c r="C36" s="27">
        <v>1987</v>
      </c>
      <c r="D36" s="25">
        <v>10.3</v>
      </c>
      <c r="E36" s="25">
        <v>10.3</v>
      </c>
      <c r="F36" s="72">
        <v>0</v>
      </c>
      <c r="G36" s="29">
        <v>3356</v>
      </c>
      <c r="H36" s="17">
        <v>3356</v>
      </c>
      <c r="I36" s="17">
        <v>0</v>
      </c>
    </row>
    <row r="37" spans="1:9" x14ac:dyDescent="0.25">
      <c r="A37" s="16" t="s">
        <v>19</v>
      </c>
      <c r="B37" s="16">
        <v>2</v>
      </c>
      <c r="C37" s="16">
        <v>1993</v>
      </c>
      <c r="D37" s="15">
        <v>12.1</v>
      </c>
      <c r="E37" s="15">
        <v>13.6</v>
      </c>
      <c r="F37" s="23">
        <v>9.536544540177923</v>
      </c>
      <c r="G37" s="28">
        <v>3356</v>
      </c>
      <c r="H37">
        <v>1956</v>
      </c>
      <c r="I37">
        <v>1400</v>
      </c>
    </row>
    <row r="38" spans="1:9" x14ac:dyDescent="0.25">
      <c r="A38" s="16" t="s">
        <v>19</v>
      </c>
      <c r="B38" s="16">
        <v>3</v>
      </c>
      <c r="C38" s="16">
        <v>2001</v>
      </c>
      <c r="D38" s="15">
        <v>18</v>
      </c>
      <c r="E38" s="15">
        <v>18.399999999999999</v>
      </c>
      <c r="F38" s="23">
        <v>13.02136491712956</v>
      </c>
      <c r="G38" s="28">
        <v>2011</v>
      </c>
      <c r="H38">
        <v>1144</v>
      </c>
      <c r="I38">
        <v>811</v>
      </c>
    </row>
    <row r="39" spans="1:9" x14ac:dyDescent="0.25">
      <c r="A39" s="16" t="s">
        <v>19</v>
      </c>
      <c r="B39" s="16">
        <v>4</v>
      </c>
      <c r="C39" s="16">
        <v>2007</v>
      </c>
      <c r="D39" s="15">
        <v>24.5</v>
      </c>
      <c r="E39" s="15">
        <v>20.2</v>
      </c>
      <c r="F39" s="23">
        <v>18.494981895151561</v>
      </c>
      <c r="G39" s="28">
        <v>1211</v>
      </c>
      <c r="H39">
        <v>1078</v>
      </c>
      <c r="I39">
        <v>67</v>
      </c>
    </row>
    <row r="40" spans="1:9" x14ac:dyDescent="0.25">
      <c r="A40" s="16" t="s">
        <v>19</v>
      </c>
      <c r="B40" s="16">
        <v>5</v>
      </c>
      <c r="C40" s="16">
        <v>2010</v>
      </c>
      <c r="D40" s="15">
        <v>26.1</v>
      </c>
      <c r="E40" s="15">
        <v>20.9</v>
      </c>
      <c r="F40" s="23">
        <v>18.634568644434335</v>
      </c>
      <c r="G40" s="28">
        <v>1110</v>
      </c>
      <c r="H40">
        <v>1044</v>
      </c>
      <c r="I40">
        <v>33</v>
      </c>
    </row>
    <row r="41" spans="1:9" ht="15.75" thickBot="1" x14ac:dyDescent="0.3">
      <c r="A41" s="16" t="s">
        <v>19</v>
      </c>
      <c r="B41" s="16">
        <v>6</v>
      </c>
      <c r="C41" s="16">
        <v>2020</v>
      </c>
      <c r="D41" s="15">
        <v>28.5</v>
      </c>
      <c r="E41" s="15">
        <v>23.9</v>
      </c>
      <c r="F41" s="23">
        <v>17.010955993225252</v>
      </c>
      <c r="G41" s="28">
        <v>1088</v>
      </c>
      <c r="H41">
        <v>1000</v>
      </c>
      <c r="I41">
        <v>44</v>
      </c>
    </row>
    <row r="42" spans="1:9" x14ac:dyDescent="0.25">
      <c r="A42" s="27" t="s">
        <v>20</v>
      </c>
      <c r="B42" s="27">
        <v>1</v>
      </c>
      <c r="C42" s="27">
        <v>1987</v>
      </c>
      <c r="D42" s="25">
        <v>12.2</v>
      </c>
      <c r="E42" s="25">
        <v>12.2</v>
      </c>
      <c r="F42" s="72">
        <v>0</v>
      </c>
      <c r="G42" s="29">
        <v>1833</v>
      </c>
      <c r="H42" s="17">
        <v>1833</v>
      </c>
      <c r="I42" s="17">
        <v>0</v>
      </c>
    </row>
    <row r="43" spans="1:9" x14ac:dyDescent="0.25">
      <c r="A43" s="16" t="s">
        <v>20</v>
      </c>
      <c r="B43" s="16">
        <v>2</v>
      </c>
      <c r="C43" s="16">
        <v>1993</v>
      </c>
      <c r="D43" s="15">
        <v>15.8</v>
      </c>
      <c r="E43" s="15">
        <v>17.7</v>
      </c>
      <c r="F43" s="23">
        <v>11.850924859640379</v>
      </c>
      <c r="G43" s="28">
        <v>1833</v>
      </c>
      <c r="H43">
        <v>1144</v>
      </c>
      <c r="I43">
        <v>689</v>
      </c>
    </row>
    <row r="44" spans="1:9" x14ac:dyDescent="0.25">
      <c r="A44" s="16" t="s">
        <v>20</v>
      </c>
      <c r="B44" s="16">
        <v>3</v>
      </c>
      <c r="C44" s="16">
        <v>2002</v>
      </c>
      <c r="D44" s="15">
        <v>24.3</v>
      </c>
      <c r="E44" s="15">
        <v>23.5</v>
      </c>
      <c r="F44" s="23">
        <v>20.06092811980562</v>
      </c>
      <c r="G44" s="28">
        <v>1145</v>
      </c>
      <c r="H44">
        <v>778</v>
      </c>
      <c r="I44">
        <v>367</v>
      </c>
    </row>
    <row r="45" spans="1:9" x14ac:dyDescent="0.25">
      <c r="A45" s="16" t="s">
        <v>20</v>
      </c>
      <c r="B45" s="16">
        <v>4</v>
      </c>
      <c r="C45" s="16">
        <v>2007</v>
      </c>
      <c r="D45" s="15">
        <v>24.7</v>
      </c>
      <c r="E45" s="15">
        <v>26.4</v>
      </c>
      <c r="F45" s="23">
        <v>24.311353589956834</v>
      </c>
      <c r="G45" s="28">
        <v>1211</v>
      </c>
      <c r="H45">
        <v>344</v>
      </c>
      <c r="I45">
        <v>433</v>
      </c>
    </row>
    <row r="46" spans="1:9" x14ac:dyDescent="0.25">
      <c r="A46" s="16" t="s">
        <v>20</v>
      </c>
      <c r="B46" s="16">
        <v>5</v>
      </c>
      <c r="C46" s="16">
        <v>2010</v>
      </c>
      <c r="D46" s="15">
        <v>45.9</v>
      </c>
      <c r="E46" s="15">
        <v>28.3</v>
      </c>
      <c r="F46" s="23">
        <v>24.057124674551034</v>
      </c>
      <c r="G46" s="28">
        <v>366</v>
      </c>
      <c r="H46">
        <v>322</v>
      </c>
      <c r="I46">
        <v>22</v>
      </c>
    </row>
    <row r="47" spans="1:9" ht="15.75" thickBot="1" x14ac:dyDescent="0.3">
      <c r="A47" s="26" t="s">
        <v>20</v>
      </c>
      <c r="B47" s="26">
        <v>6</v>
      </c>
      <c r="C47" s="26">
        <v>2020</v>
      </c>
      <c r="D47" s="24">
        <v>50.7</v>
      </c>
      <c r="E47" s="24">
        <v>32.9</v>
      </c>
      <c r="F47" s="71">
        <v>28.464773785323661</v>
      </c>
      <c r="G47" s="29">
        <v>333</v>
      </c>
      <c r="H47" s="18">
        <v>311</v>
      </c>
      <c r="I47" s="18">
        <v>11</v>
      </c>
    </row>
    <row r="48" spans="1:9" x14ac:dyDescent="0.25">
      <c r="A48" s="16" t="s">
        <v>21</v>
      </c>
      <c r="B48" s="16">
        <v>1</v>
      </c>
      <c r="C48" s="16">
        <v>1987</v>
      </c>
      <c r="D48" s="15">
        <v>11.8</v>
      </c>
      <c r="E48" s="15">
        <v>11.8</v>
      </c>
      <c r="F48" s="23">
        <v>0</v>
      </c>
      <c r="G48" s="28">
        <v>1711</v>
      </c>
      <c r="H48">
        <v>1711</v>
      </c>
      <c r="I48">
        <v>0</v>
      </c>
    </row>
    <row r="49" spans="1:9" x14ac:dyDescent="0.25">
      <c r="A49" s="16" t="s">
        <v>21</v>
      </c>
      <c r="B49" s="16">
        <v>2</v>
      </c>
      <c r="C49" s="16">
        <v>1993</v>
      </c>
      <c r="D49" s="15">
        <v>14.8</v>
      </c>
      <c r="E49" s="15">
        <v>15.8</v>
      </c>
      <c r="F49" s="23">
        <v>11.696897333025911</v>
      </c>
      <c r="G49" s="28">
        <v>1734</v>
      </c>
      <c r="H49">
        <v>1267</v>
      </c>
      <c r="I49">
        <v>456</v>
      </c>
    </row>
    <row r="50" spans="1:9" x14ac:dyDescent="0.25">
      <c r="A50" s="16" t="s">
        <v>21</v>
      </c>
      <c r="B50" s="16">
        <v>3</v>
      </c>
      <c r="C50" s="16">
        <v>2002</v>
      </c>
      <c r="D50" s="15">
        <v>20.6</v>
      </c>
      <c r="E50" s="15">
        <v>20.3</v>
      </c>
      <c r="F50" s="23">
        <v>17.352346999471635</v>
      </c>
      <c r="G50" s="28">
        <v>1266</v>
      </c>
      <c r="H50">
        <v>822</v>
      </c>
      <c r="I50">
        <v>444</v>
      </c>
    </row>
    <row r="51" spans="1:9" x14ac:dyDescent="0.25">
      <c r="A51" s="16" t="s">
        <v>21</v>
      </c>
      <c r="B51" s="16">
        <v>4</v>
      </c>
      <c r="C51" s="16">
        <v>2007</v>
      </c>
      <c r="D51" s="15">
        <v>23.2</v>
      </c>
      <c r="E51" s="15">
        <v>22.1</v>
      </c>
      <c r="F51" s="23">
        <v>21.719572540055665</v>
      </c>
      <c r="G51" s="28">
        <v>1100</v>
      </c>
      <c r="H51">
        <v>544</v>
      </c>
      <c r="I51">
        <v>278</v>
      </c>
    </row>
    <row r="52" spans="1:9" x14ac:dyDescent="0.25">
      <c r="A52" s="16" t="s">
        <v>21</v>
      </c>
      <c r="B52" s="16">
        <v>5</v>
      </c>
      <c r="C52" s="16">
        <v>2010</v>
      </c>
      <c r="D52" s="15">
        <v>33.9</v>
      </c>
      <c r="E52" s="15">
        <v>23.3</v>
      </c>
      <c r="F52" s="23">
        <v>0</v>
      </c>
      <c r="G52" s="28">
        <v>544</v>
      </c>
      <c r="H52">
        <v>544</v>
      </c>
      <c r="I52">
        <v>0</v>
      </c>
    </row>
    <row r="53" spans="1:9" ht="15.75" thickBot="1" x14ac:dyDescent="0.3">
      <c r="A53" s="16" t="s">
        <v>21</v>
      </c>
      <c r="B53" s="16">
        <v>6</v>
      </c>
      <c r="C53" s="16">
        <v>2020</v>
      </c>
      <c r="D53" s="15">
        <v>36.799999999999997</v>
      </c>
      <c r="E53" s="15">
        <v>27.4</v>
      </c>
      <c r="F53" s="23">
        <v>0</v>
      </c>
      <c r="G53" s="28">
        <v>544</v>
      </c>
      <c r="H53">
        <v>544</v>
      </c>
      <c r="I53">
        <v>0</v>
      </c>
    </row>
    <row r="54" spans="1:9" x14ac:dyDescent="0.25">
      <c r="A54" s="27" t="s">
        <v>22</v>
      </c>
      <c r="B54" s="27">
        <v>1</v>
      </c>
      <c r="C54" s="27">
        <v>1987</v>
      </c>
      <c r="D54" s="25">
        <v>12.9</v>
      </c>
      <c r="E54" s="25">
        <v>12.9</v>
      </c>
      <c r="F54" s="72">
        <v>0</v>
      </c>
      <c r="G54" s="29">
        <v>2244</v>
      </c>
      <c r="H54" s="17">
        <v>2244</v>
      </c>
      <c r="I54" s="17">
        <v>0</v>
      </c>
    </row>
    <row r="55" spans="1:9" x14ac:dyDescent="0.25">
      <c r="A55" s="16" t="s">
        <v>22</v>
      </c>
      <c r="B55" s="16">
        <v>2</v>
      </c>
      <c r="C55" s="16">
        <v>1993</v>
      </c>
      <c r="D55" s="15">
        <v>14.6</v>
      </c>
      <c r="E55" s="15">
        <v>15.9</v>
      </c>
      <c r="F55" s="23">
        <v>11.823150224629284</v>
      </c>
      <c r="G55" s="28">
        <v>2245</v>
      </c>
      <c r="H55">
        <v>1489</v>
      </c>
      <c r="I55">
        <v>756</v>
      </c>
    </row>
    <row r="56" spans="1:9" x14ac:dyDescent="0.25">
      <c r="A56" s="16" t="s">
        <v>22</v>
      </c>
      <c r="B56" s="16">
        <v>3</v>
      </c>
      <c r="C56" s="16">
        <v>2002</v>
      </c>
      <c r="D56" s="15">
        <v>20.3</v>
      </c>
      <c r="E56" s="15">
        <v>19.600000000000001</v>
      </c>
      <c r="F56" s="23">
        <v>16.037281192162929</v>
      </c>
      <c r="G56" s="28">
        <v>1489</v>
      </c>
      <c r="H56">
        <v>989</v>
      </c>
      <c r="I56">
        <v>500</v>
      </c>
    </row>
    <row r="57" spans="1:9" ht="15.75" thickBot="1" x14ac:dyDescent="0.3">
      <c r="A57" s="26" t="s">
        <v>22</v>
      </c>
      <c r="B57" s="26">
        <v>4</v>
      </c>
      <c r="C57" s="26">
        <v>2005</v>
      </c>
      <c r="D57" s="24">
        <v>25.1</v>
      </c>
      <c r="E57" s="24">
        <v>0</v>
      </c>
      <c r="F57" s="71">
        <v>19.708466353711557</v>
      </c>
      <c r="G57" s="29">
        <v>967</v>
      </c>
      <c r="H57" s="18">
        <v>0</v>
      </c>
      <c r="I57" s="18">
        <v>967</v>
      </c>
    </row>
    <row r="58" spans="1:9" x14ac:dyDescent="0.25">
      <c r="A58" s="27" t="s">
        <v>23</v>
      </c>
      <c r="B58" s="27">
        <v>1</v>
      </c>
      <c r="C58" s="27">
        <v>1987</v>
      </c>
      <c r="D58" s="25">
        <v>12.3</v>
      </c>
      <c r="E58" s="25">
        <v>12.3</v>
      </c>
      <c r="F58" s="72">
        <v>0</v>
      </c>
      <c r="G58" s="29">
        <v>2400</v>
      </c>
      <c r="H58" s="17">
        <v>2400</v>
      </c>
      <c r="I58" s="17">
        <v>0</v>
      </c>
    </row>
    <row r="59" spans="1:9" x14ac:dyDescent="0.25">
      <c r="A59" s="16" t="s">
        <v>23</v>
      </c>
      <c r="B59" s="16">
        <v>2</v>
      </c>
      <c r="C59" s="16">
        <v>1993</v>
      </c>
      <c r="D59" s="15">
        <v>14</v>
      </c>
      <c r="E59" s="15">
        <v>15.8</v>
      </c>
      <c r="F59" s="23">
        <v>11.25985995436217</v>
      </c>
      <c r="G59" s="28">
        <v>2467</v>
      </c>
      <c r="H59">
        <v>1456</v>
      </c>
      <c r="I59">
        <v>944</v>
      </c>
    </row>
    <row r="60" spans="1:9" x14ac:dyDescent="0.25">
      <c r="A60" s="16" t="s">
        <v>23</v>
      </c>
      <c r="B60" s="16">
        <v>3</v>
      </c>
      <c r="C60" s="16">
        <v>2002</v>
      </c>
      <c r="D60" s="15">
        <v>20.6</v>
      </c>
      <c r="E60" s="15">
        <v>20</v>
      </c>
      <c r="F60" s="23">
        <v>15.46083145127839</v>
      </c>
      <c r="G60" s="28">
        <v>1455</v>
      </c>
      <c r="H60">
        <v>933</v>
      </c>
      <c r="I60">
        <v>522</v>
      </c>
    </row>
    <row r="61" spans="1:9" ht="15.75" thickBot="1" x14ac:dyDescent="0.3">
      <c r="A61" s="26" t="s">
        <v>23</v>
      </c>
      <c r="B61" s="26">
        <v>4</v>
      </c>
      <c r="C61" s="26">
        <v>2005</v>
      </c>
      <c r="D61" s="24">
        <v>26</v>
      </c>
      <c r="E61" s="24">
        <v>0</v>
      </c>
      <c r="F61" s="71">
        <v>20.096884334946893</v>
      </c>
      <c r="G61" s="29">
        <v>889</v>
      </c>
      <c r="H61" s="18">
        <v>0</v>
      </c>
      <c r="I61" s="18">
        <v>889</v>
      </c>
    </row>
    <row r="62" spans="1:9" x14ac:dyDescent="0.25">
      <c r="A62" s="27" t="s">
        <v>24</v>
      </c>
      <c r="B62" s="27">
        <v>1</v>
      </c>
      <c r="C62" s="27">
        <v>1987</v>
      </c>
      <c r="D62" s="25">
        <v>12.8</v>
      </c>
      <c r="E62" s="25">
        <v>12.8</v>
      </c>
      <c r="F62" s="72">
        <v>0</v>
      </c>
      <c r="G62" s="29">
        <v>1700</v>
      </c>
      <c r="H62" s="17">
        <v>1700</v>
      </c>
      <c r="I62" s="17">
        <v>0</v>
      </c>
    </row>
    <row r="63" spans="1:9" x14ac:dyDescent="0.25">
      <c r="A63" s="16" t="s">
        <v>24</v>
      </c>
      <c r="B63" s="16">
        <v>2</v>
      </c>
      <c r="C63" s="16">
        <v>1993</v>
      </c>
      <c r="D63" s="15">
        <v>15.2</v>
      </c>
      <c r="E63" s="15">
        <v>16.399999999999999</v>
      </c>
      <c r="F63" s="23">
        <v>11.485303874307135</v>
      </c>
      <c r="G63" s="28">
        <v>1711</v>
      </c>
      <c r="H63">
        <v>1256</v>
      </c>
      <c r="I63">
        <v>444</v>
      </c>
    </row>
    <row r="64" spans="1:9" x14ac:dyDescent="0.25">
      <c r="A64" s="16" t="s">
        <v>24</v>
      </c>
      <c r="B64" s="16">
        <v>3</v>
      </c>
      <c r="C64" s="16">
        <v>2002</v>
      </c>
      <c r="D64" s="15">
        <v>20.6</v>
      </c>
      <c r="E64" s="15">
        <v>21.7</v>
      </c>
      <c r="F64" s="23">
        <v>15.987602566047018</v>
      </c>
      <c r="G64" s="28">
        <v>1266</v>
      </c>
      <c r="H64">
        <v>722</v>
      </c>
      <c r="I64">
        <v>533</v>
      </c>
    </row>
    <row r="65" spans="1:9" ht="15.75" thickBot="1" x14ac:dyDescent="0.3">
      <c r="A65" s="26" t="s">
        <v>24</v>
      </c>
      <c r="B65" s="26">
        <v>4</v>
      </c>
      <c r="C65" s="26">
        <v>2005</v>
      </c>
      <c r="D65" s="24">
        <v>27.2</v>
      </c>
      <c r="E65" s="24">
        <v>0</v>
      </c>
      <c r="F65" s="71">
        <v>21.699118484344691</v>
      </c>
      <c r="G65" s="29">
        <v>722</v>
      </c>
      <c r="H65" s="18">
        <v>0</v>
      </c>
      <c r="I65" s="18">
        <v>722</v>
      </c>
    </row>
    <row r="66" spans="1:9" x14ac:dyDescent="0.25">
      <c r="A66" s="27" t="s">
        <v>25</v>
      </c>
      <c r="B66" s="27">
        <v>1</v>
      </c>
      <c r="C66" s="27">
        <v>1987</v>
      </c>
      <c r="D66" s="25">
        <v>11.9</v>
      </c>
      <c r="E66" s="25">
        <v>11.9</v>
      </c>
      <c r="F66" s="72">
        <v>0</v>
      </c>
      <c r="G66" s="29">
        <v>2644</v>
      </c>
      <c r="H66" s="17">
        <v>2644</v>
      </c>
      <c r="I66" s="17">
        <v>0</v>
      </c>
    </row>
    <row r="67" spans="1:9" x14ac:dyDescent="0.25">
      <c r="A67" s="16" t="s">
        <v>25</v>
      </c>
      <c r="B67" s="16">
        <v>2</v>
      </c>
      <c r="C67" s="16">
        <v>1993</v>
      </c>
      <c r="D67" s="15">
        <v>13.6</v>
      </c>
      <c r="E67" s="15">
        <v>14.6</v>
      </c>
      <c r="F67" s="23">
        <v>11.27005607040304</v>
      </c>
      <c r="G67" s="28">
        <v>2688</v>
      </c>
      <c r="H67">
        <v>1822</v>
      </c>
      <c r="I67">
        <v>822</v>
      </c>
    </row>
    <row r="68" spans="1:9" x14ac:dyDescent="0.25">
      <c r="A68" s="16" t="s">
        <v>25</v>
      </c>
      <c r="B68" s="16">
        <v>3</v>
      </c>
      <c r="C68" s="16">
        <v>2002</v>
      </c>
      <c r="D68" s="15">
        <v>18.2</v>
      </c>
      <c r="E68" s="15">
        <v>19.3</v>
      </c>
      <c r="F68" s="23">
        <v>13.710411678018247</v>
      </c>
      <c r="G68" s="28">
        <v>1879</v>
      </c>
      <c r="H68">
        <v>956</v>
      </c>
      <c r="I68">
        <v>867</v>
      </c>
    </row>
    <row r="69" spans="1:9" x14ac:dyDescent="0.25">
      <c r="A69" s="16" t="s">
        <v>25</v>
      </c>
      <c r="B69" s="16">
        <v>4</v>
      </c>
      <c r="C69" s="16">
        <v>2007</v>
      </c>
      <c r="D69" s="15">
        <v>20.9</v>
      </c>
      <c r="E69" s="15">
        <v>20.7</v>
      </c>
      <c r="F69" s="23">
        <v>20.216185962076576</v>
      </c>
      <c r="G69" s="28">
        <v>1523</v>
      </c>
      <c r="H69">
        <v>389</v>
      </c>
      <c r="I69">
        <v>567</v>
      </c>
    </row>
    <row r="70" spans="1:9" x14ac:dyDescent="0.25">
      <c r="A70" s="16" t="s">
        <v>25</v>
      </c>
      <c r="B70" s="16">
        <v>5</v>
      </c>
      <c r="C70" s="16">
        <v>2010</v>
      </c>
      <c r="D70" s="15">
        <v>29.1</v>
      </c>
      <c r="E70" s="15">
        <v>21.5</v>
      </c>
      <c r="F70" s="23">
        <v>20.041875190128501</v>
      </c>
      <c r="G70" s="28">
        <v>1065</v>
      </c>
      <c r="H70">
        <v>729</v>
      </c>
      <c r="I70">
        <v>168</v>
      </c>
    </row>
    <row r="71" spans="1:9" ht="15.75" thickBot="1" x14ac:dyDescent="0.3">
      <c r="A71" s="26" t="s">
        <v>25</v>
      </c>
      <c r="B71" s="26">
        <v>6</v>
      </c>
      <c r="C71" s="26">
        <v>2020</v>
      </c>
      <c r="D71" s="24">
        <v>31.6</v>
      </c>
      <c r="E71" s="24">
        <v>25.4</v>
      </c>
      <c r="F71" s="71">
        <v>20.60129077457011</v>
      </c>
      <c r="G71" s="29">
        <v>981</v>
      </c>
      <c r="H71" s="18">
        <v>477</v>
      </c>
      <c r="I71" s="18">
        <v>252</v>
      </c>
    </row>
    <row r="72" spans="1:9" x14ac:dyDescent="0.25">
      <c r="A72" s="27" t="s">
        <v>26</v>
      </c>
      <c r="B72" s="27">
        <v>1</v>
      </c>
      <c r="C72" s="27">
        <v>1987</v>
      </c>
      <c r="D72" s="25">
        <v>10.4</v>
      </c>
      <c r="E72" s="25">
        <v>10.4</v>
      </c>
      <c r="F72" s="72">
        <v>0</v>
      </c>
      <c r="G72" s="29">
        <v>2900</v>
      </c>
      <c r="H72" s="17">
        <v>2900</v>
      </c>
      <c r="I72" s="17">
        <v>0</v>
      </c>
    </row>
    <row r="73" spans="1:9" x14ac:dyDescent="0.25">
      <c r="A73" s="16" t="s">
        <v>26</v>
      </c>
      <c r="B73" s="16">
        <v>2</v>
      </c>
      <c r="C73" s="16">
        <v>1993</v>
      </c>
      <c r="D73" s="15">
        <v>12.3</v>
      </c>
      <c r="E73" s="15">
        <v>13.3</v>
      </c>
      <c r="F73" s="23">
        <v>9.9373927370658937</v>
      </c>
      <c r="G73" s="28">
        <v>2911</v>
      </c>
      <c r="H73">
        <v>1933</v>
      </c>
      <c r="I73">
        <v>967</v>
      </c>
    </row>
    <row r="74" spans="1:9" x14ac:dyDescent="0.25">
      <c r="A74" s="16" t="s">
        <v>26</v>
      </c>
      <c r="B74" s="16">
        <v>3</v>
      </c>
      <c r="C74" s="16">
        <v>2002</v>
      </c>
      <c r="D74" s="15">
        <v>16.8</v>
      </c>
      <c r="E74" s="15">
        <v>17.100000000000001</v>
      </c>
      <c r="F74" s="23">
        <v>13.346520895181921</v>
      </c>
      <c r="G74" s="28">
        <v>2011</v>
      </c>
      <c r="H74">
        <v>1111</v>
      </c>
      <c r="I74">
        <v>822</v>
      </c>
    </row>
    <row r="75" spans="1:9" x14ac:dyDescent="0.25">
      <c r="A75" s="16" t="s">
        <v>26</v>
      </c>
      <c r="B75" s="16">
        <v>4</v>
      </c>
      <c r="C75" s="16">
        <v>2007</v>
      </c>
      <c r="D75" s="15">
        <v>21.8</v>
      </c>
      <c r="E75" s="15">
        <v>19.100000000000001</v>
      </c>
      <c r="F75" s="23">
        <v>17.802914068579234</v>
      </c>
      <c r="G75" s="28">
        <v>1344</v>
      </c>
      <c r="H75">
        <v>878</v>
      </c>
      <c r="I75">
        <v>233</v>
      </c>
    </row>
    <row r="76" spans="1:9" x14ac:dyDescent="0.25">
      <c r="A76" s="16" t="s">
        <v>26</v>
      </c>
      <c r="B76" s="16">
        <v>5</v>
      </c>
      <c r="C76" s="16">
        <v>2010</v>
      </c>
      <c r="D76" s="15">
        <v>27</v>
      </c>
      <c r="E76" s="15">
        <v>20.100000000000001</v>
      </c>
      <c r="F76" s="23">
        <v>18.634568644434335</v>
      </c>
      <c r="G76" s="28">
        <v>921</v>
      </c>
      <c r="H76">
        <v>833</v>
      </c>
      <c r="I76">
        <v>44</v>
      </c>
    </row>
    <row r="77" spans="1:9" ht="15.75" thickBot="1" x14ac:dyDescent="0.3">
      <c r="A77" s="26" t="s">
        <v>26</v>
      </c>
      <c r="B77" s="26">
        <v>6</v>
      </c>
      <c r="C77" s="26">
        <v>2020</v>
      </c>
      <c r="D77" s="24">
        <v>28</v>
      </c>
      <c r="E77" s="24">
        <v>24</v>
      </c>
      <c r="F77" s="71">
        <v>18.733847816119166</v>
      </c>
      <c r="G77" s="29">
        <v>989</v>
      </c>
      <c r="H77" s="18">
        <v>678</v>
      </c>
      <c r="I77" s="18">
        <v>156</v>
      </c>
    </row>
    <row r="78" spans="1:9" x14ac:dyDescent="0.25">
      <c r="A78" s="27" t="s">
        <v>27</v>
      </c>
      <c r="B78" s="27">
        <v>1</v>
      </c>
      <c r="C78" s="27">
        <v>1987</v>
      </c>
      <c r="D78" s="25">
        <v>13.4</v>
      </c>
      <c r="E78" s="25">
        <v>13.4</v>
      </c>
      <c r="F78" s="72">
        <v>0</v>
      </c>
      <c r="G78" s="29">
        <v>2078</v>
      </c>
      <c r="H78" s="17">
        <v>2078</v>
      </c>
      <c r="I78" s="17">
        <v>0</v>
      </c>
    </row>
    <row r="79" spans="1:9" x14ac:dyDescent="0.25">
      <c r="A79" s="16" t="s">
        <v>27</v>
      </c>
      <c r="B79" s="16">
        <v>2</v>
      </c>
      <c r="C79" s="16">
        <v>1993</v>
      </c>
      <c r="D79" s="15">
        <v>15.1</v>
      </c>
      <c r="E79" s="15">
        <v>16.100000000000001</v>
      </c>
      <c r="F79" s="23">
        <v>12.417671310719859</v>
      </c>
      <c r="G79" s="28">
        <v>2089</v>
      </c>
      <c r="H79">
        <v>1500</v>
      </c>
      <c r="I79">
        <v>578</v>
      </c>
    </row>
    <row r="80" spans="1:9" x14ac:dyDescent="0.25">
      <c r="A80" s="16" t="s">
        <v>27</v>
      </c>
      <c r="B80" s="16">
        <v>3</v>
      </c>
      <c r="C80" s="16">
        <v>2002</v>
      </c>
      <c r="D80" s="15">
        <v>20.399999999999999</v>
      </c>
      <c r="E80" s="15">
        <v>21.3</v>
      </c>
      <c r="F80" s="23">
        <v>15.443369866511411</v>
      </c>
      <c r="G80" s="28">
        <v>1500</v>
      </c>
      <c r="H80">
        <v>822</v>
      </c>
      <c r="I80">
        <v>678</v>
      </c>
    </row>
    <row r="81" spans="1:9" ht="15.75" thickBot="1" x14ac:dyDescent="0.3">
      <c r="A81" s="26" t="s">
        <v>27</v>
      </c>
      <c r="B81" s="26">
        <v>4</v>
      </c>
      <c r="C81" s="26">
        <v>2005</v>
      </c>
      <c r="D81" s="24">
        <v>27.6</v>
      </c>
      <c r="E81" s="24">
        <v>0</v>
      </c>
      <c r="F81" s="71">
        <v>21.339921413331751</v>
      </c>
      <c r="G81" s="29">
        <v>822</v>
      </c>
      <c r="H81" s="18">
        <v>0</v>
      </c>
      <c r="I81" s="18">
        <v>822</v>
      </c>
    </row>
    <row r="82" spans="1:9" x14ac:dyDescent="0.25">
      <c r="A82" s="27" t="s">
        <v>28</v>
      </c>
      <c r="B82" s="27">
        <v>1</v>
      </c>
      <c r="C82" s="27">
        <v>1987</v>
      </c>
      <c r="D82" s="25">
        <v>13</v>
      </c>
      <c r="E82" s="25">
        <v>13</v>
      </c>
      <c r="F82" s="72">
        <v>0</v>
      </c>
      <c r="G82" s="29">
        <v>2022</v>
      </c>
      <c r="H82" s="17">
        <v>2022</v>
      </c>
      <c r="I82" s="17">
        <v>0</v>
      </c>
    </row>
    <row r="83" spans="1:9" x14ac:dyDescent="0.25">
      <c r="A83" s="16" t="s">
        <v>28</v>
      </c>
      <c r="B83" s="16">
        <v>2</v>
      </c>
      <c r="C83" s="16">
        <v>1993</v>
      </c>
      <c r="D83" s="15">
        <v>15.9</v>
      </c>
      <c r="E83" s="15">
        <v>17.2</v>
      </c>
      <c r="F83" s="23">
        <v>13.268110891736185</v>
      </c>
      <c r="G83" s="28">
        <v>2066</v>
      </c>
      <c r="H83">
        <v>1400</v>
      </c>
      <c r="I83">
        <v>622</v>
      </c>
    </row>
    <row r="84" spans="1:9" x14ac:dyDescent="0.25">
      <c r="A84" s="16" t="s">
        <v>28</v>
      </c>
      <c r="B84" s="16">
        <v>3</v>
      </c>
      <c r="C84" s="16">
        <v>2002</v>
      </c>
      <c r="D84" s="15">
        <v>22.5</v>
      </c>
      <c r="E84" s="15">
        <v>24.9</v>
      </c>
      <c r="F84" s="23">
        <v>16.389506939131522</v>
      </c>
      <c r="G84" s="28">
        <v>1444</v>
      </c>
      <c r="H84">
        <v>689</v>
      </c>
      <c r="I84">
        <v>711</v>
      </c>
    </row>
    <row r="85" spans="1:9" ht="15.75" thickBot="1" x14ac:dyDescent="0.3">
      <c r="A85" s="26" t="s">
        <v>28</v>
      </c>
      <c r="B85" s="26">
        <v>4</v>
      </c>
      <c r="C85" s="26">
        <v>2007</v>
      </c>
      <c r="D85" s="24">
        <v>23.9</v>
      </c>
      <c r="E85" s="24">
        <v>28</v>
      </c>
      <c r="F85" s="71">
        <v>24.678592252496621</v>
      </c>
      <c r="G85" s="29">
        <v>1289</v>
      </c>
      <c r="H85" s="18">
        <v>89</v>
      </c>
      <c r="I85" s="18">
        <v>600</v>
      </c>
    </row>
    <row r="86" spans="1:9" x14ac:dyDescent="0.25">
      <c r="A86" s="27" t="s">
        <v>30</v>
      </c>
      <c r="B86" s="27">
        <v>1</v>
      </c>
      <c r="C86" s="27">
        <v>1987</v>
      </c>
      <c r="D86" s="25">
        <v>12.5</v>
      </c>
      <c r="E86" s="25">
        <v>12.5</v>
      </c>
      <c r="F86" s="72">
        <v>0</v>
      </c>
      <c r="G86" s="29">
        <v>2511</v>
      </c>
      <c r="H86" s="17">
        <v>2511</v>
      </c>
      <c r="I86" s="17">
        <v>0</v>
      </c>
    </row>
    <row r="87" spans="1:9" x14ac:dyDescent="0.25">
      <c r="A87" s="16" t="s">
        <v>30</v>
      </c>
      <c r="B87" s="16">
        <v>2</v>
      </c>
      <c r="C87" s="16">
        <v>1993</v>
      </c>
      <c r="D87" s="15">
        <v>14.2</v>
      </c>
      <c r="E87" s="15">
        <v>15.2</v>
      </c>
      <c r="F87" s="23">
        <v>11.687032682097</v>
      </c>
      <c r="G87" s="28">
        <v>2522</v>
      </c>
      <c r="H87">
        <v>1700</v>
      </c>
      <c r="I87">
        <v>811</v>
      </c>
    </row>
    <row r="88" spans="1:9" x14ac:dyDescent="0.25">
      <c r="A88" s="16" t="s">
        <v>30</v>
      </c>
      <c r="B88" s="16">
        <v>3</v>
      </c>
      <c r="C88" s="16">
        <v>2002</v>
      </c>
      <c r="D88" s="15">
        <v>19.3</v>
      </c>
      <c r="E88" s="15">
        <v>19.7</v>
      </c>
      <c r="F88" s="23">
        <v>14.089565039288566</v>
      </c>
      <c r="G88" s="28">
        <v>1700</v>
      </c>
      <c r="H88">
        <v>956</v>
      </c>
      <c r="I88">
        <v>744</v>
      </c>
    </row>
    <row r="89" spans="1:9" x14ac:dyDescent="0.25">
      <c r="A89" s="16" t="s">
        <v>30</v>
      </c>
      <c r="B89" s="16">
        <v>4</v>
      </c>
      <c r="C89" s="16">
        <v>2007</v>
      </c>
      <c r="D89" s="15">
        <v>25.2</v>
      </c>
      <c r="E89" s="15">
        <v>21.7</v>
      </c>
      <c r="F89" s="23">
        <v>20.798436805005757</v>
      </c>
      <c r="G89" s="28">
        <v>1112</v>
      </c>
      <c r="H89">
        <v>800</v>
      </c>
      <c r="I89">
        <v>156</v>
      </c>
    </row>
    <row r="90" spans="1:9" x14ac:dyDescent="0.25">
      <c r="A90" s="16" t="s">
        <v>30</v>
      </c>
      <c r="B90" s="16">
        <v>5</v>
      </c>
      <c r="C90" s="16">
        <v>2010</v>
      </c>
      <c r="D90" s="15">
        <v>30.4</v>
      </c>
      <c r="E90" s="15">
        <v>22.7</v>
      </c>
      <c r="F90" s="23">
        <v>0</v>
      </c>
      <c r="G90" s="28">
        <v>800</v>
      </c>
      <c r="H90">
        <v>800</v>
      </c>
      <c r="I90">
        <v>0</v>
      </c>
    </row>
    <row r="91" spans="1:9" ht="15.75" thickBot="1" x14ac:dyDescent="0.3">
      <c r="A91" s="26" t="s">
        <v>30</v>
      </c>
      <c r="B91" s="26">
        <v>6</v>
      </c>
      <c r="C91" s="26">
        <v>2020</v>
      </c>
      <c r="D91" s="24">
        <v>32.5</v>
      </c>
      <c r="E91" s="24">
        <v>26.3</v>
      </c>
      <c r="F91" s="71">
        <v>18.634568644434335</v>
      </c>
      <c r="G91" s="29">
        <v>822</v>
      </c>
      <c r="H91" s="18">
        <v>778</v>
      </c>
      <c r="I91" s="18">
        <v>22</v>
      </c>
    </row>
    <row r="92" spans="1:9" x14ac:dyDescent="0.25">
      <c r="A92" s="27" t="s">
        <v>31</v>
      </c>
      <c r="B92" s="27">
        <v>1</v>
      </c>
      <c r="C92" s="27">
        <v>1987</v>
      </c>
      <c r="D92" s="25">
        <v>12.6</v>
      </c>
      <c r="E92" s="25">
        <v>12.5</v>
      </c>
      <c r="F92" s="72">
        <v>0</v>
      </c>
      <c r="G92" s="29">
        <v>2456</v>
      </c>
      <c r="H92" s="17">
        <v>2456</v>
      </c>
      <c r="I92" s="17">
        <v>0</v>
      </c>
    </row>
    <row r="93" spans="1:9" x14ac:dyDescent="0.25">
      <c r="A93" s="16" t="s">
        <v>31</v>
      </c>
      <c r="B93" s="16">
        <v>2</v>
      </c>
      <c r="C93" s="16">
        <v>1993</v>
      </c>
      <c r="D93" s="15">
        <v>14.8</v>
      </c>
      <c r="E93" s="15">
        <v>15.9</v>
      </c>
      <c r="F93" s="23">
        <v>11.911140313009659</v>
      </c>
      <c r="G93" s="28">
        <v>2467</v>
      </c>
      <c r="H93">
        <v>1756</v>
      </c>
      <c r="I93">
        <v>700</v>
      </c>
    </row>
    <row r="94" spans="1:9" x14ac:dyDescent="0.25">
      <c r="A94" s="16" t="s">
        <v>31</v>
      </c>
      <c r="B94" s="16">
        <v>3</v>
      </c>
      <c r="C94" s="16">
        <v>2002</v>
      </c>
      <c r="D94" s="15">
        <v>19.8</v>
      </c>
      <c r="E94" s="15">
        <v>21.7</v>
      </c>
      <c r="F94" s="23">
        <v>14.736508701345416</v>
      </c>
      <c r="G94" s="28">
        <v>1812</v>
      </c>
      <c r="H94">
        <v>900</v>
      </c>
      <c r="I94">
        <v>856</v>
      </c>
    </row>
    <row r="95" spans="1:9" x14ac:dyDescent="0.25">
      <c r="A95" s="16" t="s">
        <v>31</v>
      </c>
      <c r="B95" s="16">
        <v>4</v>
      </c>
      <c r="C95" s="16">
        <v>2007</v>
      </c>
      <c r="D95" s="15">
        <v>29.4</v>
      </c>
      <c r="E95" s="15">
        <v>23.9</v>
      </c>
      <c r="F95" s="23">
        <v>21.517346446193446</v>
      </c>
      <c r="G95" s="28">
        <v>922</v>
      </c>
      <c r="H95">
        <v>878</v>
      </c>
      <c r="I95">
        <v>22</v>
      </c>
    </row>
    <row r="96" spans="1:9" x14ac:dyDescent="0.25">
      <c r="A96" s="16" t="s">
        <v>31</v>
      </c>
      <c r="B96" s="16">
        <v>5</v>
      </c>
      <c r="C96" s="16">
        <v>2010</v>
      </c>
      <c r="D96" s="15">
        <v>30.7</v>
      </c>
      <c r="E96" s="15">
        <v>24.6</v>
      </c>
      <c r="F96" s="23">
        <v>0</v>
      </c>
      <c r="G96" s="28">
        <v>878</v>
      </c>
      <c r="H96">
        <v>878</v>
      </c>
      <c r="I96">
        <v>0</v>
      </c>
    </row>
    <row r="97" spans="1:9" ht="15.75" thickBot="1" x14ac:dyDescent="0.3">
      <c r="A97" s="26" t="s">
        <v>31</v>
      </c>
      <c r="B97" s="26">
        <v>6</v>
      </c>
      <c r="C97" s="26">
        <v>2020</v>
      </c>
      <c r="D97" s="24">
        <v>31.8</v>
      </c>
      <c r="E97" s="24">
        <v>27.7</v>
      </c>
      <c r="F97" s="71">
        <v>26.702324712498182</v>
      </c>
      <c r="G97" s="29">
        <v>956</v>
      </c>
      <c r="H97" s="18">
        <v>778</v>
      </c>
      <c r="I97" s="18">
        <v>100</v>
      </c>
    </row>
    <row r="98" spans="1:9" x14ac:dyDescent="0.25">
      <c r="A98" s="27" t="s">
        <v>29</v>
      </c>
      <c r="B98" s="27">
        <v>1</v>
      </c>
      <c r="C98" s="27">
        <v>1987</v>
      </c>
      <c r="D98" s="25">
        <v>11.6</v>
      </c>
      <c r="E98" s="25">
        <v>11.6</v>
      </c>
      <c r="F98" s="72">
        <v>0</v>
      </c>
      <c r="G98" s="29">
        <v>2600</v>
      </c>
      <c r="H98" s="17">
        <v>2600</v>
      </c>
      <c r="I98" s="17">
        <v>0</v>
      </c>
    </row>
    <row r="99" spans="1:9" x14ac:dyDescent="0.25">
      <c r="A99" s="16" t="s">
        <v>29</v>
      </c>
      <c r="B99" s="16">
        <v>2</v>
      </c>
      <c r="C99" s="16">
        <v>1993</v>
      </c>
      <c r="D99" s="15">
        <v>14.3</v>
      </c>
      <c r="E99" s="15">
        <v>16.100000000000001</v>
      </c>
      <c r="F99" s="23">
        <v>11.069296661163252</v>
      </c>
      <c r="G99" s="28">
        <v>2656</v>
      </c>
      <c r="H99">
        <v>1644</v>
      </c>
      <c r="I99">
        <v>956</v>
      </c>
    </row>
    <row r="100" spans="1:9" x14ac:dyDescent="0.25">
      <c r="A100" s="16" t="s">
        <v>29</v>
      </c>
      <c r="B100" s="16">
        <v>3</v>
      </c>
      <c r="C100" s="16">
        <v>2002</v>
      </c>
      <c r="D100" s="15">
        <v>21.7</v>
      </c>
      <c r="E100" s="15">
        <v>23.3</v>
      </c>
      <c r="F100" s="23">
        <v>15.749732272915079</v>
      </c>
      <c r="G100" s="28">
        <v>1644</v>
      </c>
      <c r="H100">
        <v>833</v>
      </c>
      <c r="I100">
        <v>811</v>
      </c>
    </row>
    <row r="101" spans="1:9" x14ac:dyDescent="0.25">
      <c r="A101" s="16" t="s">
        <v>29</v>
      </c>
      <c r="B101" s="16">
        <v>4</v>
      </c>
      <c r="C101" s="16">
        <v>2007</v>
      </c>
      <c r="D101" s="15">
        <v>27.4</v>
      </c>
      <c r="E101" s="15">
        <v>25.9</v>
      </c>
      <c r="F101" s="23">
        <v>24.863561533663965</v>
      </c>
      <c r="G101" s="28">
        <v>1144</v>
      </c>
      <c r="H101">
        <v>522</v>
      </c>
      <c r="I101">
        <v>311</v>
      </c>
    </row>
    <row r="102" spans="1:9" x14ac:dyDescent="0.25">
      <c r="A102" s="16" t="s">
        <v>29</v>
      </c>
      <c r="B102" s="16">
        <v>5</v>
      </c>
      <c r="C102" s="16">
        <v>2010</v>
      </c>
      <c r="D102" s="15">
        <v>41.3</v>
      </c>
      <c r="E102" s="15">
        <v>27.7</v>
      </c>
      <c r="F102" s="23">
        <v>26.35325970593146</v>
      </c>
      <c r="G102" s="28">
        <v>533</v>
      </c>
      <c r="H102">
        <v>511</v>
      </c>
      <c r="I102">
        <v>11</v>
      </c>
    </row>
    <row r="103" spans="1:9" ht="15.75" thickBot="1" x14ac:dyDescent="0.3">
      <c r="A103" s="26" t="s">
        <v>29</v>
      </c>
      <c r="B103" s="26">
        <v>6</v>
      </c>
      <c r="C103" s="26">
        <v>2020</v>
      </c>
      <c r="D103" s="24">
        <v>44.2</v>
      </c>
      <c r="E103" s="24">
        <v>32.200000000000003</v>
      </c>
      <c r="F103" s="71">
        <v>28.464773785323661</v>
      </c>
      <c r="G103" s="29">
        <v>533</v>
      </c>
      <c r="H103" s="18">
        <v>489</v>
      </c>
      <c r="I103" s="18">
        <v>22</v>
      </c>
    </row>
    <row r="104" spans="1:9" x14ac:dyDescent="0.25">
      <c r="A104" s="27" t="s">
        <v>32</v>
      </c>
      <c r="B104" s="27">
        <v>1</v>
      </c>
      <c r="C104" s="27">
        <v>1987</v>
      </c>
      <c r="D104" s="25">
        <v>11.6</v>
      </c>
      <c r="E104" s="25">
        <v>11.6</v>
      </c>
      <c r="F104" s="72">
        <v>0</v>
      </c>
      <c r="G104" s="29">
        <v>2289</v>
      </c>
      <c r="H104" s="17">
        <v>2289</v>
      </c>
      <c r="I104" s="17">
        <v>0</v>
      </c>
    </row>
    <row r="105" spans="1:9" x14ac:dyDescent="0.25">
      <c r="A105" s="16" t="s">
        <v>32</v>
      </c>
      <c r="B105" s="16">
        <v>2</v>
      </c>
      <c r="C105" s="16">
        <v>1993</v>
      </c>
      <c r="D105" s="15">
        <v>13.8</v>
      </c>
      <c r="E105" s="15">
        <v>15.3</v>
      </c>
      <c r="F105" s="23">
        <v>10.630146264057032</v>
      </c>
      <c r="G105" s="28">
        <v>2289</v>
      </c>
      <c r="H105">
        <v>1489</v>
      </c>
      <c r="I105">
        <v>800</v>
      </c>
    </row>
    <row r="106" spans="1:9" x14ac:dyDescent="0.25">
      <c r="A106" s="16" t="s">
        <v>32</v>
      </c>
      <c r="B106" s="16">
        <v>3</v>
      </c>
      <c r="C106" s="16">
        <v>2002</v>
      </c>
      <c r="D106" s="15">
        <v>19.8</v>
      </c>
      <c r="E106" s="15">
        <v>21.1</v>
      </c>
      <c r="F106" s="23">
        <v>14.350570914636492</v>
      </c>
      <c r="G106" s="28">
        <v>1489</v>
      </c>
      <c r="H106">
        <v>778</v>
      </c>
      <c r="I106">
        <v>711</v>
      </c>
    </row>
    <row r="107" spans="1:9" ht="15.75" thickBot="1" x14ac:dyDescent="0.3">
      <c r="A107" s="26" t="s">
        <v>32</v>
      </c>
      <c r="B107" s="26">
        <v>4</v>
      </c>
      <c r="C107" s="26">
        <v>2005</v>
      </c>
      <c r="D107" s="24">
        <v>27.3</v>
      </c>
      <c r="E107" s="24">
        <v>0</v>
      </c>
      <c r="F107" s="71">
        <v>21.059589729316489</v>
      </c>
      <c r="G107" s="29">
        <v>778</v>
      </c>
      <c r="H107" s="18">
        <v>0</v>
      </c>
      <c r="I107" s="18">
        <v>778</v>
      </c>
    </row>
    <row r="108" spans="1:9" x14ac:dyDescent="0.25">
      <c r="A108" s="27" t="s">
        <v>36</v>
      </c>
      <c r="B108" s="27">
        <v>1</v>
      </c>
      <c r="C108" s="27">
        <v>1989</v>
      </c>
      <c r="D108" s="25">
        <v>13.3</v>
      </c>
      <c r="E108" s="25">
        <v>13.3</v>
      </c>
      <c r="F108" s="72">
        <v>0</v>
      </c>
      <c r="G108" s="29">
        <v>1956</v>
      </c>
      <c r="H108" s="17">
        <v>1956</v>
      </c>
      <c r="I108" s="17">
        <v>0</v>
      </c>
    </row>
    <row r="109" spans="1:9" x14ac:dyDescent="0.25">
      <c r="A109" s="16" t="s">
        <v>36</v>
      </c>
      <c r="B109" s="16">
        <v>2</v>
      </c>
      <c r="C109" s="16">
        <v>1993</v>
      </c>
      <c r="D109" s="15">
        <v>15</v>
      </c>
      <c r="E109" s="15">
        <v>16.600000000000001</v>
      </c>
      <c r="F109" s="23">
        <v>10.705717988248994</v>
      </c>
      <c r="G109" s="28">
        <v>1955</v>
      </c>
      <c r="H109">
        <v>1344</v>
      </c>
      <c r="I109">
        <v>611</v>
      </c>
    </row>
    <row r="110" spans="1:9" x14ac:dyDescent="0.25">
      <c r="A110" s="16" t="s">
        <v>36</v>
      </c>
      <c r="B110" s="16">
        <v>3</v>
      </c>
      <c r="C110" s="16">
        <v>2002</v>
      </c>
      <c r="D110" s="15">
        <v>21.2</v>
      </c>
      <c r="E110" s="15">
        <v>22</v>
      </c>
      <c r="F110" s="23">
        <v>16.892128540534838</v>
      </c>
      <c r="G110" s="28">
        <v>1345</v>
      </c>
      <c r="H110">
        <v>756</v>
      </c>
      <c r="I110">
        <v>589</v>
      </c>
    </row>
    <row r="111" spans="1:9" ht="15.75" thickBot="1" x14ac:dyDescent="0.3">
      <c r="A111" s="26" t="s">
        <v>36</v>
      </c>
      <c r="B111" s="26">
        <v>4</v>
      </c>
      <c r="C111" s="26">
        <v>2005</v>
      </c>
      <c r="D111" s="24">
        <v>28.3</v>
      </c>
      <c r="E111" s="24">
        <v>0</v>
      </c>
      <c r="F111" s="71">
        <v>21.98543738017527</v>
      </c>
      <c r="G111" s="29">
        <v>756</v>
      </c>
      <c r="H111" s="18">
        <v>0</v>
      </c>
      <c r="I111" s="18">
        <v>756</v>
      </c>
    </row>
    <row r="112" spans="1:9" x14ac:dyDescent="0.25">
      <c r="A112" s="27" t="s">
        <v>33</v>
      </c>
      <c r="B112" s="27">
        <v>1</v>
      </c>
      <c r="C112" s="27">
        <v>1987</v>
      </c>
      <c r="D112" s="25">
        <v>11.9</v>
      </c>
      <c r="E112" s="25">
        <v>11.9</v>
      </c>
      <c r="F112" s="72">
        <v>0</v>
      </c>
      <c r="G112" s="29">
        <v>2089</v>
      </c>
      <c r="H112" s="17">
        <v>2089</v>
      </c>
      <c r="I112" s="17">
        <v>0</v>
      </c>
    </row>
    <row r="113" spans="1:9" x14ac:dyDescent="0.25">
      <c r="A113" s="16" t="s">
        <v>33</v>
      </c>
      <c r="B113" s="16">
        <v>2</v>
      </c>
      <c r="C113" s="16">
        <v>1993</v>
      </c>
      <c r="D113" s="15">
        <v>14.1</v>
      </c>
      <c r="E113" s="15">
        <v>15.1</v>
      </c>
      <c r="F113" s="23">
        <v>10.707023029324445</v>
      </c>
      <c r="G113" s="28">
        <v>2089</v>
      </c>
      <c r="H113">
        <v>1567</v>
      </c>
      <c r="I113">
        <v>522</v>
      </c>
    </row>
    <row r="114" spans="1:9" x14ac:dyDescent="0.25">
      <c r="A114" s="16" t="s">
        <v>33</v>
      </c>
      <c r="B114" s="16">
        <v>3</v>
      </c>
      <c r="C114" s="16">
        <v>2002</v>
      </c>
      <c r="D114" s="15">
        <v>17.8</v>
      </c>
      <c r="E114" s="15">
        <v>19.600000000000001</v>
      </c>
      <c r="F114" s="23">
        <v>13.967575167083575</v>
      </c>
      <c r="G114" s="28">
        <v>1644</v>
      </c>
      <c r="H114">
        <v>822</v>
      </c>
      <c r="I114">
        <v>744</v>
      </c>
    </row>
    <row r="115" spans="1:9" x14ac:dyDescent="0.25">
      <c r="A115" s="16" t="s">
        <v>33</v>
      </c>
      <c r="B115" s="16">
        <v>4</v>
      </c>
      <c r="C115" s="16">
        <v>2007</v>
      </c>
      <c r="D115" s="15">
        <v>25.5</v>
      </c>
      <c r="E115" s="15">
        <v>21.8</v>
      </c>
      <c r="F115" s="23">
        <v>21.39612099453176</v>
      </c>
      <c r="G115" s="28">
        <v>911</v>
      </c>
      <c r="H115">
        <v>733</v>
      </c>
      <c r="I115">
        <v>89</v>
      </c>
    </row>
    <row r="116" spans="1:9" x14ac:dyDescent="0.25">
      <c r="A116" s="16" t="s">
        <v>33</v>
      </c>
      <c r="B116" s="16">
        <v>5</v>
      </c>
      <c r="C116" s="16">
        <v>2010</v>
      </c>
      <c r="D116" s="15">
        <v>28.8</v>
      </c>
      <c r="E116" s="15">
        <v>22.9</v>
      </c>
      <c r="F116" s="23">
        <v>21.517346446193446</v>
      </c>
      <c r="G116" s="28">
        <v>755</v>
      </c>
      <c r="H116">
        <v>711</v>
      </c>
      <c r="I116">
        <v>22</v>
      </c>
    </row>
    <row r="117" spans="1:9" ht="15.75" thickBot="1" x14ac:dyDescent="0.3">
      <c r="A117" s="26" t="s">
        <v>33</v>
      </c>
      <c r="B117" s="26">
        <v>6</v>
      </c>
      <c r="C117" s="26">
        <v>2020</v>
      </c>
      <c r="D117" s="24">
        <v>30.5</v>
      </c>
      <c r="E117" s="24">
        <v>27</v>
      </c>
      <c r="F117" s="71">
        <v>20.716705071315097</v>
      </c>
      <c r="G117" s="29">
        <v>800</v>
      </c>
      <c r="H117" s="18">
        <v>622</v>
      </c>
      <c r="I117" s="18">
        <v>89</v>
      </c>
    </row>
    <row r="118" spans="1:9" x14ac:dyDescent="0.25">
      <c r="A118" s="27" t="s">
        <v>37</v>
      </c>
      <c r="B118" s="27">
        <v>1</v>
      </c>
      <c r="C118" s="27">
        <v>1989</v>
      </c>
      <c r="D118" s="25">
        <v>12.4</v>
      </c>
      <c r="E118" s="25">
        <v>12.4</v>
      </c>
      <c r="F118" s="72">
        <v>0</v>
      </c>
      <c r="G118" s="29">
        <v>1967</v>
      </c>
      <c r="H118" s="17">
        <v>1967</v>
      </c>
      <c r="I118" s="17">
        <v>0</v>
      </c>
    </row>
    <row r="119" spans="1:9" x14ac:dyDescent="0.25">
      <c r="A119" s="16" t="s">
        <v>37</v>
      </c>
      <c r="B119" s="16">
        <v>2</v>
      </c>
      <c r="C119" s="16">
        <v>1993</v>
      </c>
      <c r="D119" s="15">
        <v>13.9</v>
      </c>
      <c r="E119" s="15">
        <v>14.9</v>
      </c>
      <c r="F119" s="23">
        <v>9.8856825481294841</v>
      </c>
      <c r="G119" s="28">
        <v>1967</v>
      </c>
      <c r="H119">
        <v>1511</v>
      </c>
      <c r="I119">
        <v>456</v>
      </c>
    </row>
    <row r="120" spans="1:9" x14ac:dyDescent="0.25">
      <c r="A120" s="16" t="s">
        <v>37</v>
      </c>
      <c r="B120" s="16">
        <v>3</v>
      </c>
      <c r="C120" s="16">
        <v>2002</v>
      </c>
      <c r="D120" s="15">
        <v>18.3</v>
      </c>
      <c r="E120" s="15">
        <v>19.100000000000001</v>
      </c>
      <c r="F120" s="23">
        <v>14.738900331706905</v>
      </c>
      <c r="G120" s="28">
        <v>1511</v>
      </c>
      <c r="H120">
        <v>878</v>
      </c>
      <c r="I120">
        <v>633</v>
      </c>
    </row>
    <row r="121" spans="1:9" x14ac:dyDescent="0.25">
      <c r="A121" s="16" t="s">
        <v>37</v>
      </c>
      <c r="B121" s="16">
        <v>4</v>
      </c>
      <c r="C121" s="16">
        <v>2007</v>
      </c>
      <c r="D121" s="15">
        <v>23.4</v>
      </c>
      <c r="E121" s="15">
        <v>21.8</v>
      </c>
      <c r="F121" s="23">
        <v>19.595736234470039</v>
      </c>
      <c r="G121" s="28">
        <v>1067</v>
      </c>
      <c r="H121">
        <v>689</v>
      </c>
      <c r="I121">
        <v>189</v>
      </c>
    </row>
    <row r="122" spans="1:9" x14ac:dyDescent="0.25">
      <c r="A122" s="16" t="s">
        <v>37</v>
      </c>
      <c r="B122" s="16">
        <v>5</v>
      </c>
      <c r="C122" s="16">
        <v>2010</v>
      </c>
      <c r="D122" s="15">
        <v>30.1</v>
      </c>
      <c r="E122" s="15">
        <v>23.2</v>
      </c>
      <c r="F122" s="23">
        <v>0</v>
      </c>
      <c r="G122" s="28">
        <v>689</v>
      </c>
      <c r="H122">
        <v>689</v>
      </c>
      <c r="I122">
        <v>0</v>
      </c>
    </row>
    <row r="123" spans="1:9" ht="15.75" thickBot="1" x14ac:dyDescent="0.3">
      <c r="A123" s="26" t="s">
        <v>37</v>
      </c>
      <c r="B123" s="26">
        <v>6</v>
      </c>
      <c r="C123" s="26">
        <v>2020</v>
      </c>
      <c r="D123" s="24">
        <v>33.1</v>
      </c>
      <c r="E123" s="24">
        <v>27.4</v>
      </c>
      <c r="F123" s="71">
        <v>21.517346446193446</v>
      </c>
      <c r="G123" s="29">
        <v>700</v>
      </c>
      <c r="H123" s="18">
        <v>678</v>
      </c>
      <c r="I123" s="18">
        <v>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topLeftCell="A67" zoomScale="95" zoomScaleNormal="95" workbookViewId="0">
      <selection activeCell="E99" sqref="E99:G99"/>
    </sheetView>
  </sheetViews>
  <sheetFormatPr defaultColWidth="9.140625" defaultRowHeight="15" x14ac:dyDescent="0.25"/>
  <cols>
    <col min="1" max="1" width="25.7109375" style="30" bestFit="1" customWidth="1"/>
    <col min="2" max="2" width="6.140625" style="34" bestFit="1" customWidth="1"/>
    <col min="3" max="3" width="3.85546875" style="34" bestFit="1" customWidth="1"/>
    <col min="4" max="4" width="5.5703125" style="34" bestFit="1" customWidth="1"/>
    <col min="5" max="6" width="12.5703125" style="34" bestFit="1" customWidth="1"/>
    <col min="7" max="7" width="13.28515625" style="34" bestFit="1" customWidth="1"/>
    <col min="8" max="9" width="12.5703125" style="34" bestFit="1" customWidth="1"/>
    <col min="10" max="10" width="13.28515625" style="34" bestFit="1" customWidth="1"/>
    <col min="11" max="13" width="12.5703125" style="34" bestFit="1" customWidth="1"/>
    <col min="14" max="14" width="15.42578125" style="34" bestFit="1" customWidth="1"/>
    <col min="15" max="15" width="14.7109375" style="34" bestFit="1" customWidth="1"/>
    <col min="16" max="16" width="17.28515625" style="34" bestFit="1" customWidth="1"/>
    <col min="17" max="17" width="15.7109375" style="34" bestFit="1" customWidth="1"/>
    <col min="18" max="16384" width="9.140625" style="34"/>
  </cols>
  <sheetData>
    <row r="1" spans="1:17" s="39" customFormat="1" x14ac:dyDescent="0.25">
      <c r="A1" s="45"/>
      <c r="B1" s="38"/>
      <c r="C1" s="38"/>
      <c r="D1" s="38"/>
      <c r="E1" s="75" t="s">
        <v>202</v>
      </c>
      <c r="F1" s="75"/>
      <c r="G1" s="75"/>
      <c r="H1" s="74" t="s">
        <v>193</v>
      </c>
      <c r="I1" s="74"/>
      <c r="J1" s="74"/>
      <c r="K1" s="76" t="s">
        <v>203</v>
      </c>
      <c r="L1" s="76"/>
      <c r="M1" s="76"/>
      <c r="N1" s="73" t="s">
        <v>194</v>
      </c>
      <c r="O1" s="73"/>
      <c r="P1" s="73"/>
      <c r="Q1" s="38"/>
    </row>
    <row r="2" spans="1:17" s="35" customFormat="1" x14ac:dyDescent="0.25">
      <c r="A2" s="46" t="s">
        <v>0</v>
      </c>
      <c r="B2" s="7" t="s">
        <v>1</v>
      </c>
      <c r="C2" s="7" t="s">
        <v>177</v>
      </c>
      <c r="D2" s="7" t="s">
        <v>178</v>
      </c>
      <c r="E2" s="3" t="s">
        <v>171</v>
      </c>
      <c r="F2" s="3" t="s">
        <v>172</v>
      </c>
      <c r="G2" s="3" t="s">
        <v>173</v>
      </c>
      <c r="H2" s="3" t="s">
        <v>171</v>
      </c>
      <c r="I2" s="3" t="s">
        <v>172</v>
      </c>
      <c r="J2" s="3" t="s">
        <v>173</v>
      </c>
      <c r="K2" s="3"/>
      <c r="L2" s="3"/>
      <c r="M2" s="3"/>
      <c r="N2" s="3" t="s">
        <v>179</v>
      </c>
      <c r="O2" s="3" t="s">
        <v>180</v>
      </c>
      <c r="P2" s="3" t="s">
        <v>181</v>
      </c>
    </row>
    <row r="3" spans="1:17" s="35" customFormat="1" x14ac:dyDescent="0.25">
      <c r="A3" s="47" t="s">
        <v>14</v>
      </c>
      <c r="B3" s="53" t="s">
        <v>182</v>
      </c>
      <c r="C3" s="36">
        <v>1</v>
      </c>
      <c r="D3" s="56">
        <v>1987</v>
      </c>
      <c r="E3" s="50">
        <v>52.201928879999997</v>
      </c>
      <c r="F3" s="33">
        <v>12.261183669999999</v>
      </c>
      <c r="G3" s="40">
        <v>11.08788798</v>
      </c>
      <c r="H3" s="33">
        <v>52.201928879999997</v>
      </c>
      <c r="I3" s="33">
        <v>12.261183669999999</v>
      </c>
      <c r="J3" s="40">
        <v>11.08788798</v>
      </c>
      <c r="K3" s="33">
        <v>0</v>
      </c>
      <c r="L3" s="33">
        <v>0</v>
      </c>
      <c r="M3" s="40">
        <v>0</v>
      </c>
      <c r="N3" s="37">
        <f>H3/E3</f>
        <v>1</v>
      </c>
      <c r="O3" s="37">
        <f>I3/F3</f>
        <v>1</v>
      </c>
      <c r="P3" s="37">
        <f>J3/G3</f>
        <v>1</v>
      </c>
    </row>
    <row r="4" spans="1:17" s="35" customFormat="1" x14ac:dyDescent="0.25">
      <c r="A4" s="47" t="s">
        <v>14</v>
      </c>
      <c r="B4" s="53" t="s">
        <v>183</v>
      </c>
      <c r="C4" s="36">
        <v>2</v>
      </c>
      <c r="D4" s="56">
        <v>1993</v>
      </c>
      <c r="E4" s="50">
        <v>84.572382899999994</v>
      </c>
      <c r="F4" s="33">
        <v>20.05513706</v>
      </c>
      <c r="G4" s="40">
        <v>15.86829346</v>
      </c>
      <c r="H4" s="33">
        <v>74.65761028</v>
      </c>
      <c r="I4" s="33">
        <v>17.729741350000001</v>
      </c>
      <c r="J4" s="40">
        <v>13.12224994</v>
      </c>
      <c r="K4" s="33">
        <v>11.125064650000001</v>
      </c>
      <c r="L4" s="33">
        <v>2.5833241899999999</v>
      </c>
      <c r="M4" s="40">
        <v>2.5855264980000001</v>
      </c>
      <c r="N4" s="37">
        <f t="shared" ref="N4:N12" si="0">H4/E4</f>
        <v>0.88276583584355883</v>
      </c>
      <c r="O4" s="37">
        <f>I4/F4</f>
        <v>0.88404987195834206</v>
      </c>
      <c r="P4" s="37">
        <f>J4/G4</f>
        <v>0.82694777312241607</v>
      </c>
    </row>
    <row r="5" spans="1:17" s="35" customFormat="1" x14ac:dyDescent="0.25">
      <c r="A5" s="47" t="s">
        <v>14</v>
      </c>
      <c r="B5" s="53" t="s">
        <v>184</v>
      </c>
      <c r="C5" s="36">
        <v>3</v>
      </c>
      <c r="D5" s="56">
        <v>2002</v>
      </c>
      <c r="E5" s="50">
        <v>145.79842550000001</v>
      </c>
      <c r="F5" s="33">
        <v>34.240440550000002</v>
      </c>
      <c r="G5" s="40">
        <v>21.240606</v>
      </c>
      <c r="H5" s="33">
        <v>102.36463759999999</v>
      </c>
      <c r="I5" s="33">
        <v>23.916244769999999</v>
      </c>
      <c r="J5" s="40">
        <v>14.348732760000001</v>
      </c>
      <c r="K5" s="33">
        <v>24.486552799999998</v>
      </c>
      <c r="L5" s="33">
        <v>5.8112256130000004</v>
      </c>
      <c r="M5" s="40">
        <v>4.4935179679999999</v>
      </c>
      <c r="N5" s="37">
        <f t="shared" si="0"/>
        <v>0.7020970030982947</v>
      </c>
      <c r="O5" s="37">
        <f>I5/F5</f>
        <v>0.69847947006043987</v>
      </c>
      <c r="P5" s="37">
        <f t="shared" ref="P5:P6" si="1">J5/G5</f>
        <v>0.67553311614555633</v>
      </c>
    </row>
    <row r="6" spans="1:17" s="35" customFormat="1" ht="15.75" thickBot="1" x14ac:dyDescent="0.3">
      <c r="A6" s="48" t="s">
        <v>14</v>
      </c>
      <c r="B6" s="24" t="s">
        <v>185</v>
      </c>
      <c r="C6" s="60">
        <v>4</v>
      </c>
      <c r="D6" s="57">
        <v>2005</v>
      </c>
      <c r="E6" s="51">
        <v>170.4661419</v>
      </c>
      <c r="F6" s="42">
        <v>38.64843956</v>
      </c>
      <c r="G6" s="43">
        <v>20.496428510000001</v>
      </c>
      <c r="H6" s="41">
        <v>0</v>
      </c>
      <c r="I6" s="42">
        <v>0</v>
      </c>
      <c r="J6" s="43">
        <v>0</v>
      </c>
      <c r="K6" s="41">
        <v>102.95034680000001</v>
      </c>
      <c r="L6" s="42">
        <v>24.047155100000001</v>
      </c>
      <c r="M6" s="43">
        <v>14.40665415</v>
      </c>
      <c r="N6" s="37">
        <f t="shared" si="0"/>
        <v>0</v>
      </c>
      <c r="O6" s="37">
        <f t="shared" ref="O6" si="2">I6/F6</f>
        <v>0</v>
      </c>
      <c r="P6" s="37">
        <f t="shared" si="1"/>
        <v>0</v>
      </c>
    </row>
    <row r="7" spans="1:17" s="35" customFormat="1" x14ac:dyDescent="0.25">
      <c r="A7" s="49" t="s">
        <v>15</v>
      </c>
      <c r="B7" s="54" t="s">
        <v>186</v>
      </c>
      <c r="C7" s="22">
        <v>1</v>
      </c>
      <c r="D7" s="58">
        <v>1987</v>
      </c>
      <c r="E7" s="50">
        <v>64.818909129999994</v>
      </c>
      <c r="F7" s="33">
        <v>15.304584419999999</v>
      </c>
      <c r="G7" s="40">
        <v>13.034650490000001</v>
      </c>
      <c r="H7" s="33">
        <v>64.818909129999994</v>
      </c>
      <c r="I7" s="33">
        <v>15.304584419999999</v>
      </c>
      <c r="J7" s="40">
        <v>13.034650490000001</v>
      </c>
      <c r="K7" s="33">
        <v>0</v>
      </c>
      <c r="L7" s="33">
        <v>0</v>
      </c>
      <c r="M7" s="40">
        <v>0</v>
      </c>
      <c r="N7" s="37">
        <f t="shared" si="0"/>
        <v>1</v>
      </c>
      <c r="O7" s="37">
        <f t="shared" ref="O7:O12" si="3">I7/F7</f>
        <v>1</v>
      </c>
      <c r="P7" s="37">
        <f t="shared" ref="P7:P12" si="4">J7/G7</f>
        <v>1</v>
      </c>
    </row>
    <row r="8" spans="1:17" s="35" customFormat="1" x14ac:dyDescent="0.25">
      <c r="A8" s="49" t="s">
        <v>15</v>
      </c>
      <c r="B8" s="55" t="s">
        <v>187</v>
      </c>
      <c r="C8" s="21">
        <v>2</v>
      </c>
      <c r="D8" s="59">
        <v>1993</v>
      </c>
      <c r="E8" s="50">
        <v>98.323641409999993</v>
      </c>
      <c r="F8" s="33">
        <v>23.343549800000002</v>
      </c>
      <c r="G8" s="40">
        <v>17.750412820000001</v>
      </c>
      <c r="H8" s="33">
        <v>82.620430949999999</v>
      </c>
      <c r="I8" s="33">
        <v>19.602580979999999</v>
      </c>
      <c r="J8" s="40">
        <v>13.722958520000001</v>
      </c>
      <c r="K8" s="33">
        <v>18.873225049999999</v>
      </c>
      <c r="L8" s="33">
        <v>4.4258319359999998</v>
      </c>
      <c r="M8" s="40">
        <v>4.0665046990000002</v>
      </c>
      <c r="N8" s="37">
        <f t="shared" si="0"/>
        <v>0.84029059303734355</v>
      </c>
      <c r="O8" s="37">
        <f>I8/F8</f>
        <v>0.83974293318490911</v>
      </c>
      <c r="P8" s="37">
        <f>J8/G8</f>
        <v>0.77310644316609189</v>
      </c>
    </row>
    <row r="9" spans="1:17" s="35" customFormat="1" x14ac:dyDescent="0.25">
      <c r="A9" s="47" t="s">
        <v>15</v>
      </c>
      <c r="B9" s="53" t="s">
        <v>188</v>
      </c>
      <c r="C9" s="36">
        <v>3</v>
      </c>
      <c r="D9" s="56">
        <v>2001</v>
      </c>
      <c r="E9" s="50">
        <v>159.72145420000001</v>
      </c>
      <c r="F9" s="33">
        <v>37.222762830000001</v>
      </c>
      <c r="G9" s="40">
        <v>22.019385280000002</v>
      </c>
      <c r="H9" s="33">
        <v>101.39629619999999</v>
      </c>
      <c r="I9" s="33">
        <v>23.746672530000001</v>
      </c>
      <c r="J9" s="40">
        <v>14.45583435</v>
      </c>
      <c r="K9" s="33">
        <v>22.764843719999998</v>
      </c>
      <c r="L9" s="33">
        <v>5.4023842670000004</v>
      </c>
      <c r="M9" s="40">
        <v>3.8066563520000001</v>
      </c>
      <c r="N9" s="37">
        <f t="shared" si="0"/>
        <v>0.63483203748591954</v>
      </c>
      <c r="O9" s="37">
        <f t="shared" si="3"/>
        <v>0.63796104116326291</v>
      </c>
      <c r="P9" s="37">
        <f t="shared" si="4"/>
        <v>0.65650490084889412</v>
      </c>
    </row>
    <row r="10" spans="1:17" s="35" customFormat="1" x14ac:dyDescent="0.25">
      <c r="A10" s="47" t="s">
        <v>15</v>
      </c>
      <c r="B10" s="53" t="s">
        <v>189</v>
      </c>
      <c r="C10" s="36">
        <v>4</v>
      </c>
      <c r="D10" s="56">
        <v>2007</v>
      </c>
      <c r="E10" s="50">
        <v>198.92663049999999</v>
      </c>
      <c r="F10" s="33">
        <v>45.329835899999999</v>
      </c>
      <c r="G10" s="40">
        <v>24.43325591</v>
      </c>
      <c r="H10" s="33">
        <v>109.66855320000001</v>
      </c>
      <c r="I10" s="33">
        <v>25.327645669999999</v>
      </c>
      <c r="J10" s="40">
        <v>14.3533179</v>
      </c>
      <c r="K10" s="33">
        <v>22.295210919999999</v>
      </c>
      <c r="L10" s="33">
        <v>5.1890434440000002</v>
      </c>
      <c r="M10" s="40">
        <v>3.0485624740000001</v>
      </c>
      <c r="N10" s="37">
        <f>H10/E10</f>
        <v>0.55130151716916564</v>
      </c>
      <c r="O10" s="37">
        <f t="shared" si="3"/>
        <v>0.55874117272063628</v>
      </c>
      <c r="P10" s="37">
        <f t="shared" si="4"/>
        <v>0.58745007021866047</v>
      </c>
    </row>
    <row r="11" spans="1:17" s="35" customFormat="1" x14ac:dyDescent="0.25">
      <c r="A11" s="47" t="s">
        <v>15</v>
      </c>
      <c r="B11" s="53" t="s">
        <v>190</v>
      </c>
      <c r="C11" s="36">
        <v>5</v>
      </c>
      <c r="D11" s="56">
        <v>2010</v>
      </c>
      <c r="E11" s="50">
        <v>231.15508080000001</v>
      </c>
      <c r="F11" s="33">
        <v>50.532738010000003</v>
      </c>
      <c r="G11" s="40">
        <v>24.434766270000001</v>
      </c>
      <c r="H11" s="33">
        <v>118.38816629999999</v>
      </c>
      <c r="I11" s="33">
        <v>27.109930500000001</v>
      </c>
      <c r="J11" s="40">
        <v>14.86254334</v>
      </c>
      <c r="K11" s="33">
        <v>4.0554453810000002</v>
      </c>
      <c r="L11" s="33">
        <v>0.95522127099999998</v>
      </c>
      <c r="M11" s="40">
        <v>0.60646628400000002</v>
      </c>
      <c r="N11" s="37">
        <f t="shared" si="0"/>
        <v>0.51215904876619089</v>
      </c>
      <c r="O11" s="37">
        <f t="shared" si="3"/>
        <v>0.5364825174253407</v>
      </c>
      <c r="P11" s="37">
        <f>J11/G11</f>
        <v>0.60825395977892449</v>
      </c>
    </row>
    <row r="12" spans="1:17" s="35" customFormat="1" ht="15.75" thickBot="1" x14ac:dyDescent="0.3">
      <c r="A12" s="48" t="s">
        <v>15</v>
      </c>
      <c r="B12" s="24" t="s">
        <v>191</v>
      </c>
      <c r="C12" s="44">
        <v>6</v>
      </c>
      <c r="D12" s="52">
        <v>2020</v>
      </c>
      <c r="E12" s="51">
        <v>288.72091410000002</v>
      </c>
      <c r="F12" s="42">
        <v>61.801040030000003</v>
      </c>
      <c r="G12" s="43">
        <v>28.6768176</v>
      </c>
      <c r="H12" s="41">
        <v>162.01941059999999</v>
      </c>
      <c r="I12" s="42">
        <v>35.787762360000002</v>
      </c>
      <c r="J12" s="43">
        <v>17.706368659999999</v>
      </c>
      <c r="K12" s="41">
        <v>13.3055535</v>
      </c>
      <c r="L12" s="42">
        <v>3.0874158280000001</v>
      </c>
      <c r="M12" s="43">
        <v>1.786994907</v>
      </c>
      <c r="N12" s="37">
        <f t="shared" si="0"/>
        <v>0.56116271003452045</v>
      </c>
      <c r="O12" s="37">
        <f t="shared" si="3"/>
        <v>0.57908026050415318</v>
      </c>
      <c r="P12" s="37">
        <f t="shared" si="4"/>
        <v>0.61744538417679928</v>
      </c>
    </row>
    <row r="13" spans="1:17" s="35" customFormat="1" x14ac:dyDescent="0.25">
      <c r="A13" s="49" t="s">
        <v>16</v>
      </c>
      <c r="B13" s="53" t="s">
        <v>204</v>
      </c>
      <c r="C13" s="22">
        <v>1</v>
      </c>
      <c r="D13" s="58">
        <v>1987</v>
      </c>
      <c r="E13" s="50">
        <v>51.195461610000002</v>
      </c>
      <c r="F13" s="33">
        <v>11.9902611</v>
      </c>
      <c r="G13" s="40">
        <v>11.150503390000001</v>
      </c>
      <c r="H13" s="33">
        <v>51.195461610000002</v>
      </c>
      <c r="I13" s="33">
        <v>11.9902611</v>
      </c>
      <c r="J13" s="40">
        <v>11.150503390000001</v>
      </c>
      <c r="K13" s="33">
        <v>0</v>
      </c>
      <c r="L13" s="33">
        <v>0</v>
      </c>
      <c r="M13" s="40">
        <v>0</v>
      </c>
      <c r="N13" s="37">
        <f t="shared" ref="N13:N76" si="5">H13/E13</f>
        <v>1</v>
      </c>
      <c r="O13" s="37">
        <f t="shared" ref="O13:O76" si="6">I13/F13</f>
        <v>1</v>
      </c>
      <c r="P13" s="37">
        <f t="shared" ref="P13:P76" si="7">J13/G13</f>
        <v>1</v>
      </c>
    </row>
    <row r="14" spans="1:17" s="35" customFormat="1" x14ac:dyDescent="0.25">
      <c r="A14" s="49" t="s">
        <v>16</v>
      </c>
      <c r="B14" s="53" t="s">
        <v>205</v>
      </c>
      <c r="C14" s="21">
        <v>2</v>
      </c>
      <c r="D14" s="59">
        <v>1993</v>
      </c>
      <c r="E14" s="50">
        <v>95.776488549999996</v>
      </c>
      <c r="F14" s="33">
        <v>22.721896439999998</v>
      </c>
      <c r="G14" s="40">
        <v>17.771143590000001</v>
      </c>
      <c r="H14" s="33">
        <v>78.780262500000006</v>
      </c>
      <c r="I14" s="33">
        <v>18.706884890000001</v>
      </c>
      <c r="J14" s="40">
        <v>13.560073559999999</v>
      </c>
      <c r="K14" s="33">
        <v>19.988648040000001</v>
      </c>
      <c r="L14" s="33">
        <v>4.686025366</v>
      </c>
      <c r="M14" s="40">
        <v>4.317768193</v>
      </c>
      <c r="N14" s="37">
        <f t="shared" si="5"/>
        <v>0.82254281497147252</v>
      </c>
      <c r="O14" s="37">
        <f t="shared" si="6"/>
        <v>0.82329769169566736</v>
      </c>
      <c r="P14" s="37">
        <f t="shared" si="7"/>
        <v>0.76303888330689007</v>
      </c>
    </row>
    <row r="15" spans="1:17" s="35" customFormat="1" x14ac:dyDescent="0.25">
      <c r="A15" s="47" t="s">
        <v>16</v>
      </c>
      <c r="B15" s="53" t="s">
        <v>206</v>
      </c>
      <c r="C15" s="36">
        <v>3</v>
      </c>
      <c r="D15" s="56">
        <v>2001</v>
      </c>
      <c r="E15" s="50">
        <v>174.3111293</v>
      </c>
      <c r="F15" s="33">
        <v>40.596366080000003</v>
      </c>
      <c r="G15" s="40">
        <v>23.932191549999999</v>
      </c>
      <c r="H15" s="33">
        <v>113.5083764</v>
      </c>
      <c r="I15" s="33">
        <v>26.536042609999999</v>
      </c>
      <c r="J15" s="40">
        <v>15.97783791</v>
      </c>
      <c r="K15" s="33">
        <v>23.82321877</v>
      </c>
      <c r="L15" s="33">
        <v>5.6561132970000001</v>
      </c>
      <c r="M15" s="40">
        <v>4.0587160500000001</v>
      </c>
      <c r="N15" s="37">
        <f t="shared" si="5"/>
        <v>0.651182611551126</v>
      </c>
      <c r="O15" s="37">
        <f t="shared" si="6"/>
        <v>0.65365561434014929</v>
      </c>
      <c r="P15" s="37">
        <f t="shared" si="7"/>
        <v>0.66762953474689202</v>
      </c>
    </row>
    <row r="16" spans="1:17" s="35" customFormat="1" x14ac:dyDescent="0.25">
      <c r="A16" s="47" t="s">
        <v>16</v>
      </c>
      <c r="B16" s="53" t="s">
        <v>207</v>
      </c>
      <c r="C16" s="36">
        <v>4</v>
      </c>
      <c r="D16" s="56">
        <v>2007</v>
      </c>
      <c r="E16" s="50">
        <v>206.88343510000001</v>
      </c>
      <c r="F16" s="33">
        <v>47.487752929999999</v>
      </c>
      <c r="G16" s="40">
        <v>26.263625099999999</v>
      </c>
      <c r="H16" s="33">
        <v>101.8121125</v>
      </c>
      <c r="I16" s="33">
        <v>23.530576719999999</v>
      </c>
      <c r="J16" s="40">
        <v>13.3769995</v>
      </c>
      <c r="K16" s="33">
        <v>38.62768621</v>
      </c>
      <c r="L16" s="33">
        <v>8.9610400759999997</v>
      </c>
      <c r="M16" s="40">
        <v>5.1808722779999998</v>
      </c>
      <c r="N16" s="37">
        <f t="shared" si="5"/>
        <v>0.49212307621819834</v>
      </c>
      <c r="O16" s="37">
        <f t="shared" si="6"/>
        <v>0.49550832094931047</v>
      </c>
      <c r="P16" s="37">
        <f t="shared" si="7"/>
        <v>0.50933560957660795</v>
      </c>
    </row>
    <row r="17" spans="1:16" s="35" customFormat="1" x14ac:dyDescent="0.25">
      <c r="A17" s="47" t="s">
        <v>16</v>
      </c>
      <c r="B17" s="53" t="s">
        <v>208</v>
      </c>
      <c r="C17" s="36">
        <v>5</v>
      </c>
      <c r="D17" s="56">
        <v>2010</v>
      </c>
      <c r="E17" s="50">
        <v>256.96488720000002</v>
      </c>
      <c r="F17" s="33">
        <v>55.10970339</v>
      </c>
      <c r="G17" s="40">
        <v>25.661914790000001</v>
      </c>
      <c r="H17" s="33">
        <v>113.7424099</v>
      </c>
      <c r="I17" s="33">
        <v>26.087671010000001</v>
      </c>
      <c r="J17" s="40">
        <v>14.3856488</v>
      </c>
      <c r="K17" s="33">
        <v>4.3749312759999999</v>
      </c>
      <c r="L17" s="33">
        <v>0.98914149900000004</v>
      </c>
      <c r="M17" s="40">
        <v>0.52016161599999999</v>
      </c>
      <c r="N17" s="37">
        <f t="shared" si="5"/>
        <v>0.44263794613881391</v>
      </c>
      <c r="O17" s="37">
        <f t="shared" si="6"/>
        <v>0.47337708979093818</v>
      </c>
      <c r="P17" s="37">
        <f t="shared" si="7"/>
        <v>0.56058360873389834</v>
      </c>
    </row>
    <row r="18" spans="1:16" s="35" customFormat="1" ht="15.75" thickBot="1" x14ac:dyDescent="0.3">
      <c r="A18" s="48" t="s">
        <v>16</v>
      </c>
      <c r="B18" s="53" t="s">
        <v>209</v>
      </c>
      <c r="C18" s="44">
        <v>6</v>
      </c>
      <c r="D18" s="52">
        <v>2020</v>
      </c>
      <c r="E18" s="51">
        <v>332.96829580000002</v>
      </c>
      <c r="F18" s="42">
        <v>69.17627856</v>
      </c>
      <c r="G18" s="43">
        <v>30.554577869999999</v>
      </c>
      <c r="H18" s="41">
        <v>181.07010389999999</v>
      </c>
      <c r="I18" s="42">
        <v>39.77131189</v>
      </c>
      <c r="J18" s="43">
        <v>19.428627349999999</v>
      </c>
      <c r="K18" s="41">
        <v>4.602815638</v>
      </c>
      <c r="L18" s="42">
        <v>1.0795467050000001</v>
      </c>
      <c r="M18" s="43">
        <v>0.66355681899999996</v>
      </c>
      <c r="N18" s="37">
        <f t="shared" si="5"/>
        <v>0.54380584032769641</v>
      </c>
      <c r="O18" s="37">
        <f t="shared" si="6"/>
        <v>0.57492702293177533</v>
      </c>
      <c r="P18" s="37">
        <f t="shared" si="7"/>
        <v>0.63586633180345753</v>
      </c>
    </row>
    <row r="19" spans="1:16" s="35" customFormat="1" x14ac:dyDescent="0.25">
      <c r="A19" s="47" t="s">
        <v>34</v>
      </c>
      <c r="B19" s="53" t="s">
        <v>210</v>
      </c>
      <c r="C19" s="36">
        <v>1</v>
      </c>
      <c r="D19" s="56">
        <v>1989</v>
      </c>
      <c r="E19" s="50">
        <v>52.545531580000002</v>
      </c>
      <c r="F19" s="33">
        <v>12.33340488</v>
      </c>
      <c r="G19" s="40">
        <v>11.230613999999999</v>
      </c>
      <c r="H19" s="33">
        <v>52.545531580000002</v>
      </c>
      <c r="I19" s="33">
        <v>12.33340488</v>
      </c>
      <c r="J19" s="40">
        <v>11.230613999999999</v>
      </c>
      <c r="K19" s="33">
        <v>0</v>
      </c>
      <c r="L19" s="33">
        <v>0</v>
      </c>
      <c r="M19" s="40">
        <v>0</v>
      </c>
      <c r="N19" s="37">
        <f t="shared" si="5"/>
        <v>1</v>
      </c>
      <c r="O19" s="37">
        <f t="shared" si="6"/>
        <v>1</v>
      </c>
      <c r="P19" s="37">
        <f t="shared" si="7"/>
        <v>1</v>
      </c>
    </row>
    <row r="20" spans="1:16" s="35" customFormat="1" x14ac:dyDescent="0.25">
      <c r="A20" s="47" t="s">
        <v>34</v>
      </c>
      <c r="B20" s="53" t="s">
        <v>211</v>
      </c>
      <c r="C20" s="36">
        <v>2</v>
      </c>
      <c r="D20" s="56">
        <v>1993</v>
      </c>
      <c r="E20" s="50">
        <v>74.972306489999994</v>
      </c>
      <c r="F20" s="33">
        <v>17.740302880000002</v>
      </c>
      <c r="G20" s="40">
        <v>14.640032010000001</v>
      </c>
      <c r="H20" s="33">
        <v>64.004008479999996</v>
      </c>
      <c r="I20" s="33">
        <v>15.19553932</v>
      </c>
      <c r="J20" s="40">
        <v>11.554673490000001</v>
      </c>
      <c r="K20" s="33">
        <v>13.56380126</v>
      </c>
      <c r="L20" s="33">
        <v>3.149097077</v>
      </c>
      <c r="M20" s="40">
        <v>3.1559524049999998</v>
      </c>
      <c r="N20" s="37">
        <f t="shared" si="5"/>
        <v>0.85370200646737504</v>
      </c>
      <c r="O20" s="37">
        <f t="shared" si="6"/>
        <v>0.85655467230669957</v>
      </c>
      <c r="P20" s="37">
        <f t="shared" si="7"/>
        <v>0.7892519280085919</v>
      </c>
    </row>
    <row r="21" spans="1:16" s="35" customFormat="1" x14ac:dyDescent="0.25">
      <c r="A21" s="47" t="s">
        <v>34</v>
      </c>
      <c r="B21" s="53" t="s">
        <v>212</v>
      </c>
      <c r="C21" s="36">
        <v>3</v>
      </c>
      <c r="D21" s="56">
        <v>2001</v>
      </c>
      <c r="E21" s="50">
        <v>137.8274389</v>
      </c>
      <c r="F21" s="33">
        <v>32.368471829999997</v>
      </c>
      <c r="G21" s="40">
        <v>20.07935487</v>
      </c>
      <c r="H21" s="33">
        <v>92.724787430000006</v>
      </c>
      <c r="I21" s="33">
        <v>21.787662600000001</v>
      </c>
      <c r="J21" s="40">
        <v>13.567980390000001</v>
      </c>
      <c r="K21" s="33">
        <v>20.613734940000001</v>
      </c>
      <c r="L21" s="33">
        <v>4.8943968599999996</v>
      </c>
      <c r="M21" s="40">
        <v>3.7048088149999998</v>
      </c>
      <c r="N21" s="37">
        <f t="shared" si="5"/>
        <v>0.67275999735637548</v>
      </c>
      <c r="O21" s="37">
        <f t="shared" si="6"/>
        <v>0.67311372357735444</v>
      </c>
      <c r="P21" s="37">
        <f t="shared" si="7"/>
        <v>0.67571794401978225</v>
      </c>
    </row>
    <row r="22" spans="1:16" s="35" customFormat="1" ht="15.75" thickBot="1" x14ac:dyDescent="0.3">
      <c r="A22" s="48" t="s">
        <v>34</v>
      </c>
      <c r="B22" s="24" t="s">
        <v>213</v>
      </c>
      <c r="C22" s="60">
        <v>4</v>
      </c>
      <c r="D22" s="57">
        <v>2007</v>
      </c>
      <c r="E22" s="51">
        <v>154.70005370000001</v>
      </c>
      <c r="F22" s="42">
        <v>36.271545459999999</v>
      </c>
      <c r="G22" s="43">
        <v>22.245504530000002</v>
      </c>
      <c r="H22" s="41">
        <v>67.415831900000001</v>
      </c>
      <c r="I22" s="42">
        <v>15.425254819999999</v>
      </c>
      <c r="J22" s="43">
        <v>8.4323065439999993</v>
      </c>
      <c r="K22" s="41">
        <v>44.780092709999998</v>
      </c>
      <c r="L22" s="42">
        <v>10.57419969</v>
      </c>
      <c r="M22" s="43">
        <v>6.8765791390000004</v>
      </c>
      <c r="N22" s="37">
        <f t="shared" si="5"/>
        <v>0.43578415318934044</v>
      </c>
      <c r="O22" s="37">
        <f t="shared" si="6"/>
        <v>0.4252715075791535</v>
      </c>
      <c r="P22" s="37">
        <f t="shared" si="7"/>
        <v>0.37905665536280819</v>
      </c>
    </row>
    <row r="23" spans="1:16" s="35" customFormat="1" x14ac:dyDescent="0.25">
      <c r="A23" s="49" t="s">
        <v>17</v>
      </c>
      <c r="B23" s="54" t="s">
        <v>250</v>
      </c>
      <c r="C23" s="22">
        <v>1</v>
      </c>
      <c r="D23" s="58">
        <v>1987</v>
      </c>
      <c r="E23" s="50">
        <v>58.299234130000002</v>
      </c>
      <c r="F23" s="33">
        <v>13.69331809</v>
      </c>
      <c r="G23" s="40">
        <v>12.382978769999999</v>
      </c>
      <c r="H23" s="33">
        <v>58.299234130000002</v>
      </c>
      <c r="I23" s="33">
        <v>13.69331809</v>
      </c>
      <c r="J23" s="40">
        <v>12.382978769999999</v>
      </c>
      <c r="K23" s="33">
        <v>0</v>
      </c>
      <c r="L23" s="33">
        <v>0</v>
      </c>
      <c r="M23" s="40">
        <v>0</v>
      </c>
      <c r="N23" s="37">
        <f t="shared" si="5"/>
        <v>1</v>
      </c>
      <c r="O23" s="37">
        <f t="shared" si="6"/>
        <v>1</v>
      </c>
      <c r="P23" s="37">
        <f t="shared" si="7"/>
        <v>1</v>
      </c>
    </row>
    <row r="24" spans="1:16" s="35" customFormat="1" x14ac:dyDescent="0.25">
      <c r="A24" s="49" t="s">
        <v>17</v>
      </c>
      <c r="B24" s="55" t="s">
        <v>251</v>
      </c>
      <c r="C24" s="21">
        <v>2</v>
      </c>
      <c r="D24" s="59">
        <v>1993</v>
      </c>
      <c r="E24" s="50">
        <v>94.536370539999993</v>
      </c>
      <c r="F24" s="33">
        <v>22.417954930000001</v>
      </c>
      <c r="G24" s="40">
        <v>17.73783379</v>
      </c>
      <c r="H24" s="33">
        <v>75.278033640000004</v>
      </c>
      <c r="I24" s="33">
        <v>17.87707992</v>
      </c>
      <c r="J24" s="40">
        <v>13.23129911</v>
      </c>
      <c r="K24" s="33">
        <v>19.843342360000001</v>
      </c>
      <c r="L24" s="33">
        <v>4.6475284569999999</v>
      </c>
      <c r="M24" s="40">
        <v>4.3210966260000001</v>
      </c>
      <c r="N24" s="37">
        <f t="shared" si="5"/>
        <v>0.79628647905568317</v>
      </c>
      <c r="O24" s="37">
        <f t="shared" si="6"/>
        <v>0.79744472570406755</v>
      </c>
      <c r="P24" s="37">
        <f t="shared" si="7"/>
        <v>0.7459365820340117</v>
      </c>
    </row>
    <row r="25" spans="1:16" s="35" customFormat="1" x14ac:dyDescent="0.25">
      <c r="A25" s="49" t="s">
        <v>17</v>
      </c>
      <c r="B25" s="53" t="s">
        <v>252</v>
      </c>
      <c r="C25" s="36">
        <v>3</v>
      </c>
      <c r="D25" s="56">
        <v>2001</v>
      </c>
      <c r="E25" s="50">
        <v>151.22762750000001</v>
      </c>
      <c r="F25" s="33">
        <v>35.552467739999997</v>
      </c>
      <c r="G25" s="40">
        <v>22.226179460000001</v>
      </c>
      <c r="H25" s="33">
        <v>94.919566279999998</v>
      </c>
      <c r="I25" s="33">
        <v>22.33717691</v>
      </c>
      <c r="J25" s="40">
        <v>14.074901150000001</v>
      </c>
      <c r="K25" s="33">
        <v>23.006970280000001</v>
      </c>
      <c r="L25" s="33">
        <v>5.4635695679999996</v>
      </c>
      <c r="M25" s="40">
        <v>4.070685428</v>
      </c>
      <c r="N25" s="37">
        <f t="shared" si="5"/>
        <v>0.62766022220377682</v>
      </c>
      <c r="O25" s="37">
        <f t="shared" si="6"/>
        <v>0.62828766411813641</v>
      </c>
      <c r="P25" s="37">
        <f t="shared" si="7"/>
        <v>0.63325778392684673</v>
      </c>
    </row>
    <row r="26" spans="1:16" s="35" customFormat="1" x14ac:dyDescent="0.25">
      <c r="A26" s="49" t="s">
        <v>17</v>
      </c>
      <c r="B26" s="53" t="s">
        <v>253</v>
      </c>
      <c r="C26" s="36">
        <v>4</v>
      </c>
      <c r="D26" s="56">
        <v>2007</v>
      </c>
      <c r="E26" s="50">
        <v>176.7368353</v>
      </c>
      <c r="F26" s="33">
        <v>41.134136689999998</v>
      </c>
      <c r="G26" s="40">
        <v>24.16618398</v>
      </c>
      <c r="H26" s="33">
        <v>71.758914189999999</v>
      </c>
      <c r="I26" s="33">
        <v>16.72327026</v>
      </c>
      <c r="J26" s="40">
        <v>9.8927672999999992</v>
      </c>
      <c r="K26" s="33">
        <v>43.689069379999999</v>
      </c>
      <c r="L26" s="33">
        <v>10.24065143</v>
      </c>
      <c r="M26" s="40">
        <v>6.2690128449999998</v>
      </c>
      <c r="N26" s="37">
        <f t="shared" si="5"/>
        <v>0.40602126924018767</v>
      </c>
      <c r="O26" s="37">
        <f t="shared" si="6"/>
        <v>0.40655454582727502</v>
      </c>
      <c r="P26" s="37">
        <f t="shared" si="7"/>
        <v>0.4093640646031364</v>
      </c>
    </row>
    <row r="27" spans="1:16" s="35" customFormat="1" x14ac:dyDescent="0.25">
      <c r="A27" s="49" t="s">
        <v>17</v>
      </c>
      <c r="B27" s="53" t="s">
        <v>254</v>
      </c>
      <c r="C27" s="36">
        <v>5</v>
      </c>
      <c r="D27" s="56">
        <v>2010</v>
      </c>
      <c r="E27" s="50">
        <v>247.6484226</v>
      </c>
      <c r="F27" s="33">
        <v>53.778587659999999</v>
      </c>
      <c r="G27" s="40">
        <v>25.649129640000002</v>
      </c>
      <c r="H27" s="33">
        <v>91.551403100000002</v>
      </c>
      <c r="I27" s="33">
        <v>21.205206440000001</v>
      </c>
      <c r="J27" s="40">
        <v>12.171324139999999</v>
      </c>
      <c r="K27" s="33">
        <v>8.7752259269999993</v>
      </c>
      <c r="L27" s="33">
        <v>2.0408542519999999</v>
      </c>
      <c r="M27" s="40">
        <v>1.194484774</v>
      </c>
      <c r="N27" s="37">
        <f t="shared" si="5"/>
        <v>0.36968296482095181</v>
      </c>
      <c r="O27" s="37">
        <f t="shared" si="6"/>
        <v>0.39430575183684552</v>
      </c>
      <c r="P27" s="37">
        <f t="shared" si="7"/>
        <v>0.47453166289973175</v>
      </c>
    </row>
    <row r="28" spans="1:16" s="35" customFormat="1" ht="15.75" thickBot="1" x14ac:dyDescent="0.3">
      <c r="A28" s="48" t="s">
        <v>17</v>
      </c>
      <c r="B28" s="24" t="s">
        <v>255</v>
      </c>
      <c r="C28" s="44">
        <v>6</v>
      </c>
      <c r="D28" s="52">
        <v>2021</v>
      </c>
      <c r="E28" s="51">
        <v>303.23306739999998</v>
      </c>
      <c r="F28" s="42">
        <v>63.790543030000002</v>
      </c>
      <c r="G28" s="43">
        <v>28.732495499999999</v>
      </c>
      <c r="H28" s="41">
        <v>128.5349362</v>
      </c>
      <c r="I28" s="42">
        <v>28.81110155</v>
      </c>
      <c r="J28" s="43">
        <v>14.78537468</v>
      </c>
      <c r="K28" s="41">
        <v>12.277542329999999</v>
      </c>
      <c r="L28" s="42">
        <v>2.8322613809999999</v>
      </c>
      <c r="M28" s="43">
        <v>1.5974824000000001</v>
      </c>
      <c r="N28" s="37">
        <f t="shared" si="5"/>
        <v>0.42388166073737382</v>
      </c>
      <c r="O28" s="37">
        <f t="shared" si="6"/>
        <v>0.45165161137522297</v>
      </c>
      <c r="P28" s="37">
        <f t="shared" si="7"/>
        <v>0.51458720945418757</v>
      </c>
    </row>
    <row r="29" spans="1:16" s="35" customFormat="1" x14ac:dyDescent="0.25">
      <c r="A29" s="47" t="s">
        <v>18</v>
      </c>
      <c r="B29" s="53" t="s">
        <v>214</v>
      </c>
      <c r="C29" s="36">
        <v>1</v>
      </c>
      <c r="D29" s="56">
        <v>1987</v>
      </c>
      <c r="E29" s="50">
        <v>65.434132989999995</v>
      </c>
      <c r="F29" s="33">
        <v>15.494473920000001</v>
      </c>
      <c r="G29" s="40">
        <v>12.63077966</v>
      </c>
      <c r="H29" s="33">
        <v>65.434132989999995</v>
      </c>
      <c r="I29" s="33">
        <v>15.494473920000001</v>
      </c>
      <c r="J29" s="40">
        <v>12.63077966</v>
      </c>
      <c r="K29" s="33">
        <v>0</v>
      </c>
      <c r="L29" s="33">
        <v>0</v>
      </c>
      <c r="M29" s="40">
        <v>0</v>
      </c>
      <c r="N29" s="37">
        <f t="shared" si="5"/>
        <v>1</v>
      </c>
      <c r="O29" s="37">
        <f t="shared" si="6"/>
        <v>1</v>
      </c>
      <c r="P29" s="37">
        <f t="shared" si="7"/>
        <v>1</v>
      </c>
    </row>
    <row r="30" spans="1:16" s="35" customFormat="1" x14ac:dyDescent="0.25">
      <c r="A30" s="47" t="s">
        <v>18</v>
      </c>
      <c r="B30" s="53" t="s">
        <v>215</v>
      </c>
      <c r="C30" s="36">
        <v>2</v>
      </c>
      <c r="D30" s="56">
        <v>1993</v>
      </c>
      <c r="E30" s="50">
        <v>133.95359719999999</v>
      </c>
      <c r="F30" s="33">
        <v>31.713031229999999</v>
      </c>
      <c r="G30" s="40">
        <v>21.289571479999999</v>
      </c>
      <c r="H30" s="33">
        <v>119.4401834</v>
      </c>
      <c r="I30" s="33">
        <v>28.121142110000001</v>
      </c>
      <c r="J30" s="40">
        <v>17.790239499999998</v>
      </c>
      <c r="K30" s="33">
        <v>17.69821885</v>
      </c>
      <c r="L30" s="33">
        <v>4.1859856239999997</v>
      </c>
      <c r="M30" s="40">
        <v>3.478715861</v>
      </c>
      <c r="N30" s="37">
        <f t="shared" si="5"/>
        <v>0.89165342250323687</v>
      </c>
      <c r="O30" s="37">
        <f t="shared" si="6"/>
        <v>0.88673775477501093</v>
      </c>
      <c r="P30" s="37">
        <f t="shared" si="7"/>
        <v>0.83563163855658773</v>
      </c>
    </row>
    <row r="31" spans="1:16" s="35" customFormat="1" x14ac:dyDescent="0.25">
      <c r="A31" s="47" t="s">
        <v>18</v>
      </c>
      <c r="B31" s="53" t="s">
        <v>216</v>
      </c>
      <c r="C31" s="36">
        <v>3</v>
      </c>
      <c r="D31" s="56">
        <v>2001</v>
      </c>
      <c r="E31" s="50">
        <v>247.85516290000001</v>
      </c>
      <c r="F31" s="33">
        <v>56.146092830000001</v>
      </c>
      <c r="G31" s="40">
        <v>29.697516060000002</v>
      </c>
      <c r="H31" s="33">
        <v>170.01181199999999</v>
      </c>
      <c r="I31" s="33">
        <v>38.278208909999996</v>
      </c>
      <c r="J31" s="40">
        <v>19.88651115</v>
      </c>
      <c r="K31" s="33">
        <v>45.685392780000001</v>
      </c>
      <c r="L31" s="33">
        <v>10.74048917</v>
      </c>
      <c r="M31" s="40">
        <v>6.7155425720000004</v>
      </c>
      <c r="N31" s="37">
        <f t="shared" si="5"/>
        <v>0.68593209845135727</v>
      </c>
      <c r="O31" s="37">
        <f t="shared" si="6"/>
        <v>0.68176086670713387</v>
      </c>
      <c r="P31" s="37">
        <f t="shared" si="7"/>
        <v>0.66963550452576126</v>
      </c>
    </row>
    <row r="32" spans="1:16" s="35" customFormat="1" ht="15.75" thickBot="1" x14ac:dyDescent="0.3">
      <c r="A32" s="48" t="s">
        <v>18</v>
      </c>
      <c r="B32" s="24" t="s">
        <v>217</v>
      </c>
      <c r="C32" s="60">
        <v>4</v>
      </c>
      <c r="D32" s="57">
        <v>2005</v>
      </c>
      <c r="E32" s="51">
        <v>276.30633030000001</v>
      </c>
      <c r="F32" s="42">
        <v>59.257745579999998</v>
      </c>
      <c r="G32" s="43">
        <v>27.59345677</v>
      </c>
      <c r="H32" s="41">
        <v>0</v>
      </c>
      <c r="I32" s="42">
        <v>0</v>
      </c>
      <c r="J32" s="43">
        <v>0</v>
      </c>
      <c r="K32" s="41">
        <v>168.26353839999999</v>
      </c>
      <c r="L32" s="42">
        <v>37.874393810000001</v>
      </c>
      <c r="M32" s="43">
        <v>19.661760269999998</v>
      </c>
      <c r="N32" s="37">
        <f t="shared" si="5"/>
        <v>0</v>
      </c>
      <c r="O32" s="37">
        <f t="shared" si="6"/>
        <v>0</v>
      </c>
      <c r="P32" s="37">
        <f t="shared" si="7"/>
        <v>0</v>
      </c>
    </row>
    <row r="33" spans="1:16" s="35" customFormat="1" x14ac:dyDescent="0.25">
      <c r="A33" s="47" t="s">
        <v>35</v>
      </c>
      <c r="B33" s="53" t="s">
        <v>218</v>
      </c>
      <c r="C33" s="36">
        <v>1</v>
      </c>
      <c r="D33" s="56">
        <v>1989</v>
      </c>
      <c r="E33" s="50">
        <v>81.496392529999994</v>
      </c>
      <c r="F33" s="33">
        <v>19.315774059999999</v>
      </c>
      <c r="G33" s="40">
        <v>15.46440681</v>
      </c>
      <c r="H33" s="33">
        <v>81.496392529999994</v>
      </c>
      <c r="I33" s="33">
        <v>19.315774059999999</v>
      </c>
      <c r="J33" s="40">
        <v>15.46440681</v>
      </c>
      <c r="K33" s="33">
        <v>0</v>
      </c>
      <c r="L33" s="33">
        <v>0</v>
      </c>
      <c r="M33" s="40">
        <v>0</v>
      </c>
      <c r="N33" s="37">
        <f t="shared" si="5"/>
        <v>1</v>
      </c>
      <c r="O33" s="37">
        <f t="shared" si="6"/>
        <v>1</v>
      </c>
      <c r="P33" s="37">
        <f t="shared" si="7"/>
        <v>1</v>
      </c>
    </row>
    <row r="34" spans="1:16" s="35" customFormat="1" x14ac:dyDescent="0.25">
      <c r="A34" s="47" t="s">
        <v>35</v>
      </c>
      <c r="B34" s="53" t="s">
        <v>219</v>
      </c>
      <c r="C34" s="36">
        <v>2</v>
      </c>
      <c r="D34" s="56">
        <v>1993</v>
      </c>
      <c r="E34" s="50">
        <v>106.4715643</v>
      </c>
      <c r="F34" s="33">
        <v>25.28447225</v>
      </c>
      <c r="G34" s="40">
        <v>18.813443979999999</v>
      </c>
      <c r="H34" s="33">
        <v>92.016099929999996</v>
      </c>
      <c r="I34" s="33">
        <v>21.82783757</v>
      </c>
      <c r="J34" s="40">
        <v>15.207400359999999</v>
      </c>
      <c r="K34" s="33">
        <v>15.962292939999999</v>
      </c>
      <c r="L34" s="33">
        <v>3.7429894840000002</v>
      </c>
      <c r="M34" s="40">
        <v>3.4410501930000001</v>
      </c>
      <c r="N34" s="37">
        <f t="shared" si="5"/>
        <v>0.86423168979400444</v>
      </c>
      <c r="O34" s="37">
        <f t="shared" si="6"/>
        <v>0.8632902183671245</v>
      </c>
      <c r="P34" s="37">
        <f t="shared" si="7"/>
        <v>0.80832623607705878</v>
      </c>
    </row>
    <row r="35" spans="1:16" s="35" customFormat="1" x14ac:dyDescent="0.25">
      <c r="A35" s="47" t="s">
        <v>35</v>
      </c>
      <c r="B35" s="53" t="s">
        <v>220</v>
      </c>
      <c r="C35" s="36">
        <v>3</v>
      </c>
      <c r="D35" s="56">
        <v>2001</v>
      </c>
      <c r="E35" s="50">
        <v>188.0866135</v>
      </c>
      <c r="F35" s="33">
        <v>43.656938619999998</v>
      </c>
      <c r="G35" s="40">
        <v>25.30549268</v>
      </c>
      <c r="H35" s="33">
        <v>119.87779449999999</v>
      </c>
      <c r="I35" s="33">
        <v>27.882002669999999</v>
      </c>
      <c r="J35" s="40">
        <v>16.32493942</v>
      </c>
      <c r="K35" s="33">
        <v>36.84215863</v>
      </c>
      <c r="L35" s="33">
        <v>8.716465737</v>
      </c>
      <c r="M35" s="40">
        <v>5.7977494060000003</v>
      </c>
      <c r="N35" s="37">
        <f t="shared" si="5"/>
        <v>0.63735420756033756</v>
      </c>
      <c r="O35" s="37">
        <f t="shared" si="6"/>
        <v>0.6386614259119574</v>
      </c>
      <c r="P35" s="37">
        <f t="shared" si="7"/>
        <v>0.64511446690394958</v>
      </c>
    </row>
    <row r="36" spans="1:16" s="35" customFormat="1" ht="15.75" thickBot="1" x14ac:dyDescent="0.3">
      <c r="A36" s="48" t="s">
        <v>35</v>
      </c>
      <c r="B36" s="24" t="s">
        <v>221</v>
      </c>
      <c r="C36" s="60">
        <v>4</v>
      </c>
      <c r="D36" s="57">
        <v>2005</v>
      </c>
      <c r="E36" s="51">
        <v>184.80113969999999</v>
      </c>
      <c r="F36" s="42">
        <v>43.445345699999997</v>
      </c>
      <c r="G36" s="43">
        <v>27.160535159999998</v>
      </c>
      <c r="H36" s="41">
        <v>0</v>
      </c>
      <c r="I36" s="42">
        <v>0</v>
      </c>
      <c r="J36" s="43">
        <v>0</v>
      </c>
      <c r="K36" s="41">
        <v>135.44834090000001</v>
      </c>
      <c r="L36" s="42">
        <v>31.300948470000002</v>
      </c>
      <c r="M36" s="43">
        <v>17.785723579999999</v>
      </c>
      <c r="N36" s="37">
        <f t="shared" si="5"/>
        <v>0</v>
      </c>
      <c r="O36" s="37">
        <f t="shared" si="6"/>
        <v>0</v>
      </c>
      <c r="P36" s="37">
        <f t="shared" si="7"/>
        <v>0</v>
      </c>
    </row>
    <row r="37" spans="1:16" s="35" customFormat="1" x14ac:dyDescent="0.25">
      <c r="A37" s="49" t="s">
        <v>19</v>
      </c>
      <c r="B37" s="54" t="s">
        <v>256</v>
      </c>
      <c r="C37" s="22">
        <v>1</v>
      </c>
      <c r="D37" s="58">
        <v>1987</v>
      </c>
      <c r="E37" s="50">
        <v>81.791653049999994</v>
      </c>
      <c r="F37" s="33">
        <v>19.198008720000001</v>
      </c>
      <c r="G37" s="40">
        <v>17.48141957</v>
      </c>
      <c r="H37" s="33">
        <v>81.791653049999994</v>
      </c>
      <c r="I37" s="33">
        <v>19.198008720000001</v>
      </c>
      <c r="J37" s="40">
        <v>17.48141957</v>
      </c>
      <c r="K37" s="33">
        <v>0</v>
      </c>
      <c r="L37" s="33">
        <v>0</v>
      </c>
      <c r="M37" s="40">
        <v>0</v>
      </c>
      <c r="N37" s="37">
        <f t="shared" si="5"/>
        <v>1</v>
      </c>
      <c r="O37" s="37">
        <f t="shared" si="6"/>
        <v>1</v>
      </c>
      <c r="P37" s="37">
        <f t="shared" si="7"/>
        <v>1</v>
      </c>
    </row>
    <row r="38" spans="1:16" s="35" customFormat="1" x14ac:dyDescent="0.25">
      <c r="A38" s="49" t="s">
        <v>19</v>
      </c>
      <c r="B38" s="55" t="s">
        <v>257</v>
      </c>
      <c r="C38" s="21">
        <v>2</v>
      </c>
      <c r="D38" s="59">
        <v>1993</v>
      </c>
      <c r="E38" s="50">
        <v>124.7057293</v>
      </c>
      <c r="F38" s="33">
        <v>29.539391930000001</v>
      </c>
      <c r="G38" s="40">
        <v>23.934425940000001</v>
      </c>
      <c r="H38" s="33">
        <v>99.170657030000001</v>
      </c>
      <c r="I38" s="33">
        <v>23.55067987</v>
      </c>
      <c r="J38" s="40">
        <v>17.523379250000001</v>
      </c>
      <c r="K38" s="33">
        <v>28.000347609999999</v>
      </c>
      <c r="L38" s="33">
        <v>6.5333806839999999</v>
      </c>
      <c r="M38" s="40">
        <v>6.282343891</v>
      </c>
      <c r="N38" s="37">
        <f t="shared" si="5"/>
        <v>0.79523737671609929</v>
      </c>
      <c r="O38" s="37">
        <f t="shared" si="6"/>
        <v>0.7972635295204602</v>
      </c>
      <c r="P38" s="37">
        <f t="shared" si="7"/>
        <v>0.73214119669836553</v>
      </c>
    </row>
    <row r="39" spans="1:16" s="35" customFormat="1" x14ac:dyDescent="0.25">
      <c r="A39" s="49" t="s">
        <v>19</v>
      </c>
      <c r="B39" s="53" t="s">
        <v>258</v>
      </c>
      <c r="C39" s="36">
        <v>3</v>
      </c>
      <c r="D39" s="56">
        <v>2001</v>
      </c>
      <c r="E39" s="50">
        <v>215.3674206</v>
      </c>
      <c r="F39" s="33">
        <v>50.467313939999997</v>
      </c>
      <c r="G39" s="40">
        <v>30.836285920000002</v>
      </c>
      <c r="H39" s="33">
        <v>129.85358260000001</v>
      </c>
      <c r="I39" s="33">
        <v>30.357232750000001</v>
      </c>
      <c r="J39" s="40">
        <v>18.278646569999999</v>
      </c>
      <c r="K39" s="33">
        <v>36.61827753</v>
      </c>
      <c r="L39" s="33">
        <v>8.6919114499999992</v>
      </c>
      <c r="M39" s="40">
        <v>6.6752633829999999</v>
      </c>
      <c r="N39" s="37">
        <f t="shared" si="5"/>
        <v>0.60293976794742743</v>
      </c>
      <c r="O39" s="37">
        <f t="shared" si="6"/>
        <v>0.60152265654739145</v>
      </c>
      <c r="P39" s="37">
        <f t="shared" si="7"/>
        <v>0.59276420699370658</v>
      </c>
    </row>
    <row r="40" spans="1:16" s="35" customFormat="1" x14ac:dyDescent="0.25">
      <c r="A40" s="49" t="s">
        <v>19</v>
      </c>
      <c r="B40" s="53" t="s">
        <v>259</v>
      </c>
      <c r="C40" s="36">
        <v>4</v>
      </c>
      <c r="D40" s="56">
        <v>2007</v>
      </c>
      <c r="E40" s="50">
        <v>288.2251291</v>
      </c>
      <c r="F40" s="33">
        <v>64.196842500000002</v>
      </c>
      <c r="G40" s="40">
        <v>32.405915559999997</v>
      </c>
      <c r="H40" s="33">
        <v>156.37923330000001</v>
      </c>
      <c r="I40" s="33">
        <v>36.115346600000002</v>
      </c>
      <c r="J40" s="40">
        <v>20.466768120000001</v>
      </c>
      <c r="K40" s="33">
        <v>7.7092431650000002</v>
      </c>
      <c r="L40" s="33">
        <v>1.8012258830000001</v>
      </c>
      <c r="M40" s="40">
        <v>1.0808533950000001</v>
      </c>
      <c r="N40" s="37">
        <f t="shared" si="5"/>
        <v>0.54255933127102207</v>
      </c>
      <c r="O40" s="37">
        <f t="shared" si="6"/>
        <v>0.56257200811706587</v>
      </c>
      <c r="P40" s="37">
        <f t="shared" si="7"/>
        <v>0.63157506172308264</v>
      </c>
    </row>
    <row r="41" spans="1:16" s="35" customFormat="1" x14ac:dyDescent="0.25">
      <c r="A41" s="49" t="s">
        <v>19</v>
      </c>
      <c r="B41" s="53" t="s">
        <v>260</v>
      </c>
      <c r="C41" s="36">
        <v>5</v>
      </c>
      <c r="D41" s="56">
        <v>2010</v>
      </c>
      <c r="E41" s="50">
        <v>309.3061371</v>
      </c>
      <c r="F41" s="33">
        <v>67.873784700000002</v>
      </c>
      <c r="G41" s="40">
        <v>33.088350609999999</v>
      </c>
      <c r="H41" s="33">
        <v>165.49762419999999</v>
      </c>
      <c r="I41" s="33">
        <v>38.017921780000002</v>
      </c>
      <c r="J41" s="40">
        <v>21.08870533</v>
      </c>
      <c r="K41" s="33">
        <v>3.8732365299999998</v>
      </c>
      <c r="L41" s="33">
        <v>0.90417867299999999</v>
      </c>
      <c r="M41" s="40">
        <v>0.53987485000000002</v>
      </c>
      <c r="N41" s="37">
        <f t="shared" si="5"/>
        <v>0.53506091328053373</v>
      </c>
      <c r="O41" s="37">
        <f t="shared" si="6"/>
        <v>0.56012674036136367</v>
      </c>
      <c r="P41" s="37">
        <f t="shared" si="7"/>
        <v>0.63734531764863933</v>
      </c>
    </row>
    <row r="42" spans="1:16" s="35" customFormat="1" ht="15.75" thickBot="1" x14ac:dyDescent="0.3">
      <c r="A42" s="48" t="s">
        <v>19</v>
      </c>
      <c r="B42" s="24" t="s">
        <v>261</v>
      </c>
      <c r="C42" s="44">
        <v>6</v>
      </c>
      <c r="D42" s="52">
        <v>2020</v>
      </c>
      <c r="E42" s="51">
        <v>375.77660930000002</v>
      </c>
      <c r="F42" s="42">
        <v>80.590533989999997</v>
      </c>
      <c r="G42" s="43">
        <v>37.527101199999997</v>
      </c>
      <c r="H42" s="41">
        <v>223.58875699999999</v>
      </c>
      <c r="I42" s="42">
        <v>50.07237001</v>
      </c>
      <c r="J42" s="43">
        <v>25.634568760000001</v>
      </c>
      <c r="K42" s="41">
        <v>4.0554453810000002</v>
      </c>
      <c r="L42" s="42">
        <v>0.95522127099999998</v>
      </c>
      <c r="M42" s="43">
        <v>0.60646628400000002</v>
      </c>
      <c r="N42" s="37">
        <f t="shared" si="5"/>
        <v>0.59500445601577778</v>
      </c>
      <c r="O42" s="37">
        <f t="shared" si="6"/>
        <v>0.62131825576702571</v>
      </c>
      <c r="P42" s="37">
        <f t="shared" si="7"/>
        <v>0.68309482854487047</v>
      </c>
    </row>
    <row r="43" spans="1:16" s="35" customFormat="1" x14ac:dyDescent="0.25">
      <c r="A43" s="49" t="s">
        <v>20</v>
      </c>
      <c r="B43" s="54" t="s">
        <v>262</v>
      </c>
      <c r="C43" s="22">
        <v>1</v>
      </c>
      <c r="D43" s="58">
        <v>1987</v>
      </c>
      <c r="E43" s="50">
        <v>69.612795590000005</v>
      </c>
      <c r="F43" s="33">
        <v>16.494454229999999</v>
      </c>
      <c r="G43" s="40">
        <v>13.284607510000001</v>
      </c>
      <c r="H43" s="33">
        <v>69.612795590000005</v>
      </c>
      <c r="I43" s="33">
        <v>16.494454229999999</v>
      </c>
      <c r="J43" s="40">
        <v>13.284607510000001</v>
      </c>
      <c r="K43" s="33">
        <v>0</v>
      </c>
      <c r="L43" s="33">
        <v>0</v>
      </c>
      <c r="M43" s="40">
        <v>0</v>
      </c>
      <c r="N43" s="37">
        <f t="shared" si="5"/>
        <v>1</v>
      </c>
      <c r="O43" s="37">
        <f t="shared" si="6"/>
        <v>1</v>
      </c>
      <c r="P43" s="37">
        <f t="shared" si="7"/>
        <v>1</v>
      </c>
    </row>
    <row r="44" spans="1:16" s="35" customFormat="1" x14ac:dyDescent="0.25">
      <c r="A44" s="49" t="s">
        <v>20</v>
      </c>
      <c r="B44" s="55" t="s">
        <v>263</v>
      </c>
      <c r="C44" s="21">
        <v>2</v>
      </c>
      <c r="D44" s="59">
        <v>1993</v>
      </c>
      <c r="E44" s="50">
        <v>138.74301940000001</v>
      </c>
      <c r="F44" s="33">
        <v>32.836653230000003</v>
      </c>
      <c r="G44" s="40">
        <v>21.9455898</v>
      </c>
      <c r="H44" s="33">
        <v>117.1767392</v>
      </c>
      <c r="I44" s="33">
        <v>27.503960800000002</v>
      </c>
      <c r="J44" s="40">
        <v>16.996486569999998</v>
      </c>
      <c r="K44" s="33">
        <v>24.23303559</v>
      </c>
      <c r="L44" s="33">
        <v>5.7352312769999996</v>
      </c>
      <c r="M44" s="40">
        <v>4.7181011990000004</v>
      </c>
      <c r="N44" s="37">
        <f t="shared" si="5"/>
        <v>0.84455952960181857</v>
      </c>
      <c r="O44" s="37">
        <f t="shared" si="6"/>
        <v>0.83759939258584415</v>
      </c>
      <c r="P44" s="37">
        <f t="shared" si="7"/>
        <v>0.77448301571735378</v>
      </c>
    </row>
    <row r="45" spans="1:16" s="35" customFormat="1" x14ac:dyDescent="0.25">
      <c r="A45" s="49" t="s">
        <v>20</v>
      </c>
      <c r="B45" s="53" t="s">
        <v>264</v>
      </c>
      <c r="C45" s="36">
        <v>3</v>
      </c>
      <c r="D45" s="56">
        <v>2002</v>
      </c>
      <c r="E45" s="50">
        <v>266.95603030000001</v>
      </c>
      <c r="F45" s="33">
        <v>59.568217670000003</v>
      </c>
      <c r="G45" s="40">
        <v>30.20898352</v>
      </c>
      <c r="H45" s="33">
        <v>166.6732002</v>
      </c>
      <c r="I45" s="33">
        <v>37.460071960000001</v>
      </c>
      <c r="J45" s="40">
        <v>19.36507615</v>
      </c>
      <c r="K45" s="33">
        <v>52.286216189999998</v>
      </c>
      <c r="L45" s="33">
        <v>12.08773077</v>
      </c>
      <c r="M45" s="40">
        <v>6.8803180739999998</v>
      </c>
      <c r="N45" s="37">
        <f t="shared" si="5"/>
        <v>0.624347013299141</v>
      </c>
      <c r="O45" s="37">
        <f t="shared" si="6"/>
        <v>0.62886004358102188</v>
      </c>
      <c r="P45" s="37">
        <f t="shared" si="7"/>
        <v>0.64103699938063985</v>
      </c>
    </row>
    <row r="46" spans="1:16" s="35" customFormat="1" x14ac:dyDescent="0.25">
      <c r="A46" s="49" t="s">
        <v>20</v>
      </c>
      <c r="B46" s="53" t="s">
        <v>265</v>
      </c>
      <c r="C46" s="36">
        <v>4</v>
      </c>
      <c r="D46" s="56">
        <v>2007</v>
      </c>
      <c r="E46" s="50">
        <v>294.16750789999998</v>
      </c>
      <c r="F46" s="33">
        <v>65.400269390000005</v>
      </c>
      <c r="G46" s="40">
        <v>32.862969100000001</v>
      </c>
      <c r="H46" s="33">
        <v>98.598875609999993</v>
      </c>
      <c r="I46" s="33">
        <v>21.57511805</v>
      </c>
      <c r="J46" s="40">
        <v>10.453560400000001</v>
      </c>
      <c r="K46" s="33">
        <v>101.0724664</v>
      </c>
      <c r="L46" s="33">
        <v>22.550845219999999</v>
      </c>
      <c r="M46" s="40">
        <v>11.43324294</v>
      </c>
      <c r="N46" s="37">
        <f t="shared" si="5"/>
        <v>0.33517935517038117</v>
      </c>
      <c r="O46" s="37">
        <f t="shared" si="6"/>
        <v>0.32989341253843418</v>
      </c>
      <c r="P46" s="37">
        <f t="shared" si="7"/>
        <v>0.31809543344030961</v>
      </c>
    </row>
    <row r="47" spans="1:16" s="35" customFormat="1" x14ac:dyDescent="0.25">
      <c r="A47" s="49" t="s">
        <v>20</v>
      </c>
      <c r="B47" s="53" t="s">
        <v>266</v>
      </c>
      <c r="C47" s="36">
        <v>5</v>
      </c>
      <c r="D47" s="56">
        <v>2010</v>
      </c>
      <c r="E47" s="50">
        <v>360.89111980000001</v>
      </c>
      <c r="F47" s="33">
        <v>66.20060067</v>
      </c>
      <c r="G47" s="40">
        <v>25.321496580000002</v>
      </c>
      <c r="H47" s="33">
        <v>109.34108860000001</v>
      </c>
      <c r="I47" s="33">
        <v>23.49491471</v>
      </c>
      <c r="J47" s="40">
        <v>10.979433159999999</v>
      </c>
      <c r="K47" s="33">
        <v>5.0010391199999997</v>
      </c>
      <c r="L47" s="33">
        <v>1.1183880980000001</v>
      </c>
      <c r="M47" s="40">
        <v>0.57041868100000004</v>
      </c>
      <c r="N47" s="37">
        <f t="shared" si="5"/>
        <v>0.3029752814660418</v>
      </c>
      <c r="O47" s="37">
        <f t="shared" si="6"/>
        <v>0.35490485693806018</v>
      </c>
      <c r="P47" s="37">
        <f t="shared" si="7"/>
        <v>0.43360127334148268</v>
      </c>
    </row>
    <row r="48" spans="1:16" s="35" customFormat="1" ht="15.75" thickBot="1" x14ac:dyDescent="0.3">
      <c r="A48" s="48" t="s">
        <v>20</v>
      </c>
      <c r="B48" s="24" t="s">
        <v>267</v>
      </c>
      <c r="C48" s="44">
        <v>6</v>
      </c>
      <c r="D48" s="52">
        <v>2020</v>
      </c>
      <c r="E48" s="51">
        <v>397.60342470000001</v>
      </c>
      <c r="F48" s="42">
        <v>70.331427719999994</v>
      </c>
      <c r="G48" s="43">
        <v>26.08059411</v>
      </c>
      <c r="H48" s="41">
        <v>150.53676350000001</v>
      </c>
      <c r="I48" s="42">
        <v>30.948279500000002</v>
      </c>
      <c r="J48" s="43">
        <v>13.46017009</v>
      </c>
      <c r="K48" s="41">
        <v>3.7879113229999999</v>
      </c>
      <c r="L48" s="42">
        <v>0.81264602699999999</v>
      </c>
      <c r="M48" s="43">
        <v>0.37864578700000001</v>
      </c>
      <c r="N48" s="37">
        <f t="shared" si="5"/>
        <v>0.37861032915796211</v>
      </c>
      <c r="O48" s="37">
        <f t="shared" si="6"/>
        <v>0.44003485359645711</v>
      </c>
      <c r="P48" s="37">
        <f t="shared" si="7"/>
        <v>0.51609905944738466</v>
      </c>
    </row>
    <row r="49" spans="1:16" s="35" customFormat="1" x14ac:dyDescent="0.25">
      <c r="A49" s="49" t="s">
        <v>21</v>
      </c>
      <c r="B49" s="54" t="s">
        <v>268</v>
      </c>
      <c r="C49" s="22">
        <v>1</v>
      </c>
      <c r="D49" s="58">
        <v>1987</v>
      </c>
      <c r="E49" s="50">
        <v>59.49796679</v>
      </c>
      <c r="F49" s="33">
        <v>14.0786912</v>
      </c>
      <c r="G49" s="40">
        <v>11.618318540000001</v>
      </c>
      <c r="H49" s="33">
        <v>59.49796679</v>
      </c>
      <c r="I49" s="33">
        <v>14.0786912</v>
      </c>
      <c r="J49" s="40">
        <v>11.618318540000001</v>
      </c>
      <c r="K49" s="33">
        <v>0</v>
      </c>
      <c r="L49" s="33">
        <v>0</v>
      </c>
      <c r="M49" s="40">
        <v>0</v>
      </c>
      <c r="N49" s="37">
        <f t="shared" si="5"/>
        <v>1</v>
      </c>
      <c r="O49" s="37">
        <f t="shared" si="6"/>
        <v>1</v>
      </c>
      <c r="P49" s="37">
        <f t="shared" si="7"/>
        <v>1</v>
      </c>
    </row>
    <row r="50" spans="1:16" s="35" customFormat="1" x14ac:dyDescent="0.25">
      <c r="A50" s="49" t="s">
        <v>21</v>
      </c>
      <c r="B50" s="55" t="s">
        <v>269</v>
      </c>
      <c r="C50" s="21">
        <v>2</v>
      </c>
      <c r="D50" s="59">
        <v>1993</v>
      </c>
      <c r="E50" s="50">
        <v>110.202944</v>
      </c>
      <c r="F50" s="33">
        <v>26.14682724</v>
      </c>
      <c r="G50" s="40">
        <v>18.30431544</v>
      </c>
      <c r="H50" s="33">
        <v>95.901476040000006</v>
      </c>
      <c r="I50" s="33">
        <v>22.6972393</v>
      </c>
      <c r="J50" s="40">
        <v>15.169155630000001</v>
      </c>
      <c r="K50" s="33">
        <v>15.494036599999999</v>
      </c>
      <c r="L50" s="33">
        <v>3.664793977</v>
      </c>
      <c r="M50" s="40">
        <v>3.0437611910000002</v>
      </c>
      <c r="N50" s="37">
        <f t="shared" si="5"/>
        <v>0.87022608071160057</v>
      </c>
      <c r="O50" s="37">
        <f t="shared" si="6"/>
        <v>0.86806858406427434</v>
      </c>
      <c r="P50" s="37">
        <f t="shared" si="7"/>
        <v>0.82872018239213652</v>
      </c>
    </row>
    <row r="51" spans="1:16" s="35" customFormat="1" x14ac:dyDescent="0.25">
      <c r="A51" s="49" t="s">
        <v>21</v>
      </c>
      <c r="B51" s="53" t="s">
        <v>270</v>
      </c>
      <c r="C51" s="36">
        <v>3</v>
      </c>
      <c r="D51" s="56">
        <v>2002</v>
      </c>
      <c r="E51" s="50">
        <v>193.2849837</v>
      </c>
      <c r="F51" s="33">
        <v>44.504353719999997</v>
      </c>
      <c r="G51" s="40">
        <v>24.910818849999998</v>
      </c>
      <c r="H51" s="33">
        <v>120.7898818</v>
      </c>
      <c r="I51" s="33">
        <v>27.875337160000001</v>
      </c>
      <c r="J51" s="40">
        <v>15.74777929</v>
      </c>
      <c r="K51" s="33">
        <v>43.144016520000001</v>
      </c>
      <c r="L51" s="33">
        <v>10.1452849</v>
      </c>
      <c r="M51" s="40">
        <v>6.3543286329999997</v>
      </c>
      <c r="N51" s="37">
        <f t="shared" si="5"/>
        <v>0.624931536261914</v>
      </c>
      <c r="O51" s="37">
        <f t="shared" si="6"/>
        <v>0.62635079110188241</v>
      </c>
      <c r="P51" s="37">
        <f t="shared" si="7"/>
        <v>0.63216626417722122</v>
      </c>
    </row>
    <row r="52" spans="1:16" s="35" customFormat="1" x14ac:dyDescent="0.25">
      <c r="A52" s="49" t="s">
        <v>21</v>
      </c>
      <c r="B52" s="53" t="s">
        <v>271</v>
      </c>
      <c r="C52" s="36">
        <v>4</v>
      </c>
      <c r="D52" s="56">
        <v>2007</v>
      </c>
      <c r="E52" s="50">
        <v>228.08660269999999</v>
      </c>
      <c r="F52" s="33">
        <v>51.399050940000002</v>
      </c>
      <c r="G52" s="40">
        <v>26.77021062</v>
      </c>
      <c r="H52" s="33">
        <v>99.619713009999998</v>
      </c>
      <c r="I52" s="33">
        <v>22.66267676</v>
      </c>
      <c r="J52" s="40">
        <v>12.148531970000001</v>
      </c>
      <c r="K52" s="33">
        <v>48.682562089999998</v>
      </c>
      <c r="L52" s="33">
        <v>11.109958949999999</v>
      </c>
      <c r="M52" s="40">
        <v>6.0185384529999997</v>
      </c>
      <c r="N52" s="37">
        <f t="shared" si="5"/>
        <v>0.43676266747253367</v>
      </c>
      <c r="O52" s="37">
        <f t="shared" si="6"/>
        <v>0.44091624933804663</v>
      </c>
      <c r="P52" s="37">
        <f t="shared" si="7"/>
        <v>0.45380785913293648</v>
      </c>
    </row>
    <row r="53" spans="1:16" s="35" customFormat="1" x14ac:dyDescent="0.25">
      <c r="A53" s="49" t="s">
        <v>21</v>
      </c>
      <c r="B53" s="53" t="s">
        <v>272</v>
      </c>
      <c r="C53" s="36">
        <v>5</v>
      </c>
      <c r="D53" s="56">
        <v>2010</v>
      </c>
      <c r="E53" s="50">
        <v>281.90564499999999</v>
      </c>
      <c r="F53" s="33">
        <v>57.409709589999999</v>
      </c>
      <c r="G53" s="40">
        <v>24.640900720000001</v>
      </c>
      <c r="H53" s="33">
        <v>114.0399824</v>
      </c>
      <c r="I53" s="33">
        <v>25.676135200000001</v>
      </c>
      <c r="J53" s="40">
        <v>13.339410689999999</v>
      </c>
      <c r="K53" s="33">
        <v>0</v>
      </c>
      <c r="L53" s="33">
        <v>0</v>
      </c>
      <c r="M53" s="40">
        <v>0</v>
      </c>
      <c r="N53" s="37">
        <f t="shared" si="5"/>
        <v>0.40453245411243893</v>
      </c>
      <c r="O53" s="37">
        <f t="shared" si="6"/>
        <v>0.44724377432615403</v>
      </c>
      <c r="P53" s="37">
        <f t="shared" si="7"/>
        <v>0.54135239785179401</v>
      </c>
    </row>
    <row r="54" spans="1:16" s="35" customFormat="1" ht="15.75" thickBot="1" x14ac:dyDescent="0.3">
      <c r="A54" s="48" t="s">
        <v>21</v>
      </c>
      <c r="B54" s="24" t="s">
        <v>273</v>
      </c>
      <c r="C54" s="44">
        <v>6</v>
      </c>
      <c r="D54" s="52">
        <v>2020</v>
      </c>
      <c r="E54" s="51">
        <v>338.4709168</v>
      </c>
      <c r="F54" s="42">
        <v>67.098405339999999</v>
      </c>
      <c r="G54" s="43">
        <v>27.822812089999999</v>
      </c>
      <c r="H54" s="41">
        <v>170.79779859999999</v>
      </c>
      <c r="I54" s="42">
        <v>37.019051410000003</v>
      </c>
      <c r="J54" s="43">
        <v>17.588606389999999</v>
      </c>
      <c r="K54" s="41">
        <v>0</v>
      </c>
      <c r="L54" s="42">
        <v>0</v>
      </c>
      <c r="M54" s="43">
        <v>0</v>
      </c>
      <c r="N54" s="37">
        <f t="shared" si="5"/>
        <v>0.50461587723628021</v>
      </c>
      <c r="O54" s="37">
        <f t="shared" si="6"/>
        <v>0.551712834640669</v>
      </c>
      <c r="P54" s="37">
        <f t="shared" si="7"/>
        <v>0.63216494195860418</v>
      </c>
    </row>
    <row r="55" spans="1:16" s="35" customFormat="1" x14ac:dyDescent="0.25">
      <c r="A55" s="47" t="s">
        <v>22</v>
      </c>
      <c r="B55" s="53" t="s">
        <v>222</v>
      </c>
      <c r="C55" s="36">
        <v>1</v>
      </c>
      <c r="D55" s="56">
        <v>1987</v>
      </c>
      <c r="E55" s="50">
        <v>98.827022450000001</v>
      </c>
      <c r="F55" s="33">
        <v>23.453939340000002</v>
      </c>
      <c r="G55" s="40">
        <v>18.135709210000002</v>
      </c>
      <c r="H55" s="33">
        <v>98.827022450000001</v>
      </c>
      <c r="I55" s="33">
        <v>23.453939340000002</v>
      </c>
      <c r="J55" s="40">
        <v>18.135709210000002</v>
      </c>
      <c r="K55" s="33">
        <v>0</v>
      </c>
      <c r="L55" s="33">
        <v>0</v>
      </c>
      <c r="M55" s="40">
        <v>0</v>
      </c>
      <c r="N55" s="37">
        <f t="shared" si="5"/>
        <v>1</v>
      </c>
      <c r="O55" s="37">
        <f t="shared" si="6"/>
        <v>1</v>
      </c>
      <c r="P55" s="37">
        <f t="shared" si="7"/>
        <v>1</v>
      </c>
    </row>
    <row r="56" spans="1:16" s="35" customFormat="1" x14ac:dyDescent="0.25">
      <c r="A56" s="47" t="s">
        <v>22</v>
      </c>
      <c r="B56" s="53" t="s">
        <v>223</v>
      </c>
      <c r="C56" s="36">
        <v>2</v>
      </c>
      <c r="D56" s="56">
        <v>1993</v>
      </c>
      <c r="E56" s="50">
        <v>137.58176090000001</v>
      </c>
      <c r="F56" s="33">
        <v>32.653078860000001</v>
      </c>
      <c r="G56" s="40">
        <v>23.082949840000001</v>
      </c>
      <c r="H56" s="33">
        <v>114.62048729999999</v>
      </c>
      <c r="I56" s="33">
        <v>27.118677550000001</v>
      </c>
      <c r="J56" s="40">
        <v>18.043963659999999</v>
      </c>
      <c r="K56" s="33">
        <v>26.42532581</v>
      </c>
      <c r="L56" s="33">
        <v>6.2534331639999996</v>
      </c>
      <c r="M56" s="40">
        <v>5.1532171179999997</v>
      </c>
      <c r="N56" s="37">
        <f t="shared" si="5"/>
        <v>0.83310815728918319</v>
      </c>
      <c r="O56" s="37">
        <f t="shared" si="6"/>
        <v>0.83050905142119269</v>
      </c>
      <c r="P56" s="37">
        <f t="shared" si="7"/>
        <v>0.78170094312348071</v>
      </c>
    </row>
    <row r="57" spans="1:16" s="35" customFormat="1" x14ac:dyDescent="0.25">
      <c r="A57" s="47" t="s">
        <v>22</v>
      </c>
      <c r="B57" s="53" t="s">
        <v>224</v>
      </c>
      <c r="C57" s="36">
        <v>3</v>
      </c>
      <c r="D57" s="56">
        <v>2002</v>
      </c>
      <c r="E57" s="50">
        <v>218.8030827</v>
      </c>
      <c r="F57" s="33">
        <v>50.494375949999998</v>
      </c>
      <c r="G57" s="40">
        <v>28.526086809999999</v>
      </c>
      <c r="H57" s="33">
        <v>132.581602</v>
      </c>
      <c r="I57" s="33">
        <v>30.752167289999999</v>
      </c>
      <c r="J57" s="40">
        <v>17.766596010000001</v>
      </c>
      <c r="K57" s="33">
        <v>39.382909099999999</v>
      </c>
      <c r="L57" s="33">
        <v>9.3134466210000006</v>
      </c>
      <c r="M57" s="40">
        <v>6.1596616519999996</v>
      </c>
      <c r="N57" s="37">
        <f t="shared" si="5"/>
        <v>0.6059402836740746</v>
      </c>
      <c r="O57" s="37">
        <f t="shared" si="6"/>
        <v>0.60902163283394339</v>
      </c>
      <c r="P57" s="37">
        <f t="shared" si="7"/>
        <v>0.62281925061560872</v>
      </c>
    </row>
    <row r="58" spans="1:16" s="35" customFormat="1" ht="15.75" thickBot="1" x14ac:dyDescent="0.3">
      <c r="A58" s="48" t="s">
        <v>22</v>
      </c>
      <c r="B58" s="24" t="s">
        <v>225</v>
      </c>
      <c r="C58" s="60">
        <v>4</v>
      </c>
      <c r="D58" s="52">
        <v>2005</v>
      </c>
      <c r="E58" s="51">
        <v>244.53240600000001</v>
      </c>
      <c r="F58" s="42">
        <v>54.16469936</v>
      </c>
      <c r="G58" s="43">
        <v>26.974747969999999</v>
      </c>
      <c r="H58" s="41">
        <v>0</v>
      </c>
      <c r="I58" s="42">
        <v>0</v>
      </c>
      <c r="J58" s="43">
        <v>0</v>
      </c>
      <c r="K58" s="41">
        <v>131.52171050000001</v>
      </c>
      <c r="L58" s="42">
        <v>30.483012739999999</v>
      </c>
      <c r="M58" s="43">
        <v>17.54868037</v>
      </c>
      <c r="N58" s="37">
        <f t="shared" si="5"/>
        <v>0</v>
      </c>
      <c r="O58" s="37">
        <f t="shared" si="6"/>
        <v>0</v>
      </c>
      <c r="P58" s="37">
        <f t="shared" si="7"/>
        <v>0</v>
      </c>
    </row>
    <row r="59" spans="1:16" s="35" customFormat="1" x14ac:dyDescent="0.25">
      <c r="A59" s="47" t="s">
        <v>23</v>
      </c>
      <c r="B59" s="53" t="s">
        <v>226</v>
      </c>
      <c r="C59" s="36">
        <v>1</v>
      </c>
      <c r="D59" s="56">
        <v>1987</v>
      </c>
      <c r="E59" s="50">
        <v>93.138734319999998</v>
      </c>
      <c r="F59" s="33">
        <v>22.075170360000001</v>
      </c>
      <c r="G59" s="40">
        <v>17.673607780000001</v>
      </c>
      <c r="H59" s="33">
        <v>93.138734319999998</v>
      </c>
      <c r="I59" s="33">
        <v>22.075170360000001</v>
      </c>
      <c r="J59" s="40">
        <v>17.673607780000001</v>
      </c>
      <c r="K59" s="33">
        <v>0</v>
      </c>
      <c r="L59" s="33">
        <v>0</v>
      </c>
      <c r="M59" s="40">
        <v>0</v>
      </c>
      <c r="N59" s="37">
        <f t="shared" si="5"/>
        <v>1</v>
      </c>
      <c r="O59" s="37">
        <f t="shared" si="6"/>
        <v>1</v>
      </c>
      <c r="P59" s="37">
        <f t="shared" si="7"/>
        <v>1</v>
      </c>
    </row>
    <row r="60" spans="1:16" s="35" customFormat="1" x14ac:dyDescent="0.25">
      <c r="A60" s="47" t="s">
        <v>23</v>
      </c>
      <c r="B60" s="53" t="s">
        <v>227</v>
      </c>
      <c r="C60" s="36">
        <v>2</v>
      </c>
      <c r="D60" s="56">
        <v>1993</v>
      </c>
      <c r="E60" s="50">
        <v>135.14514990000001</v>
      </c>
      <c r="F60" s="33">
        <v>32.092745989999997</v>
      </c>
      <c r="G60" s="40">
        <v>23.383029629999999</v>
      </c>
      <c r="H60" s="33">
        <v>110.2072211</v>
      </c>
      <c r="I60" s="33">
        <v>26.083015329999998</v>
      </c>
      <c r="J60" s="40">
        <v>17.431957860000001</v>
      </c>
      <c r="K60" s="33">
        <v>29.018847940000001</v>
      </c>
      <c r="L60" s="33">
        <v>6.8503778840000003</v>
      </c>
      <c r="M60" s="40">
        <v>5.8494575299999996</v>
      </c>
      <c r="N60" s="37">
        <f t="shared" si="5"/>
        <v>0.81547300203926887</v>
      </c>
      <c r="O60" s="37">
        <f t="shared" si="6"/>
        <v>0.81273865870272954</v>
      </c>
      <c r="P60" s="37">
        <f t="shared" si="7"/>
        <v>0.74549611987127273</v>
      </c>
    </row>
    <row r="61" spans="1:16" s="35" customFormat="1" x14ac:dyDescent="0.25">
      <c r="A61" s="47" t="s">
        <v>23</v>
      </c>
      <c r="B61" s="53" t="s">
        <v>228</v>
      </c>
      <c r="C61" s="36">
        <v>3</v>
      </c>
      <c r="D61" s="56">
        <v>2002</v>
      </c>
      <c r="E61" s="50">
        <v>222.1403249</v>
      </c>
      <c r="F61" s="33">
        <v>51.148368619999999</v>
      </c>
      <c r="G61" s="40">
        <v>28.629732560000001</v>
      </c>
      <c r="H61" s="33">
        <v>131.87081649999999</v>
      </c>
      <c r="I61" s="33">
        <v>30.499973260000001</v>
      </c>
      <c r="J61" s="40">
        <v>17.394210520000001</v>
      </c>
      <c r="K61" s="33">
        <v>37.285168779999999</v>
      </c>
      <c r="L61" s="33">
        <v>8.8332309779999996</v>
      </c>
      <c r="M61" s="40">
        <v>5.994538071</v>
      </c>
      <c r="N61" s="37">
        <f t="shared" si="5"/>
        <v>0.59363745217966946</v>
      </c>
      <c r="O61" s="37">
        <f t="shared" si="6"/>
        <v>0.5963039307586816</v>
      </c>
      <c r="P61" s="37">
        <f t="shared" si="7"/>
        <v>0.60755756217933743</v>
      </c>
    </row>
    <row r="62" spans="1:16" s="35" customFormat="1" ht="15.75" thickBot="1" x14ac:dyDescent="0.3">
      <c r="A62" s="48" t="s">
        <v>23</v>
      </c>
      <c r="B62" s="24" t="s">
        <v>229</v>
      </c>
      <c r="C62" s="60">
        <v>4</v>
      </c>
      <c r="D62" s="52">
        <v>2005</v>
      </c>
      <c r="E62" s="51">
        <v>245.38311329999999</v>
      </c>
      <c r="F62" s="42">
        <v>53.897402849999999</v>
      </c>
      <c r="G62" s="43">
        <v>26.329344079999998</v>
      </c>
      <c r="H62" s="41">
        <v>0</v>
      </c>
      <c r="I62" s="42">
        <v>0</v>
      </c>
      <c r="J62" s="43">
        <v>0</v>
      </c>
      <c r="K62" s="41">
        <v>127.249377</v>
      </c>
      <c r="L62" s="42">
        <v>29.410250680000001</v>
      </c>
      <c r="M62" s="43">
        <v>16.72120902</v>
      </c>
      <c r="N62" s="37">
        <f t="shared" si="5"/>
        <v>0</v>
      </c>
      <c r="O62" s="37">
        <f t="shared" si="6"/>
        <v>0</v>
      </c>
      <c r="P62" s="37">
        <f t="shared" si="7"/>
        <v>0</v>
      </c>
    </row>
    <row r="63" spans="1:16" s="35" customFormat="1" x14ac:dyDescent="0.25">
      <c r="A63" s="47" t="s">
        <v>24</v>
      </c>
      <c r="B63" s="53" t="s">
        <v>230</v>
      </c>
      <c r="C63" s="36">
        <v>1</v>
      </c>
      <c r="D63" s="56">
        <v>1987</v>
      </c>
      <c r="E63" s="50">
        <v>73.335063070000004</v>
      </c>
      <c r="F63" s="33">
        <v>17.40118331</v>
      </c>
      <c r="G63" s="40">
        <v>13.532044089999999</v>
      </c>
      <c r="H63" s="33">
        <v>73.335063070000004</v>
      </c>
      <c r="I63" s="33">
        <v>17.40118331</v>
      </c>
      <c r="J63" s="40">
        <v>13.532044089999999</v>
      </c>
      <c r="K63" s="33">
        <v>0</v>
      </c>
      <c r="L63" s="33">
        <v>0</v>
      </c>
      <c r="M63" s="40">
        <v>0</v>
      </c>
      <c r="N63" s="37">
        <f t="shared" si="5"/>
        <v>1</v>
      </c>
      <c r="O63" s="37">
        <f t="shared" si="6"/>
        <v>1</v>
      </c>
      <c r="P63" s="37">
        <f t="shared" si="7"/>
        <v>1</v>
      </c>
    </row>
    <row r="64" spans="1:16" s="35" customFormat="1" x14ac:dyDescent="0.25">
      <c r="A64" s="47" t="s">
        <v>24</v>
      </c>
      <c r="B64" s="53" t="s">
        <v>231</v>
      </c>
      <c r="C64" s="36">
        <v>2</v>
      </c>
      <c r="D64" s="56">
        <v>1993</v>
      </c>
      <c r="E64" s="50">
        <v>116.7783335</v>
      </c>
      <c r="F64" s="33">
        <v>27.6842544</v>
      </c>
      <c r="G64" s="40">
        <v>19.015556490000002</v>
      </c>
      <c r="H64" s="33">
        <v>105.0143839</v>
      </c>
      <c r="I64" s="33">
        <v>24.800631970000001</v>
      </c>
      <c r="J64" s="40">
        <v>16.148579160000001</v>
      </c>
      <c r="K64" s="33">
        <v>14.378256520000001</v>
      </c>
      <c r="L64" s="33">
        <v>3.3978273369999998</v>
      </c>
      <c r="M64" s="40">
        <v>2.859826043</v>
      </c>
      <c r="N64" s="37">
        <f t="shared" si="5"/>
        <v>0.89926256654450376</v>
      </c>
      <c r="O64" s="37">
        <f t="shared" si="6"/>
        <v>0.89583889859067334</v>
      </c>
      <c r="P64" s="37">
        <f t="shared" si="7"/>
        <v>0.84922990123861475</v>
      </c>
    </row>
    <row r="65" spans="1:16" s="35" customFormat="1" x14ac:dyDescent="0.25">
      <c r="A65" s="47" t="s">
        <v>24</v>
      </c>
      <c r="B65" s="53" t="s">
        <v>232</v>
      </c>
      <c r="C65" s="36">
        <v>3</v>
      </c>
      <c r="D65" s="56">
        <v>2002</v>
      </c>
      <c r="E65" s="50">
        <v>193.2849837</v>
      </c>
      <c r="F65" s="33">
        <v>44.504353719999997</v>
      </c>
      <c r="G65" s="40">
        <v>24.910818849999998</v>
      </c>
      <c r="H65" s="33">
        <v>126.1408838</v>
      </c>
      <c r="I65" s="33">
        <v>28.7915329</v>
      </c>
      <c r="J65" s="40">
        <v>15.60564594</v>
      </c>
      <c r="K65" s="33">
        <v>41.635834250000002</v>
      </c>
      <c r="L65" s="33">
        <v>9.8479273129999996</v>
      </c>
      <c r="M65" s="40">
        <v>6.5273198800000003</v>
      </c>
      <c r="N65" s="37">
        <f t="shared" si="5"/>
        <v>0.65261605627773345</v>
      </c>
      <c r="O65" s="37">
        <f t="shared" si="6"/>
        <v>0.6469374452922626</v>
      </c>
      <c r="P65" s="37">
        <f t="shared" si="7"/>
        <v>0.62646057658598409</v>
      </c>
    </row>
    <row r="66" spans="1:16" s="35" customFormat="1" ht="15.75" thickBot="1" x14ac:dyDescent="0.3">
      <c r="A66" s="48" t="s">
        <v>24</v>
      </c>
      <c r="B66" s="24" t="s">
        <v>233</v>
      </c>
      <c r="C66" s="60">
        <v>4</v>
      </c>
      <c r="D66" s="52">
        <v>2005</v>
      </c>
      <c r="E66" s="51">
        <v>222.6676975</v>
      </c>
      <c r="F66" s="42">
        <v>48.353848429999999</v>
      </c>
      <c r="G66" s="43">
        <v>23.061857539999998</v>
      </c>
      <c r="H66" s="41">
        <v>0</v>
      </c>
      <c r="I66" s="42">
        <v>0</v>
      </c>
      <c r="J66" s="43">
        <v>0</v>
      </c>
      <c r="K66" s="41">
        <v>126.12766550000001</v>
      </c>
      <c r="L66" s="42">
        <v>28.78872436</v>
      </c>
      <c r="M66" s="43">
        <v>15.60450969</v>
      </c>
      <c r="N66" s="37">
        <f t="shared" si="5"/>
        <v>0</v>
      </c>
      <c r="O66" s="37">
        <f t="shared" si="6"/>
        <v>0</v>
      </c>
      <c r="P66" s="37">
        <f t="shared" si="7"/>
        <v>0</v>
      </c>
    </row>
    <row r="67" spans="1:16" s="35" customFormat="1" x14ac:dyDescent="0.25">
      <c r="A67" s="49" t="s">
        <v>25</v>
      </c>
      <c r="B67" s="54" t="s">
        <v>274</v>
      </c>
      <c r="C67" s="22">
        <v>1</v>
      </c>
      <c r="D67" s="58">
        <v>1987</v>
      </c>
      <c r="E67" s="50">
        <v>94.01333339</v>
      </c>
      <c r="F67" s="33">
        <v>22.254113</v>
      </c>
      <c r="G67" s="40">
        <v>18.252264530000001</v>
      </c>
      <c r="H67" s="33">
        <v>94.01333339</v>
      </c>
      <c r="I67" s="33">
        <v>22.254113</v>
      </c>
      <c r="J67" s="40">
        <v>18.252264530000001</v>
      </c>
      <c r="K67" s="33">
        <v>0</v>
      </c>
      <c r="L67" s="33">
        <v>0</v>
      </c>
      <c r="M67" s="40">
        <v>0</v>
      </c>
      <c r="N67" s="37">
        <f t="shared" si="5"/>
        <v>1</v>
      </c>
      <c r="O67" s="37">
        <f t="shared" si="6"/>
        <v>1</v>
      </c>
      <c r="P67" s="37">
        <f t="shared" si="7"/>
        <v>1</v>
      </c>
    </row>
    <row r="68" spans="1:16" s="35" customFormat="1" x14ac:dyDescent="0.25">
      <c r="A68" s="49" t="s">
        <v>25</v>
      </c>
      <c r="B68" s="55" t="s">
        <v>275</v>
      </c>
      <c r="C68" s="21">
        <v>2</v>
      </c>
      <c r="D68" s="59">
        <v>1993</v>
      </c>
      <c r="E68" s="50">
        <v>136.28360230000001</v>
      </c>
      <c r="F68" s="33">
        <v>32.364124480000001</v>
      </c>
      <c r="G68" s="40">
        <v>24.0812083</v>
      </c>
      <c r="H68" s="33">
        <v>111.6587832</v>
      </c>
      <c r="I68" s="33">
        <v>26.500627919999999</v>
      </c>
      <c r="J68" s="40">
        <v>18.733690249999999</v>
      </c>
      <c r="K68" s="33">
        <v>25.328602119999999</v>
      </c>
      <c r="L68" s="33">
        <v>5.9795352900000003</v>
      </c>
      <c r="M68" s="40">
        <v>5.1024980820000003</v>
      </c>
      <c r="N68" s="37">
        <f t="shared" si="5"/>
        <v>0.81931194447154698</v>
      </c>
      <c r="O68" s="37">
        <f t="shared" si="6"/>
        <v>0.81882727698617475</v>
      </c>
      <c r="P68" s="37">
        <f t="shared" si="7"/>
        <v>0.77793813402627299</v>
      </c>
    </row>
    <row r="69" spans="1:16" s="35" customFormat="1" x14ac:dyDescent="0.25">
      <c r="A69" s="49" t="s">
        <v>25</v>
      </c>
      <c r="B69" s="53" t="s">
        <v>276</v>
      </c>
      <c r="C69" s="36">
        <v>3</v>
      </c>
      <c r="D69" s="56">
        <v>2002</v>
      </c>
      <c r="E69" s="50">
        <v>207.20544430000001</v>
      </c>
      <c r="F69" s="33">
        <v>48.498498519999998</v>
      </c>
      <c r="G69" s="40">
        <v>29.415074180000001</v>
      </c>
      <c r="H69" s="33">
        <v>123.07118250000001</v>
      </c>
      <c r="I69" s="33">
        <v>28.60541164</v>
      </c>
      <c r="J69" s="40">
        <v>16.692030469999999</v>
      </c>
      <c r="K69" s="33">
        <v>44.916591019999998</v>
      </c>
      <c r="L69" s="33">
        <v>10.666833</v>
      </c>
      <c r="M69" s="40">
        <v>7.8904567380000001</v>
      </c>
      <c r="N69" s="37">
        <f t="shared" si="5"/>
        <v>0.59395728194193975</v>
      </c>
      <c r="O69" s="37">
        <f t="shared" si="6"/>
        <v>0.5898205617273613</v>
      </c>
      <c r="P69" s="37">
        <f t="shared" si="7"/>
        <v>0.5674651835945157</v>
      </c>
    </row>
    <row r="70" spans="1:16" s="35" customFormat="1" x14ac:dyDescent="0.25">
      <c r="A70" s="49" t="s">
        <v>25</v>
      </c>
      <c r="B70" s="53" t="s">
        <v>277</v>
      </c>
      <c r="C70" s="36">
        <v>4</v>
      </c>
      <c r="D70" s="56">
        <v>2007</v>
      </c>
      <c r="E70" s="50">
        <v>241.4299633</v>
      </c>
      <c r="F70" s="33">
        <v>55.46101041</v>
      </c>
      <c r="G70" s="40">
        <v>30.764461900000001</v>
      </c>
      <c r="H70" s="33">
        <v>60.143254710000001</v>
      </c>
      <c r="I70" s="33">
        <v>13.837506149999999</v>
      </c>
      <c r="J70" s="40">
        <v>7.7219236789999997</v>
      </c>
      <c r="K70" s="33">
        <v>82.423623379999995</v>
      </c>
      <c r="L70" s="33">
        <v>19.033221009999998</v>
      </c>
      <c r="M70" s="40">
        <v>10.780756070000001</v>
      </c>
      <c r="N70" s="37">
        <f t="shared" si="5"/>
        <v>0.24911263659211269</v>
      </c>
      <c r="O70" s="37">
        <f t="shared" si="6"/>
        <v>0.24949971245934968</v>
      </c>
      <c r="P70" s="37">
        <f t="shared" si="7"/>
        <v>0.25100142183861829</v>
      </c>
    </row>
    <row r="71" spans="1:16" s="35" customFormat="1" x14ac:dyDescent="0.25">
      <c r="A71" s="49" t="s">
        <v>25</v>
      </c>
      <c r="B71" s="53" t="s">
        <v>278</v>
      </c>
      <c r="C71" s="36">
        <v>5</v>
      </c>
      <c r="D71" s="56">
        <v>2010</v>
      </c>
      <c r="E71" s="50">
        <v>386.69419290000002</v>
      </c>
      <c r="F71" s="33">
        <v>82.45376143</v>
      </c>
      <c r="G71" s="40">
        <v>37.997099800000001</v>
      </c>
      <c r="H71" s="33">
        <v>124.3551219</v>
      </c>
      <c r="I71" s="33">
        <v>28.430359030000002</v>
      </c>
      <c r="J71" s="40">
        <v>15.497259919999999</v>
      </c>
      <c r="K71" s="33">
        <v>23.875451429999998</v>
      </c>
      <c r="L71" s="33">
        <v>5.5203890270000002</v>
      </c>
      <c r="M71" s="40">
        <v>3.1440985910000001</v>
      </c>
      <c r="N71" s="37">
        <f t="shared" si="5"/>
        <v>0.32158518070158482</v>
      </c>
      <c r="O71" s="37">
        <f t="shared" si="6"/>
        <v>0.34480366373747862</v>
      </c>
      <c r="P71" s="37">
        <f t="shared" si="7"/>
        <v>0.40785375730176121</v>
      </c>
    </row>
    <row r="72" spans="1:16" s="35" customFormat="1" ht="15.75" thickBot="1" x14ac:dyDescent="0.3">
      <c r="A72" s="48" t="s">
        <v>25</v>
      </c>
      <c r="B72" s="24" t="s">
        <v>279</v>
      </c>
      <c r="C72" s="44">
        <v>6</v>
      </c>
      <c r="D72" s="52">
        <v>2020</v>
      </c>
      <c r="E72" s="51">
        <v>432.64761019999997</v>
      </c>
      <c r="F72" s="42">
        <v>90.057768670000002</v>
      </c>
      <c r="G72" s="43">
        <v>39.893833690000001</v>
      </c>
      <c r="H72" s="41">
        <v>124.2496123</v>
      </c>
      <c r="I72" s="42">
        <v>27.444956019999999</v>
      </c>
      <c r="J72" s="43">
        <v>13.57867821</v>
      </c>
      <c r="K72" s="41">
        <v>38.480064370000001</v>
      </c>
      <c r="L72" s="42">
        <v>8.8600441290000003</v>
      </c>
      <c r="M72" s="43">
        <v>4.9591165620000002</v>
      </c>
      <c r="N72" s="37">
        <f t="shared" si="5"/>
        <v>0.28718432592881571</v>
      </c>
      <c r="O72" s="37">
        <f t="shared" si="6"/>
        <v>0.30474834570426623</v>
      </c>
      <c r="P72" s="37">
        <f t="shared" si="7"/>
        <v>0.34037035185725212</v>
      </c>
    </row>
    <row r="73" spans="1:16" s="35" customFormat="1" x14ac:dyDescent="0.25">
      <c r="A73" s="49" t="s">
        <v>26</v>
      </c>
      <c r="B73" s="54" t="s">
        <v>280</v>
      </c>
      <c r="C73" s="22">
        <v>1</v>
      </c>
      <c r="D73" s="58">
        <v>1987</v>
      </c>
      <c r="E73" s="50">
        <v>72.467972119999999</v>
      </c>
      <c r="F73" s="33">
        <v>17.02126981</v>
      </c>
      <c r="G73" s="40">
        <v>15.39247254</v>
      </c>
      <c r="H73" s="33">
        <v>72.467972119999999</v>
      </c>
      <c r="I73" s="33">
        <v>17.02126981</v>
      </c>
      <c r="J73" s="40">
        <v>15.39247254</v>
      </c>
      <c r="K73" s="33">
        <v>0</v>
      </c>
      <c r="L73" s="33">
        <v>0</v>
      </c>
      <c r="M73" s="40">
        <v>0</v>
      </c>
      <c r="N73" s="37">
        <f t="shared" si="5"/>
        <v>1</v>
      </c>
      <c r="O73" s="37">
        <f t="shared" si="6"/>
        <v>1</v>
      </c>
      <c r="P73" s="37">
        <f t="shared" si="7"/>
        <v>1</v>
      </c>
    </row>
    <row r="74" spans="1:16" s="35" customFormat="1" x14ac:dyDescent="0.25">
      <c r="A74" s="49" t="s">
        <v>26</v>
      </c>
      <c r="B74" s="55" t="s">
        <v>281</v>
      </c>
      <c r="C74" s="21">
        <v>2</v>
      </c>
      <c r="D74" s="59">
        <v>1993</v>
      </c>
      <c r="E74" s="50">
        <v>112.9695232</v>
      </c>
      <c r="F74" s="33">
        <v>26.775342049999999</v>
      </c>
      <c r="G74" s="40">
        <v>21.436613439999999</v>
      </c>
      <c r="H74" s="33">
        <v>92.343545079999998</v>
      </c>
      <c r="I74" s="33">
        <v>21.92579495</v>
      </c>
      <c r="J74" s="40">
        <v>16.58100537</v>
      </c>
      <c r="K74" s="33">
        <v>21.48801632</v>
      </c>
      <c r="L74" s="33">
        <v>5.0301987339999998</v>
      </c>
      <c r="M74" s="40">
        <v>4.6987748099999997</v>
      </c>
      <c r="N74" s="37">
        <f t="shared" si="5"/>
        <v>0.81741997721381898</v>
      </c>
      <c r="O74" s="37">
        <f t="shared" si="6"/>
        <v>0.81888010651949827</v>
      </c>
      <c r="P74" s="37">
        <f t="shared" si="7"/>
        <v>0.77348996456037233</v>
      </c>
    </row>
    <row r="75" spans="1:16" s="35" customFormat="1" x14ac:dyDescent="0.25">
      <c r="A75" s="49" t="s">
        <v>26</v>
      </c>
      <c r="B75" s="53" t="s">
        <v>282</v>
      </c>
      <c r="C75" s="36">
        <v>3</v>
      </c>
      <c r="D75" s="56">
        <v>2002</v>
      </c>
      <c r="E75" s="50">
        <v>179.29483769999999</v>
      </c>
      <c r="F75" s="33">
        <v>42.271841600000002</v>
      </c>
      <c r="G75" s="40">
        <v>27.069485870000001</v>
      </c>
      <c r="H75" s="33">
        <v>103.8325851</v>
      </c>
      <c r="I75" s="33">
        <v>24.446470179999999</v>
      </c>
      <c r="J75" s="40">
        <v>15.46553684</v>
      </c>
      <c r="K75" s="33">
        <v>39.635968079999998</v>
      </c>
      <c r="L75" s="33">
        <v>9.4113962860000004</v>
      </c>
      <c r="M75" s="40">
        <v>7.099148349</v>
      </c>
      <c r="N75" s="37">
        <f t="shared" si="5"/>
        <v>0.57911642316068768</v>
      </c>
      <c r="O75" s="37">
        <f t="shared" si="6"/>
        <v>0.57831571217848232</v>
      </c>
      <c r="P75" s="37">
        <f t="shared" si="7"/>
        <v>0.57132732089085669</v>
      </c>
    </row>
    <row r="76" spans="1:16" s="35" customFormat="1" x14ac:dyDescent="0.25">
      <c r="A76" s="49" t="s">
        <v>26</v>
      </c>
      <c r="B76" s="53" t="s">
        <v>283</v>
      </c>
      <c r="C76" s="36">
        <v>4</v>
      </c>
      <c r="D76" s="56">
        <v>2007</v>
      </c>
      <c r="E76" s="50">
        <v>237.6110813</v>
      </c>
      <c r="F76" s="33">
        <v>54.189822919999997</v>
      </c>
      <c r="G76" s="40">
        <v>29.29006755</v>
      </c>
      <c r="H76" s="33">
        <v>109.9751533</v>
      </c>
      <c r="I76" s="33">
        <v>25.5958696</v>
      </c>
      <c r="J76" s="40">
        <v>15.0374979</v>
      </c>
      <c r="K76" s="33">
        <v>24.235401719999999</v>
      </c>
      <c r="L76" s="33">
        <v>5.6853877439999998</v>
      </c>
      <c r="M76" s="40">
        <v>3.499658734</v>
      </c>
      <c r="N76" s="37">
        <f t="shared" si="5"/>
        <v>0.46283680331031768</v>
      </c>
      <c r="O76" s="37">
        <f t="shared" si="6"/>
        <v>0.47233720689190989</v>
      </c>
      <c r="P76" s="37">
        <f t="shared" si="7"/>
        <v>0.51339922225614665</v>
      </c>
    </row>
    <row r="77" spans="1:16" s="35" customFormat="1" x14ac:dyDescent="0.25">
      <c r="A77" s="49" t="s">
        <v>26</v>
      </c>
      <c r="B77" s="53" t="s">
        <v>284</v>
      </c>
      <c r="C77" s="36">
        <v>5</v>
      </c>
      <c r="D77" s="56">
        <v>2010</v>
      </c>
      <c r="E77" s="50">
        <v>278.96008849999998</v>
      </c>
      <c r="F77" s="33">
        <v>60.693932449999998</v>
      </c>
      <c r="G77" s="40">
        <v>29.059435100000002</v>
      </c>
      <c r="H77" s="33">
        <v>119.28198279999999</v>
      </c>
      <c r="I77" s="33">
        <v>27.56817217</v>
      </c>
      <c r="J77" s="40">
        <v>15.672349629999999</v>
      </c>
      <c r="K77" s="33">
        <v>5.164315373</v>
      </c>
      <c r="L77" s="33">
        <v>1.205571564</v>
      </c>
      <c r="M77" s="40">
        <v>0.71983313299999996</v>
      </c>
      <c r="N77" s="37">
        <f t="shared" ref="N77:N124" si="8">H77/E77</f>
        <v>0.42759515686058436</v>
      </c>
      <c r="O77" s="37">
        <f t="shared" ref="O77:O124" si="9">I77/F77</f>
        <v>0.45421627924192942</v>
      </c>
      <c r="P77" s="37">
        <f t="shared" ref="P77:P124" si="10">J77/G77</f>
        <v>0.53932051934485126</v>
      </c>
    </row>
    <row r="78" spans="1:16" s="35" customFormat="1" ht="15.75" thickBot="1" x14ac:dyDescent="0.3">
      <c r="A78" s="48" t="s">
        <v>26</v>
      </c>
      <c r="B78" s="24" t="s">
        <v>285</v>
      </c>
      <c r="C78" s="44">
        <v>6</v>
      </c>
      <c r="D78" s="52">
        <v>2020</v>
      </c>
      <c r="E78" s="51">
        <v>327.29149610000002</v>
      </c>
      <c r="F78" s="42">
        <v>70.530695109999996</v>
      </c>
      <c r="G78" s="43">
        <v>33.13894088</v>
      </c>
      <c r="H78" s="41">
        <v>153.20073439999999</v>
      </c>
      <c r="I78" s="42">
        <v>34.278150099999998</v>
      </c>
      <c r="J78" s="43">
        <v>17.506846079999999</v>
      </c>
      <c r="K78" s="41">
        <v>18.568384819999999</v>
      </c>
      <c r="L78" s="42">
        <v>4.3319401859999997</v>
      </c>
      <c r="M78" s="43">
        <v>2.577505028</v>
      </c>
      <c r="N78" s="37">
        <f t="shared" si="8"/>
        <v>0.46808651072679058</v>
      </c>
      <c r="O78" s="37">
        <f t="shared" si="9"/>
        <v>0.48600329326883335</v>
      </c>
      <c r="P78" s="37">
        <f t="shared" si="10"/>
        <v>0.52828622807814973</v>
      </c>
    </row>
    <row r="79" spans="1:16" s="35" customFormat="1" x14ac:dyDescent="0.25">
      <c r="A79" s="47" t="s">
        <v>27</v>
      </c>
      <c r="B79" s="53" t="s">
        <v>234</v>
      </c>
      <c r="C79" s="36">
        <v>1</v>
      </c>
      <c r="D79" s="56">
        <v>1987</v>
      </c>
      <c r="E79" s="50">
        <v>101.27317410000001</v>
      </c>
      <c r="F79" s="33">
        <v>24.047781109999999</v>
      </c>
      <c r="G79" s="40">
        <v>18.086897520000001</v>
      </c>
      <c r="H79" s="33">
        <v>101.27317410000001</v>
      </c>
      <c r="I79" s="33">
        <v>24.047781109999999</v>
      </c>
      <c r="J79" s="40">
        <v>18.086897520000001</v>
      </c>
      <c r="K79" s="33">
        <v>0</v>
      </c>
      <c r="L79" s="33">
        <v>0</v>
      </c>
      <c r="M79" s="40">
        <v>0</v>
      </c>
      <c r="N79" s="37">
        <f t="shared" si="8"/>
        <v>1</v>
      </c>
      <c r="O79" s="37">
        <f t="shared" si="9"/>
        <v>1</v>
      </c>
      <c r="P79" s="37">
        <f t="shared" si="10"/>
        <v>1</v>
      </c>
    </row>
    <row r="80" spans="1:16" s="35" customFormat="1" x14ac:dyDescent="0.25">
      <c r="A80" s="47" t="s">
        <v>27</v>
      </c>
      <c r="B80" s="53" t="s">
        <v>235</v>
      </c>
      <c r="C80" s="36">
        <v>2</v>
      </c>
      <c r="D80" s="56">
        <v>1993</v>
      </c>
      <c r="E80" s="50">
        <v>140.0832551</v>
      </c>
      <c r="F80" s="33">
        <v>33.21661744</v>
      </c>
      <c r="G80" s="40">
        <v>22.922959079999998</v>
      </c>
      <c r="H80" s="33">
        <v>119.386342</v>
      </c>
      <c r="I80" s="33">
        <v>28.226738300000001</v>
      </c>
      <c r="J80" s="40">
        <v>18.617495609999999</v>
      </c>
      <c r="K80" s="33">
        <v>23.004404090000001</v>
      </c>
      <c r="L80" s="33">
        <v>5.4540655989999998</v>
      </c>
      <c r="M80" s="40">
        <v>4.3363174100000004</v>
      </c>
      <c r="N80" s="37">
        <f t="shared" si="8"/>
        <v>0.85225276864657895</v>
      </c>
      <c r="O80" s="37">
        <f t="shared" si="9"/>
        <v>0.84977762564134229</v>
      </c>
      <c r="P80" s="37">
        <f t="shared" si="10"/>
        <v>0.81217680252474633</v>
      </c>
    </row>
    <row r="81" spans="1:16" s="35" customFormat="1" x14ac:dyDescent="0.25">
      <c r="A81" s="47" t="s">
        <v>27</v>
      </c>
      <c r="B81" s="53" t="s">
        <v>236</v>
      </c>
      <c r="C81" s="36">
        <v>3</v>
      </c>
      <c r="D81" s="56">
        <v>2002</v>
      </c>
      <c r="E81" s="50">
        <v>223.26294039999999</v>
      </c>
      <c r="F81" s="33">
        <v>51.484963860000001</v>
      </c>
      <c r="G81" s="40">
        <v>28.995564959999999</v>
      </c>
      <c r="H81" s="33">
        <v>136.87070700000001</v>
      </c>
      <c r="I81" s="33">
        <v>31.342282520000001</v>
      </c>
      <c r="J81" s="40">
        <v>17.182856009999998</v>
      </c>
      <c r="K81" s="33">
        <v>48.281808069999997</v>
      </c>
      <c r="L81" s="33">
        <v>11.43898641</v>
      </c>
      <c r="M81" s="40">
        <v>7.7691047119999999</v>
      </c>
      <c r="N81" s="37">
        <f t="shared" si="8"/>
        <v>0.61304713964073554</v>
      </c>
      <c r="O81" s="37">
        <f t="shared" si="9"/>
        <v>0.60876574770892733</v>
      </c>
      <c r="P81" s="37">
        <f t="shared" si="10"/>
        <v>0.59260290439948715</v>
      </c>
    </row>
    <row r="82" spans="1:16" s="35" customFormat="1" ht="15.75" thickBot="1" x14ac:dyDescent="0.3">
      <c r="A82" s="48" t="s">
        <v>27</v>
      </c>
      <c r="B82" s="24" t="s">
        <v>237</v>
      </c>
      <c r="C82" s="60">
        <v>4</v>
      </c>
      <c r="D82" s="52">
        <v>2005</v>
      </c>
      <c r="E82" s="51">
        <v>262.69109700000001</v>
      </c>
      <c r="F82" s="42">
        <v>56.827202550000003</v>
      </c>
      <c r="G82" s="43">
        <v>26.898403470000002</v>
      </c>
      <c r="H82" s="41">
        <v>0</v>
      </c>
      <c r="I82" s="42">
        <v>0</v>
      </c>
      <c r="J82" s="43">
        <v>0</v>
      </c>
      <c r="K82" s="41">
        <v>137.53560730000001</v>
      </c>
      <c r="L82" s="42">
        <v>31.4844367</v>
      </c>
      <c r="M82" s="43">
        <v>17.24091267</v>
      </c>
      <c r="N82" s="37">
        <f t="shared" si="8"/>
        <v>0</v>
      </c>
      <c r="O82" s="37">
        <f t="shared" si="9"/>
        <v>0</v>
      </c>
      <c r="P82" s="37">
        <f t="shared" si="10"/>
        <v>0</v>
      </c>
    </row>
    <row r="83" spans="1:16" s="35" customFormat="1" x14ac:dyDescent="0.25">
      <c r="A83" s="47" t="s">
        <v>28</v>
      </c>
      <c r="B83" s="53" t="s">
        <v>238</v>
      </c>
      <c r="C83" s="36">
        <v>1</v>
      </c>
      <c r="D83" s="56">
        <v>1987</v>
      </c>
      <c r="E83" s="50">
        <v>90.899097639999994</v>
      </c>
      <c r="F83" s="33">
        <v>21.575667339999999</v>
      </c>
      <c r="G83" s="40">
        <v>16.589651889999999</v>
      </c>
      <c r="H83" s="33">
        <v>90.899097639999994</v>
      </c>
      <c r="I83" s="33">
        <v>21.575667339999999</v>
      </c>
      <c r="J83" s="40">
        <v>16.589651889999999</v>
      </c>
      <c r="K83" s="33">
        <v>0</v>
      </c>
      <c r="L83" s="33">
        <v>0</v>
      </c>
      <c r="M83" s="40">
        <v>0</v>
      </c>
      <c r="N83" s="37">
        <f t="shared" si="8"/>
        <v>1</v>
      </c>
      <c r="O83" s="37">
        <f t="shared" si="9"/>
        <v>1</v>
      </c>
      <c r="P83" s="37">
        <f t="shared" si="10"/>
        <v>1</v>
      </c>
    </row>
    <row r="84" spans="1:16" s="35" customFormat="1" x14ac:dyDescent="0.25">
      <c r="A84" s="47" t="s">
        <v>28</v>
      </c>
      <c r="B84" s="53" t="s">
        <v>239</v>
      </c>
      <c r="C84" s="36">
        <v>2</v>
      </c>
      <c r="D84" s="56">
        <v>1993</v>
      </c>
      <c r="E84" s="50">
        <v>159.03688840000001</v>
      </c>
      <c r="F84" s="33">
        <v>37.627392759999999</v>
      </c>
      <c r="G84" s="40">
        <v>25.036151050000001</v>
      </c>
      <c r="H84" s="33">
        <v>132.88739279999999</v>
      </c>
      <c r="I84" s="33">
        <v>31.272047669999999</v>
      </c>
      <c r="J84" s="40">
        <v>19.704861609999998</v>
      </c>
      <c r="K84" s="33">
        <v>29.524733019999999</v>
      </c>
      <c r="L84" s="33">
        <v>7.0100796780000003</v>
      </c>
      <c r="M84" s="40">
        <v>5.3105220849999997</v>
      </c>
      <c r="N84" s="37">
        <f t="shared" si="8"/>
        <v>0.83557591032446266</v>
      </c>
      <c r="O84" s="37">
        <f t="shared" si="9"/>
        <v>0.83109791500738572</v>
      </c>
      <c r="P84" s="37">
        <f t="shared" si="10"/>
        <v>0.78705634786462109</v>
      </c>
    </row>
    <row r="85" spans="1:16" s="35" customFormat="1" x14ac:dyDescent="0.25">
      <c r="A85" s="47" t="s">
        <v>28</v>
      </c>
      <c r="B85" s="53" t="s">
        <v>240</v>
      </c>
      <c r="C85" s="36">
        <v>3</v>
      </c>
      <c r="D85" s="56">
        <v>2002</v>
      </c>
      <c r="E85" s="50">
        <v>276.88763660000001</v>
      </c>
      <c r="F85" s="33">
        <v>62.776543009999997</v>
      </c>
      <c r="G85" s="40">
        <v>33.292286590000003</v>
      </c>
      <c r="H85" s="33">
        <v>170.78251929999999</v>
      </c>
      <c r="I85" s="33">
        <v>37.898981800000001</v>
      </c>
      <c r="J85" s="40">
        <v>18.958258669999999</v>
      </c>
      <c r="K85" s="33">
        <v>59.345436749999998</v>
      </c>
      <c r="L85" s="33">
        <v>14.0158463</v>
      </c>
      <c r="M85" s="40">
        <v>9.1302796799999992</v>
      </c>
      <c r="N85" s="37">
        <f t="shared" si="8"/>
        <v>0.61679358962031738</v>
      </c>
      <c r="O85" s="37">
        <f t="shared" si="9"/>
        <v>0.60371246938466938</v>
      </c>
      <c r="P85" s="37">
        <f t="shared" si="10"/>
        <v>0.56944898088479412</v>
      </c>
    </row>
    <row r="86" spans="1:16" s="35" customFormat="1" ht="15.75" thickBot="1" x14ac:dyDescent="0.3">
      <c r="A86" s="48" t="s">
        <v>28</v>
      </c>
      <c r="B86" s="24" t="s">
        <v>241</v>
      </c>
      <c r="C86" s="60">
        <v>4</v>
      </c>
      <c r="D86" s="52">
        <v>2007</v>
      </c>
      <c r="E86" s="51">
        <v>288.20590779999998</v>
      </c>
      <c r="F86" s="42">
        <v>64.543284940000007</v>
      </c>
      <c r="G86" s="43">
        <v>33.04295913</v>
      </c>
      <c r="H86" s="41">
        <v>29.452925329999999</v>
      </c>
      <c r="I86" s="42">
        <v>6.3470494080000002</v>
      </c>
      <c r="J86" s="43">
        <v>2.9821696040000001</v>
      </c>
      <c r="K86" s="41">
        <v>145.43114629999999</v>
      </c>
      <c r="L86" s="42">
        <v>32.33908692</v>
      </c>
      <c r="M86" s="43">
        <v>16.25795857</v>
      </c>
      <c r="N86" s="37">
        <f t="shared" si="8"/>
        <v>0.10219403743256647</v>
      </c>
      <c r="O86" s="37">
        <f t="shared" si="9"/>
        <v>9.8337873783465965E-2</v>
      </c>
      <c r="P86" s="37">
        <f t="shared" si="10"/>
        <v>9.0251287491151522E-2</v>
      </c>
    </row>
    <row r="87" spans="1:16" s="35" customFormat="1" x14ac:dyDescent="0.25">
      <c r="A87" s="49" t="s">
        <v>30</v>
      </c>
      <c r="B87" s="54" t="s">
        <v>286</v>
      </c>
      <c r="C87" s="22">
        <v>1</v>
      </c>
      <c r="D87" s="58">
        <v>1987</v>
      </c>
      <c r="E87" s="50">
        <v>101.7055812</v>
      </c>
      <c r="F87" s="33">
        <v>24.118031200000001</v>
      </c>
      <c r="G87" s="40">
        <v>19.082990850000002</v>
      </c>
      <c r="H87" s="33">
        <v>101.7055812</v>
      </c>
      <c r="I87" s="33">
        <v>24.118031200000001</v>
      </c>
      <c r="J87" s="40">
        <v>19.082990850000002</v>
      </c>
      <c r="K87" s="33">
        <v>0</v>
      </c>
      <c r="L87" s="33">
        <v>0</v>
      </c>
      <c r="M87" s="40">
        <v>0</v>
      </c>
      <c r="N87" s="37">
        <f t="shared" si="8"/>
        <v>1</v>
      </c>
      <c r="O87" s="37">
        <f t="shared" si="9"/>
        <v>1</v>
      </c>
      <c r="P87" s="37">
        <f t="shared" si="10"/>
        <v>1</v>
      </c>
    </row>
    <row r="88" spans="1:16" s="35" customFormat="1" x14ac:dyDescent="0.25">
      <c r="A88" s="49" t="s">
        <v>30</v>
      </c>
      <c r="B88" s="55" t="s">
        <v>287</v>
      </c>
      <c r="C88" s="21">
        <v>2</v>
      </c>
      <c r="D88" s="59">
        <v>1993</v>
      </c>
      <c r="E88" s="50">
        <v>143.49531590000001</v>
      </c>
      <c r="F88" s="33">
        <v>34.071560679999997</v>
      </c>
      <c r="G88" s="40">
        <v>24.571840510000001</v>
      </c>
      <c r="H88" s="33">
        <v>116.0275669</v>
      </c>
      <c r="I88" s="33">
        <v>27.506272630000002</v>
      </c>
      <c r="J88" s="40">
        <v>18.893305689999998</v>
      </c>
      <c r="K88" s="33">
        <v>27.495062170000001</v>
      </c>
      <c r="L88" s="33">
        <v>6.5031298509999997</v>
      </c>
      <c r="M88" s="40">
        <v>5.4044390519999999</v>
      </c>
      <c r="N88" s="37">
        <f t="shared" si="8"/>
        <v>0.80858086671524576</v>
      </c>
      <c r="O88" s="37">
        <f t="shared" si="9"/>
        <v>0.80730885468789759</v>
      </c>
      <c r="P88" s="37">
        <f t="shared" si="10"/>
        <v>0.76890071308703922</v>
      </c>
    </row>
    <row r="89" spans="1:16" s="35" customFormat="1" x14ac:dyDescent="0.25">
      <c r="A89" s="49" t="s">
        <v>30</v>
      </c>
      <c r="B89" s="53" t="s">
        <v>288</v>
      </c>
      <c r="C89" s="36">
        <v>3</v>
      </c>
      <c r="D89" s="56">
        <v>2002</v>
      </c>
      <c r="E89" s="50">
        <v>218.85042910000001</v>
      </c>
      <c r="F89" s="33">
        <v>50.8673638</v>
      </c>
      <c r="G89" s="40">
        <v>29.682480959999999</v>
      </c>
      <c r="H89" s="33">
        <v>129.87925490000001</v>
      </c>
      <c r="I89" s="33">
        <v>30.104143229999998</v>
      </c>
      <c r="J89" s="40">
        <v>17.33535504</v>
      </c>
      <c r="K89" s="33">
        <v>41.457602139999999</v>
      </c>
      <c r="L89" s="33">
        <v>9.8444375879999999</v>
      </c>
      <c r="M89" s="40">
        <v>7.1397608540000004</v>
      </c>
      <c r="N89" s="37">
        <f t="shared" si="8"/>
        <v>0.59346127596877529</v>
      </c>
      <c r="O89" s="37">
        <f t="shared" si="9"/>
        <v>0.59181646110781938</v>
      </c>
      <c r="P89" s="37">
        <f t="shared" si="10"/>
        <v>0.5840264856351145</v>
      </c>
    </row>
    <row r="90" spans="1:16" s="35" customFormat="1" x14ac:dyDescent="0.25">
      <c r="A90" s="49" t="s">
        <v>30</v>
      </c>
      <c r="B90" s="53" t="s">
        <v>289</v>
      </c>
      <c r="C90" s="36">
        <v>4</v>
      </c>
      <c r="D90" s="56">
        <v>2007</v>
      </c>
      <c r="E90" s="50">
        <v>284.00439849999998</v>
      </c>
      <c r="F90" s="33">
        <v>62.849471559999998</v>
      </c>
      <c r="G90" s="40">
        <v>31.23112003</v>
      </c>
      <c r="H90" s="33">
        <v>139.76829240000001</v>
      </c>
      <c r="I90" s="33">
        <v>31.901975520000001</v>
      </c>
      <c r="J90" s="40">
        <v>17.291574449999999</v>
      </c>
      <c r="K90" s="33">
        <v>24.41851707</v>
      </c>
      <c r="L90" s="33">
        <v>5.6138333290000002</v>
      </c>
      <c r="M90" s="40">
        <v>3.1234863210000001</v>
      </c>
      <c r="N90" s="37">
        <f t="shared" si="8"/>
        <v>0.49213425263200639</v>
      </c>
      <c r="O90" s="37">
        <f t="shared" si="9"/>
        <v>0.50759337713037733</v>
      </c>
      <c r="P90" s="37">
        <f t="shared" si="10"/>
        <v>0.55366488404482617</v>
      </c>
    </row>
    <row r="91" spans="1:16" s="35" customFormat="1" x14ac:dyDescent="0.25">
      <c r="A91" s="49" t="s">
        <v>30</v>
      </c>
      <c r="B91" s="53" t="s">
        <v>290</v>
      </c>
      <c r="C91" s="36">
        <v>5</v>
      </c>
      <c r="D91" s="56">
        <v>2010</v>
      </c>
      <c r="E91" s="50">
        <v>322.24450910000002</v>
      </c>
      <c r="F91" s="33">
        <v>67.855286039999996</v>
      </c>
      <c r="G91" s="40">
        <v>30.611313299999999</v>
      </c>
      <c r="H91" s="33">
        <v>156.91395700000001</v>
      </c>
      <c r="I91" s="33">
        <v>35.514791000000002</v>
      </c>
      <c r="J91" s="40">
        <v>18.735808089999999</v>
      </c>
      <c r="K91" s="33">
        <v>0</v>
      </c>
      <c r="L91" s="33">
        <v>0</v>
      </c>
      <c r="M91" s="40">
        <v>0</v>
      </c>
      <c r="N91" s="37">
        <f t="shared" si="8"/>
        <v>0.48694066948804376</v>
      </c>
      <c r="O91" s="37">
        <f t="shared" si="9"/>
        <v>0.52339018921922154</v>
      </c>
      <c r="P91" s="37">
        <f t="shared" si="10"/>
        <v>0.6120550237875616</v>
      </c>
    </row>
    <row r="92" spans="1:16" s="35" customFormat="1" ht="15.75" thickBot="1" x14ac:dyDescent="0.3">
      <c r="A92" s="48" t="s">
        <v>30</v>
      </c>
      <c r="B92" s="24" t="s">
        <v>291</v>
      </c>
      <c r="C92" s="44">
        <v>6</v>
      </c>
      <c r="D92" s="52">
        <v>2020</v>
      </c>
      <c r="E92" s="51">
        <v>386.86058530000003</v>
      </c>
      <c r="F92" s="42">
        <v>79.836730599999996</v>
      </c>
      <c r="G92" s="43">
        <v>34.914530650000003</v>
      </c>
      <c r="H92" s="41">
        <v>220.91759859999999</v>
      </c>
      <c r="I92" s="42">
        <v>48.386348300000002</v>
      </c>
      <c r="J92" s="43">
        <v>23.491750410000002</v>
      </c>
      <c r="K92" s="41">
        <v>2.582157687</v>
      </c>
      <c r="L92" s="42">
        <v>0.60278578199999999</v>
      </c>
      <c r="M92" s="43">
        <v>0.35991656599999999</v>
      </c>
      <c r="N92" s="37">
        <f t="shared" si="8"/>
        <v>0.57105222654999688</v>
      </c>
      <c r="O92" s="37">
        <f t="shared" si="9"/>
        <v>0.60606625467200692</v>
      </c>
      <c r="P92" s="37">
        <f t="shared" si="10"/>
        <v>0.67283592168236694</v>
      </c>
    </row>
    <row r="93" spans="1:16" s="35" customFormat="1" x14ac:dyDescent="0.25">
      <c r="A93" s="49" t="s">
        <v>31</v>
      </c>
      <c r="B93" s="54" t="s">
        <v>292</v>
      </c>
      <c r="C93" s="22">
        <v>1</v>
      </c>
      <c r="D93" s="58">
        <v>1987</v>
      </c>
      <c r="E93" s="50">
        <v>101.604849</v>
      </c>
      <c r="F93" s="33">
        <v>24.09961526</v>
      </c>
      <c r="G93" s="40">
        <v>18.957781829999998</v>
      </c>
      <c r="H93" s="33">
        <v>99.477860340000007</v>
      </c>
      <c r="I93" s="33">
        <v>23.58975891</v>
      </c>
      <c r="J93" s="40">
        <v>18.665004190000001</v>
      </c>
      <c r="K93" s="33">
        <v>0</v>
      </c>
      <c r="L93" s="33">
        <v>0</v>
      </c>
      <c r="M93" s="40">
        <v>0</v>
      </c>
      <c r="N93" s="37">
        <f t="shared" si="8"/>
        <v>0.9790660713446856</v>
      </c>
      <c r="O93" s="37">
        <f t="shared" si="9"/>
        <v>0.9788437971104772</v>
      </c>
      <c r="P93" s="37">
        <f t="shared" si="10"/>
        <v>0.98455633456353597</v>
      </c>
    </row>
    <row r="94" spans="1:16" s="35" customFormat="1" x14ac:dyDescent="0.25">
      <c r="A94" s="49" t="s">
        <v>31</v>
      </c>
      <c r="B94" s="55" t="s">
        <v>293</v>
      </c>
      <c r="C94" s="21">
        <v>2</v>
      </c>
      <c r="D94" s="59">
        <v>1993</v>
      </c>
      <c r="E94" s="50">
        <v>156.7881563</v>
      </c>
      <c r="F94" s="33">
        <v>37.199667130000002</v>
      </c>
      <c r="G94" s="40">
        <v>26.041952819999999</v>
      </c>
      <c r="H94" s="33">
        <v>135.1736573</v>
      </c>
      <c r="I94" s="33">
        <v>31.981462579999999</v>
      </c>
      <c r="J94" s="40">
        <v>21.279516569999998</v>
      </c>
      <c r="K94" s="33">
        <v>24.95166266</v>
      </c>
      <c r="L94" s="33">
        <v>5.9066014500000001</v>
      </c>
      <c r="M94" s="40">
        <v>4.8411385060000001</v>
      </c>
      <c r="N94" s="37">
        <f t="shared" si="8"/>
        <v>0.86214201690947501</v>
      </c>
      <c r="O94" s="37">
        <f t="shared" si="9"/>
        <v>0.85972442893738332</v>
      </c>
      <c r="P94" s="37">
        <f t="shared" si="10"/>
        <v>0.81712445748912921</v>
      </c>
    </row>
    <row r="95" spans="1:16" s="35" customFormat="1" x14ac:dyDescent="0.25">
      <c r="A95" s="49" t="s">
        <v>31</v>
      </c>
      <c r="B95" s="53" t="s">
        <v>294</v>
      </c>
      <c r="C95" s="36">
        <v>3</v>
      </c>
      <c r="D95" s="56">
        <v>2002</v>
      </c>
      <c r="E95" s="50">
        <v>249.4603645</v>
      </c>
      <c r="F95" s="33">
        <v>57.780201609999999</v>
      </c>
      <c r="G95" s="40">
        <v>33.164570449999999</v>
      </c>
      <c r="H95" s="33">
        <v>157.2393289</v>
      </c>
      <c r="I95" s="33">
        <v>35.889722460000002</v>
      </c>
      <c r="J95" s="40">
        <v>19.453021249999999</v>
      </c>
      <c r="K95" s="33">
        <v>53.780561419999998</v>
      </c>
      <c r="L95" s="33">
        <v>12.76138274</v>
      </c>
      <c r="M95" s="40">
        <v>8.961244765</v>
      </c>
      <c r="N95" s="37">
        <f t="shared" si="8"/>
        <v>0.63031788322429072</v>
      </c>
      <c r="O95" s="37">
        <f t="shared" si="9"/>
        <v>0.62114221584489215</v>
      </c>
      <c r="P95" s="37">
        <f t="shared" si="10"/>
        <v>0.5865603258552079</v>
      </c>
    </row>
    <row r="96" spans="1:16" s="35" customFormat="1" x14ac:dyDescent="0.25">
      <c r="A96" s="49" t="s">
        <v>31</v>
      </c>
      <c r="B96" s="53" t="s">
        <v>295</v>
      </c>
      <c r="C96" s="36">
        <v>4</v>
      </c>
      <c r="D96" s="56">
        <v>2007</v>
      </c>
      <c r="E96" s="50">
        <v>343.07307049999997</v>
      </c>
      <c r="F96" s="33">
        <v>72.941180660000001</v>
      </c>
      <c r="G96" s="40">
        <v>33.443714370000002</v>
      </c>
      <c r="H96" s="33">
        <v>196.31092870000001</v>
      </c>
      <c r="I96" s="33">
        <v>43.963540870000003</v>
      </c>
      <c r="J96" s="40">
        <v>22.507151369999999</v>
      </c>
      <c r="K96" s="33">
        <v>3.7606581229999998</v>
      </c>
      <c r="L96" s="33">
        <v>0.85964924600000003</v>
      </c>
      <c r="M96" s="40">
        <v>0.46835961599999998</v>
      </c>
      <c r="N96" s="37">
        <f t="shared" si="8"/>
        <v>0.57221316850632853</v>
      </c>
      <c r="O96" s="37">
        <f t="shared" si="9"/>
        <v>0.60272592892246724</v>
      </c>
      <c r="P96" s="37">
        <f t="shared" si="10"/>
        <v>0.67298599434845008</v>
      </c>
    </row>
    <row r="97" spans="1:16" s="35" customFormat="1" x14ac:dyDescent="0.25">
      <c r="A97" s="49" t="s">
        <v>31</v>
      </c>
      <c r="B97" s="53" t="s">
        <v>296</v>
      </c>
      <c r="C97" s="36">
        <v>5</v>
      </c>
      <c r="D97" s="56">
        <v>2010</v>
      </c>
      <c r="E97" s="50">
        <v>361.93204020000002</v>
      </c>
      <c r="F97" s="33">
        <v>75.992421559999997</v>
      </c>
      <c r="G97" s="40">
        <v>34.122200829999997</v>
      </c>
      <c r="H97" s="33">
        <v>211.11781500000001</v>
      </c>
      <c r="I97" s="33">
        <v>46.979532640000002</v>
      </c>
      <c r="J97" s="40">
        <v>23.66051697</v>
      </c>
      <c r="K97" s="33">
        <v>0</v>
      </c>
      <c r="L97" s="33">
        <v>0</v>
      </c>
      <c r="M97" s="40">
        <v>0</v>
      </c>
      <c r="N97" s="37">
        <f t="shared" si="8"/>
        <v>0.58330789084972534</v>
      </c>
      <c r="O97" s="37">
        <f t="shared" si="9"/>
        <v>0.6182133912249026</v>
      </c>
      <c r="P97" s="37">
        <f t="shared" si="10"/>
        <v>0.69340536057093483</v>
      </c>
    </row>
    <row r="98" spans="1:16" s="35" customFormat="1" ht="15.75" thickBot="1" x14ac:dyDescent="0.3">
      <c r="A98" s="48" t="s">
        <v>31</v>
      </c>
      <c r="B98" s="24" t="s">
        <v>297</v>
      </c>
      <c r="C98" s="44">
        <v>6</v>
      </c>
      <c r="D98" s="52">
        <v>2020</v>
      </c>
      <c r="E98" s="51">
        <v>427.84635859999997</v>
      </c>
      <c r="F98" s="42">
        <v>88.887798799999999</v>
      </c>
      <c r="G98" s="43">
        <v>39.260989850000001</v>
      </c>
      <c r="H98" s="41">
        <v>250.82515950000001</v>
      </c>
      <c r="I98" s="42">
        <v>54.208268580000002</v>
      </c>
      <c r="J98" s="43">
        <v>25.610946550000001</v>
      </c>
      <c r="K98" s="41">
        <v>29.476601049999999</v>
      </c>
      <c r="L98" s="42">
        <v>6.4314968170000002</v>
      </c>
      <c r="M98" s="43">
        <v>3.0973704999999998</v>
      </c>
      <c r="N98" s="37">
        <f t="shared" si="8"/>
        <v>0.5862505417149062</v>
      </c>
      <c r="O98" s="37">
        <f t="shared" si="9"/>
        <v>0.60985050042661204</v>
      </c>
      <c r="P98" s="37">
        <f t="shared" si="10"/>
        <v>0.65232554369741647</v>
      </c>
    </row>
    <row r="99" spans="1:16" s="35" customFormat="1" x14ac:dyDescent="0.25">
      <c r="A99" s="49" t="s">
        <v>29</v>
      </c>
      <c r="B99" s="54" t="s">
        <v>298</v>
      </c>
      <c r="C99" s="22">
        <v>1</v>
      </c>
      <c r="D99" s="58">
        <v>1987</v>
      </c>
      <c r="E99" s="50">
        <v>86.427971209999995</v>
      </c>
      <c r="F99" s="33">
        <v>20.434585850000001</v>
      </c>
      <c r="G99" s="40">
        <v>17.07499026</v>
      </c>
      <c r="H99" s="33">
        <v>86.427971209999995</v>
      </c>
      <c r="I99" s="33">
        <v>20.434585850000001</v>
      </c>
      <c r="J99" s="40">
        <v>17.07499026</v>
      </c>
      <c r="K99" s="33">
        <v>0</v>
      </c>
      <c r="L99" s="33">
        <v>0</v>
      </c>
      <c r="M99" s="40">
        <v>0</v>
      </c>
      <c r="N99" s="37">
        <f t="shared" si="8"/>
        <v>1</v>
      </c>
      <c r="O99" s="37">
        <f t="shared" si="9"/>
        <v>1</v>
      </c>
      <c r="P99" s="37">
        <f t="shared" si="10"/>
        <v>1</v>
      </c>
    </row>
    <row r="100" spans="1:16" s="35" customFormat="1" x14ac:dyDescent="0.25">
      <c r="A100" s="49" t="s">
        <v>29</v>
      </c>
      <c r="B100" s="55" t="s">
        <v>299</v>
      </c>
      <c r="C100" s="21">
        <v>2</v>
      </c>
      <c r="D100" s="59">
        <v>1993</v>
      </c>
      <c r="E100" s="50">
        <v>153.98083410000001</v>
      </c>
      <c r="F100" s="33">
        <v>36.558126299999998</v>
      </c>
      <c r="G100" s="40">
        <v>26.232093110000001</v>
      </c>
      <c r="H100" s="33">
        <v>130.84743090000001</v>
      </c>
      <c r="I100" s="33">
        <v>30.936505180000001</v>
      </c>
      <c r="J100" s="40">
        <v>20.404775189999999</v>
      </c>
      <c r="K100" s="33">
        <v>28.102398170000001</v>
      </c>
      <c r="L100" s="33">
        <v>6.6275297809999998</v>
      </c>
      <c r="M100" s="40">
        <v>5.7297209660000004</v>
      </c>
      <c r="N100" s="37">
        <f t="shared" si="8"/>
        <v>0.84976439869798059</v>
      </c>
      <c r="O100" s="37">
        <f t="shared" si="9"/>
        <v>0.84622786534877759</v>
      </c>
      <c r="P100" s="37">
        <f t="shared" si="10"/>
        <v>0.77785539661040026</v>
      </c>
    </row>
    <row r="101" spans="1:16" s="35" customFormat="1" x14ac:dyDescent="0.25">
      <c r="A101" s="49" t="s">
        <v>29</v>
      </c>
      <c r="B101" s="53" t="s">
        <v>300</v>
      </c>
      <c r="C101" s="36">
        <v>3</v>
      </c>
      <c r="D101" s="56">
        <v>2002</v>
      </c>
      <c r="E101" s="50">
        <v>287.2238408</v>
      </c>
      <c r="F101" s="33">
        <v>65.558559689999996</v>
      </c>
      <c r="G101" s="40">
        <v>35.534185489999999</v>
      </c>
      <c r="H101" s="33">
        <v>174.62372300000001</v>
      </c>
      <c r="I101" s="33">
        <v>39.316582029999999</v>
      </c>
      <c r="J101" s="40">
        <v>20.425972609999999</v>
      </c>
      <c r="K101" s="33">
        <v>60.865672840000002</v>
      </c>
      <c r="L101" s="33">
        <v>14.407515249999999</v>
      </c>
      <c r="M101" s="40">
        <v>9.6505276640000002</v>
      </c>
      <c r="N101" s="37">
        <f t="shared" si="8"/>
        <v>0.60797085128317807</v>
      </c>
      <c r="O101" s="37">
        <f t="shared" si="9"/>
        <v>0.59971698914546423</v>
      </c>
      <c r="P101" s="37">
        <f t="shared" si="10"/>
        <v>0.57482596908681804</v>
      </c>
    </row>
    <row r="102" spans="1:16" s="35" customFormat="1" x14ac:dyDescent="0.25">
      <c r="A102" s="49" t="s">
        <v>29</v>
      </c>
      <c r="B102" s="53" t="s">
        <v>301</v>
      </c>
      <c r="C102" s="36">
        <v>4</v>
      </c>
      <c r="D102" s="56">
        <v>2007</v>
      </c>
      <c r="E102" s="50">
        <v>359.17772350000001</v>
      </c>
      <c r="F102" s="33">
        <v>77.848887520000005</v>
      </c>
      <c r="G102" s="40">
        <v>36.987804619999999</v>
      </c>
      <c r="H102" s="33">
        <v>142.7152969</v>
      </c>
      <c r="I102" s="33">
        <v>31.37637192</v>
      </c>
      <c r="J102" s="40">
        <v>15.35960588</v>
      </c>
      <c r="K102" s="33">
        <v>76.805563520000007</v>
      </c>
      <c r="L102" s="33">
        <v>17.049943989999999</v>
      </c>
      <c r="M102" s="40">
        <v>8.5358800390000003</v>
      </c>
      <c r="N102" s="37">
        <f t="shared" si="8"/>
        <v>0.39733894270867831</v>
      </c>
      <c r="O102" s="37">
        <f t="shared" si="9"/>
        <v>0.40304200765796633</v>
      </c>
      <c r="P102" s="37">
        <f t="shared" si="10"/>
        <v>0.41526135540617554</v>
      </c>
    </row>
    <row r="103" spans="1:16" s="35" customFormat="1" x14ac:dyDescent="0.25">
      <c r="A103" s="49" t="s">
        <v>29</v>
      </c>
      <c r="B103" s="53" t="s">
        <v>302</v>
      </c>
      <c r="C103" s="36">
        <v>5</v>
      </c>
      <c r="D103" s="56">
        <v>2010</v>
      </c>
      <c r="E103" s="50">
        <v>424.2673762</v>
      </c>
      <c r="F103" s="33">
        <v>80.826506760000001</v>
      </c>
      <c r="G103" s="40">
        <v>32.063511750000004</v>
      </c>
      <c r="H103" s="33">
        <v>164.74505980000001</v>
      </c>
      <c r="I103" s="33">
        <v>35.604659699999999</v>
      </c>
      <c r="J103" s="40">
        <v>16.821585720000002</v>
      </c>
      <c r="K103" s="33">
        <v>3.1391328409999999</v>
      </c>
      <c r="L103" s="33">
        <v>0.687200123</v>
      </c>
      <c r="M103" s="40">
        <v>0.33327716800000001</v>
      </c>
      <c r="N103" s="37">
        <f t="shared" si="8"/>
        <v>0.38830480268258721</v>
      </c>
      <c r="O103" s="37">
        <f t="shared" si="9"/>
        <v>0.44050721882267818</v>
      </c>
      <c r="P103" s="37">
        <f t="shared" si="10"/>
        <v>0.52463329192255426</v>
      </c>
    </row>
    <row r="104" spans="1:16" s="35" customFormat="1" ht="15.75" thickBot="1" x14ac:dyDescent="0.3">
      <c r="A104" s="48" t="s">
        <v>29</v>
      </c>
      <c r="B104" s="24" t="s">
        <v>303</v>
      </c>
      <c r="C104" s="44">
        <v>6</v>
      </c>
      <c r="D104" s="52">
        <v>2020</v>
      </c>
      <c r="E104" s="51">
        <v>487.46893069999999</v>
      </c>
      <c r="F104" s="42">
        <v>90.647303170000001</v>
      </c>
      <c r="G104" s="43">
        <v>35.111702260000001</v>
      </c>
      <c r="H104" s="41">
        <v>225.2712248</v>
      </c>
      <c r="I104" s="42">
        <v>46.622743479999997</v>
      </c>
      <c r="J104" s="43">
        <v>20.475265929999999</v>
      </c>
      <c r="K104" s="41">
        <v>7.5758226459999998</v>
      </c>
      <c r="L104" s="42">
        <v>1.625292054</v>
      </c>
      <c r="M104" s="43">
        <v>0.75729157400000002</v>
      </c>
      <c r="N104" s="37">
        <f t="shared" si="8"/>
        <v>0.46212427215927998</v>
      </c>
      <c r="O104" s="37">
        <f t="shared" si="9"/>
        <v>0.51433128013266627</v>
      </c>
      <c r="P104" s="37">
        <f t="shared" si="10"/>
        <v>0.58314648997596041</v>
      </c>
    </row>
    <row r="105" spans="1:16" s="35" customFormat="1" x14ac:dyDescent="0.25">
      <c r="A105" s="47" t="s">
        <v>32</v>
      </c>
      <c r="B105" s="53" t="s">
        <v>242</v>
      </c>
      <c r="C105" s="36">
        <v>1</v>
      </c>
      <c r="D105" s="56">
        <v>1987</v>
      </c>
      <c r="E105" s="50">
        <v>76.0898562</v>
      </c>
      <c r="F105" s="33">
        <v>17.990295</v>
      </c>
      <c r="G105" s="40">
        <v>15.03255873</v>
      </c>
      <c r="H105" s="33">
        <v>76.0898562</v>
      </c>
      <c r="I105" s="33">
        <v>17.990295</v>
      </c>
      <c r="J105" s="40">
        <v>15.03255873</v>
      </c>
      <c r="K105" s="33">
        <v>0</v>
      </c>
      <c r="L105" s="33">
        <v>0</v>
      </c>
      <c r="M105" s="40">
        <v>0</v>
      </c>
      <c r="N105" s="37">
        <f t="shared" si="8"/>
        <v>1</v>
      </c>
      <c r="O105" s="37">
        <f t="shared" si="9"/>
        <v>1</v>
      </c>
      <c r="P105" s="37">
        <f t="shared" si="10"/>
        <v>1</v>
      </c>
    </row>
    <row r="106" spans="1:16" s="35" customFormat="1" x14ac:dyDescent="0.25">
      <c r="A106" s="47" t="s">
        <v>32</v>
      </c>
      <c r="B106" s="53" t="s">
        <v>243</v>
      </c>
      <c r="C106" s="36">
        <v>2</v>
      </c>
      <c r="D106" s="56">
        <v>1993</v>
      </c>
      <c r="E106" s="50">
        <v>120.6662881</v>
      </c>
      <c r="F106" s="33">
        <v>28.655935329999998</v>
      </c>
      <c r="G106" s="40">
        <v>21.097500539999999</v>
      </c>
      <c r="H106" s="33">
        <v>103.42382360000001</v>
      </c>
      <c r="I106" s="33">
        <v>24.512416949999999</v>
      </c>
      <c r="J106" s="40">
        <v>16.75868852</v>
      </c>
      <c r="K106" s="33">
        <v>21.159769149999999</v>
      </c>
      <c r="L106" s="33">
        <v>4.9774785829999999</v>
      </c>
      <c r="M106" s="40">
        <v>4.4309460290000002</v>
      </c>
      <c r="N106" s="37">
        <f t="shared" si="8"/>
        <v>0.85710619949036126</v>
      </c>
      <c r="O106" s="37">
        <f t="shared" si="9"/>
        <v>0.85540453200066602</v>
      </c>
      <c r="P106" s="37">
        <f t="shared" si="10"/>
        <v>0.79434473710410436</v>
      </c>
    </row>
    <row r="107" spans="1:16" s="35" customFormat="1" x14ac:dyDescent="0.25">
      <c r="A107" s="47" t="s">
        <v>32</v>
      </c>
      <c r="B107" s="53" t="s">
        <v>244</v>
      </c>
      <c r="C107" s="36">
        <v>3</v>
      </c>
      <c r="D107" s="56">
        <v>2002</v>
      </c>
      <c r="E107" s="50">
        <v>204.99254020000001</v>
      </c>
      <c r="F107" s="33">
        <v>47.480529910000001</v>
      </c>
      <c r="G107" s="40">
        <v>27.252784439999999</v>
      </c>
      <c r="H107" s="33">
        <v>126.4165642</v>
      </c>
      <c r="I107" s="33">
        <v>28.99458293</v>
      </c>
      <c r="J107" s="40">
        <v>15.988621090000001</v>
      </c>
      <c r="K107" s="33">
        <v>41.610835760000001</v>
      </c>
      <c r="L107" s="33">
        <v>9.8787550999999993</v>
      </c>
      <c r="M107" s="40">
        <v>7.0704536410000003</v>
      </c>
      <c r="N107" s="37">
        <f t="shared" si="8"/>
        <v>0.61668860767646605</v>
      </c>
      <c r="O107" s="37">
        <f t="shared" si="9"/>
        <v>0.61066258074540514</v>
      </c>
      <c r="P107" s="37">
        <f t="shared" si="10"/>
        <v>0.58667844106721301</v>
      </c>
    </row>
    <row r="108" spans="1:16" s="35" customFormat="1" ht="15.75" thickBot="1" x14ac:dyDescent="0.3">
      <c r="A108" s="48" t="s">
        <v>32</v>
      </c>
      <c r="B108" s="24" t="s">
        <v>245</v>
      </c>
      <c r="C108" s="60">
        <v>4</v>
      </c>
      <c r="D108" s="52">
        <v>2005</v>
      </c>
      <c r="E108" s="51">
        <v>242.09761140000001</v>
      </c>
      <c r="F108" s="42">
        <v>52.522948249999999</v>
      </c>
      <c r="G108" s="43">
        <v>25.002366540000001</v>
      </c>
      <c r="H108" s="41">
        <v>0</v>
      </c>
      <c r="I108" s="42">
        <v>0</v>
      </c>
      <c r="J108" s="43">
        <v>0</v>
      </c>
      <c r="K108" s="41">
        <v>125.7896715</v>
      </c>
      <c r="L108" s="42">
        <v>28.86002852</v>
      </c>
      <c r="M108" s="43">
        <v>15.933330379999999</v>
      </c>
      <c r="N108" s="37">
        <f t="shared" si="8"/>
        <v>0</v>
      </c>
      <c r="O108" s="37">
        <f t="shared" si="9"/>
        <v>0</v>
      </c>
      <c r="P108" s="37">
        <f t="shared" si="10"/>
        <v>0</v>
      </c>
    </row>
    <row r="109" spans="1:16" s="35" customFormat="1" x14ac:dyDescent="0.25">
      <c r="A109" s="47" t="s">
        <v>36</v>
      </c>
      <c r="B109" s="53" t="s">
        <v>246</v>
      </c>
      <c r="C109" s="36">
        <v>1</v>
      </c>
      <c r="D109" s="56">
        <v>1989</v>
      </c>
      <c r="E109" s="50">
        <v>93.442304280000002</v>
      </c>
      <c r="F109" s="33">
        <v>22.186681289999999</v>
      </c>
      <c r="G109" s="40">
        <v>16.778296170000001</v>
      </c>
      <c r="H109" s="33">
        <v>93.442304280000002</v>
      </c>
      <c r="I109" s="33">
        <v>22.186681289999999</v>
      </c>
      <c r="J109" s="40">
        <v>16.778296170000001</v>
      </c>
      <c r="K109" s="33">
        <v>0</v>
      </c>
      <c r="L109" s="33">
        <v>0</v>
      </c>
      <c r="M109" s="40">
        <v>0</v>
      </c>
      <c r="N109" s="37">
        <f t="shared" si="8"/>
        <v>1</v>
      </c>
      <c r="O109" s="37">
        <f t="shared" si="9"/>
        <v>1</v>
      </c>
      <c r="P109" s="37">
        <f t="shared" si="10"/>
        <v>1</v>
      </c>
    </row>
    <row r="110" spans="1:16" s="35" customFormat="1" x14ac:dyDescent="0.25">
      <c r="A110" s="47" t="s">
        <v>36</v>
      </c>
      <c r="B110" s="53" t="s">
        <v>247</v>
      </c>
      <c r="C110" s="36">
        <v>2</v>
      </c>
      <c r="D110" s="56">
        <v>1993</v>
      </c>
      <c r="E110" s="50">
        <v>128.78898079999999</v>
      </c>
      <c r="F110" s="33">
        <v>30.54499281</v>
      </c>
      <c r="G110" s="40">
        <v>21.17928384</v>
      </c>
      <c r="H110" s="33">
        <v>116.0634372</v>
      </c>
      <c r="I110" s="33">
        <v>27.387630359999999</v>
      </c>
      <c r="J110" s="40">
        <v>17.683785459999999</v>
      </c>
      <c r="K110" s="33">
        <v>16.46140849</v>
      </c>
      <c r="L110" s="33">
        <v>3.8740850529999999</v>
      </c>
      <c r="M110" s="40">
        <v>3.4311472329999999</v>
      </c>
      <c r="N110" s="37">
        <f t="shared" si="8"/>
        <v>0.90119074224399798</v>
      </c>
      <c r="O110" s="37">
        <f t="shared" si="9"/>
        <v>0.89663240487107509</v>
      </c>
      <c r="P110" s="37">
        <f t="shared" si="10"/>
        <v>0.8349567243913002</v>
      </c>
    </row>
    <row r="111" spans="1:16" s="35" customFormat="1" x14ac:dyDescent="0.25">
      <c r="A111" s="47" t="s">
        <v>36</v>
      </c>
      <c r="B111" s="53" t="s">
        <v>248</v>
      </c>
      <c r="C111" s="36">
        <v>3</v>
      </c>
      <c r="D111" s="56">
        <v>2002</v>
      </c>
      <c r="E111" s="50">
        <v>221.2424972</v>
      </c>
      <c r="F111" s="33">
        <v>50.703291790000002</v>
      </c>
      <c r="G111" s="40">
        <v>27.877953569999999</v>
      </c>
      <c r="H111" s="33">
        <v>136.8367805</v>
      </c>
      <c r="I111" s="33">
        <v>31.155329330000001</v>
      </c>
      <c r="J111" s="40">
        <v>16.746840720000002</v>
      </c>
      <c r="K111" s="33">
        <v>53.283965600000002</v>
      </c>
      <c r="L111" s="33">
        <v>12.557410580000001</v>
      </c>
      <c r="M111" s="40">
        <v>8.0111307860000007</v>
      </c>
      <c r="N111" s="37">
        <f t="shared" si="8"/>
        <v>0.6184922979616414</v>
      </c>
      <c r="O111" s="37">
        <f t="shared" si="9"/>
        <v>0.61446364190785407</v>
      </c>
      <c r="P111" s="37">
        <f t="shared" si="10"/>
        <v>0.60071987271051341</v>
      </c>
    </row>
    <row r="112" spans="1:16" s="35" customFormat="1" ht="15.75" thickBot="1" x14ac:dyDescent="0.3">
      <c r="A112" s="48" t="s">
        <v>36</v>
      </c>
      <c r="B112" s="24" t="s">
        <v>249</v>
      </c>
      <c r="C112" s="60">
        <v>4</v>
      </c>
      <c r="D112" s="52">
        <v>2005</v>
      </c>
      <c r="E112" s="51">
        <v>256.7138602</v>
      </c>
      <c r="F112" s="42">
        <v>55.161973660000001</v>
      </c>
      <c r="G112" s="43">
        <v>25.777799590000001</v>
      </c>
      <c r="H112" s="41">
        <v>0</v>
      </c>
      <c r="I112" s="42">
        <v>0</v>
      </c>
      <c r="J112" s="43">
        <v>0</v>
      </c>
      <c r="K112" s="41">
        <v>136.6038398</v>
      </c>
      <c r="L112" s="42">
        <v>31.10607383</v>
      </c>
      <c r="M112" s="43">
        <v>16.727054129999999</v>
      </c>
      <c r="N112" s="37">
        <f t="shared" si="8"/>
        <v>0</v>
      </c>
      <c r="O112" s="37">
        <f t="shared" si="9"/>
        <v>0</v>
      </c>
      <c r="P112" s="37">
        <f t="shared" si="10"/>
        <v>0</v>
      </c>
    </row>
    <row r="113" spans="1:16" s="35" customFormat="1" x14ac:dyDescent="0.25">
      <c r="A113" s="49" t="s">
        <v>33</v>
      </c>
      <c r="B113" s="54" t="s">
        <v>304</v>
      </c>
      <c r="C113" s="22">
        <v>1</v>
      </c>
      <c r="D113" s="58">
        <v>1987</v>
      </c>
      <c r="E113" s="50">
        <v>74.27906711</v>
      </c>
      <c r="F113" s="33">
        <v>17.58276931</v>
      </c>
      <c r="G113" s="40">
        <v>14.420945769999999</v>
      </c>
      <c r="H113" s="33">
        <v>74.27906711</v>
      </c>
      <c r="I113" s="33">
        <v>17.58276931</v>
      </c>
      <c r="J113" s="40">
        <v>14.420945769999999</v>
      </c>
      <c r="K113" s="33">
        <v>0</v>
      </c>
      <c r="L113" s="33">
        <v>0</v>
      </c>
      <c r="M113" s="40">
        <v>0</v>
      </c>
      <c r="N113" s="37">
        <f t="shared" si="8"/>
        <v>1</v>
      </c>
      <c r="O113" s="37">
        <f t="shared" si="9"/>
        <v>1</v>
      </c>
      <c r="P113" s="37">
        <f t="shared" si="10"/>
        <v>1</v>
      </c>
    </row>
    <row r="114" spans="1:16" s="35" customFormat="1" x14ac:dyDescent="0.25">
      <c r="A114" s="49" t="s">
        <v>33</v>
      </c>
      <c r="B114" s="55" t="s">
        <v>305</v>
      </c>
      <c r="C114" s="21">
        <v>2</v>
      </c>
      <c r="D114" s="59">
        <v>1993</v>
      </c>
      <c r="E114" s="50">
        <v>116.6349882</v>
      </c>
      <c r="F114" s="33">
        <v>27.695735320000001</v>
      </c>
      <c r="G114" s="40">
        <v>20.075828260000002</v>
      </c>
      <c r="H114" s="33">
        <v>105.0792057</v>
      </c>
      <c r="I114" s="33">
        <v>24.91643826</v>
      </c>
      <c r="J114" s="40">
        <v>17.1949626</v>
      </c>
      <c r="K114" s="33">
        <v>14.068056520000001</v>
      </c>
      <c r="L114" s="33">
        <v>3.3108517480000001</v>
      </c>
      <c r="M114" s="40">
        <v>2.9320526629999999</v>
      </c>
      <c r="N114" s="37">
        <f t="shared" si="8"/>
        <v>0.90092353350964727</v>
      </c>
      <c r="O114" s="37">
        <f t="shared" si="9"/>
        <v>0.89964891605557118</v>
      </c>
      <c r="P114" s="37">
        <f t="shared" si="10"/>
        <v>0.85650078180136813</v>
      </c>
    </row>
    <row r="115" spans="1:16" s="35" customFormat="1" x14ac:dyDescent="0.25">
      <c r="A115" s="49" t="s">
        <v>33</v>
      </c>
      <c r="B115" s="53" t="s">
        <v>306</v>
      </c>
      <c r="C115" s="36">
        <v>3</v>
      </c>
      <c r="D115" s="56">
        <v>2002</v>
      </c>
      <c r="E115" s="50">
        <v>170.92578270000001</v>
      </c>
      <c r="F115" s="33">
        <v>40.098157149999999</v>
      </c>
      <c r="G115" s="40">
        <v>24.68527207</v>
      </c>
      <c r="H115" s="33">
        <v>110.19421319999999</v>
      </c>
      <c r="I115" s="33">
        <v>25.559435300000001</v>
      </c>
      <c r="J115" s="40">
        <v>14.76657423</v>
      </c>
      <c r="K115" s="33">
        <v>40.505495250000003</v>
      </c>
      <c r="L115" s="33">
        <v>9.6189133469999994</v>
      </c>
      <c r="M115" s="40">
        <v>7.0201767449999997</v>
      </c>
      <c r="N115" s="37">
        <f t="shared" si="8"/>
        <v>0.64469041158879525</v>
      </c>
      <c r="O115" s="37">
        <f t="shared" si="9"/>
        <v>0.63742169507657787</v>
      </c>
      <c r="P115" s="37">
        <f t="shared" si="10"/>
        <v>0.59819369979502113</v>
      </c>
    </row>
    <row r="116" spans="1:16" s="35" customFormat="1" x14ac:dyDescent="0.25">
      <c r="A116" s="49" t="s">
        <v>33</v>
      </c>
      <c r="B116" s="53" t="s">
        <v>307</v>
      </c>
      <c r="C116" s="36">
        <v>4</v>
      </c>
      <c r="D116" s="56">
        <v>2007</v>
      </c>
      <c r="E116" s="50">
        <v>239.63012320000001</v>
      </c>
      <c r="F116" s="33">
        <v>52.881436370000003</v>
      </c>
      <c r="G116" s="40">
        <v>26.107316959999999</v>
      </c>
      <c r="H116" s="33">
        <v>129.58997220000001</v>
      </c>
      <c r="I116" s="33">
        <v>29.554419790000001</v>
      </c>
      <c r="J116" s="40">
        <v>15.974419279999999</v>
      </c>
      <c r="K116" s="33">
        <v>14.99299149</v>
      </c>
      <c r="L116" s="33">
        <v>3.430617883</v>
      </c>
      <c r="M116" s="40">
        <v>1.875576264</v>
      </c>
      <c r="N116" s="37">
        <f t="shared" si="8"/>
        <v>0.54079166037001813</v>
      </c>
      <c r="O116" s="37">
        <f t="shared" si="9"/>
        <v>0.55888080617202041</v>
      </c>
      <c r="P116" s="37">
        <f t="shared" si="10"/>
        <v>0.61187518060454116</v>
      </c>
    </row>
    <row r="117" spans="1:16" s="35" customFormat="1" x14ac:dyDescent="0.25">
      <c r="A117" s="49" t="s">
        <v>33</v>
      </c>
      <c r="B117" s="53" t="s">
        <v>308</v>
      </c>
      <c r="C117" s="36">
        <v>5</v>
      </c>
      <c r="D117" s="56">
        <v>2010</v>
      </c>
      <c r="E117" s="50">
        <v>267.4120992</v>
      </c>
      <c r="F117" s="33">
        <v>57.184725950000001</v>
      </c>
      <c r="G117" s="40">
        <v>26.488625420000002</v>
      </c>
      <c r="H117" s="33">
        <v>142.61727859999999</v>
      </c>
      <c r="I117" s="33">
        <v>32.22310375</v>
      </c>
      <c r="J117" s="40">
        <v>16.911418940000001</v>
      </c>
      <c r="K117" s="33">
        <v>3.7606581229999998</v>
      </c>
      <c r="L117" s="33">
        <v>0.85964924600000003</v>
      </c>
      <c r="M117" s="40">
        <v>0.46835961599999998</v>
      </c>
      <c r="N117" s="37">
        <f t="shared" si="8"/>
        <v>0.53332395589675696</v>
      </c>
      <c r="O117" s="37">
        <f t="shared" si="9"/>
        <v>0.56349144312022359</v>
      </c>
      <c r="P117" s="37">
        <f t="shared" si="10"/>
        <v>0.63844079003175391</v>
      </c>
    </row>
    <row r="118" spans="1:16" s="35" customFormat="1" ht="15.75" thickBot="1" x14ac:dyDescent="0.3">
      <c r="A118" s="48" t="s">
        <v>33</v>
      </c>
      <c r="B118" s="24" t="s">
        <v>309</v>
      </c>
      <c r="C118" s="44">
        <v>6</v>
      </c>
      <c r="D118" s="52">
        <v>2020</v>
      </c>
      <c r="E118" s="51">
        <v>324.74759560000001</v>
      </c>
      <c r="F118" s="42">
        <v>68.316511950000006</v>
      </c>
      <c r="G118" s="43">
        <v>30.771079520000001</v>
      </c>
      <c r="H118" s="41">
        <v>188.39649840000001</v>
      </c>
      <c r="I118" s="42">
        <v>40.989821910000003</v>
      </c>
      <c r="J118" s="43">
        <v>19.625373110000002</v>
      </c>
      <c r="K118" s="41">
        <v>13.78918459</v>
      </c>
      <c r="L118" s="42">
        <v>3.1721486890000001</v>
      </c>
      <c r="M118" s="43">
        <v>1.7693022709999999</v>
      </c>
      <c r="N118" s="37">
        <f t="shared" si="8"/>
        <v>0.58013208089168689</v>
      </c>
      <c r="O118" s="37">
        <f t="shared" si="9"/>
        <v>0.59999875198546349</v>
      </c>
      <c r="P118" s="37">
        <f t="shared" si="10"/>
        <v>0.63778630506753187</v>
      </c>
    </row>
    <row r="119" spans="1:16" s="35" customFormat="1" x14ac:dyDescent="0.25">
      <c r="A119" s="49" t="s">
        <v>37</v>
      </c>
      <c r="B119" s="54" t="s">
        <v>310</v>
      </c>
      <c r="C119" s="22">
        <v>1</v>
      </c>
      <c r="D119" s="58">
        <v>1989</v>
      </c>
      <c r="E119" s="50">
        <v>77.991454520000005</v>
      </c>
      <c r="F119" s="33">
        <v>18.48999504</v>
      </c>
      <c r="G119" s="40">
        <v>14.71598223</v>
      </c>
      <c r="H119" s="33">
        <v>77.991454520000005</v>
      </c>
      <c r="I119" s="33">
        <v>18.48999504</v>
      </c>
      <c r="J119" s="40">
        <v>14.71598223</v>
      </c>
      <c r="K119" s="33">
        <v>0</v>
      </c>
      <c r="L119" s="33">
        <v>0</v>
      </c>
      <c r="M119" s="40">
        <v>0</v>
      </c>
      <c r="N119" s="37">
        <f t="shared" si="8"/>
        <v>1</v>
      </c>
      <c r="O119" s="37">
        <f t="shared" si="9"/>
        <v>1</v>
      </c>
      <c r="P119" s="37">
        <f t="shared" si="10"/>
        <v>1</v>
      </c>
    </row>
    <row r="120" spans="1:16" s="35" customFormat="1" x14ac:dyDescent="0.25">
      <c r="A120" s="49" t="s">
        <v>37</v>
      </c>
      <c r="B120" s="55" t="s">
        <v>311</v>
      </c>
      <c r="C120" s="21">
        <v>2</v>
      </c>
      <c r="D120" s="59">
        <v>1993</v>
      </c>
      <c r="E120" s="50">
        <v>105.71074299999999</v>
      </c>
      <c r="F120" s="33">
        <v>25.103855759999998</v>
      </c>
      <c r="G120" s="40">
        <v>18.385956610000001</v>
      </c>
      <c r="H120" s="33">
        <v>97.77519479</v>
      </c>
      <c r="I120" s="33">
        <v>23.193996179999999</v>
      </c>
      <c r="J120" s="40">
        <v>16.15919968</v>
      </c>
      <c r="K120" s="33">
        <v>9.9981124379999997</v>
      </c>
      <c r="L120" s="33">
        <v>2.3395490219999999</v>
      </c>
      <c r="M120" s="40">
        <v>2.1934879189999998</v>
      </c>
      <c r="N120" s="37">
        <f t="shared" si="8"/>
        <v>0.92493148771076183</v>
      </c>
      <c r="O120" s="37">
        <f t="shared" si="9"/>
        <v>0.92392166373728402</v>
      </c>
      <c r="P120" s="37">
        <f t="shared" si="10"/>
        <v>0.87888816572160944</v>
      </c>
    </row>
    <row r="121" spans="1:16" s="35" customFormat="1" x14ac:dyDescent="0.25">
      <c r="A121" s="49" t="s">
        <v>37</v>
      </c>
      <c r="B121" s="53" t="s">
        <v>312</v>
      </c>
      <c r="C121" s="36">
        <v>3</v>
      </c>
      <c r="D121" s="56">
        <v>2002</v>
      </c>
      <c r="E121" s="50">
        <v>169.05754300000001</v>
      </c>
      <c r="F121" s="33">
        <v>39.546147779999998</v>
      </c>
      <c r="G121" s="40">
        <v>23.897897759999999</v>
      </c>
      <c r="H121" s="33">
        <v>109.9751533</v>
      </c>
      <c r="I121" s="33">
        <v>25.5958696</v>
      </c>
      <c r="J121" s="40">
        <v>15.0374979</v>
      </c>
      <c r="K121" s="33">
        <v>39.787232090000003</v>
      </c>
      <c r="L121" s="33">
        <v>9.4409223170000001</v>
      </c>
      <c r="M121" s="40">
        <v>6.6287947630000001</v>
      </c>
      <c r="N121" s="37">
        <f t="shared" si="8"/>
        <v>0.6505190561062395</v>
      </c>
      <c r="O121" s="37">
        <f t="shared" si="9"/>
        <v>0.64724052877142213</v>
      </c>
      <c r="P121" s="37">
        <f t="shared" si="10"/>
        <v>0.62923936034112482</v>
      </c>
    </row>
    <row r="122" spans="1:16" s="35" customFormat="1" x14ac:dyDescent="0.25">
      <c r="A122" s="49" t="s">
        <v>37</v>
      </c>
      <c r="B122" s="53" t="s">
        <v>313</v>
      </c>
      <c r="C122" s="36">
        <v>4</v>
      </c>
      <c r="D122" s="56">
        <v>2007</v>
      </c>
      <c r="E122" s="50">
        <v>226.12519710000001</v>
      </c>
      <c r="F122" s="33">
        <v>50.867137149999998</v>
      </c>
      <c r="G122" s="40">
        <v>26.361024260000001</v>
      </c>
      <c r="H122" s="33">
        <v>121.811038</v>
      </c>
      <c r="I122" s="33">
        <v>27.78034821</v>
      </c>
      <c r="J122" s="40">
        <v>15.01551826</v>
      </c>
      <c r="K122" s="33">
        <v>25.322171430000001</v>
      </c>
      <c r="L122" s="33">
        <v>5.873627355</v>
      </c>
      <c r="M122" s="40">
        <v>3.393874383</v>
      </c>
      <c r="N122" s="37">
        <f t="shared" si="8"/>
        <v>0.53868847683582621</v>
      </c>
      <c r="O122" s="37">
        <f t="shared" si="9"/>
        <v>0.54613547697956111</v>
      </c>
      <c r="P122" s="37">
        <f t="shared" si="10"/>
        <v>0.56961057779474922</v>
      </c>
    </row>
    <row r="123" spans="1:16" s="35" customFormat="1" x14ac:dyDescent="0.25">
      <c r="A123" s="49" t="s">
        <v>37</v>
      </c>
      <c r="B123" s="53" t="s">
        <v>314</v>
      </c>
      <c r="C123" s="36">
        <v>5</v>
      </c>
      <c r="D123" s="56">
        <v>2010</v>
      </c>
      <c r="E123" s="50">
        <v>271.10889350000002</v>
      </c>
      <c r="F123" s="33">
        <v>57.252935340000001</v>
      </c>
      <c r="G123" s="40">
        <v>25.951618379999999</v>
      </c>
      <c r="H123" s="33">
        <v>142.8651539</v>
      </c>
      <c r="I123" s="33">
        <v>32.194496450000003</v>
      </c>
      <c r="J123" s="40">
        <v>16.767886470000001</v>
      </c>
      <c r="K123" s="33">
        <v>0</v>
      </c>
      <c r="L123" s="33">
        <v>0</v>
      </c>
      <c r="M123" s="40">
        <v>0</v>
      </c>
      <c r="N123" s="37">
        <f t="shared" si="8"/>
        <v>0.52696594366794536</v>
      </c>
      <c r="O123" s="37">
        <f t="shared" si="9"/>
        <v>0.56232045149844367</v>
      </c>
      <c r="P123" s="37">
        <f t="shared" si="10"/>
        <v>0.64612103278007593</v>
      </c>
    </row>
    <row r="124" spans="1:16" s="35" customFormat="1" ht="15.75" thickBot="1" x14ac:dyDescent="0.3">
      <c r="A124" s="48" t="s">
        <v>37</v>
      </c>
      <c r="B124" s="24" t="s">
        <v>315</v>
      </c>
      <c r="C124" s="44">
        <v>6</v>
      </c>
      <c r="D124" s="52">
        <v>2020</v>
      </c>
      <c r="E124" s="51">
        <v>343.5608244</v>
      </c>
      <c r="F124" s="42">
        <v>70.497272330000001</v>
      </c>
      <c r="G124" s="43">
        <v>30.578193989999999</v>
      </c>
      <c r="H124" s="41">
        <v>212.86931519999999</v>
      </c>
      <c r="I124" s="42">
        <v>46.137714809999999</v>
      </c>
      <c r="J124" s="43">
        <v>21.921093989999999</v>
      </c>
      <c r="K124" s="41">
        <v>1.8803290610000001</v>
      </c>
      <c r="L124" s="42">
        <v>0.42982462300000002</v>
      </c>
      <c r="M124" s="43">
        <v>0.23417980799999999</v>
      </c>
      <c r="N124" s="37">
        <f t="shared" si="8"/>
        <v>0.61959717197604902</v>
      </c>
      <c r="O124" s="37">
        <f t="shared" si="9"/>
        <v>0.65446099239170374</v>
      </c>
      <c r="P124" s="37">
        <f t="shared" si="10"/>
        <v>0.71688648443949521</v>
      </c>
    </row>
  </sheetData>
  <autoFilter ref="C1:C124"/>
  <mergeCells count="4">
    <mergeCell ref="N1:P1"/>
    <mergeCell ref="H1:J1"/>
    <mergeCell ref="E1:G1"/>
    <mergeCell ref="K1:M1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B2" sqref="B2:B123"/>
    </sheetView>
  </sheetViews>
  <sheetFormatPr defaultRowHeight="15" x14ac:dyDescent="0.25"/>
  <cols>
    <col min="1" max="2" width="23.42578125" style="34" bestFit="1" customWidth="1"/>
  </cols>
  <sheetData>
    <row r="1" spans="1:2" x14ac:dyDescent="0.25">
      <c r="A1" s="11" t="s">
        <v>0</v>
      </c>
      <c r="B1" s="11" t="s">
        <v>334</v>
      </c>
    </row>
    <row r="2" spans="1:2" x14ac:dyDescent="0.25">
      <c r="A2" s="4" t="s">
        <v>14</v>
      </c>
      <c r="B2" s="67">
        <v>1</v>
      </c>
    </row>
    <row r="3" spans="1:2" x14ac:dyDescent="0.25">
      <c r="A3" s="4" t="s">
        <v>14</v>
      </c>
      <c r="B3" s="67">
        <v>72</v>
      </c>
    </row>
    <row r="4" spans="1:2" x14ac:dyDescent="0.25">
      <c r="A4" s="4" t="s">
        <v>14</v>
      </c>
      <c r="B4" s="67">
        <v>171</v>
      </c>
    </row>
    <row r="5" spans="1:2" ht="15.75" thickBot="1" x14ac:dyDescent="0.3">
      <c r="A5" s="63" t="s">
        <v>14</v>
      </c>
      <c r="B5" s="68">
        <v>209</v>
      </c>
    </row>
    <row r="6" spans="1:2" x14ac:dyDescent="0.25">
      <c r="A6" s="4" t="s">
        <v>15</v>
      </c>
      <c r="B6" s="67">
        <v>1</v>
      </c>
    </row>
    <row r="7" spans="1:2" x14ac:dyDescent="0.25">
      <c r="A7" s="4" t="s">
        <v>15</v>
      </c>
      <c r="B7" s="67">
        <v>72</v>
      </c>
    </row>
    <row r="8" spans="1:2" x14ac:dyDescent="0.25">
      <c r="A8" s="4" t="s">
        <v>15</v>
      </c>
      <c r="B8" s="67">
        <v>168</v>
      </c>
    </row>
    <row r="9" spans="1:2" x14ac:dyDescent="0.25">
      <c r="A9" s="4" t="s">
        <v>15</v>
      </c>
      <c r="B9" s="67">
        <v>239</v>
      </c>
    </row>
    <row r="10" spans="1:2" x14ac:dyDescent="0.25">
      <c r="A10" s="4" t="s">
        <v>15</v>
      </c>
      <c r="B10" s="67">
        <v>275</v>
      </c>
    </row>
    <row r="11" spans="1:2" ht="15.75" thickBot="1" x14ac:dyDescent="0.3">
      <c r="A11" s="63" t="s">
        <v>15</v>
      </c>
      <c r="B11" s="68">
        <v>397</v>
      </c>
    </row>
    <row r="12" spans="1:2" x14ac:dyDescent="0.25">
      <c r="A12" s="49" t="s">
        <v>16</v>
      </c>
      <c r="B12" s="69">
        <v>1</v>
      </c>
    </row>
    <row r="13" spans="1:2" x14ac:dyDescent="0.25">
      <c r="A13" s="49" t="s">
        <v>16</v>
      </c>
      <c r="B13" s="69">
        <v>72</v>
      </c>
    </row>
    <row r="14" spans="1:2" x14ac:dyDescent="0.25">
      <c r="A14" s="47" t="s">
        <v>16</v>
      </c>
      <c r="B14" s="70">
        <v>168</v>
      </c>
    </row>
    <row r="15" spans="1:2" x14ac:dyDescent="0.25">
      <c r="A15" s="47" t="s">
        <v>16</v>
      </c>
      <c r="B15" s="70">
        <v>239</v>
      </c>
    </row>
    <row r="16" spans="1:2" x14ac:dyDescent="0.25">
      <c r="A16" s="47" t="s">
        <v>16</v>
      </c>
      <c r="B16" s="70">
        <v>275</v>
      </c>
    </row>
    <row r="17" spans="1:2" ht="15.75" thickBot="1" x14ac:dyDescent="0.3">
      <c r="A17" s="63" t="s">
        <v>16</v>
      </c>
      <c r="B17" s="68">
        <v>397</v>
      </c>
    </row>
    <row r="18" spans="1:2" x14ac:dyDescent="0.25">
      <c r="A18" s="47" t="s">
        <v>34</v>
      </c>
      <c r="B18" s="70">
        <v>1</v>
      </c>
    </row>
    <row r="19" spans="1:2" x14ac:dyDescent="0.25">
      <c r="A19" s="47" t="s">
        <v>34</v>
      </c>
      <c r="B19" s="70">
        <v>72</v>
      </c>
    </row>
    <row r="20" spans="1:2" x14ac:dyDescent="0.25">
      <c r="A20" s="47" t="s">
        <v>34</v>
      </c>
      <c r="B20" s="70">
        <v>168</v>
      </c>
    </row>
    <row r="21" spans="1:2" ht="15.75" thickBot="1" x14ac:dyDescent="0.3">
      <c r="A21" s="63" t="s">
        <v>34</v>
      </c>
      <c r="B21" s="68">
        <v>239</v>
      </c>
    </row>
    <row r="22" spans="1:2" x14ac:dyDescent="0.25">
      <c r="A22" s="49" t="s">
        <v>17</v>
      </c>
      <c r="B22" s="69">
        <v>1</v>
      </c>
    </row>
    <row r="23" spans="1:2" x14ac:dyDescent="0.25">
      <c r="A23" s="49" t="s">
        <v>17</v>
      </c>
      <c r="B23" s="69">
        <v>72</v>
      </c>
    </row>
    <row r="24" spans="1:2" x14ac:dyDescent="0.25">
      <c r="A24" s="49" t="s">
        <v>17</v>
      </c>
      <c r="B24" s="69">
        <v>168</v>
      </c>
    </row>
    <row r="25" spans="1:2" x14ac:dyDescent="0.25">
      <c r="A25" s="49" t="s">
        <v>17</v>
      </c>
      <c r="B25" s="69">
        <v>239</v>
      </c>
    </row>
    <row r="26" spans="1:2" x14ac:dyDescent="0.25">
      <c r="A26" s="49" t="s">
        <v>17</v>
      </c>
      <c r="B26" s="69">
        <v>275</v>
      </c>
    </row>
    <row r="27" spans="1:2" ht="15.75" thickBot="1" x14ac:dyDescent="0.3">
      <c r="A27" s="63" t="s">
        <v>17</v>
      </c>
      <c r="B27" s="68">
        <v>400</v>
      </c>
    </row>
    <row r="28" spans="1:2" x14ac:dyDescent="0.25">
      <c r="A28" s="47" t="s">
        <v>18</v>
      </c>
      <c r="B28" s="70">
        <v>1</v>
      </c>
    </row>
    <row r="29" spans="1:2" x14ac:dyDescent="0.25">
      <c r="A29" s="47" t="s">
        <v>18</v>
      </c>
      <c r="B29" s="70">
        <v>72</v>
      </c>
    </row>
    <row r="30" spans="1:2" x14ac:dyDescent="0.25">
      <c r="A30" s="47" t="s">
        <v>18</v>
      </c>
      <c r="B30" s="70">
        <v>168</v>
      </c>
    </row>
    <row r="31" spans="1:2" ht="15.75" thickBot="1" x14ac:dyDescent="0.3">
      <c r="A31" s="63" t="s">
        <v>18</v>
      </c>
      <c r="B31" s="68">
        <v>209</v>
      </c>
    </row>
    <row r="32" spans="1:2" x14ac:dyDescent="0.25">
      <c r="A32" s="47" t="s">
        <v>35</v>
      </c>
      <c r="B32" s="70">
        <v>1</v>
      </c>
    </row>
    <row r="33" spans="1:2" x14ac:dyDescent="0.25">
      <c r="A33" s="47" t="s">
        <v>35</v>
      </c>
      <c r="B33" s="70">
        <v>72</v>
      </c>
    </row>
    <row r="34" spans="1:2" x14ac:dyDescent="0.25">
      <c r="A34" s="47" t="s">
        <v>35</v>
      </c>
      <c r="B34" s="70">
        <v>168</v>
      </c>
    </row>
    <row r="35" spans="1:2" ht="15.75" thickBot="1" x14ac:dyDescent="0.3">
      <c r="A35" s="63" t="s">
        <v>35</v>
      </c>
      <c r="B35" s="68">
        <v>209</v>
      </c>
    </row>
    <row r="36" spans="1:2" x14ac:dyDescent="0.25">
      <c r="A36" s="49" t="s">
        <v>19</v>
      </c>
      <c r="B36" s="69">
        <v>1</v>
      </c>
    </row>
    <row r="37" spans="1:2" x14ac:dyDescent="0.25">
      <c r="A37" s="49" t="s">
        <v>19</v>
      </c>
      <c r="B37" s="69">
        <v>72</v>
      </c>
    </row>
    <row r="38" spans="1:2" x14ac:dyDescent="0.25">
      <c r="A38" s="49" t="s">
        <v>19</v>
      </c>
      <c r="B38" s="69">
        <v>168</v>
      </c>
    </row>
    <row r="39" spans="1:2" x14ac:dyDescent="0.25">
      <c r="A39" s="49" t="s">
        <v>19</v>
      </c>
      <c r="B39" s="69">
        <v>240</v>
      </c>
    </row>
    <row r="40" spans="1:2" x14ac:dyDescent="0.25">
      <c r="A40" s="49" t="s">
        <v>19</v>
      </c>
      <c r="B40" s="69">
        <v>275</v>
      </c>
    </row>
    <row r="41" spans="1:2" ht="15.75" thickBot="1" x14ac:dyDescent="0.3">
      <c r="A41" s="63" t="s">
        <v>19</v>
      </c>
      <c r="B41" s="68">
        <v>398</v>
      </c>
    </row>
    <row r="42" spans="1:2" x14ac:dyDescent="0.25">
      <c r="A42" s="49" t="s">
        <v>20</v>
      </c>
      <c r="B42" s="69">
        <v>1</v>
      </c>
    </row>
    <row r="43" spans="1:2" x14ac:dyDescent="0.25">
      <c r="A43" s="49" t="s">
        <v>20</v>
      </c>
      <c r="B43" s="69">
        <v>72</v>
      </c>
    </row>
    <row r="44" spans="1:2" x14ac:dyDescent="0.25">
      <c r="A44" s="49" t="s">
        <v>20</v>
      </c>
      <c r="B44" s="69">
        <v>171</v>
      </c>
    </row>
    <row r="45" spans="1:2" x14ac:dyDescent="0.25">
      <c r="A45" s="49" t="s">
        <v>20</v>
      </c>
      <c r="B45" s="69">
        <v>240</v>
      </c>
    </row>
    <row r="46" spans="1:2" x14ac:dyDescent="0.25">
      <c r="A46" s="49" t="s">
        <v>20</v>
      </c>
      <c r="B46" s="69">
        <v>275</v>
      </c>
    </row>
    <row r="47" spans="1:2" ht="15.75" thickBot="1" x14ac:dyDescent="0.3">
      <c r="A47" s="63" t="s">
        <v>20</v>
      </c>
      <c r="B47" s="68">
        <v>398</v>
      </c>
    </row>
    <row r="48" spans="1:2" x14ac:dyDescent="0.25">
      <c r="A48" s="49" t="s">
        <v>21</v>
      </c>
      <c r="B48" s="69">
        <v>1</v>
      </c>
    </row>
    <row r="49" spans="1:2" x14ac:dyDescent="0.25">
      <c r="A49" s="49" t="s">
        <v>21</v>
      </c>
      <c r="B49" s="69">
        <v>72</v>
      </c>
    </row>
    <row r="50" spans="1:2" x14ac:dyDescent="0.25">
      <c r="A50" s="49" t="s">
        <v>21</v>
      </c>
      <c r="B50" s="69">
        <v>171</v>
      </c>
    </row>
    <row r="51" spans="1:2" x14ac:dyDescent="0.25">
      <c r="A51" s="49" t="s">
        <v>21</v>
      </c>
      <c r="B51" s="69">
        <v>240</v>
      </c>
    </row>
    <row r="52" spans="1:2" x14ac:dyDescent="0.25">
      <c r="A52" s="49" t="s">
        <v>21</v>
      </c>
      <c r="B52" s="69">
        <v>275</v>
      </c>
    </row>
    <row r="53" spans="1:2" ht="15.75" thickBot="1" x14ac:dyDescent="0.3">
      <c r="A53" s="63" t="s">
        <v>21</v>
      </c>
      <c r="B53" s="68">
        <v>398</v>
      </c>
    </row>
    <row r="54" spans="1:2" x14ac:dyDescent="0.25">
      <c r="A54" s="47" t="s">
        <v>22</v>
      </c>
      <c r="B54" s="70">
        <v>1</v>
      </c>
    </row>
    <row r="55" spans="1:2" x14ac:dyDescent="0.25">
      <c r="A55" s="47" t="s">
        <v>22</v>
      </c>
      <c r="B55" s="70">
        <v>72</v>
      </c>
    </row>
    <row r="56" spans="1:2" x14ac:dyDescent="0.25">
      <c r="A56" s="47" t="s">
        <v>22</v>
      </c>
      <c r="B56" s="70">
        <v>171</v>
      </c>
    </row>
    <row r="57" spans="1:2" ht="15.75" thickBot="1" x14ac:dyDescent="0.3">
      <c r="A57" s="63" t="s">
        <v>22</v>
      </c>
      <c r="B57" s="68">
        <v>209</v>
      </c>
    </row>
    <row r="58" spans="1:2" x14ac:dyDescent="0.25">
      <c r="A58" s="47" t="s">
        <v>23</v>
      </c>
      <c r="B58" s="70">
        <v>1</v>
      </c>
    </row>
    <row r="59" spans="1:2" x14ac:dyDescent="0.25">
      <c r="A59" s="47" t="s">
        <v>23</v>
      </c>
      <c r="B59" s="70">
        <v>72</v>
      </c>
    </row>
    <row r="60" spans="1:2" x14ac:dyDescent="0.25">
      <c r="A60" s="47" t="s">
        <v>23</v>
      </c>
      <c r="B60" s="70">
        <v>171</v>
      </c>
    </row>
    <row r="61" spans="1:2" ht="15.75" thickBot="1" x14ac:dyDescent="0.3">
      <c r="A61" s="63" t="s">
        <v>23</v>
      </c>
      <c r="B61" s="68">
        <v>209</v>
      </c>
    </row>
    <row r="62" spans="1:2" x14ac:dyDescent="0.25">
      <c r="A62" s="47" t="s">
        <v>24</v>
      </c>
      <c r="B62" s="70">
        <v>1</v>
      </c>
    </row>
    <row r="63" spans="1:2" x14ac:dyDescent="0.25">
      <c r="A63" s="47" t="s">
        <v>24</v>
      </c>
      <c r="B63" s="70">
        <v>72</v>
      </c>
    </row>
    <row r="64" spans="1:2" x14ac:dyDescent="0.25">
      <c r="A64" s="47" t="s">
        <v>24</v>
      </c>
      <c r="B64" s="70">
        <v>171</v>
      </c>
    </row>
    <row r="65" spans="1:2" ht="15.75" thickBot="1" x14ac:dyDescent="0.3">
      <c r="A65" s="63" t="s">
        <v>24</v>
      </c>
      <c r="B65" s="68">
        <v>209</v>
      </c>
    </row>
    <row r="66" spans="1:2" x14ac:dyDescent="0.25">
      <c r="A66" s="49" t="s">
        <v>25</v>
      </c>
      <c r="B66" s="69">
        <v>1</v>
      </c>
    </row>
    <row r="67" spans="1:2" x14ac:dyDescent="0.25">
      <c r="A67" s="49" t="s">
        <v>25</v>
      </c>
      <c r="B67" s="69">
        <v>72</v>
      </c>
    </row>
    <row r="68" spans="1:2" x14ac:dyDescent="0.25">
      <c r="A68" s="49" t="s">
        <v>25</v>
      </c>
      <c r="B68" s="69">
        <v>171</v>
      </c>
    </row>
    <row r="69" spans="1:2" x14ac:dyDescent="0.25">
      <c r="A69" s="49" t="s">
        <v>25</v>
      </c>
      <c r="B69" s="69">
        <v>239</v>
      </c>
    </row>
    <row r="70" spans="1:2" x14ac:dyDescent="0.25">
      <c r="A70" s="49" t="s">
        <v>25</v>
      </c>
      <c r="B70" s="69">
        <v>275</v>
      </c>
    </row>
    <row r="71" spans="1:2" ht="15.75" thickBot="1" x14ac:dyDescent="0.3">
      <c r="A71" s="63" t="s">
        <v>25</v>
      </c>
      <c r="B71" s="68">
        <v>398</v>
      </c>
    </row>
    <row r="72" spans="1:2" x14ac:dyDescent="0.25">
      <c r="A72" s="49" t="s">
        <v>26</v>
      </c>
      <c r="B72" s="69">
        <v>1</v>
      </c>
    </row>
    <row r="73" spans="1:2" x14ac:dyDescent="0.25">
      <c r="A73" s="49" t="s">
        <v>26</v>
      </c>
      <c r="B73" s="69">
        <v>72</v>
      </c>
    </row>
    <row r="74" spans="1:2" x14ac:dyDescent="0.25">
      <c r="A74" s="49" t="s">
        <v>26</v>
      </c>
      <c r="B74" s="69">
        <v>171</v>
      </c>
    </row>
    <row r="75" spans="1:2" x14ac:dyDescent="0.25">
      <c r="A75" s="49" t="s">
        <v>26</v>
      </c>
      <c r="B75" s="69">
        <v>239</v>
      </c>
    </row>
    <row r="76" spans="1:2" x14ac:dyDescent="0.25">
      <c r="A76" s="49" t="s">
        <v>26</v>
      </c>
      <c r="B76" s="69">
        <v>275</v>
      </c>
    </row>
    <row r="77" spans="1:2" ht="15.75" thickBot="1" x14ac:dyDescent="0.3">
      <c r="A77" s="63" t="s">
        <v>26</v>
      </c>
      <c r="B77" s="68">
        <v>398</v>
      </c>
    </row>
    <row r="78" spans="1:2" x14ac:dyDescent="0.25">
      <c r="A78" s="47" t="s">
        <v>27</v>
      </c>
      <c r="B78" s="70">
        <v>1</v>
      </c>
    </row>
    <row r="79" spans="1:2" x14ac:dyDescent="0.25">
      <c r="A79" s="47" t="s">
        <v>27</v>
      </c>
      <c r="B79" s="70">
        <v>72</v>
      </c>
    </row>
    <row r="80" spans="1:2" x14ac:dyDescent="0.25">
      <c r="A80" s="47" t="s">
        <v>27</v>
      </c>
      <c r="B80" s="70">
        <v>171</v>
      </c>
    </row>
    <row r="81" spans="1:2" ht="15.75" thickBot="1" x14ac:dyDescent="0.3">
      <c r="A81" s="63" t="s">
        <v>27</v>
      </c>
      <c r="B81" s="68">
        <v>209</v>
      </c>
    </row>
    <row r="82" spans="1:2" x14ac:dyDescent="0.25">
      <c r="A82" s="47" t="s">
        <v>28</v>
      </c>
      <c r="B82" s="70">
        <v>1</v>
      </c>
    </row>
    <row r="83" spans="1:2" x14ac:dyDescent="0.25">
      <c r="A83" s="47" t="s">
        <v>28</v>
      </c>
      <c r="B83" s="70">
        <v>72</v>
      </c>
    </row>
    <row r="84" spans="1:2" x14ac:dyDescent="0.25">
      <c r="A84" s="47" t="s">
        <v>28</v>
      </c>
      <c r="B84" s="70">
        <v>171</v>
      </c>
    </row>
    <row r="85" spans="1:2" ht="15.75" thickBot="1" x14ac:dyDescent="0.3">
      <c r="A85" s="63" t="s">
        <v>28</v>
      </c>
      <c r="B85" s="68">
        <v>240</v>
      </c>
    </row>
    <row r="86" spans="1:2" x14ac:dyDescent="0.25">
      <c r="A86" s="49" t="s">
        <v>30</v>
      </c>
      <c r="B86" s="69">
        <v>1</v>
      </c>
    </row>
    <row r="87" spans="1:2" x14ac:dyDescent="0.25">
      <c r="A87" s="49" t="s">
        <v>30</v>
      </c>
      <c r="B87" s="69">
        <v>72</v>
      </c>
    </row>
    <row r="88" spans="1:2" x14ac:dyDescent="0.25">
      <c r="A88" s="49" t="s">
        <v>30</v>
      </c>
      <c r="B88" s="69">
        <v>171</v>
      </c>
    </row>
    <row r="89" spans="1:2" x14ac:dyDescent="0.25">
      <c r="A89" s="49" t="s">
        <v>30</v>
      </c>
      <c r="B89" s="69">
        <v>239</v>
      </c>
    </row>
    <row r="90" spans="1:2" x14ac:dyDescent="0.25">
      <c r="A90" s="49" t="s">
        <v>30</v>
      </c>
      <c r="B90" s="69">
        <v>275</v>
      </c>
    </row>
    <row r="91" spans="1:2" ht="15.75" thickBot="1" x14ac:dyDescent="0.3">
      <c r="A91" s="63" t="s">
        <v>30</v>
      </c>
      <c r="B91" s="68">
        <v>398</v>
      </c>
    </row>
    <row r="92" spans="1:2" x14ac:dyDescent="0.25">
      <c r="A92" s="49" t="s">
        <v>31</v>
      </c>
      <c r="B92" s="69">
        <v>1</v>
      </c>
    </row>
    <row r="93" spans="1:2" x14ac:dyDescent="0.25">
      <c r="A93" s="49" t="s">
        <v>31</v>
      </c>
      <c r="B93" s="69">
        <v>72</v>
      </c>
    </row>
    <row r="94" spans="1:2" x14ac:dyDescent="0.25">
      <c r="A94" s="49" t="s">
        <v>31</v>
      </c>
      <c r="B94" s="69">
        <v>171</v>
      </c>
    </row>
    <row r="95" spans="1:2" x14ac:dyDescent="0.25">
      <c r="A95" s="49" t="s">
        <v>31</v>
      </c>
      <c r="B95" s="69">
        <v>239</v>
      </c>
    </row>
    <row r="96" spans="1:2" x14ac:dyDescent="0.25">
      <c r="A96" s="49" t="s">
        <v>31</v>
      </c>
      <c r="B96" s="69">
        <v>275</v>
      </c>
    </row>
    <row r="97" spans="1:2" ht="15.75" thickBot="1" x14ac:dyDescent="0.3">
      <c r="A97" s="63" t="s">
        <v>31</v>
      </c>
      <c r="B97" s="68">
        <v>398</v>
      </c>
    </row>
    <row r="98" spans="1:2" x14ac:dyDescent="0.25">
      <c r="A98" s="49" t="s">
        <v>29</v>
      </c>
      <c r="B98" s="69">
        <v>1</v>
      </c>
    </row>
    <row r="99" spans="1:2" x14ac:dyDescent="0.25">
      <c r="A99" s="49" t="s">
        <v>29</v>
      </c>
      <c r="B99" s="69">
        <v>72</v>
      </c>
    </row>
    <row r="100" spans="1:2" x14ac:dyDescent="0.25">
      <c r="A100" s="49" t="s">
        <v>29</v>
      </c>
      <c r="B100" s="69">
        <v>174</v>
      </c>
    </row>
    <row r="101" spans="1:2" x14ac:dyDescent="0.25">
      <c r="A101" s="49" t="s">
        <v>29</v>
      </c>
      <c r="B101" s="69">
        <v>240</v>
      </c>
    </row>
    <row r="102" spans="1:2" x14ac:dyDescent="0.25">
      <c r="A102" s="49" t="s">
        <v>29</v>
      </c>
      <c r="B102" s="69">
        <v>275</v>
      </c>
    </row>
    <row r="103" spans="1:2" ht="15.75" thickBot="1" x14ac:dyDescent="0.3">
      <c r="A103" s="63" t="s">
        <v>29</v>
      </c>
      <c r="B103" s="68">
        <v>398</v>
      </c>
    </row>
    <row r="104" spans="1:2" x14ac:dyDescent="0.25">
      <c r="A104" s="47" t="s">
        <v>32</v>
      </c>
      <c r="B104" s="70">
        <v>1</v>
      </c>
    </row>
    <row r="105" spans="1:2" x14ac:dyDescent="0.25">
      <c r="A105" s="47" t="s">
        <v>32</v>
      </c>
      <c r="B105" s="70">
        <v>72</v>
      </c>
    </row>
    <row r="106" spans="1:2" x14ac:dyDescent="0.25">
      <c r="A106" s="47" t="s">
        <v>32</v>
      </c>
      <c r="B106" s="70">
        <v>171</v>
      </c>
    </row>
    <row r="107" spans="1:2" ht="15.75" thickBot="1" x14ac:dyDescent="0.3">
      <c r="A107" s="63" t="s">
        <v>32</v>
      </c>
      <c r="B107" s="68">
        <v>209</v>
      </c>
    </row>
    <row r="108" spans="1:2" x14ac:dyDescent="0.25">
      <c r="A108" s="47" t="s">
        <v>36</v>
      </c>
      <c r="B108" s="70">
        <v>1</v>
      </c>
    </row>
    <row r="109" spans="1:2" x14ac:dyDescent="0.25">
      <c r="A109" s="47" t="s">
        <v>36</v>
      </c>
      <c r="B109" s="70">
        <v>72</v>
      </c>
    </row>
    <row r="110" spans="1:2" x14ac:dyDescent="0.25">
      <c r="A110" s="47" t="s">
        <v>36</v>
      </c>
      <c r="B110" s="70">
        <v>171</v>
      </c>
    </row>
    <row r="111" spans="1:2" ht="15.75" thickBot="1" x14ac:dyDescent="0.3">
      <c r="A111" s="63" t="s">
        <v>36</v>
      </c>
      <c r="B111" s="68">
        <v>209</v>
      </c>
    </row>
    <row r="112" spans="1:2" x14ac:dyDescent="0.25">
      <c r="A112" s="49" t="s">
        <v>33</v>
      </c>
      <c r="B112" s="69">
        <v>1</v>
      </c>
    </row>
    <row r="113" spans="1:2" x14ac:dyDescent="0.25">
      <c r="A113" s="49" t="s">
        <v>33</v>
      </c>
      <c r="B113" s="69">
        <v>72</v>
      </c>
    </row>
    <row r="114" spans="1:2" x14ac:dyDescent="0.25">
      <c r="A114" s="49" t="s">
        <v>33</v>
      </c>
      <c r="B114" s="69">
        <v>171</v>
      </c>
    </row>
    <row r="115" spans="1:2" x14ac:dyDescent="0.25">
      <c r="A115" s="49" t="s">
        <v>33</v>
      </c>
      <c r="B115" s="69">
        <v>239</v>
      </c>
    </row>
    <row r="116" spans="1:2" x14ac:dyDescent="0.25">
      <c r="A116" s="49" t="s">
        <v>33</v>
      </c>
      <c r="B116" s="69">
        <v>275</v>
      </c>
    </row>
    <row r="117" spans="1:2" ht="15.75" thickBot="1" x14ac:dyDescent="0.3">
      <c r="A117" s="63" t="s">
        <v>33</v>
      </c>
      <c r="B117" s="68">
        <v>398</v>
      </c>
    </row>
    <row r="118" spans="1:2" x14ac:dyDescent="0.25">
      <c r="A118" s="49" t="s">
        <v>37</v>
      </c>
      <c r="B118" s="69">
        <v>1</v>
      </c>
    </row>
    <row r="119" spans="1:2" x14ac:dyDescent="0.25">
      <c r="A119" s="49" t="s">
        <v>37</v>
      </c>
      <c r="B119" s="69">
        <v>72</v>
      </c>
    </row>
    <row r="120" spans="1:2" x14ac:dyDescent="0.25">
      <c r="A120" s="49" t="s">
        <v>37</v>
      </c>
      <c r="B120" s="69">
        <v>171</v>
      </c>
    </row>
    <row r="121" spans="1:2" x14ac:dyDescent="0.25">
      <c r="A121" s="49" t="s">
        <v>37</v>
      </c>
      <c r="B121" s="69">
        <v>239</v>
      </c>
    </row>
    <row r="122" spans="1:2" x14ac:dyDescent="0.25">
      <c r="A122" s="49" t="s">
        <v>37</v>
      </c>
      <c r="B122" s="69">
        <v>275</v>
      </c>
    </row>
    <row r="123" spans="1:2" ht="15.75" thickBot="1" x14ac:dyDescent="0.3">
      <c r="A123" s="63" t="s">
        <v>37</v>
      </c>
      <c r="B123" s="68">
        <v>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d_site</vt:lpstr>
      <vt:lpstr>d_species</vt:lpstr>
      <vt:lpstr>d_climate</vt:lpstr>
      <vt:lpstr>d_thinnings</vt:lpstr>
      <vt:lpstr>d_parameters</vt:lpstr>
      <vt:lpstr>d_sizeDist</vt:lpstr>
      <vt:lpstr>input_marklund</vt:lpstr>
      <vt:lpstr>Marklund_method_output</vt:lpstr>
      <vt:lpstr>n_mese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Mauro</dc:creator>
  <cp:lastModifiedBy>Roberto Mauro</cp:lastModifiedBy>
  <dcterms:created xsi:type="dcterms:W3CDTF">2022-02-22T10:09:32Z</dcterms:created>
  <dcterms:modified xsi:type="dcterms:W3CDTF">2022-06-08T08:38:44Z</dcterms:modified>
</cp:coreProperties>
</file>