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120" yWindow="390" windowWidth="14940" windowHeight="7275" tabRatio="954" firstSheet="8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Sheet1" sheetId="48" r:id="rId24"/>
  </sheets>
  <externalReferences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52511"/>
</workbook>
</file>

<file path=xl/calcChain.xml><?xml version="1.0" encoding="utf-8"?>
<calcChain xmlns="http://schemas.openxmlformats.org/spreadsheetml/2006/main"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26" i="3" l="1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<sst xmlns="http://schemas.openxmlformats.org/spreadsheetml/2006/main" count="903" uniqueCount="481">
  <si>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</si>
  <si>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</si>
  <si>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</si>
  <si>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</si>
  <si>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</si>
  <si>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</si>
  <si>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</si>
  <si>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</si>
  <si>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</si>
  <si>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</si>
  <si>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</si>
  <si>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</si>
  <si>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</si>
  <si>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</si>
  <si>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</si>
  <si>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</si>
  <si>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</si>
  <si>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</si>
  <si>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</si>
  <si>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</si>
  <si>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</si>
  <si>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</si>
  <si>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</si>
  <si>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</si>
  <si>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</si>
  <si>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</si>
  <si>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</si>
  <si>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</si>
  <si>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</si>
  <si>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</si>
  <si>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</si>
  <si>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</si>
  <si>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</si>
  <si>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</si>
  <si>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</si>
  <si>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</si>
  <si>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</si>
  <si>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</si>
  <si>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</si>
  <si>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</si>
  <si>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</si>
  <si>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</si>
  <si>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</si>
  <si>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</si>
  <si>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</si>
  <si>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</si>
  <si>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</si>
  <si>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</si>
  <si>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</si>
  <si>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</si>
  <si>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</si>
  <si>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</si>
  <si>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</si>
  <si>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</si>
  <si>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</si>
  <si>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</si>
  <si>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</si>
  <si>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</si>
  <si>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</si>
  <si>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</si>
  <si>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</si>
  <si>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</si>
  <si>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</si>
  <si>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</si>
  <si>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</si>
  <si>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</si>
  <si>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</si>
  <si>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</si>
  <si>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</si>
  <si>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</si>
  <si>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</si>
  <si>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</si>
  <si>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</si>
  <si>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</si>
  <si>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</si>
  <si>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</si>
  <si>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</si>
  <si>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</si>
  <si>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</si>
  <si>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</si>
  <si>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</si>
  <si>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</si>
  <si>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</si>
  <si>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</si>
  <si>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</si>
  <si>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</si>
  <si>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</si>
  <si>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</si>
  <si>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</si>
  <si>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</si>
  <si>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</si>
  <si>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</si>
  <si>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</si>
  <si>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</si>
  <si>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</si>
  <si>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</si>
  <si>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</si>
  <si>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</si>
  <si>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</si>
  <si>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</si>
  <si>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</si>
  <si>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</si>
  <si>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</si>
  <si>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</si>
  <si>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</si>
  <si>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</si>
  <si>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</si>
  <si>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</si>
  <si>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</si>
  <si>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</si>
  <si>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</si>
  <si>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</si>
  <si>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</si>
  <si>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</si>
  <si>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</si>
  <si>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</si>
  <si>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</si>
  <si>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</si>
  <si>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</si>
  <si>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</si>
  <si>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</si>
  <si>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</si>
  <si>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</si>
  <si>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</si>
  <si>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</si>
  <si>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</si>
  <si>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</si>
  <si>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</si>
  <si>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</si>
  <si>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</si>
  <si>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</si>
  <si>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</si>
  <si>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</si>
  <si>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</si>
  <si>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</si>
  <si>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</si>
  <si>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</si>
  <si>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</si>
  <si>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</si>
  <si>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</si>
  <si>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</si>
  <si>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</si>
  <si>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</si>
  <si>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</si>
  <si>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</si>
  <si>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</si>
  <si>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</si>
  <si>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</si>
  <si>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</si>
  <si>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</si>
  <si>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</si>
  <si>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</si>
  <si>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</si>
  <si>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</si>
  <si>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</si>
  <si>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</si>
  <si>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</si>
  <si>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</si>
  <si>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</si>
  <si>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</si>
  <si>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</si>
  <si>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</si>
  <si>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</si>
  <si>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</si>
  <si>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</si>
  <si>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</si>
  <si>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</si>
  <si>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</si>
  <si>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</si>
  <si>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</si>
  <si>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</si>
  <si>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</si>
  <si>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</si>
  <si>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</si>
  <si>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</si>
  <si>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</si>
  <si>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</si>
  <si>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</si>
  <si>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</si>
  <si>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</si>
  <si>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</si>
  <si>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</si>
  <si>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</si>
  <si>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</si>
  <si>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</si>
  <si>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</si>
  <si>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</si>
  <si>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</si>
  <si>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</si>
  <si>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</si>
  <si>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</si>
  <si>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</si>
  <si>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</si>
  <si>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</si>
  <si>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</si>
  <si>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</si>
  <si>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</si>
  <si>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</si>
  <si>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</si>
  <si>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</si>
  <si>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</si>
  <si>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</si>
  <si>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</si>
  <si>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</si>
  <si>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</si>
  <si>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</si>
  <si>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</si>
  <si>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</si>
  <si>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</si>
  <si>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</si>
  <si>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</si>
  <si>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</si>
  <si>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</si>
  <si>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</si>
  <si>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</si>
  <si>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</si>
  <si>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</si>
  <si>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</si>
  <si>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</si>
  <si>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</si>
  <si>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</si>
  <si>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</si>
  <si>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</si>
  <si>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</si>
  <si>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</si>
  <si>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</si>
  <si>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</si>
  <si>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</si>
  <si>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</si>
  <si>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</si>
  <si>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</si>
  <si>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</si>
  <si>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</si>
  <si>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</si>
  <si>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</si>
  <si>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</si>
  <si>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</si>
  <si>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</si>
  <si>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</si>
  <si>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</si>
  <si>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</si>
  <si>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</si>
  <si>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</si>
  <si>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</si>
  <si>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</si>
  <si>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</si>
  <si>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</si>
  <si>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</si>
  <si>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</si>
  <si>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</si>
  <si>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</si>
  <si>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</si>
  <si>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</si>
  <si>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</si>
  <si>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</si>
  <si>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</si>
  <si>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</si>
  <si>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</si>
  <si>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</si>
  <si>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</si>
  <si>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</si>
  <si>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</si>
  <si>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</si>
  <si>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</si>
  <si>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</si>
  <si>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</si>
  <si>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</si>
  <si>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</si>
  <si>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</si>
  <si>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</si>
  <si>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</si>
  <si>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</si>
  <si>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</si>
  <si>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</si>
  <si>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</si>
  <si>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</si>
  <si>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</si>
  <si>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</si>
  <si>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</si>
  <si>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</si>
  <si>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</si>
  <si>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</si>
  <si>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</si>
  <si>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</si>
  <si>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</si>
  <si>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</si>
  <si>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</si>
  <si>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</si>
  <si>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</si>
  <si>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</si>
  <si>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</si>
  <si>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</si>
  <si>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</si>
  <si>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</si>
  <si>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</si>
  <si>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</si>
  <si>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</si>
  <si>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</si>
  <si>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</si>
  <si>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</si>
  <si>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</si>
  <si>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</si>
  <si>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</si>
  <si>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</si>
  <si>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</si>
  <si>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</si>
  <si>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</si>
  <si>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</si>
  <si>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</si>
  <si>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</si>
  <si>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</si>
  <si>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</si>
  <si>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</si>
  <si>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</si>
  <si>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</si>
  <si>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</si>
  <si>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</si>
  <si>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</si>
  <si>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</si>
  <si>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</si>
  <si>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</si>
  <si>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</si>
  <si>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</si>
  <si>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</si>
  <si>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</si>
  <si>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</si>
  <si>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</si>
  <si>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</si>
  <si>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</si>
  <si>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</si>
  <si>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</si>
  <si>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</si>
  <si>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</si>
  <si>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</si>
  <si>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</si>
  <si>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</si>
  <si>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</si>
  <si>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</si>
  <si>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</si>
  <si>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</si>
  <si>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</si>
  <si>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</si>
  <si>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</si>
  <si>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</si>
  <si>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</si>
  <si>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</si>
  <si>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</si>
  <si>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</si>
  <si>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</si>
  <si>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</si>
  <si>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</si>
  <si>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</si>
  <si>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</si>
  <si>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</si>
  <si>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</si>
  <si>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</si>
  <si>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</si>
  <si>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</si>
  <si>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</si>
  <si>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</si>
  <si>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</si>
  <si>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</si>
  <si>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</si>
  <si>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</si>
  <si>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</si>
  <si>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</si>
  <si>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</si>
  <si>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</si>
  <si>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</si>
  <si>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</si>
  <si>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</si>
  <si>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</si>
  <si>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</si>
  <si>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</si>
  <si>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</si>
  <si>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</si>
  <si>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</si>
  <si>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</si>
  <si>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</si>
  <si>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</si>
  <si>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</si>
  <si>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</si>
  <si>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</si>
  <si>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</si>
  <si>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</si>
  <si>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</si>
  <si>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</si>
  <si>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</si>
  <si>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</si>
  <si>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</si>
  <si>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</si>
  <si>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</si>
  <si>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</si>
  <si>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</si>
  <si>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</si>
  <si>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</si>
  <si>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</si>
  <si>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</si>
  <si>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</si>
  <si>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</si>
  <si>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</si>
  <si>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</si>
  <si>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</si>
  <si>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</si>
  <si>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</si>
  <si>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</si>
  <si>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</si>
  <si>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</si>
  <si>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</si>
  <si>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</si>
  <si>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</si>
  <si>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</si>
  <si>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</si>
  <si>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</si>
  <si>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</si>
  <si>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</si>
  <si>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</si>
  <si>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</si>
  <si>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</si>
  <si>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</si>
  <si>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</si>
  <si>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</si>
  <si>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</si>
  <si>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</si>
  <si>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</si>
  <si>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</si>
  <si>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</si>
  <si>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</si>
  <si>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</si>
  <si>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</si>
  <si>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</si>
  <si>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</si>
  <si>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</si>
  <si>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</si>
  <si>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</si>
  <si>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</si>
  <si>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</si>
  <si>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</si>
  <si>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</si>
  <si>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</si>
  <si>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</si>
  <si>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</si>
  <si>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</si>
  <si>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</si>
  <si>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</si>
  <si>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</si>
  <si>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</si>
  <si>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</si>
  <si>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</si>
  <si>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</si>
  <si>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</si>
  <si>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</si>
  <si>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</si>
  <si>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</si>
  <si>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</si>
  <si>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</si>
  <si>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</si>
  <si>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</si>
  <si>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</si>
  <si>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</si>
  <si>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</si>
  <si>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</si>
  <si>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</si>
  <si>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</si>
  <si>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</si>
  <si>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</si>
  <si>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</si>
  <si>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</si>
  <si>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</si>
  <si>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</si>
  <si>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</si>
  <si>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</si>
  <si>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</si>
  <si>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</si>
  <si>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</si>
  <si>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</si>
  <si>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</si>
  <si>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</si>
  <si>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</si>
  <si>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</si>
  <si>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08/06/2016-28/06/2016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</si>
</sst>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23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zoomScale="80" zoomScaleSheetLayoutView="80" workbookViewId="0">
      <selection activeCell="L2" sqref="K2:L2"/>
    </sheetView>
  </sheetViews>
  <sheetFormatPr defaultRowHeight="15" x14ac:dyDescent="0.2"/>
  <cols>
    <col min="1" max="1" width="6.28515625" style="290" bestFit="1" customWidth="1"/>
    <col min="2" max="2" width="13.140625" style="290" customWidth="1"/>
    <col min="3" max="3" width="17.85546875" style="290" customWidth="1"/>
    <col min="4" max="4" width="15.140625" style="290" customWidth="1"/>
    <col min="5" max="5" width="24.5703125" style="290" customWidth="1"/>
    <col min="6" max="8" width="19.140625" style="291" customWidth="1"/>
    <col min="9" max="9" width="16.42578125" style="290" bestFit="1" customWidth="1"/>
    <col min="10" max="10" width="17.42578125" style="290" customWidth="1"/>
    <col min="11" max="11" width="13.140625" style="290" bestFit="1" customWidth="1"/>
    <col min="12" max="12" width="15.28515625" style="290" customWidth="1"/>
    <col min="13" max="16384" width="9.140625" style="290"/>
  </cols>
  <sheetData>
    <row r="1" spans="1:12" s="301" customFormat="1" x14ac:dyDescent="0.2">
      <c r="A1" s="370" t="s">
        <v>295</v>
      </c>
      <c r="B1" s="355"/>
      <c r="C1" s="355"/>
      <c r="D1" s="355"/>
      <c r="E1" s="356"/>
      <c r="F1" s="350"/>
      <c r="G1" s="356"/>
      <c r="H1" s="369"/>
      <c r="I1" s="355"/>
      <c r="J1" s="356"/>
      <c r="K1" s="356"/>
      <c r="L1" s="368" t="s">
        <v>97</v>
      </c>
    </row>
    <row r="2" spans="1:12" s="301" customFormat="1" x14ac:dyDescent="0.2">
      <c r="A2" s="367" t="s">
        <v>128</v>
      </c>
      <c r="B2" s="355"/>
      <c r="C2" s="355"/>
      <c r="D2" s="355"/>
      <c r="E2" s="356"/>
      <c r="F2" s="350"/>
      <c r="G2" s="356"/>
      <c r="H2" s="366"/>
      <c r="I2" s="355"/>
      <c r="J2" s="356"/>
      <c r="K2" s="365" t="s">
        <v>480</v>
      </c>
    </row>
    <row r="3" spans="1:12" s="301" customFormat="1" x14ac:dyDescent="0.2">
      <c r="A3" s="364"/>
      <c r="B3" s="355"/>
      <c r="C3" s="363"/>
      <c r="D3" s="362"/>
      <c r="E3" s="356"/>
      <c r="F3" s="361"/>
      <c r="G3" s="356"/>
      <c r="H3" s="356"/>
      <c r="I3" s="350"/>
      <c r="J3" s="355"/>
      <c r="K3" s="355"/>
      <c r="L3" s="354"/>
    </row>
    <row r="4" spans="1:12" s="301" customFormat="1" x14ac:dyDescent="0.2">
      <c r="A4" s="396" t="s">
        <v>262</v>
      </c>
      <c r="B4" s="350"/>
      <c r="C4" s="350"/>
      <c r="D4" s="398"/>
      <c r="E4" s="388"/>
      <c r="F4" s="300"/>
      <c r="G4" s="293"/>
      <c r="H4" s="389"/>
      <c r="I4" s="388"/>
      <c r="J4" s="390"/>
      <c r="K4" s="293"/>
      <c r="L4" s="391"/>
    </row>
    <row r="5" spans="1:12" s="301" customFormat="1" ht="15.75" thickBot="1" x14ac:dyDescent="0.25">
      <c r="A5" s="360"/>
      <c r="B5" s="356"/>
      <c r="C5" s="359"/>
      <c r="D5" s="358"/>
      <c r="E5" s="356"/>
      <c r="F5" s="357"/>
      <c r="G5" s="357"/>
      <c r="H5" s="357"/>
      <c r="I5" s="356"/>
      <c r="J5" s="355"/>
      <c r="K5" s="355"/>
      <c r="L5" s="354"/>
    </row>
    <row r="6" spans="1:12" ht="15.75" thickBot="1" x14ac:dyDescent="0.25">
      <c r="A6" s="353"/>
      <c r="B6" s="352"/>
      <c r="C6" s="351"/>
      <c r="D6" s="351"/>
      <c r="E6" s="351"/>
      <c r="F6" s="350"/>
      <c r="G6" s="350"/>
      <c r="H6" s="350"/>
      <c r="I6" s="403" t="s">
        <v>442</v>
      </c>
      <c r="J6" s="404"/>
      <c r="K6" s="405"/>
      <c r="L6" s="349"/>
    </row>
    <row r="7" spans="1:12" s="337" customFormat="1" ht="51.75" thickBot="1" x14ac:dyDescent="0.25">
      <c r="A7" s="348" t="s">
        <v>64</v>
      </c>
      <c r="B7" s="347" t="s">
        <v>129</v>
      </c>
      <c r="C7" s="347" t="s">
        <v>441</v>
      </c>
      <c r="D7" s="346" t="s">
        <v>268</v>
      </c>
      <c r="E7" s="345" t="s">
        <v>440</v>
      </c>
      <c r="F7" s="344" t="s">
        <v>439</v>
      </c>
      <c r="G7" s="343" t="s">
        <v>216</v>
      </c>
      <c r="H7" s="342" t="s">
        <v>213</v>
      </c>
      <c r="I7" s="341" t="s">
        <v>438</v>
      </c>
      <c r="J7" s="340" t="s">
        <v>265</v>
      </c>
      <c r="K7" s="339" t="s">
        <v>217</v>
      </c>
      <c r="L7" s="338" t="s">
        <v>218</v>
      </c>
    </row>
    <row r="8" spans="1:12" s="331" customFormat="1" ht="15.75" thickBot="1" x14ac:dyDescent="0.25">
      <c r="A8" s="335">
        <v>1</v>
      </c>
      <c r="B8" s="334">
        <v>2</v>
      </c>
      <c r="C8" s="336">
        <v>3</v>
      </c>
      <c r="D8" s="336">
        <v>4</v>
      </c>
      <c r="E8" s="335">
        <v>5</v>
      </c>
      <c r="F8" s="334">
        <v>6</v>
      </c>
      <c r="G8" s="336">
        <v>7</v>
      </c>
      <c r="H8" s="334">
        <v>8</v>
      </c>
      <c r="I8" s="335">
        <v>9</v>
      </c>
      <c r="J8" s="334">
        <v>10</v>
      </c>
      <c r="K8" s="333">
        <v>11</v>
      </c>
      <c r="L8" s="332">
        <v>12</v>
      </c>
    </row>
    <row r="9" spans="1:12" x14ac:dyDescent="0.2">
      <c r="A9" s="330">
        <v>1</v>
      </c>
      <c r="B9" s="321"/>
      <c r="C9" s="320"/>
      <c r="D9" s="329"/>
      <c r="E9" s="328"/>
      <c r="F9" s="317"/>
      <c r="G9" s="327"/>
      <c r="H9" s="327"/>
      <c r="I9" s="326"/>
      <c r="J9" s="325"/>
      <c r="K9" s="324"/>
      <c r="L9" s="323"/>
    </row>
    <row r="10" spans="1:12" x14ac:dyDescent="0.2">
      <c r="A10" s="322">
        <v>2</v>
      </c>
      <c r="B10" s="321"/>
      <c r="C10" s="320"/>
      <c r="D10" s="319"/>
      <c r="E10" s="318"/>
      <c r="F10" s="317"/>
      <c r="G10" s="317"/>
      <c r="H10" s="317"/>
      <c r="I10" s="316"/>
      <c r="J10" s="315"/>
      <c r="K10" s="314"/>
      <c r="L10" s="313"/>
    </row>
    <row r="11" spans="1:12" x14ac:dyDescent="0.2">
      <c r="A11" s="322">
        <v>3</v>
      </c>
      <c r="B11" s="321"/>
      <c r="C11" s="320"/>
      <c r="D11" s="319"/>
      <c r="E11" s="318"/>
      <c r="F11" s="357"/>
      <c r="G11" s="317"/>
      <c r="H11" s="317"/>
      <c r="I11" s="316"/>
      <c r="J11" s="315"/>
      <c r="K11" s="314"/>
      <c r="L11" s="313"/>
    </row>
    <row r="12" spans="1:12" x14ac:dyDescent="0.2">
      <c r="A12" s="322">
        <v>4</v>
      </c>
      <c r="B12" s="321"/>
      <c r="C12" s="320"/>
      <c r="D12" s="319"/>
      <c r="E12" s="318"/>
      <c r="F12" s="317"/>
      <c r="G12" s="317"/>
      <c r="H12" s="317"/>
      <c r="I12" s="316"/>
      <c r="J12" s="315"/>
      <c r="K12" s="314"/>
      <c r="L12" s="313"/>
    </row>
    <row r="13" spans="1:12" x14ac:dyDescent="0.2">
      <c r="A13" s="322">
        <v>5</v>
      </c>
      <c r="B13" s="321"/>
      <c r="C13" s="320"/>
      <c r="D13" s="319"/>
      <c r="E13" s="318"/>
      <c r="F13" s="317"/>
      <c r="G13" s="317"/>
      <c r="H13" s="317"/>
      <c r="I13" s="316"/>
      <c r="J13" s="315"/>
      <c r="K13" s="314"/>
      <c r="L13" s="313"/>
    </row>
    <row r="14" spans="1:12" x14ac:dyDescent="0.2">
      <c r="A14" s="322">
        <v>6</v>
      </c>
      <c r="B14" s="321"/>
      <c r="C14" s="320"/>
      <c r="D14" s="319"/>
      <c r="E14" s="318"/>
      <c r="F14" s="317"/>
      <c r="G14" s="317"/>
      <c r="H14" s="317"/>
      <c r="I14" s="316"/>
      <c r="J14" s="315"/>
      <c r="K14" s="314"/>
      <c r="L14" s="313"/>
    </row>
    <row r="15" spans="1:12" x14ac:dyDescent="0.2">
      <c r="A15" s="322">
        <v>7</v>
      </c>
      <c r="B15" s="321"/>
      <c r="C15" s="320"/>
      <c r="D15" s="319"/>
      <c r="E15" s="318"/>
      <c r="F15" s="317"/>
      <c r="G15" s="317"/>
      <c r="H15" s="317"/>
      <c r="I15" s="316"/>
      <c r="J15" s="315"/>
      <c r="K15" s="314"/>
      <c r="L15" s="313"/>
    </row>
    <row r="16" spans="1:12" x14ac:dyDescent="0.2">
      <c r="A16" s="322">
        <v>8</v>
      </c>
      <c r="B16" s="321"/>
      <c r="C16" s="320"/>
      <c r="D16" s="319"/>
      <c r="E16" s="318"/>
      <c r="F16" s="317"/>
      <c r="G16" s="317"/>
      <c r="H16" s="317"/>
      <c r="I16" s="316"/>
      <c r="J16" s="315"/>
      <c r="K16" s="314"/>
      <c r="L16" s="313"/>
    </row>
    <row r="17" spans="1:12" x14ac:dyDescent="0.2">
      <c r="A17" s="322">
        <v>9</v>
      </c>
      <c r="B17" s="321"/>
      <c r="C17" s="320"/>
      <c r="D17" s="319"/>
      <c r="E17" s="318"/>
      <c r="F17" s="317"/>
      <c r="G17" s="317"/>
      <c r="H17" s="317"/>
      <c r="I17" s="316"/>
      <c r="J17" s="315"/>
      <c r="K17" s="314"/>
      <c r="L17" s="313"/>
    </row>
    <row r="18" spans="1:12" x14ac:dyDescent="0.2">
      <c r="A18" s="322">
        <v>10</v>
      </c>
      <c r="B18" s="321"/>
      <c r="C18" s="320"/>
      <c r="D18" s="319"/>
      <c r="E18" s="318"/>
      <c r="F18" s="317"/>
      <c r="G18" s="317"/>
      <c r="H18" s="317"/>
      <c r="I18" s="316"/>
      <c r="J18" s="315"/>
      <c r="K18" s="314"/>
      <c r="L18" s="313"/>
    </row>
    <row r="19" spans="1:12" x14ac:dyDescent="0.2">
      <c r="A19" s="322">
        <v>11</v>
      </c>
      <c r="B19" s="321"/>
      <c r="C19" s="320"/>
      <c r="D19" s="319"/>
      <c r="E19" s="318"/>
      <c r="F19" s="317"/>
      <c r="G19" s="317"/>
      <c r="H19" s="317"/>
      <c r="I19" s="316"/>
      <c r="J19" s="315"/>
      <c r="K19" s="314"/>
      <c r="L19" s="313"/>
    </row>
    <row r="20" spans="1:12" x14ac:dyDescent="0.2">
      <c r="A20" s="322">
        <v>12</v>
      </c>
      <c r="B20" s="321"/>
      <c r="C20" s="320"/>
      <c r="D20" s="319"/>
      <c r="E20" s="318"/>
      <c r="F20" s="317"/>
      <c r="G20" s="317"/>
      <c r="H20" s="317"/>
      <c r="I20" s="316"/>
      <c r="J20" s="315"/>
      <c r="K20" s="314"/>
      <c r="L20" s="313"/>
    </row>
    <row r="21" spans="1:12" x14ac:dyDescent="0.2">
      <c r="A21" s="322">
        <v>13</v>
      </c>
      <c r="B21" s="321"/>
      <c r="C21" s="320"/>
      <c r="D21" s="319"/>
      <c r="E21" s="318"/>
      <c r="F21" s="317"/>
      <c r="G21" s="317"/>
      <c r="H21" s="317"/>
      <c r="I21" s="316"/>
      <c r="J21" s="315"/>
      <c r="K21" s="314"/>
      <c r="L21" s="313"/>
    </row>
    <row r="22" spans="1:12" x14ac:dyDescent="0.2">
      <c r="A22" s="322">
        <v>14</v>
      </c>
      <c r="B22" s="321"/>
      <c r="C22" s="320"/>
      <c r="D22" s="319"/>
      <c r="E22" s="318"/>
      <c r="F22" s="317"/>
      <c r="G22" s="317"/>
      <c r="H22" s="317"/>
      <c r="I22" s="316"/>
      <c r="J22" s="315"/>
      <c r="K22" s="314"/>
      <c r="L22" s="313"/>
    </row>
    <row r="23" spans="1:12" x14ac:dyDescent="0.2">
      <c r="A23" s="322">
        <v>15</v>
      </c>
      <c r="B23" s="321"/>
      <c r="C23" s="320"/>
      <c r="D23" s="319"/>
      <c r="E23" s="318"/>
      <c r="F23" s="317"/>
      <c r="G23" s="317"/>
      <c r="H23" s="317"/>
      <c r="I23" s="316"/>
      <c r="J23" s="315"/>
      <c r="K23" s="314"/>
      <c r="L23" s="313"/>
    </row>
    <row r="24" spans="1:12" x14ac:dyDescent="0.2">
      <c r="A24" s="322">
        <v>16</v>
      </c>
      <c r="B24" s="321"/>
      <c r="C24" s="320"/>
      <c r="D24" s="319"/>
      <c r="E24" s="318"/>
      <c r="F24" s="317"/>
      <c r="G24" s="317"/>
      <c r="H24" s="317"/>
      <c r="I24" s="316"/>
      <c r="J24" s="315"/>
      <c r="K24" s="314"/>
      <c r="L24" s="313"/>
    </row>
    <row r="25" spans="1:12" x14ac:dyDescent="0.2">
      <c r="A25" s="322">
        <v>17</v>
      </c>
      <c r="B25" s="321"/>
      <c r="C25" s="320"/>
      <c r="D25" s="319"/>
      <c r="E25" s="318"/>
      <c r="F25" s="317"/>
      <c r="G25" s="317"/>
      <c r="H25" s="317"/>
      <c r="I25" s="316"/>
      <c r="J25" s="315"/>
      <c r="K25" s="314"/>
      <c r="L25" s="313"/>
    </row>
    <row r="26" spans="1:12" x14ac:dyDescent="0.2">
      <c r="A26" s="322">
        <v>18</v>
      </c>
      <c r="B26" s="321"/>
      <c r="C26" s="320"/>
      <c r="D26" s="319"/>
      <c r="E26" s="318"/>
      <c r="F26" s="317"/>
      <c r="G26" s="317"/>
      <c r="H26" s="317"/>
      <c r="I26" s="316"/>
      <c r="J26" s="315"/>
      <c r="K26" s="314"/>
      <c r="L26" s="313"/>
    </row>
    <row r="27" spans="1:12" x14ac:dyDescent="0.2">
      <c r="A27" s="322">
        <v>19</v>
      </c>
      <c r="B27" s="321"/>
      <c r="C27" s="320"/>
      <c r="D27" s="319"/>
      <c r="E27" s="318"/>
      <c r="F27" s="317"/>
      <c r="G27" s="317"/>
      <c r="H27" s="317"/>
      <c r="I27" s="316"/>
      <c r="J27" s="315"/>
      <c r="K27" s="314"/>
      <c r="L27" s="313"/>
    </row>
    <row r="28" spans="1:12" ht="15.75" thickBot="1" x14ac:dyDescent="0.25">
      <c r="A28" s="312" t="s">
        <v>264</v>
      </c>
      <c r="B28" s="311"/>
      <c r="C28" s="310"/>
      <c r="D28" s="309"/>
      <c r="E28" s="308"/>
      <c r="F28" s="307"/>
      <c r="G28" s="307"/>
      <c r="H28" s="307"/>
      <c r="I28" s="306"/>
      <c r="J28" s="305"/>
      <c r="K28" s="304"/>
      <c r="L28" s="303"/>
    </row>
    <row r="29" spans="1:12" x14ac:dyDescent="0.2">
      <c r="A29" s="293"/>
      <c r="B29" s="294"/>
      <c r="C29" s="293"/>
      <c r="D29" s="294"/>
      <c r="E29" s="293"/>
      <c r="F29" s="294"/>
      <c r="G29" s="293"/>
      <c r="H29" s="294"/>
      <c r="I29" s="293"/>
      <c r="J29" s="294"/>
      <c r="K29" s="293"/>
      <c r="L29" s="294"/>
    </row>
    <row r="30" spans="1:12" x14ac:dyDescent="0.2">
      <c r="A30" s="293"/>
      <c r="B30" s="300"/>
      <c r="C30" s="293"/>
      <c r="D30" s="300"/>
      <c r="E30" s="293"/>
      <c r="F30" s="300"/>
      <c r="G30" s="293"/>
      <c r="H30" s="300"/>
      <c r="I30" s="293"/>
      <c r="J30" s="300"/>
      <c r="K30" s="293"/>
      <c r="L30" s="300"/>
    </row>
    <row r="31" spans="1:12" s="301" customFormat="1" x14ac:dyDescent="0.2">
      <c r="A31" s="402" t="s">
        <v>409</v>
      </c>
      <c r="B31" s="402"/>
      <c r="C31" s="402"/>
      <c r="D31" s="402"/>
      <c r="E31" s="402"/>
      <c r="F31" s="402"/>
      <c r="G31" s="402"/>
      <c r="H31" s="402"/>
      <c r="I31" s="402"/>
      <c r="J31" s="402"/>
      <c r="K31" s="402"/>
      <c r="L31" s="402"/>
    </row>
    <row r="32" spans="1:12" s="302" customFormat="1" ht="12.75" x14ac:dyDescent="0.2">
      <c r="A32" s="402" t="s">
        <v>437</v>
      </c>
      <c r="B32" s="402"/>
      <c r="C32" s="402"/>
      <c r="D32" s="402"/>
      <c r="E32" s="402"/>
      <c r="F32" s="402"/>
      <c r="G32" s="402"/>
      <c r="H32" s="402"/>
      <c r="I32" s="402"/>
      <c r="J32" s="402"/>
      <c r="K32" s="402"/>
      <c r="L32" s="402"/>
    </row>
    <row r="33" spans="1:12" s="302" customFormat="1" ht="12.75" x14ac:dyDescent="0.2">
      <c r="A33" s="402"/>
      <c r="B33" s="402"/>
      <c r="C33" s="402"/>
      <c r="D33" s="402"/>
      <c r="E33" s="402"/>
      <c r="F33" s="402"/>
      <c r="G33" s="402"/>
      <c r="H33" s="402"/>
      <c r="I33" s="402"/>
      <c r="J33" s="402"/>
      <c r="K33" s="402"/>
      <c r="L33" s="402"/>
    </row>
    <row r="34" spans="1:12" s="301" customFormat="1" x14ac:dyDescent="0.2">
      <c r="A34" s="402" t="s">
        <v>436</v>
      </c>
      <c r="B34" s="402"/>
      <c r="C34" s="402"/>
      <c r="D34" s="402"/>
      <c r="E34" s="402"/>
      <c r="F34" s="402"/>
      <c r="G34" s="402"/>
      <c r="H34" s="402"/>
      <c r="I34" s="402"/>
      <c r="J34" s="402"/>
      <c r="K34" s="402"/>
      <c r="L34" s="402"/>
    </row>
    <row r="35" spans="1:12" s="301" customFormat="1" x14ac:dyDescent="0.2">
      <c r="A35" s="402"/>
      <c r="B35" s="402"/>
      <c r="C35" s="402"/>
      <c r="D35" s="402"/>
      <c r="E35" s="402"/>
      <c r="F35" s="402"/>
      <c r="G35" s="402"/>
      <c r="H35" s="402"/>
      <c r="I35" s="402"/>
      <c r="J35" s="402"/>
      <c r="K35" s="402"/>
      <c r="L35" s="402"/>
    </row>
    <row r="36" spans="1:12" s="301" customFormat="1" x14ac:dyDescent="0.2">
      <c r="A36" s="402" t="s">
        <v>435</v>
      </c>
      <c r="B36" s="402"/>
      <c r="C36" s="402"/>
      <c r="D36" s="402"/>
      <c r="E36" s="402"/>
      <c r="F36" s="402"/>
      <c r="G36" s="402"/>
      <c r="H36" s="402"/>
      <c r="I36" s="402"/>
      <c r="J36" s="402"/>
      <c r="K36" s="402"/>
      <c r="L36" s="402"/>
    </row>
    <row r="37" spans="1:12" s="301" customFormat="1" x14ac:dyDescent="0.2">
      <c r="A37" s="293"/>
      <c r="B37" s="294"/>
      <c r="C37" s="293"/>
      <c r="D37" s="294"/>
      <c r="E37" s="293"/>
      <c r="F37" s="294"/>
      <c r="G37" s="293"/>
      <c r="H37" s="294"/>
      <c r="I37" s="293"/>
      <c r="J37" s="294"/>
      <c r="K37" s="293"/>
      <c r="L37" s="294"/>
    </row>
    <row r="38" spans="1:12" s="301" customFormat="1" x14ac:dyDescent="0.2">
      <c r="A38" s="293"/>
      <c r="B38" s="300"/>
      <c r="C38" s="293"/>
      <c r="D38" s="300"/>
      <c r="E38" s="293"/>
      <c r="F38" s="300"/>
      <c r="G38" s="293"/>
      <c r="H38" s="300"/>
      <c r="I38" s="293"/>
      <c r="J38" s="300"/>
      <c r="K38" s="293"/>
      <c r="L38" s="300"/>
    </row>
    <row r="39" spans="1:12" s="301" customFormat="1" x14ac:dyDescent="0.2">
      <c r="A39" s="293"/>
      <c r="B39" s="294"/>
      <c r="C39" s="293"/>
      <c r="D39" s="294"/>
      <c r="E39" s="293"/>
      <c r="F39" s="294"/>
      <c r="G39" s="293"/>
      <c r="H39" s="294"/>
      <c r="I39" s="293"/>
      <c r="J39" s="294"/>
      <c r="K39" s="293"/>
      <c r="L39" s="294"/>
    </row>
    <row r="40" spans="1:12" x14ac:dyDescent="0.2">
      <c r="A40" s="293"/>
      <c r="B40" s="300"/>
      <c r="C40" s="293"/>
      <c r="D40" s="300"/>
      <c r="E40" s="293"/>
      <c r="F40" s="300"/>
      <c r="G40" s="293"/>
      <c r="H40" s="300"/>
      <c r="I40" s="293"/>
      <c r="J40" s="300"/>
      <c r="K40" s="293"/>
      <c r="L40" s="300"/>
    </row>
    <row r="41" spans="1:12" s="295" customFormat="1" x14ac:dyDescent="0.2">
      <c r="A41" s="408" t="s">
        <v>96</v>
      </c>
      <c r="B41" s="408"/>
      <c r="C41" s="294"/>
      <c r="D41" s="293"/>
      <c r="E41" s="294"/>
      <c r="F41" s="294"/>
      <c r="G41" s="293"/>
      <c r="H41" s="294"/>
      <c r="I41" s="294"/>
      <c r="J41" s="293"/>
      <c r="K41" s="294"/>
      <c r="L41" s="293"/>
    </row>
    <row r="42" spans="1:12" s="295" customFormat="1" x14ac:dyDescent="0.2">
      <c r="A42" s="294"/>
      <c r="B42" s="293"/>
      <c r="C42" s="298"/>
      <c r="D42" s="299"/>
      <c r="E42" s="298"/>
      <c r="F42" s="294"/>
      <c r="G42" s="293"/>
      <c r="H42" s="297"/>
      <c r="I42" s="294"/>
      <c r="J42" s="293"/>
      <c r="K42" s="294"/>
      <c r="L42" s="293"/>
    </row>
    <row r="43" spans="1:12" s="295" customFormat="1" ht="15" customHeight="1" x14ac:dyDescent="0.2">
      <c r="A43" s="294"/>
      <c r="B43" s="293"/>
      <c r="C43" s="401" t="s">
        <v>256</v>
      </c>
      <c r="D43" s="401"/>
      <c r="E43" s="401"/>
      <c r="F43" s="294"/>
      <c r="G43" s="293"/>
      <c r="H43" s="406" t="s">
        <v>434</v>
      </c>
      <c r="I43" s="296"/>
      <c r="J43" s="293"/>
      <c r="K43" s="294"/>
      <c r="L43" s="293"/>
    </row>
    <row r="44" spans="1:12" s="295" customFormat="1" x14ac:dyDescent="0.2">
      <c r="A44" s="294"/>
      <c r="B44" s="293"/>
      <c r="C44" s="294"/>
      <c r="D44" s="293"/>
      <c r="E44" s="294"/>
      <c r="F44" s="294"/>
      <c r="G44" s="293"/>
      <c r="H44" s="407"/>
      <c r="I44" s="296"/>
      <c r="J44" s="293"/>
      <c r="K44" s="294"/>
      <c r="L44" s="293"/>
    </row>
    <row r="45" spans="1:12" s="292" customFormat="1" x14ac:dyDescent="0.2">
      <c r="A45" s="294"/>
      <c r="B45" s="293"/>
      <c r="C45" s="401" t="s">
        <v>127</v>
      </c>
      <c r="D45" s="401"/>
      <c r="E45" s="401"/>
      <c r="F45" s="294"/>
      <c r="G45" s="293"/>
      <c r="H45" s="294"/>
      <c r="I45" s="294"/>
      <c r="J45" s="293"/>
      <c r="K45" s="294"/>
      <c r="L45" s="293"/>
    </row>
    <row r="46" spans="1:12" s="292" customFormat="1" x14ac:dyDescent="0.2">
      <c r="E46" s="290"/>
    </row>
    <row r="47" spans="1:12" s="292" customFormat="1" x14ac:dyDescent="0.2">
      <c r="E47" s="290"/>
    </row>
    <row r="48" spans="1:12" s="292" customFormat="1" x14ac:dyDescent="0.2">
      <c r="E48" s="290"/>
    </row>
    <row r="49" spans="5:5" s="292" customFormat="1" x14ac:dyDescent="0.2">
      <c r="E49" s="290"/>
    </row>
    <row r="50" spans="5:5" s="292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 x14ac:dyDescent="0.3">
      <c r="A2" s="413" t="s">
        <v>449</v>
      </c>
      <c r="B2" s="413"/>
      <c r="C2" s="413"/>
      <c r="D2" s="413"/>
      <c r="E2" s="373"/>
      <c r="F2" s="80"/>
      <c r="G2" s="80"/>
      <c r="H2" s="80"/>
      <c r="I2" s="80"/>
      <c r="J2" s="288"/>
      <c r="K2" s="289"/>
      <c r="L2" s="289" t="s">
        <v>97</v>
      </c>
    </row>
    <row r="3" spans="1:12" ht="15" x14ac:dyDescent="0.3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88"/>
      <c r="K3" s="365" t="s">
        <v>480</v>
      </c>
      <c r="L3" s="301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288"/>
      <c r="K4" s="288"/>
      <c r="L4" s="288"/>
    </row>
    <row r="5" spans="1:12" ht="15" x14ac:dyDescent="0.3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>
        <f>'ფორმა N1'!D4</f>
        <v>0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287"/>
      <c r="B8" s="287"/>
      <c r="C8" s="287"/>
      <c r="D8" s="287"/>
      <c r="E8" s="287"/>
      <c r="F8" s="287"/>
      <c r="G8" s="287"/>
      <c r="H8" s="287"/>
      <c r="I8" s="287"/>
      <c r="J8" s="81"/>
      <c r="K8" s="81"/>
      <c r="L8" s="81"/>
    </row>
    <row r="9" spans="1:12" ht="45" x14ac:dyDescent="0.2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 x14ac:dyDescent="0.2">
      <c r="A10" s="101">
        <v>1</v>
      </c>
      <c r="B10" s="374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74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74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74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74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74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74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74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74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74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74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74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74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74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74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74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74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74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74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74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74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74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74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74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264</v>
      </c>
      <c r="B34" s="374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74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 x14ac:dyDescent="0.3">
      <c r="A36" s="229"/>
      <c r="B36" s="229"/>
      <c r="C36" s="229"/>
      <c r="D36" s="229"/>
      <c r="E36" s="229"/>
      <c r="F36" s="229"/>
      <c r="G36" s="229"/>
      <c r="H36" s="229"/>
      <c r="I36" s="229"/>
      <c r="J36" s="229"/>
      <c r="K36" s="189"/>
    </row>
    <row r="37" spans="1:12" ht="15" x14ac:dyDescent="0.3">
      <c r="A37" s="230" t="s">
        <v>461</v>
      </c>
      <c r="B37" s="230"/>
      <c r="C37" s="229"/>
      <c r="D37" s="229"/>
      <c r="E37" s="229"/>
      <c r="F37" s="229"/>
      <c r="G37" s="229"/>
      <c r="H37" s="229"/>
      <c r="I37" s="229"/>
      <c r="J37" s="229"/>
      <c r="K37" s="189"/>
    </row>
    <row r="38" spans="1:12" ht="15" x14ac:dyDescent="0.3">
      <c r="A38" s="230" t="s">
        <v>462</v>
      </c>
      <c r="B38" s="230"/>
      <c r="C38" s="229"/>
      <c r="D38" s="229"/>
      <c r="E38" s="229"/>
      <c r="F38" s="229"/>
      <c r="G38" s="229"/>
      <c r="H38" s="229"/>
      <c r="I38" s="229"/>
      <c r="J38" s="229"/>
      <c r="K38" s="189"/>
    </row>
    <row r="39" spans="1:12" ht="15" x14ac:dyDescent="0.3">
      <c r="A39" s="220" t="s">
        <v>463</v>
      </c>
      <c r="B39" s="230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 x14ac:dyDescent="0.3">
      <c r="A40" s="220" t="s">
        <v>464</v>
      </c>
      <c r="B40" s="230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 x14ac:dyDescent="0.2">
      <c r="A41" s="418" t="s">
        <v>479</v>
      </c>
      <c r="B41" s="418"/>
      <c r="C41" s="418"/>
      <c r="D41" s="418"/>
      <c r="E41" s="418"/>
      <c r="F41" s="418"/>
      <c r="G41" s="418"/>
      <c r="H41" s="418"/>
      <c r="I41" s="418"/>
      <c r="J41" s="418"/>
      <c r="K41" s="418"/>
    </row>
    <row r="42" spans="1:12" ht="15" customHeight="1" x14ac:dyDescent="0.2">
      <c r="A42" s="418"/>
      <c r="B42" s="418"/>
      <c r="C42" s="418"/>
      <c r="D42" s="418"/>
      <c r="E42" s="418"/>
      <c r="F42" s="418"/>
      <c r="G42" s="418"/>
      <c r="H42" s="418"/>
      <c r="I42" s="418"/>
      <c r="J42" s="418"/>
      <c r="K42" s="418"/>
    </row>
    <row r="43" spans="1:12" ht="12.75" customHeight="1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</row>
    <row r="44" spans="1:12" ht="15" x14ac:dyDescent="0.3">
      <c r="A44" s="414" t="s">
        <v>96</v>
      </c>
      <c r="B44" s="414"/>
      <c r="C44" s="375"/>
      <c r="D44" s="376"/>
      <c r="E44" s="376"/>
      <c r="F44" s="375"/>
      <c r="G44" s="375"/>
      <c r="H44" s="375"/>
      <c r="I44" s="375"/>
      <c r="J44" s="375"/>
      <c r="K44" s="189"/>
    </row>
    <row r="45" spans="1:12" ht="15" x14ac:dyDescent="0.3">
      <c r="A45" s="375"/>
      <c r="B45" s="376"/>
      <c r="C45" s="375"/>
      <c r="D45" s="376"/>
      <c r="E45" s="376"/>
      <c r="F45" s="375"/>
      <c r="G45" s="375"/>
      <c r="H45" s="375"/>
      <c r="I45" s="375"/>
      <c r="J45" s="377"/>
      <c r="K45" s="189"/>
    </row>
    <row r="46" spans="1:12" ht="15" customHeight="1" x14ac:dyDescent="0.3">
      <c r="A46" s="375"/>
      <c r="B46" s="376"/>
      <c r="C46" s="415" t="s">
        <v>256</v>
      </c>
      <c r="D46" s="415"/>
      <c r="E46" s="378"/>
      <c r="F46" s="379"/>
      <c r="G46" s="416" t="s">
        <v>465</v>
      </c>
      <c r="H46" s="416"/>
      <c r="I46" s="416"/>
      <c r="J46" s="380"/>
      <c r="K46" s="189"/>
    </row>
    <row r="47" spans="1:12" ht="15" x14ac:dyDescent="0.3">
      <c r="A47" s="375"/>
      <c r="B47" s="376"/>
      <c r="C47" s="375"/>
      <c r="D47" s="376"/>
      <c r="E47" s="376"/>
      <c r="F47" s="375"/>
      <c r="G47" s="417"/>
      <c r="H47" s="417"/>
      <c r="I47" s="417"/>
      <c r="J47" s="380"/>
      <c r="K47" s="189"/>
    </row>
    <row r="48" spans="1:12" ht="15" x14ac:dyDescent="0.3">
      <c r="A48" s="375"/>
      <c r="B48" s="376"/>
      <c r="C48" s="412" t="s">
        <v>127</v>
      </c>
      <c r="D48" s="412"/>
      <c r="E48" s="378"/>
      <c r="F48" s="379"/>
      <c r="G48" s="375"/>
      <c r="H48" s="375"/>
      <c r="I48" s="375"/>
      <c r="J48" s="375"/>
      <c r="K48" s="189"/>
    </row>
  </sheetData>
  <mergeCells count="6">
    <mergeCell ref="C48:D48"/>
    <mergeCell ref="A2:D2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SheetLayoutView="80" workbookViewId="0">
      <selection activeCell="D2" sqref="C2:D2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212</v>
      </c>
      <c r="B1" s="124"/>
      <c r="C1" s="419" t="s">
        <v>186</v>
      </c>
      <c r="D1" s="419"/>
      <c r="E1" s="108"/>
    </row>
    <row r="2" spans="1:5" x14ac:dyDescent="0.3">
      <c r="A2" s="79" t="s">
        <v>128</v>
      </c>
      <c r="B2" s="124"/>
      <c r="C2" s="365" t="s">
        <v>480</v>
      </c>
      <c r="E2" s="301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>
        <f>'ფორმა N1'!D4</f>
        <v>0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 x14ac:dyDescent="0.3">
      <c r="A9" s="50"/>
      <c r="B9" s="51"/>
      <c r="C9" s="161"/>
      <c r="D9" s="161"/>
      <c r="E9" s="108"/>
    </row>
    <row r="10" spans="1:5" x14ac:dyDescent="0.3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 x14ac:dyDescent="0.3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 x14ac:dyDescent="0.3">
      <c r="A12" s="58">
        <v>1110</v>
      </c>
      <c r="B12" s="57" t="s">
        <v>130</v>
      </c>
      <c r="C12" s="8"/>
      <c r="D12" s="8"/>
      <c r="E12" s="108"/>
    </row>
    <row r="13" spans="1:5" x14ac:dyDescent="0.3">
      <c r="A13" s="58">
        <v>1120</v>
      </c>
      <c r="B13" s="57" t="s">
        <v>131</v>
      </c>
      <c r="C13" s="8"/>
      <c r="D13" s="8"/>
      <c r="E13" s="108"/>
    </row>
    <row r="14" spans="1:5" x14ac:dyDescent="0.3">
      <c r="A14" s="58">
        <v>1211</v>
      </c>
      <c r="B14" s="57" t="s">
        <v>132</v>
      </c>
      <c r="C14" s="8"/>
      <c r="D14" s="8"/>
      <c r="E14" s="108"/>
    </row>
    <row r="15" spans="1:5" x14ac:dyDescent="0.3">
      <c r="A15" s="58">
        <v>1212</v>
      </c>
      <c r="B15" s="57" t="s">
        <v>133</v>
      </c>
      <c r="C15" s="8"/>
      <c r="D15" s="8"/>
      <c r="E15" s="108"/>
    </row>
    <row r="16" spans="1:5" x14ac:dyDescent="0.3">
      <c r="A16" s="58">
        <v>1213</v>
      </c>
      <c r="B16" s="57" t="s">
        <v>134</v>
      </c>
      <c r="C16" s="8"/>
      <c r="D16" s="8"/>
      <c r="E16" s="108"/>
    </row>
    <row r="17" spans="1:5" x14ac:dyDescent="0.3">
      <c r="A17" s="58">
        <v>1214</v>
      </c>
      <c r="B17" s="57" t="s">
        <v>135</v>
      </c>
      <c r="C17" s="8"/>
      <c r="D17" s="8"/>
      <c r="E17" s="108"/>
    </row>
    <row r="18" spans="1:5" x14ac:dyDescent="0.3">
      <c r="A18" s="58">
        <v>1215</v>
      </c>
      <c r="B18" s="57" t="s">
        <v>136</v>
      </c>
      <c r="C18" s="8"/>
      <c r="D18" s="8"/>
      <c r="E18" s="108"/>
    </row>
    <row r="19" spans="1:5" x14ac:dyDescent="0.3">
      <c r="A19" s="58">
        <v>1300</v>
      </c>
      <c r="B19" s="57" t="s">
        <v>137</v>
      </c>
      <c r="C19" s="8"/>
      <c r="D19" s="8"/>
      <c r="E19" s="108"/>
    </row>
    <row r="20" spans="1:5" x14ac:dyDescent="0.3">
      <c r="A20" s="58">
        <v>1410</v>
      </c>
      <c r="B20" s="57" t="s">
        <v>138</v>
      </c>
      <c r="C20" s="8"/>
      <c r="D20" s="8"/>
      <c r="E20" s="108"/>
    </row>
    <row r="21" spans="1:5" x14ac:dyDescent="0.3">
      <c r="A21" s="58">
        <v>1421</v>
      </c>
      <c r="B21" s="57" t="s">
        <v>139</v>
      </c>
      <c r="C21" s="8"/>
      <c r="D21" s="8"/>
      <c r="E21" s="108"/>
    </row>
    <row r="22" spans="1:5" x14ac:dyDescent="0.3">
      <c r="A22" s="58">
        <v>1422</v>
      </c>
      <c r="B22" s="57" t="s">
        <v>140</v>
      </c>
      <c r="C22" s="8"/>
      <c r="D22" s="8"/>
      <c r="E22" s="108"/>
    </row>
    <row r="23" spans="1:5" x14ac:dyDescent="0.3">
      <c r="A23" s="58">
        <v>1423</v>
      </c>
      <c r="B23" s="57" t="s">
        <v>141</v>
      </c>
      <c r="C23" s="8"/>
      <c r="D23" s="8"/>
      <c r="E23" s="108"/>
    </row>
    <row r="24" spans="1:5" x14ac:dyDescent="0.3">
      <c r="A24" s="58">
        <v>1431</v>
      </c>
      <c r="B24" s="57" t="s">
        <v>142</v>
      </c>
      <c r="C24" s="8"/>
      <c r="D24" s="8"/>
      <c r="E24" s="108"/>
    </row>
    <row r="25" spans="1:5" x14ac:dyDescent="0.3">
      <c r="A25" s="58">
        <v>1432</v>
      </c>
      <c r="B25" s="57" t="s">
        <v>143</v>
      </c>
      <c r="C25" s="8"/>
      <c r="D25" s="8"/>
      <c r="E25" s="108"/>
    </row>
    <row r="26" spans="1:5" x14ac:dyDescent="0.3">
      <c r="A26" s="58">
        <v>1433</v>
      </c>
      <c r="B26" s="57" t="s">
        <v>144</v>
      </c>
      <c r="C26" s="8"/>
      <c r="D26" s="8"/>
      <c r="E26" s="108"/>
    </row>
    <row r="27" spans="1:5" x14ac:dyDescent="0.3">
      <c r="A27" s="58">
        <v>1441</v>
      </c>
      <c r="B27" s="57" t="s">
        <v>145</v>
      </c>
      <c r="C27" s="8"/>
      <c r="D27" s="8"/>
      <c r="E27" s="108"/>
    </row>
    <row r="28" spans="1:5" x14ac:dyDescent="0.3">
      <c r="A28" s="58">
        <v>1442</v>
      </c>
      <c r="B28" s="57" t="s">
        <v>146</v>
      </c>
      <c r="C28" s="8"/>
      <c r="D28" s="8"/>
      <c r="E28" s="108"/>
    </row>
    <row r="29" spans="1:5" x14ac:dyDescent="0.3">
      <c r="A29" s="58">
        <v>1443</v>
      </c>
      <c r="B29" s="57" t="s">
        <v>147</v>
      </c>
      <c r="C29" s="8"/>
      <c r="D29" s="8"/>
      <c r="E29" s="108"/>
    </row>
    <row r="30" spans="1:5" x14ac:dyDescent="0.3">
      <c r="A30" s="58">
        <v>1444</v>
      </c>
      <c r="B30" s="57" t="s">
        <v>148</v>
      </c>
      <c r="C30" s="8"/>
      <c r="D30" s="8"/>
      <c r="E30" s="108"/>
    </row>
    <row r="31" spans="1:5" x14ac:dyDescent="0.3">
      <c r="A31" s="58">
        <v>1445</v>
      </c>
      <c r="B31" s="57" t="s">
        <v>149</v>
      </c>
      <c r="C31" s="8"/>
      <c r="D31" s="8"/>
      <c r="E31" s="108"/>
    </row>
    <row r="32" spans="1:5" x14ac:dyDescent="0.3">
      <c r="A32" s="58">
        <v>1446</v>
      </c>
      <c r="B32" s="57" t="s">
        <v>150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">
      <c r="A35" s="58">
        <v>2110</v>
      </c>
      <c r="B35" s="57" t="s">
        <v>89</v>
      </c>
      <c r="C35" s="8"/>
      <c r="D35" s="8"/>
      <c r="E35" s="108"/>
    </row>
    <row r="36" spans="1:5" x14ac:dyDescent="0.3">
      <c r="A36" s="58">
        <v>2120</v>
      </c>
      <c r="B36" s="57" t="s">
        <v>151</v>
      </c>
      <c r="C36" s="8"/>
      <c r="D36" s="8"/>
      <c r="E36" s="108"/>
    </row>
    <row r="37" spans="1:5" x14ac:dyDescent="0.3">
      <c r="A37" s="58">
        <v>2130</v>
      </c>
      <c r="B37" s="57" t="s">
        <v>90</v>
      </c>
      <c r="C37" s="8"/>
      <c r="D37" s="8"/>
      <c r="E37" s="108"/>
    </row>
    <row r="38" spans="1:5" x14ac:dyDescent="0.3">
      <c r="A38" s="58">
        <v>2140</v>
      </c>
      <c r="B38" s="57" t="s">
        <v>389</v>
      </c>
      <c r="C38" s="8"/>
      <c r="D38" s="8"/>
      <c r="E38" s="108"/>
    </row>
    <row r="39" spans="1:5" x14ac:dyDescent="0.3">
      <c r="A39" s="58">
        <v>2150</v>
      </c>
      <c r="B39" s="57" t="s">
        <v>392</v>
      </c>
      <c r="C39" s="8"/>
      <c r="D39" s="8"/>
      <c r="E39" s="108"/>
    </row>
    <row r="40" spans="1:5" x14ac:dyDescent="0.3">
      <c r="A40" s="58">
        <v>2220</v>
      </c>
      <c r="B40" s="57" t="s">
        <v>91</v>
      </c>
      <c r="C40" s="8"/>
      <c r="D40" s="8"/>
      <c r="E40" s="108"/>
    </row>
    <row r="41" spans="1:5" x14ac:dyDescent="0.3">
      <c r="A41" s="58">
        <v>2300</v>
      </c>
      <c r="B41" s="57" t="s">
        <v>152</v>
      </c>
      <c r="C41" s="8"/>
      <c r="D41" s="8"/>
      <c r="E41" s="108"/>
    </row>
    <row r="42" spans="1:5" x14ac:dyDescent="0.3">
      <c r="A42" s="58">
        <v>2400</v>
      </c>
      <c r="B42" s="57" t="s">
        <v>153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 x14ac:dyDescent="0.3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154</v>
      </c>
      <c r="C46" s="8"/>
      <c r="D46" s="8"/>
      <c r="E46" s="108"/>
    </row>
    <row r="47" spans="1:5" x14ac:dyDescent="0.3">
      <c r="A47" s="58">
        <v>3210</v>
      </c>
      <c r="B47" s="57" t="s">
        <v>155</v>
      </c>
      <c r="C47" s="8"/>
      <c r="D47" s="8"/>
      <c r="E47" s="108"/>
    </row>
    <row r="48" spans="1:5" x14ac:dyDescent="0.3">
      <c r="A48" s="58">
        <v>3221</v>
      </c>
      <c r="B48" s="57" t="s">
        <v>156</v>
      </c>
      <c r="C48" s="8"/>
      <c r="D48" s="8"/>
      <c r="E48" s="108"/>
    </row>
    <row r="49" spans="1:5" x14ac:dyDescent="0.3">
      <c r="A49" s="58">
        <v>3222</v>
      </c>
      <c r="B49" s="57" t="s">
        <v>157</v>
      </c>
      <c r="C49" s="8"/>
      <c r="D49" s="8"/>
      <c r="E49" s="108"/>
    </row>
    <row r="50" spans="1:5" x14ac:dyDescent="0.3">
      <c r="A50" s="58">
        <v>3223</v>
      </c>
      <c r="B50" s="57" t="s">
        <v>158</v>
      </c>
      <c r="C50" s="8"/>
      <c r="D50" s="8"/>
      <c r="E50" s="108"/>
    </row>
    <row r="51" spans="1:5" x14ac:dyDescent="0.3">
      <c r="A51" s="58">
        <v>3224</v>
      </c>
      <c r="B51" s="57" t="s">
        <v>159</v>
      </c>
      <c r="C51" s="8"/>
      <c r="D51" s="8"/>
      <c r="E51" s="108"/>
    </row>
    <row r="52" spans="1:5" x14ac:dyDescent="0.3">
      <c r="A52" s="58">
        <v>3231</v>
      </c>
      <c r="B52" s="57" t="s">
        <v>160</v>
      </c>
      <c r="C52" s="8"/>
      <c r="D52" s="8"/>
      <c r="E52" s="108"/>
    </row>
    <row r="53" spans="1:5" x14ac:dyDescent="0.3">
      <c r="A53" s="58">
        <v>3232</v>
      </c>
      <c r="B53" s="57" t="s">
        <v>161</v>
      </c>
      <c r="C53" s="8"/>
      <c r="D53" s="8"/>
      <c r="E53" s="108"/>
    </row>
    <row r="54" spans="1:5" x14ac:dyDescent="0.3">
      <c r="A54" s="58">
        <v>3234</v>
      </c>
      <c r="B54" s="57" t="s">
        <v>162</v>
      </c>
      <c r="C54" s="8"/>
      <c r="D54" s="8"/>
      <c r="E54" s="108"/>
    </row>
    <row r="55" spans="1:5" ht="30" x14ac:dyDescent="0.3">
      <c r="A55" s="58">
        <v>3236</v>
      </c>
      <c r="B55" s="57" t="s">
        <v>177</v>
      </c>
      <c r="C55" s="8"/>
      <c r="D55" s="8"/>
      <c r="E55" s="108"/>
    </row>
    <row r="56" spans="1:5" ht="45" x14ac:dyDescent="0.3">
      <c r="A56" s="58">
        <v>3237</v>
      </c>
      <c r="B56" s="57" t="s">
        <v>163</v>
      </c>
      <c r="C56" s="8"/>
      <c r="D56" s="8"/>
      <c r="E56" s="108"/>
    </row>
    <row r="57" spans="1:5" x14ac:dyDescent="0.3">
      <c r="A57" s="58">
        <v>3241</v>
      </c>
      <c r="B57" s="57" t="s">
        <v>164</v>
      </c>
      <c r="C57" s="8"/>
      <c r="D57" s="8"/>
      <c r="E57" s="108"/>
    </row>
    <row r="58" spans="1:5" x14ac:dyDescent="0.3">
      <c r="A58" s="58">
        <v>3242</v>
      </c>
      <c r="B58" s="57" t="s">
        <v>165</v>
      </c>
      <c r="C58" s="8"/>
      <c r="D58" s="8"/>
      <c r="E58" s="108"/>
    </row>
    <row r="59" spans="1:5" x14ac:dyDescent="0.3">
      <c r="A59" s="58">
        <v>3243</v>
      </c>
      <c r="B59" s="57" t="s">
        <v>166</v>
      </c>
      <c r="C59" s="8"/>
      <c r="D59" s="8"/>
      <c r="E59" s="108"/>
    </row>
    <row r="60" spans="1:5" x14ac:dyDescent="0.3">
      <c r="A60" s="58">
        <v>3245</v>
      </c>
      <c r="B60" s="57" t="s">
        <v>167</v>
      </c>
      <c r="C60" s="8"/>
      <c r="D60" s="8"/>
      <c r="E60" s="108"/>
    </row>
    <row r="61" spans="1:5" x14ac:dyDescent="0.3">
      <c r="A61" s="58">
        <v>3246</v>
      </c>
      <c r="B61" s="57" t="s">
        <v>168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243</v>
      </c>
      <c r="C65" s="8"/>
      <c r="D65" s="8"/>
      <c r="E65" s="108"/>
    </row>
    <row r="66" spans="1:5" x14ac:dyDescent="0.3">
      <c r="A66" s="58">
        <v>5220</v>
      </c>
      <c r="B66" s="57" t="s">
        <v>412</v>
      </c>
      <c r="C66" s="8"/>
      <c r="D66" s="8"/>
      <c r="E66" s="108"/>
    </row>
    <row r="67" spans="1:5" x14ac:dyDescent="0.3">
      <c r="A67" s="58">
        <v>5230</v>
      </c>
      <c r="B67" s="57" t="s">
        <v>413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184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169</v>
      </c>
      <c r="C71" s="8"/>
      <c r="D71" s="8"/>
      <c r="E71" s="108"/>
    </row>
    <row r="72" spans="1:5" x14ac:dyDescent="0.3">
      <c r="A72" s="58">
        <v>2</v>
      </c>
      <c r="B72" s="57" t="s">
        <v>170</v>
      </c>
      <c r="C72" s="8"/>
      <c r="D72" s="8"/>
      <c r="E72" s="108"/>
    </row>
    <row r="73" spans="1:5" x14ac:dyDescent="0.3">
      <c r="A73" s="58">
        <v>3</v>
      </c>
      <c r="B73" s="57" t="s">
        <v>171</v>
      </c>
      <c r="C73" s="8"/>
      <c r="D73" s="8"/>
      <c r="E73" s="108"/>
    </row>
    <row r="74" spans="1:5" x14ac:dyDescent="0.3">
      <c r="A74" s="58">
        <v>4</v>
      </c>
      <c r="B74" s="57" t="s">
        <v>348</v>
      </c>
      <c r="C74" s="8"/>
      <c r="D74" s="8"/>
      <c r="E74" s="108"/>
    </row>
    <row r="75" spans="1:5" x14ac:dyDescent="0.3">
      <c r="A75" s="58">
        <v>5</v>
      </c>
      <c r="B75" s="57" t="s">
        <v>172</v>
      </c>
      <c r="C75" s="8"/>
      <c r="D75" s="8"/>
      <c r="E75" s="108"/>
    </row>
    <row r="76" spans="1:5" x14ac:dyDescent="0.3">
      <c r="A76" s="58">
        <v>6</v>
      </c>
      <c r="B76" s="57" t="s">
        <v>173</v>
      </c>
      <c r="C76" s="8"/>
      <c r="D76" s="8"/>
      <c r="E76" s="108"/>
    </row>
    <row r="77" spans="1:5" x14ac:dyDescent="0.3">
      <c r="A77" s="58">
        <v>7</v>
      </c>
      <c r="B77" s="57" t="s">
        <v>174</v>
      </c>
      <c r="C77" s="8"/>
      <c r="D77" s="8"/>
      <c r="E77" s="108"/>
    </row>
    <row r="78" spans="1:5" x14ac:dyDescent="0.3">
      <c r="A78" s="58">
        <v>8</v>
      </c>
      <c r="B78" s="57" t="s">
        <v>175</v>
      </c>
      <c r="C78" s="8"/>
      <c r="D78" s="8"/>
      <c r="E78" s="108"/>
    </row>
    <row r="79" spans="1:5" x14ac:dyDescent="0.3">
      <c r="A79" s="58">
        <v>9</v>
      </c>
      <c r="B79" s="57" t="s">
        <v>176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420</v>
      </c>
      <c r="D87" s="12"/>
      <c r="E87"/>
      <c r="F87"/>
      <c r="G87"/>
      <c r="H87"/>
      <c r="I87"/>
    </row>
    <row r="88" spans="1:9" x14ac:dyDescent="0.3">
      <c r="A88"/>
      <c r="B88" s="2" t="s">
        <v>421</v>
      </c>
      <c r="D88" s="12"/>
      <c r="E88"/>
      <c r="F88"/>
      <c r="G88"/>
      <c r="H88"/>
      <c r="I88"/>
    </row>
    <row r="89" spans="1:9" customFormat="1" ht="12.75" x14ac:dyDescent="0.2">
      <c r="B89" s="68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426</v>
      </c>
      <c r="B1" s="79"/>
      <c r="C1" s="79"/>
      <c r="D1" s="79"/>
      <c r="E1" s="79"/>
      <c r="F1" s="79"/>
      <c r="G1" s="79"/>
      <c r="H1" s="79"/>
      <c r="I1" s="409" t="s">
        <v>97</v>
      </c>
      <c r="J1" s="409"/>
      <c r="K1" s="108"/>
    </row>
    <row r="2" spans="1:11" x14ac:dyDescent="0.3">
      <c r="A2" s="79" t="s">
        <v>128</v>
      </c>
      <c r="B2" s="79"/>
      <c r="C2" s="79"/>
      <c r="D2" s="79"/>
      <c r="E2" s="79"/>
      <c r="F2" s="79"/>
      <c r="G2" s="79"/>
      <c r="H2" s="79"/>
      <c r="I2" s="365" t="s">
        <v>480</v>
      </c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24">
        <f>'ფორმა N1'!D4</f>
        <v>0</v>
      </c>
      <c r="B5" s="394"/>
      <c r="C5" s="394"/>
      <c r="D5" s="394"/>
      <c r="E5" s="394"/>
      <c r="F5" s="395"/>
      <c r="G5" s="394"/>
      <c r="H5" s="394"/>
      <c r="I5" s="394"/>
      <c r="J5" s="394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 x14ac:dyDescent="0.3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15.75" x14ac:dyDescent="0.3">
      <c r="A10" s="162">
        <v>1</v>
      </c>
      <c r="B10" s="64"/>
      <c r="C10" s="163"/>
      <c r="D10" s="164"/>
      <c r="E10" s="160"/>
      <c r="F10" s="28"/>
      <c r="G10" s="28"/>
      <c r="H10" s="28"/>
      <c r="I10" s="28"/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34" t="s">
        <v>96</v>
      </c>
      <c r="C15" s="107"/>
      <c r="D15" s="107"/>
      <c r="E15" s="107"/>
      <c r="F15" s="235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85"/>
      <c r="D17" s="107"/>
      <c r="E17" s="107"/>
      <c r="F17" s="285"/>
      <c r="G17" s="286"/>
      <c r="H17" s="286"/>
      <c r="I17" s="104"/>
      <c r="J17" s="104"/>
    </row>
    <row r="18" spans="1:10" x14ac:dyDescent="0.3">
      <c r="A18" s="104"/>
      <c r="B18" s="107"/>
      <c r="C18" s="236" t="s">
        <v>256</v>
      </c>
      <c r="D18" s="236"/>
      <c r="E18" s="107"/>
      <c r="F18" s="107" t="s">
        <v>261</v>
      </c>
      <c r="G18" s="104"/>
      <c r="H18" s="104"/>
      <c r="I18" s="104"/>
      <c r="J18" s="104"/>
    </row>
    <row r="19" spans="1:10" x14ac:dyDescent="0.3">
      <c r="A19" s="104"/>
      <c r="B19" s="107"/>
      <c r="C19" s="237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37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 x14ac:dyDescent="0.3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 x14ac:dyDescent="0.3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 x14ac:dyDescent="0.3">
      <c r="A2" s="79" t="s">
        <v>128</v>
      </c>
      <c r="B2" s="79"/>
      <c r="C2" s="79"/>
      <c r="D2" s="79"/>
      <c r="E2" s="79"/>
      <c r="F2" s="79"/>
      <c r="G2" s="365" t="s">
        <v>480</v>
      </c>
      <c r="H2" s="2"/>
    </row>
    <row r="3" spans="1:8" x14ac:dyDescent="0.3">
      <c r="A3" s="79"/>
      <c r="B3" s="79"/>
      <c r="C3" s="79"/>
      <c r="D3" s="79"/>
      <c r="E3" s="79"/>
      <c r="F3" s="79"/>
      <c r="G3" s="105"/>
      <c r="H3" s="170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24">
        <f>'ფორმა N1'!D4</f>
        <v>0</v>
      </c>
      <c r="B5" s="224"/>
      <c r="C5" s="224"/>
      <c r="D5" s="224"/>
      <c r="E5" s="224"/>
      <c r="F5" s="224"/>
      <c r="G5" s="224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 x14ac:dyDescent="0.3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5.75" x14ac:dyDescent="0.3">
      <c r="A10" s="174">
        <v>1</v>
      </c>
      <c r="B10" s="160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 x14ac:dyDescent="0.3">
      <c r="A11" s="174">
        <v>2</v>
      </c>
      <c r="B11" s="160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 x14ac:dyDescent="0.3">
      <c r="A12" s="174">
        <v>3</v>
      </c>
      <c r="B12" s="160"/>
      <c r="C12" s="178"/>
      <c r="D12" s="179"/>
      <c r="E12" s="179"/>
      <c r="F12" s="179"/>
      <c r="G12" s="180" t="str">
        <f t="shared" si="0"/>
        <v/>
      </c>
      <c r="H12" s="108"/>
    </row>
    <row r="13" spans="1:8" ht="15.75" x14ac:dyDescent="0.3">
      <c r="A13" s="174">
        <v>4</v>
      </c>
      <c r="B13" s="160"/>
      <c r="C13" s="178"/>
      <c r="D13" s="179"/>
      <c r="E13" s="179"/>
      <c r="F13" s="179"/>
      <c r="G13" s="180" t="str">
        <f t="shared" si="0"/>
        <v/>
      </c>
      <c r="H13" s="108"/>
    </row>
    <row r="14" spans="1:8" ht="15.75" x14ac:dyDescent="0.3">
      <c r="A14" s="174">
        <v>5</v>
      </c>
      <c r="B14" s="160"/>
      <c r="C14" s="178"/>
      <c r="D14" s="179"/>
      <c r="E14" s="179"/>
      <c r="F14" s="179"/>
      <c r="G14" s="180" t="str">
        <f t="shared" si="0"/>
        <v/>
      </c>
      <c r="H14" s="108"/>
    </row>
    <row r="15" spans="1:8" ht="15.75" x14ac:dyDescent="0.3">
      <c r="A15" s="174">
        <v>6</v>
      </c>
      <c r="B15" s="160"/>
      <c r="C15" s="178"/>
      <c r="D15" s="179"/>
      <c r="E15" s="179"/>
      <c r="F15" s="179"/>
      <c r="G15" s="180" t="str">
        <f t="shared" si="0"/>
        <v/>
      </c>
      <c r="H15" s="108"/>
    </row>
    <row r="16" spans="1:8" ht="15.75" x14ac:dyDescent="0.3">
      <c r="A16" s="174">
        <v>7</v>
      </c>
      <c r="B16" s="160"/>
      <c r="C16" s="178"/>
      <c r="D16" s="179"/>
      <c r="E16" s="179"/>
      <c r="F16" s="179"/>
      <c r="G16" s="180" t="str">
        <f t="shared" si="0"/>
        <v/>
      </c>
      <c r="H16" s="108"/>
    </row>
    <row r="17" spans="1:8" ht="15.75" x14ac:dyDescent="0.3">
      <c r="A17" s="174">
        <v>8</v>
      </c>
      <c r="B17" s="160"/>
      <c r="C17" s="178"/>
      <c r="D17" s="179"/>
      <c r="E17" s="179"/>
      <c r="F17" s="179"/>
      <c r="G17" s="180" t="str">
        <f t="shared" si="0"/>
        <v/>
      </c>
      <c r="H17" s="108"/>
    </row>
    <row r="18" spans="1:8" ht="15.75" x14ac:dyDescent="0.3">
      <c r="A18" s="174">
        <v>9</v>
      </c>
      <c r="B18" s="160"/>
      <c r="C18" s="178"/>
      <c r="D18" s="179"/>
      <c r="E18" s="179"/>
      <c r="F18" s="179"/>
      <c r="G18" s="180" t="str">
        <f t="shared" si="0"/>
        <v/>
      </c>
      <c r="H18" s="108"/>
    </row>
    <row r="19" spans="1:8" ht="15.75" x14ac:dyDescent="0.3">
      <c r="A19" s="174">
        <v>10</v>
      </c>
      <c r="B19" s="160"/>
      <c r="C19" s="178"/>
      <c r="D19" s="179"/>
      <c r="E19" s="179"/>
      <c r="F19" s="179"/>
      <c r="G19" s="180" t="str">
        <f t="shared" si="0"/>
        <v/>
      </c>
      <c r="H19" s="108"/>
    </row>
    <row r="20" spans="1:8" ht="15.75" x14ac:dyDescent="0.3">
      <c r="A20" s="174">
        <v>11</v>
      </c>
      <c r="B20" s="160"/>
      <c r="C20" s="178"/>
      <c r="D20" s="179"/>
      <c r="E20" s="179"/>
      <c r="F20" s="179"/>
      <c r="G20" s="180" t="str">
        <f t="shared" si="0"/>
        <v/>
      </c>
      <c r="H20" s="108"/>
    </row>
    <row r="21" spans="1:8" ht="15.75" x14ac:dyDescent="0.3">
      <c r="A21" s="174">
        <v>12</v>
      </c>
      <c r="B21" s="160"/>
      <c r="C21" s="178"/>
      <c r="D21" s="179"/>
      <c r="E21" s="179"/>
      <c r="F21" s="179"/>
      <c r="G21" s="180" t="str">
        <f t="shared" si="0"/>
        <v/>
      </c>
      <c r="H21" s="108"/>
    </row>
    <row r="22" spans="1:8" ht="15.75" x14ac:dyDescent="0.3">
      <c r="A22" s="174">
        <v>13</v>
      </c>
      <c r="B22" s="160"/>
      <c r="C22" s="178"/>
      <c r="D22" s="179"/>
      <c r="E22" s="179"/>
      <c r="F22" s="179"/>
      <c r="G22" s="180" t="str">
        <f t="shared" si="0"/>
        <v/>
      </c>
      <c r="H22" s="108"/>
    </row>
    <row r="23" spans="1:8" ht="15.75" x14ac:dyDescent="0.3">
      <c r="A23" s="174">
        <v>14</v>
      </c>
      <c r="B23" s="160"/>
      <c r="C23" s="178"/>
      <c r="D23" s="179"/>
      <c r="E23" s="179"/>
      <c r="F23" s="179"/>
      <c r="G23" s="180" t="str">
        <f t="shared" si="0"/>
        <v/>
      </c>
      <c r="H23" s="108"/>
    </row>
    <row r="24" spans="1:8" ht="15.75" x14ac:dyDescent="0.3">
      <c r="A24" s="174">
        <v>15</v>
      </c>
      <c r="B24" s="160"/>
      <c r="C24" s="178"/>
      <c r="D24" s="179"/>
      <c r="E24" s="179"/>
      <c r="F24" s="179"/>
      <c r="G24" s="180" t="str">
        <f t="shared" si="0"/>
        <v/>
      </c>
      <c r="H24" s="108"/>
    </row>
    <row r="25" spans="1:8" ht="15.75" x14ac:dyDescent="0.3">
      <c r="A25" s="174">
        <v>16</v>
      </c>
      <c r="B25" s="160"/>
      <c r="C25" s="178"/>
      <c r="D25" s="179"/>
      <c r="E25" s="179"/>
      <c r="F25" s="179"/>
      <c r="G25" s="180" t="str">
        <f t="shared" si="0"/>
        <v/>
      </c>
      <c r="H25" s="108"/>
    </row>
    <row r="26" spans="1:8" ht="15.75" x14ac:dyDescent="0.3">
      <c r="A26" s="174">
        <v>17</v>
      </c>
      <c r="B26" s="160"/>
      <c r="C26" s="178"/>
      <c r="D26" s="179"/>
      <c r="E26" s="179"/>
      <c r="F26" s="179"/>
      <c r="G26" s="180" t="str">
        <f t="shared" si="0"/>
        <v/>
      </c>
      <c r="H26" s="108"/>
    </row>
    <row r="27" spans="1:8" ht="15.75" x14ac:dyDescent="0.3">
      <c r="A27" s="174">
        <v>18</v>
      </c>
      <c r="B27" s="160"/>
      <c r="C27" s="178"/>
      <c r="D27" s="179"/>
      <c r="E27" s="179"/>
      <c r="F27" s="179"/>
      <c r="G27" s="180" t="str">
        <f t="shared" si="0"/>
        <v/>
      </c>
      <c r="H27" s="108"/>
    </row>
    <row r="28" spans="1:8" ht="15.75" x14ac:dyDescent="0.3">
      <c r="A28" s="174">
        <v>19</v>
      </c>
      <c r="B28" s="160"/>
      <c r="C28" s="178"/>
      <c r="D28" s="179"/>
      <c r="E28" s="179"/>
      <c r="F28" s="179"/>
      <c r="G28" s="180" t="str">
        <f t="shared" si="0"/>
        <v/>
      </c>
      <c r="H28" s="108"/>
    </row>
    <row r="29" spans="1:8" ht="15.75" x14ac:dyDescent="0.3">
      <c r="A29" s="174">
        <v>20</v>
      </c>
      <c r="B29" s="160"/>
      <c r="C29" s="178"/>
      <c r="D29" s="179"/>
      <c r="E29" s="179"/>
      <c r="F29" s="179"/>
      <c r="G29" s="180" t="str">
        <f t="shared" si="0"/>
        <v/>
      </c>
      <c r="H29" s="108"/>
    </row>
    <row r="30" spans="1:8" ht="15.75" x14ac:dyDescent="0.3">
      <c r="A30" s="174">
        <v>21</v>
      </c>
      <c r="B30" s="160"/>
      <c r="C30" s="181"/>
      <c r="D30" s="182"/>
      <c r="E30" s="182"/>
      <c r="F30" s="182"/>
      <c r="G30" s="180" t="str">
        <f t="shared" si="0"/>
        <v/>
      </c>
      <c r="H30" s="108"/>
    </row>
    <row r="31" spans="1:8" ht="15.75" x14ac:dyDescent="0.3">
      <c r="A31" s="174">
        <v>22</v>
      </c>
      <c r="B31" s="160"/>
      <c r="C31" s="181"/>
      <c r="D31" s="182"/>
      <c r="E31" s="182"/>
      <c r="F31" s="182"/>
      <c r="G31" s="180" t="str">
        <f t="shared" si="0"/>
        <v/>
      </c>
      <c r="H31" s="108"/>
    </row>
    <row r="32" spans="1:8" ht="15.75" x14ac:dyDescent="0.3">
      <c r="A32" s="174">
        <v>23</v>
      </c>
      <c r="B32" s="160"/>
      <c r="C32" s="181"/>
      <c r="D32" s="182"/>
      <c r="E32" s="182"/>
      <c r="F32" s="182"/>
      <c r="G32" s="180" t="str">
        <f t="shared" si="0"/>
        <v/>
      </c>
      <c r="H32" s="108"/>
    </row>
    <row r="33" spans="1:10" ht="15.75" x14ac:dyDescent="0.3">
      <c r="A33" s="174">
        <v>24</v>
      </c>
      <c r="B33" s="160"/>
      <c r="C33" s="181"/>
      <c r="D33" s="182"/>
      <c r="E33" s="182"/>
      <c r="F33" s="182"/>
      <c r="G33" s="180" t="str">
        <f t="shared" si="0"/>
        <v/>
      </c>
      <c r="H33" s="108"/>
    </row>
    <row r="34" spans="1:10" ht="15.75" x14ac:dyDescent="0.3">
      <c r="A34" s="174">
        <v>25</v>
      </c>
      <c r="B34" s="160"/>
      <c r="C34" s="181"/>
      <c r="D34" s="182"/>
      <c r="E34" s="182"/>
      <c r="F34" s="182"/>
      <c r="G34" s="180" t="str">
        <f t="shared" si="0"/>
        <v/>
      </c>
      <c r="H34" s="108"/>
    </row>
    <row r="35" spans="1:10" ht="15.75" x14ac:dyDescent="0.3">
      <c r="A35" s="174">
        <v>26</v>
      </c>
      <c r="B35" s="160"/>
      <c r="C35" s="181"/>
      <c r="D35" s="182"/>
      <c r="E35" s="182"/>
      <c r="F35" s="182"/>
      <c r="G35" s="180" t="str">
        <f t="shared" si="0"/>
        <v/>
      </c>
      <c r="H35" s="108"/>
    </row>
    <row r="36" spans="1:10" ht="15.75" x14ac:dyDescent="0.3">
      <c r="A36" s="174">
        <v>27</v>
      </c>
      <c r="B36" s="160"/>
      <c r="C36" s="181"/>
      <c r="D36" s="182"/>
      <c r="E36" s="182"/>
      <c r="F36" s="182"/>
      <c r="G36" s="180" t="str">
        <f t="shared" si="0"/>
        <v/>
      </c>
      <c r="H36" s="108"/>
    </row>
    <row r="37" spans="1:10" ht="15.75" x14ac:dyDescent="0.3">
      <c r="A37" s="174">
        <v>28</v>
      </c>
      <c r="B37" s="160"/>
      <c r="C37" s="181"/>
      <c r="D37" s="182"/>
      <c r="E37" s="182"/>
      <c r="F37" s="182"/>
      <c r="G37" s="180" t="str">
        <f t="shared" si="0"/>
        <v/>
      </c>
      <c r="H37" s="108"/>
    </row>
    <row r="38" spans="1:10" ht="15.75" x14ac:dyDescent="0.3">
      <c r="A38" s="174">
        <v>29</v>
      </c>
      <c r="B38" s="160"/>
      <c r="C38" s="181"/>
      <c r="D38" s="182"/>
      <c r="E38" s="182"/>
      <c r="F38" s="182"/>
      <c r="G38" s="180" t="str">
        <f t="shared" si="0"/>
        <v/>
      </c>
      <c r="H38" s="108"/>
    </row>
    <row r="39" spans="1:10" ht="15.75" x14ac:dyDescent="0.3">
      <c r="A39" s="174" t="s">
        <v>266</v>
      </c>
      <c r="B39" s="160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 x14ac:dyDescent="0.3">
      <c r="A40" s="183" t="s">
        <v>304</v>
      </c>
      <c r="B40" s="184"/>
      <c r="C40" s="185"/>
      <c r="D40" s="186"/>
      <c r="E40" s="186"/>
      <c r="F40" s="187"/>
      <c r="G40" s="188" t="str">
        <f>G39</f>
        <v/>
      </c>
      <c r="H40" s="108"/>
    </row>
    <row r="44" spans="1:10" x14ac:dyDescent="0.3">
      <c r="B44" s="191" t="s">
        <v>96</v>
      </c>
      <c r="F44" s="192"/>
    </row>
    <row r="45" spans="1:10" x14ac:dyDescent="0.3">
      <c r="F45" s="190"/>
      <c r="G45" s="190"/>
      <c r="H45" s="190"/>
      <c r="I45" s="190"/>
      <c r="J45" s="190"/>
    </row>
    <row r="46" spans="1:10" x14ac:dyDescent="0.3">
      <c r="C46" s="193"/>
      <c r="F46" s="193"/>
      <c r="G46" s="194"/>
      <c r="H46" s="190"/>
      <c r="I46" s="190"/>
      <c r="J46" s="190"/>
    </row>
    <row r="47" spans="1:10" x14ac:dyDescent="0.3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 x14ac:dyDescent="0.3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 x14ac:dyDescent="0.3">
      <c r="B49" s="189"/>
    </row>
    <row r="50" spans="2:2" s="190" customFormat="1" ht="12.75" x14ac:dyDescent="0.2"/>
    <row r="51" spans="2:2" s="190" customFormat="1" ht="12.75" x14ac:dyDescent="0.2"/>
    <row r="52" spans="2:2" s="190" customFormat="1" ht="12.75" x14ac:dyDescent="0.2"/>
    <row r="53" spans="2:2" s="190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Q39" sqref="Q39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292</v>
      </c>
      <c r="B1" s="141"/>
      <c r="C1" s="141"/>
      <c r="D1" s="141"/>
      <c r="E1" s="141"/>
      <c r="F1" s="81"/>
      <c r="G1" s="81"/>
      <c r="H1" s="81"/>
      <c r="I1" s="421" t="s">
        <v>97</v>
      </c>
      <c r="J1" s="421"/>
      <c r="K1" s="147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2"/>
      <c r="G2" s="143"/>
      <c r="H2" s="143"/>
      <c r="I2" s="365" t="s">
        <v>480</v>
      </c>
      <c r="J2" s="2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>
        <f>'ფორმა N1'!D4</f>
        <v>0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20" t="s">
        <v>208</v>
      </c>
      <c r="C7" s="420"/>
      <c r="D7" s="420" t="s">
        <v>280</v>
      </c>
      <c r="E7" s="420"/>
      <c r="F7" s="420" t="s">
        <v>281</v>
      </c>
      <c r="G7" s="420"/>
      <c r="H7" s="159" t="s">
        <v>267</v>
      </c>
      <c r="I7" s="420" t="s">
        <v>211</v>
      </c>
      <c r="J7" s="420"/>
      <c r="K7" s="148"/>
    </row>
    <row r="8" spans="1:12" ht="15" x14ac:dyDescent="0.2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 x14ac:dyDescent="0.2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 x14ac:dyDescent="0.2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 x14ac:dyDescent="0.2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 x14ac:dyDescent="0.2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256</v>
      </c>
      <c r="F49" s="12" t="s">
        <v>261</v>
      </c>
      <c r="G49" s="75"/>
      <c r="I49"/>
      <c r="J49"/>
    </row>
    <row r="50" spans="1:10" s="2" customFormat="1" ht="15" x14ac:dyDescent="0.3">
      <c r="B50" s="68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5">
    <mergeCell ref="B7:C7"/>
    <mergeCell ref="D7:E7"/>
    <mergeCell ref="F7:G7"/>
    <mergeCell ref="I7:J7"/>
    <mergeCell ref="I1:J1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9"/>
      <c r="H2" s="365" t="s">
        <v>480</v>
      </c>
      <c r="I2" s="2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>
        <f>'ფორმა N1'!D4</f>
        <v>0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 x14ac:dyDescent="0.2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96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SheetLayoutView="80" workbookViewId="0">
      <selection activeCell="H2" sqref="H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294</v>
      </c>
      <c r="B1" s="141"/>
      <c r="C1" s="141"/>
      <c r="D1" s="141"/>
      <c r="E1" s="141"/>
      <c r="F1" s="141"/>
      <c r="G1" s="141"/>
      <c r="H1" s="147"/>
      <c r="I1" s="387" t="s">
        <v>186</v>
      </c>
      <c r="J1" s="154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365" t="s">
        <v>480</v>
      </c>
      <c r="I2" s="2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>
        <f>'ფორმა N1'!D4</f>
        <v>0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 x14ac:dyDescent="0.2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96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 x14ac:dyDescent="0.2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 x14ac:dyDescent="0.2">
      <c r="A1" s="198" t="s">
        <v>314</v>
      </c>
      <c r="B1" s="199"/>
      <c r="C1" s="199"/>
      <c r="D1" s="199"/>
      <c r="E1" s="199"/>
      <c r="F1" s="81"/>
      <c r="G1" s="81" t="s">
        <v>97</v>
      </c>
      <c r="H1" s="202"/>
    </row>
    <row r="2" spans="1:8" s="201" customFormat="1" ht="15" x14ac:dyDescent="0.2">
      <c r="A2" s="202" t="s">
        <v>305</v>
      </c>
      <c r="B2" s="199"/>
      <c r="C2" s="199"/>
      <c r="D2" s="199"/>
      <c r="E2" s="200"/>
      <c r="F2" s="200"/>
      <c r="G2" s="365" t="s">
        <v>480</v>
      </c>
      <c r="H2" s="202"/>
    </row>
    <row r="3" spans="1:8" s="201" customFormat="1" x14ac:dyDescent="0.2">
      <c r="A3" s="202"/>
      <c r="B3" s="199"/>
      <c r="C3" s="199"/>
      <c r="D3" s="199"/>
      <c r="E3" s="200"/>
      <c r="F3" s="200"/>
      <c r="G3" s="200"/>
      <c r="H3" s="202"/>
    </row>
    <row r="4" spans="1:8" s="201" customFormat="1" ht="15" x14ac:dyDescent="0.3">
      <c r="A4" s="117" t="s">
        <v>262</v>
      </c>
      <c r="B4" s="199"/>
      <c r="C4" s="199"/>
      <c r="D4" s="199"/>
      <c r="E4" s="203"/>
      <c r="F4" s="203"/>
      <c r="G4" s="200"/>
      <c r="H4" s="202"/>
    </row>
    <row r="5" spans="1:8" s="201" customFormat="1" x14ac:dyDescent="0.2">
      <c r="A5" s="204">
        <f>'ფორმა N1'!D4</f>
        <v>0</v>
      </c>
      <c r="B5" s="204"/>
      <c r="C5" s="204"/>
      <c r="D5" s="204"/>
      <c r="E5" s="204"/>
      <c r="F5" s="204"/>
      <c r="G5" s="205"/>
      <c r="H5" s="202"/>
    </row>
    <row r="6" spans="1:8" s="218" customFormat="1" x14ac:dyDescent="0.2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 x14ac:dyDescent="0.2">
      <c r="A7" s="233" t="s">
        <v>64</v>
      </c>
      <c r="B7" s="209" t="s">
        <v>309</v>
      </c>
      <c r="C7" s="209" t="s">
        <v>310</v>
      </c>
      <c r="D7" s="209" t="s">
        <v>311</v>
      </c>
      <c r="E7" s="209" t="s">
        <v>312</v>
      </c>
      <c r="F7" s="209" t="s">
        <v>313</v>
      </c>
      <c r="G7" s="209" t="s">
        <v>306</v>
      </c>
      <c r="H7" s="202"/>
    </row>
    <row r="8" spans="1:8" s="201" customFormat="1" x14ac:dyDescent="0.2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 x14ac:dyDescent="0.2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 x14ac:dyDescent="0.2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 x14ac:dyDescent="0.2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 x14ac:dyDescent="0.2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 x14ac:dyDescent="0.2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 x14ac:dyDescent="0.2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 x14ac:dyDescent="0.2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 x14ac:dyDescent="0.2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 x14ac:dyDescent="0.2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 x14ac:dyDescent="0.2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 x14ac:dyDescent="0.2">
      <c r="A19" s="219" t="s">
        <v>264</v>
      </c>
      <c r="B19" s="210"/>
      <c r="C19" s="210"/>
      <c r="D19" s="211"/>
      <c r="E19" s="210"/>
      <c r="F19" s="210"/>
      <c r="G19" s="210"/>
      <c r="H19" s="202"/>
    </row>
    <row r="22" spans="1:11" s="201" customFormat="1" x14ac:dyDescent="0.2"/>
    <row r="23" spans="1:11" s="201" customFormat="1" x14ac:dyDescent="0.2"/>
    <row r="24" spans="1:11" s="21" customFormat="1" ht="15" x14ac:dyDescent="0.3">
      <c r="B24" s="212" t="s">
        <v>96</v>
      </c>
      <c r="C24" s="212"/>
    </row>
    <row r="25" spans="1:11" s="21" customFormat="1" ht="15" x14ac:dyDescent="0.3">
      <c r="B25" s="212"/>
      <c r="C25" s="212"/>
    </row>
    <row r="26" spans="1:11" s="21" customFormat="1" ht="15" x14ac:dyDescent="0.3">
      <c r="C26" s="214"/>
      <c r="F26" s="214"/>
      <c r="G26" s="214"/>
      <c r="H26" s="213"/>
    </row>
    <row r="27" spans="1:11" s="21" customFormat="1" ht="15" x14ac:dyDescent="0.3">
      <c r="C27" s="215" t="s">
        <v>256</v>
      </c>
      <c r="F27" s="212" t="s">
        <v>307</v>
      </c>
      <c r="J27" s="213"/>
      <c r="K27" s="213"/>
    </row>
    <row r="28" spans="1:11" s="21" customFormat="1" ht="15" x14ac:dyDescent="0.3">
      <c r="C28" s="215" t="s">
        <v>127</v>
      </c>
      <c r="F28" s="216" t="s">
        <v>257</v>
      </c>
      <c r="J28" s="213"/>
      <c r="K28" s="213"/>
    </row>
    <row r="29" spans="1:11" s="201" customFormat="1" ht="15" x14ac:dyDescent="0.3">
      <c r="C29" s="215"/>
      <c r="J29" s="218"/>
      <c r="K29" s="21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 x14ac:dyDescent="0.3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365" t="s">
        <v>480</v>
      </c>
    </row>
    <row r="3" spans="1:1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0" customFormat="1" ht="15" x14ac:dyDescent="0.3">
      <c r="A5" s="224">
        <f>'ფორმა N1'!D4</f>
        <v>0</v>
      </c>
      <c r="B5" s="83"/>
      <c r="C5" s="83"/>
      <c r="D5" s="83"/>
      <c r="E5" s="225"/>
      <c r="F5" s="226"/>
      <c r="G5" s="226"/>
      <c r="H5" s="226"/>
      <c r="I5" s="226"/>
      <c r="J5" s="226"/>
      <c r="K5" s="225"/>
    </row>
    <row r="6" spans="1:1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 x14ac:dyDescent="0.2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 x14ac:dyDescent="0.2">
      <c r="A9" s="70">
        <v>1</v>
      </c>
      <c r="B9" s="26"/>
      <c r="C9" s="26"/>
      <c r="D9" s="26"/>
      <c r="E9" s="26"/>
      <c r="F9" s="26"/>
      <c r="G9" s="26"/>
      <c r="H9" s="223"/>
      <c r="I9" s="223"/>
      <c r="J9" s="223"/>
      <c r="K9" s="26"/>
    </row>
    <row r="10" spans="1:11" ht="15" x14ac:dyDescent="0.2">
      <c r="A10" s="70">
        <v>2</v>
      </c>
      <c r="B10" s="26"/>
      <c r="C10" s="26"/>
      <c r="D10" s="26"/>
      <c r="E10" s="26"/>
      <c r="F10" s="26"/>
      <c r="G10" s="26"/>
      <c r="H10" s="223"/>
      <c r="I10" s="223"/>
      <c r="J10" s="223"/>
      <c r="K10" s="26"/>
    </row>
    <row r="11" spans="1:11" ht="15" x14ac:dyDescent="0.2">
      <c r="A11" s="70">
        <v>3</v>
      </c>
      <c r="B11" s="26"/>
      <c r="C11" s="26"/>
      <c r="D11" s="26"/>
      <c r="E11" s="26"/>
      <c r="F11" s="26"/>
      <c r="G11" s="26"/>
      <c r="H11" s="223"/>
      <c r="I11" s="223"/>
      <c r="J11" s="223"/>
      <c r="K11" s="26"/>
    </row>
    <row r="12" spans="1:11" ht="15" x14ac:dyDescent="0.2">
      <c r="A12" s="70">
        <v>4</v>
      </c>
      <c r="B12" s="26"/>
      <c r="C12" s="26"/>
      <c r="D12" s="26"/>
      <c r="E12" s="26"/>
      <c r="F12" s="26"/>
      <c r="G12" s="26"/>
      <c r="H12" s="223"/>
      <c r="I12" s="223"/>
      <c r="J12" s="223"/>
      <c r="K12" s="26"/>
    </row>
    <row r="13" spans="1:11" ht="15" x14ac:dyDescent="0.2">
      <c r="A13" s="70">
        <v>5</v>
      </c>
      <c r="B13" s="26"/>
      <c r="C13" s="26"/>
      <c r="D13" s="26"/>
      <c r="E13" s="26"/>
      <c r="F13" s="26"/>
      <c r="G13" s="26"/>
      <c r="H13" s="223"/>
      <c r="I13" s="223"/>
      <c r="J13" s="223"/>
      <c r="K13" s="26"/>
    </row>
    <row r="14" spans="1:11" ht="15" x14ac:dyDescent="0.2">
      <c r="A14" s="70">
        <v>6</v>
      </c>
      <c r="B14" s="26"/>
      <c r="C14" s="26"/>
      <c r="D14" s="26"/>
      <c r="E14" s="26"/>
      <c r="F14" s="26"/>
      <c r="G14" s="26"/>
      <c r="H14" s="223"/>
      <c r="I14" s="223"/>
      <c r="J14" s="223"/>
      <c r="K14" s="26"/>
    </row>
    <row r="15" spans="1:11" ht="15" x14ac:dyDescent="0.2">
      <c r="A15" s="70">
        <v>7</v>
      </c>
      <c r="B15" s="26"/>
      <c r="C15" s="26"/>
      <c r="D15" s="26"/>
      <c r="E15" s="26"/>
      <c r="F15" s="26"/>
      <c r="G15" s="26"/>
      <c r="H15" s="223"/>
      <c r="I15" s="223"/>
      <c r="J15" s="223"/>
      <c r="K15" s="26"/>
    </row>
    <row r="16" spans="1:11" ht="15" x14ac:dyDescent="0.2">
      <c r="A16" s="70">
        <v>8</v>
      </c>
      <c r="B16" s="26"/>
      <c r="C16" s="26"/>
      <c r="D16" s="26"/>
      <c r="E16" s="26"/>
      <c r="F16" s="26"/>
      <c r="G16" s="26"/>
      <c r="H16" s="223"/>
      <c r="I16" s="223"/>
      <c r="J16" s="223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23"/>
      <c r="I17" s="223"/>
      <c r="J17" s="223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23"/>
      <c r="I18" s="223"/>
      <c r="J18" s="223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23"/>
      <c r="I19" s="223"/>
      <c r="J19" s="223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23"/>
      <c r="I20" s="223"/>
      <c r="J20" s="223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23"/>
      <c r="I21" s="223"/>
      <c r="J21" s="223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23"/>
      <c r="I22" s="223"/>
      <c r="J22" s="223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23"/>
      <c r="I23" s="223"/>
      <c r="J23" s="223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23"/>
      <c r="I24" s="223"/>
      <c r="J24" s="223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23"/>
      <c r="I25" s="223"/>
      <c r="J25" s="223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23"/>
      <c r="I26" s="223"/>
      <c r="J26" s="223"/>
      <c r="K26" s="26"/>
    </row>
    <row r="27" spans="1:11" ht="15" x14ac:dyDescent="0.2">
      <c r="A27" s="70" t="s">
        <v>266</v>
      </c>
      <c r="B27" s="26"/>
      <c r="C27" s="26"/>
      <c r="D27" s="26"/>
      <c r="E27" s="26"/>
      <c r="F27" s="26"/>
      <c r="G27" s="26"/>
      <c r="H27" s="223"/>
      <c r="I27" s="223"/>
      <c r="J27" s="223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22"/>
      <c r="D32" s="422"/>
      <c r="F32" s="73"/>
      <c r="G32" s="76"/>
    </row>
    <row r="33" spans="2:6" ht="15" x14ac:dyDescent="0.3">
      <c r="B33" s="2"/>
      <c r="C33" s="72" t="s">
        <v>256</v>
      </c>
      <c r="D33" s="2"/>
      <c r="F33" s="12" t="s">
        <v>261</v>
      </c>
    </row>
    <row r="34" spans="2:6" ht="15" x14ac:dyDescent="0.3">
      <c r="B34" s="2"/>
      <c r="C34" s="2"/>
      <c r="D34" s="2"/>
      <c r="F34" s="2" t="s">
        <v>257</v>
      </c>
    </row>
    <row r="35" spans="2:6" ht="15" x14ac:dyDescent="0.3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 x14ac:dyDescent="0.2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 x14ac:dyDescent="0.2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 x14ac:dyDescent="0.3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365" t="s">
        <v>480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24">
        <f>'ფორმა N1'!D4</f>
        <v>0</v>
      </c>
      <c r="B5" s="224"/>
      <c r="C5" s="83"/>
      <c r="D5" s="83"/>
      <c r="E5" s="83"/>
      <c r="F5" s="225"/>
      <c r="G5" s="226"/>
      <c r="H5" s="226"/>
      <c r="I5" s="226"/>
      <c r="J5" s="226"/>
      <c r="K5" s="226"/>
      <c r="L5" s="225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 x14ac:dyDescent="0.2">
      <c r="A27" s="70" t="s">
        <v>266</v>
      </c>
      <c r="B27" s="70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 x14ac:dyDescent="0.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 x14ac:dyDescent="0.3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 x14ac:dyDescent="0.3">
      <c r="A32" s="189"/>
      <c r="B32" s="189"/>
      <c r="C32" s="189"/>
      <c r="D32" s="193"/>
      <c r="E32" s="189"/>
      <c r="G32" s="193"/>
      <c r="H32" s="232"/>
    </row>
    <row r="33" spans="3:7" ht="15" x14ac:dyDescent="0.3">
      <c r="C33" s="189"/>
      <c r="D33" s="195" t="s">
        <v>256</v>
      </c>
      <c r="E33" s="189"/>
      <c r="G33" s="196" t="s">
        <v>261</v>
      </c>
    </row>
    <row r="34" spans="3:7" ht="15" x14ac:dyDescent="0.3">
      <c r="C34" s="189"/>
      <c r="D34" s="197" t="s">
        <v>127</v>
      </c>
      <c r="E34" s="189"/>
      <c r="G34" s="189" t="s">
        <v>257</v>
      </c>
    </row>
    <row r="35" spans="3:7" ht="15" x14ac:dyDescent="0.3">
      <c r="C35" s="189"/>
      <c r="D35" s="197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289</v>
      </c>
      <c r="B1" s="79"/>
      <c r="C1" s="409" t="s">
        <v>97</v>
      </c>
      <c r="D1" s="409"/>
      <c r="E1" s="111"/>
    </row>
    <row r="2" spans="1:7" x14ac:dyDescent="0.3">
      <c r="A2" s="79" t="s">
        <v>128</v>
      </c>
      <c r="B2" s="79"/>
      <c r="C2" s="365" t="s">
        <v>480</v>
      </c>
      <c r="D2" s="301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262</v>
      </c>
      <c r="B4" s="105"/>
      <c r="C4" s="106"/>
      <c r="D4" s="79"/>
      <c r="E4" s="111"/>
    </row>
    <row r="5" spans="1:7" x14ac:dyDescent="0.3">
      <c r="A5" s="397">
        <f>'ფორმა N1'!D4</f>
        <v>0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1">
        <v>1</v>
      </c>
      <c r="B9" s="241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 x14ac:dyDescent="0.3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 x14ac:dyDescent="0.3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 x14ac:dyDescent="0.3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 x14ac:dyDescent="0.3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 x14ac:dyDescent="0.3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73</v>
      </c>
      <c r="B17" s="100" t="s">
        <v>75</v>
      </c>
      <c r="C17" s="8"/>
      <c r="D17" s="8"/>
      <c r="E17" s="111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77</v>
      </c>
      <c r="B20" s="100" t="s">
        <v>78</v>
      </c>
      <c r="C20" s="8"/>
      <c r="D20" s="8"/>
      <c r="E20" s="111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 x14ac:dyDescent="0.3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 x14ac:dyDescent="0.3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 x14ac:dyDescent="0.3">
      <c r="A24" s="91" t="s">
        <v>84</v>
      </c>
      <c r="B24" s="91" t="s">
        <v>419</v>
      </c>
      <c r="C24" s="276"/>
      <c r="D24" s="8"/>
      <c r="E24" s="111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1"/>
    </row>
    <row r="26" spans="1:5" ht="16.5" customHeight="1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49" t="s">
        <v>87</v>
      </c>
      <c r="B28" s="249" t="s">
        <v>297</v>
      </c>
      <c r="C28" s="8"/>
      <c r="D28" s="8"/>
      <c r="E28" s="111"/>
    </row>
    <row r="29" spans="1:5" x14ac:dyDescent="0.3">
      <c r="A29" s="249" t="s">
        <v>88</v>
      </c>
      <c r="B29" s="249" t="s">
        <v>300</v>
      </c>
      <c r="C29" s="8"/>
      <c r="D29" s="8"/>
      <c r="E29" s="111"/>
    </row>
    <row r="30" spans="1:5" x14ac:dyDescent="0.3">
      <c r="A30" s="249" t="s">
        <v>427</v>
      </c>
      <c r="B30" s="249" t="s">
        <v>298</v>
      </c>
      <c r="C30" s="8"/>
      <c r="D30" s="8"/>
      <c r="E30" s="111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49" t="s">
        <v>12</v>
      </c>
      <c r="B32" s="249" t="s">
        <v>476</v>
      </c>
      <c r="C32" s="8"/>
      <c r="D32" s="8"/>
      <c r="E32" s="111"/>
    </row>
    <row r="33" spans="1:9" x14ac:dyDescent="0.3">
      <c r="A33" s="249" t="s">
        <v>13</v>
      </c>
      <c r="B33" s="249" t="s">
        <v>477</v>
      </c>
      <c r="C33" s="8"/>
      <c r="D33" s="8"/>
      <c r="E33" s="111"/>
    </row>
    <row r="34" spans="1:9" x14ac:dyDescent="0.3">
      <c r="A34" s="249" t="s">
        <v>269</v>
      </c>
      <c r="B34" s="249" t="s">
        <v>478</v>
      </c>
      <c r="C34" s="8"/>
      <c r="D34" s="8"/>
      <c r="E34" s="111"/>
    </row>
    <row r="35" spans="1:9" x14ac:dyDescent="0.3">
      <c r="A35" s="91" t="s">
        <v>34</v>
      </c>
      <c r="B35" s="262" t="s">
        <v>424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96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259</v>
      </c>
      <c r="D43" s="114"/>
      <c r="E43" s="113"/>
      <c r="F43" s="113"/>
      <c r="G43"/>
      <c r="H43"/>
      <c r="I43"/>
    </row>
    <row r="44" spans="1:9" x14ac:dyDescent="0.3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127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 x14ac:dyDescent="0.2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 x14ac:dyDescent="0.2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365" t="s">
        <v>480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24">
        <f>'ფორმა N1'!D4</f>
        <v>0</v>
      </c>
      <c r="B5" s="83"/>
      <c r="C5" s="83"/>
      <c r="D5" s="226"/>
      <c r="E5" s="226"/>
      <c r="F5" s="226"/>
      <c r="G5" s="226"/>
      <c r="H5" s="226"/>
      <c r="I5" s="225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 x14ac:dyDescent="0.2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 x14ac:dyDescent="0.2">
      <c r="A27" s="70" t="s">
        <v>266</v>
      </c>
      <c r="B27" s="26"/>
      <c r="C27" s="26"/>
      <c r="D27" s="26"/>
      <c r="E27" s="26"/>
      <c r="F27" s="223"/>
      <c r="G27" s="223"/>
      <c r="H27" s="223"/>
      <c r="I27" s="26"/>
    </row>
    <row r="28" spans="1:9" x14ac:dyDescent="0.2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x14ac:dyDescent="0.2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 x14ac:dyDescent="0.3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 x14ac:dyDescent="0.3">
      <c r="A32" s="189"/>
      <c r="B32" s="189"/>
      <c r="C32" s="193"/>
      <c r="D32" s="189"/>
      <c r="F32" s="193"/>
      <c r="G32" s="232"/>
    </row>
    <row r="33" spans="2:6" ht="15" x14ac:dyDescent="0.3">
      <c r="B33" s="189"/>
      <c r="C33" s="195" t="s">
        <v>256</v>
      </c>
      <c r="D33" s="189"/>
      <c r="F33" s="196" t="s">
        <v>261</v>
      </c>
    </row>
    <row r="34" spans="2:6" ht="15" x14ac:dyDescent="0.3">
      <c r="B34" s="189"/>
      <c r="C34" s="197" t="s">
        <v>127</v>
      </c>
      <c r="D34" s="189"/>
      <c r="F34" s="189" t="s">
        <v>257</v>
      </c>
    </row>
    <row r="35" spans="2:6" ht="15" x14ac:dyDescent="0.3">
      <c r="B35" s="189"/>
      <c r="C35" s="197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 x14ac:dyDescent="0.3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 x14ac:dyDescent="0.3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 x14ac:dyDescent="0.3">
      <c r="A2" s="79" t="s">
        <v>128</v>
      </c>
      <c r="B2" s="79"/>
      <c r="C2" s="79"/>
      <c r="D2" s="79"/>
      <c r="E2" s="79"/>
      <c r="F2" s="79"/>
      <c r="G2" s="79"/>
      <c r="H2" s="79"/>
      <c r="I2" s="365" t="s">
        <v>480</v>
      </c>
      <c r="J2" s="170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24">
        <f>'ფორმა N1'!D4</f>
        <v>0</v>
      </c>
      <c r="B5" s="224"/>
      <c r="C5" s="224"/>
      <c r="D5" s="224"/>
      <c r="E5" s="224"/>
      <c r="F5" s="224"/>
      <c r="G5" s="224"/>
      <c r="H5" s="224"/>
      <c r="I5" s="224"/>
      <c r="J5" s="196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1" t="s">
        <v>64</v>
      </c>
      <c r="B8" s="392" t="s">
        <v>358</v>
      </c>
      <c r="C8" s="393" t="s">
        <v>415</v>
      </c>
      <c r="D8" s="393" t="s">
        <v>416</v>
      </c>
      <c r="E8" s="393" t="s">
        <v>359</v>
      </c>
      <c r="F8" s="393" t="s">
        <v>378</v>
      </c>
      <c r="G8" s="393" t="s">
        <v>379</v>
      </c>
      <c r="H8" s="393" t="s">
        <v>417</v>
      </c>
      <c r="I8" s="172" t="s">
        <v>380</v>
      </c>
      <c r="J8" s="108"/>
    </row>
    <row r="9" spans="1:10" x14ac:dyDescent="0.3">
      <c r="A9" s="174">
        <v>1</v>
      </c>
      <c r="B9" s="211"/>
      <c r="C9" s="179"/>
      <c r="D9" s="179"/>
      <c r="E9" s="178"/>
      <c r="F9" s="178"/>
      <c r="G9" s="178"/>
      <c r="H9" s="178"/>
      <c r="I9" s="178"/>
      <c r="J9" s="108"/>
    </row>
    <row r="10" spans="1:10" x14ac:dyDescent="0.3">
      <c r="A10" s="174">
        <v>2</v>
      </c>
      <c r="B10" s="211"/>
      <c r="C10" s="179"/>
      <c r="D10" s="179"/>
      <c r="E10" s="178"/>
      <c r="F10" s="178"/>
      <c r="G10" s="178"/>
      <c r="H10" s="178"/>
      <c r="I10" s="178"/>
      <c r="J10" s="108"/>
    </row>
    <row r="11" spans="1:10" x14ac:dyDescent="0.3">
      <c r="A11" s="174">
        <v>3</v>
      </c>
      <c r="B11" s="211"/>
      <c r="C11" s="179"/>
      <c r="D11" s="179"/>
      <c r="E11" s="178"/>
      <c r="F11" s="178"/>
      <c r="G11" s="178"/>
      <c r="H11" s="178"/>
      <c r="I11" s="178"/>
      <c r="J11" s="108"/>
    </row>
    <row r="12" spans="1:10" x14ac:dyDescent="0.3">
      <c r="A12" s="174">
        <v>4</v>
      </c>
      <c r="B12" s="211"/>
      <c r="C12" s="179"/>
      <c r="D12" s="179"/>
      <c r="E12" s="178"/>
      <c r="F12" s="178"/>
      <c r="G12" s="178"/>
      <c r="H12" s="178"/>
      <c r="I12" s="178"/>
      <c r="J12" s="108"/>
    </row>
    <row r="13" spans="1:10" x14ac:dyDescent="0.3">
      <c r="A13" s="174">
        <v>5</v>
      </c>
      <c r="B13" s="211"/>
      <c r="C13" s="179"/>
      <c r="D13" s="179"/>
      <c r="E13" s="178"/>
      <c r="F13" s="178"/>
      <c r="G13" s="178"/>
      <c r="H13" s="178"/>
      <c r="I13" s="178"/>
      <c r="J13" s="108"/>
    </row>
    <row r="14" spans="1:10" x14ac:dyDescent="0.3">
      <c r="A14" s="174">
        <v>6</v>
      </c>
      <c r="B14" s="211"/>
      <c r="C14" s="179"/>
      <c r="D14" s="179"/>
      <c r="E14" s="178"/>
      <c r="F14" s="178"/>
      <c r="G14" s="178"/>
      <c r="H14" s="178"/>
      <c r="I14" s="178"/>
      <c r="J14" s="108"/>
    </row>
    <row r="15" spans="1:10" x14ac:dyDescent="0.3">
      <c r="A15" s="174">
        <v>7</v>
      </c>
      <c r="B15" s="211"/>
      <c r="C15" s="179"/>
      <c r="D15" s="179"/>
      <c r="E15" s="178"/>
      <c r="F15" s="178"/>
      <c r="G15" s="178"/>
      <c r="H15" s="178"/>
      <c r="I15" s="178"/>
      <c r="J15" s="108"/>
    </row>
    <row r="16" spans="1:10" x14ac:dyDescent="0.3">
      <c r="A16" s="174">
        <v>8</v>
      </c>
      <c r="B16" s="211"/>
      <c r="C16" s="179"/>
      <c r="D16" s="179"/>
      <c r="E16" s="178"/>
      <c r="F16" s="178"/>
      <c r="G16" s="178"/>
      <c r="H16" s="178"/>
      <c r="I16" s="178"/>
      <c r="J16" s="108"/>
    </row>
    <row r="17" spans="1:10" x14ac:dyDescent="0.3">
      <c r="A17" s="174">
        <v>9</v>
      </c>
      <c r="B17" s="211"/>
      <c r="C17" s="179"/>
      <c r="D17" s="179"/>
      <c r="E17" s="178"/>
      <c r="F17" s="178"/>
      <c r="G17" s="178"/>
      <c r="H17" s="178"/>
      <c r="I17" s="178"/>
      <c r="J17" s="108"/>
    </row>
    <row r="18" spans="1:10" x14ac:dyDescent="0.3">
      <c r="A18" s="174">
        <v>10</v>
      </c>
      <c r="B18" s="211"/>
      <c r="C18" s="179"/>
      <c r="D18" s="179"/>
      <c r="E18" s="178"/>
      <c r="F18" s="178"/>
      <c r="G18" s="178"/>
      <c r="H18" s="178"/>
      <c r="I18" s="178"/>
      <c r="J18" s="108"/>
    </row>
    <row r="19" spans="1:10" x14ac:dyDescent="0.3">
      <c r="A19" s="174">
        <v>11</v>
      </c>
      <c r="B19" s="211"/>
      <c r="C19" s="179"/>
      <c r="D19" s="179"/>
      <c r="E19" s="178"/>
      <c r="F19" s="178"/>
      <c r="G19" s="178"/>
      <c r="H19" s="178"/>
      <c r="I19" s="178"/>
      <c r="J19" s="108"/>
    </row>
    <row r="20" spans="1:10" x14ac:dyDescent="0.3">
      <c r="A20" s="174">
        <v>12</v>
      </c>
      <c r="B20" s="211"/>
      <c r="C20" s="179"/>
      <c r="D20" s="179"/>
      <c r="E20" s="178"/>
      <c r="F20" s="178"/>
      <c r="G20" s="178"/>
      <c r="H20" s="178"/>
      <c r="I20" s="178"/>
      <c r="J20" s="108"/>
    </row>
    <row r="21" spans="1:10" x14ac:dyDescent="0.3">
      <c r="A21" s="174">
        <v>13</v>
      </c>
      <c r="B21" s="211"/>
      <c r="C21" s="179"/>
      <c r="D21" s="179"/>
      <c r="E21" s="178"/>
      <c r="F21" s="178"/>
      <c r="G21" s="178"/>
      <c r="H21" s="178"/>
      <c r="I21" s="178"/>
      <c r="J21" s="108"/>
    </row>
    <row r="22" spans="1:10" x14ac:dyDescent="0.3">
      <c r="A22" s="174">
        <v>14</v>
      </c>
      <c r="B22" s="211"/>
      <c r="C22" s="179"/>
      <c r="D22" s="179"/>
      <c r="E22" s="178"/>
      <c r="F22" s="178"/>
      <c r="G22" s="178"/>
      <c r="H22" s="178"/>
      <c r="I22" s="178"/>
      <c r="J22" s="108"/>
    </row>
    <row r="23" spans="1:10" x14ac:dyDescent="0.3">
      <c r="A23" s="174">
        <v>15</v>
      </c>
      <c r="B23" s="211"/>
      <c r="C23" s="179"/>
      <c r="D23" s="179"/>
      <c r="E23" s="178"/>
      <c r="F23" s="178"/>
      <c r="G23" s="178"/>
      <c r="H23" s="178"/>
      <c r="I23" s="178"/>
      <c r="J23" s="108"/>
    </row>
    <row r="24" spans="1:10" x14ac:dyDescent="0.3">
      <c r="A24" s="174">
        <v>16</v>
      </c>
      <c r="B24" s="211"/>
      <c r="C24" s="179"/>
      <c r="D24" s="179"/>
      <c r="E24" s="178"/>
      <c r="F24" s="178"/>
      <c r="G24" s="178"/>
      <c r="H24" s="178"/>
      <c r="I24" s="178"/>
      <c r="J24" s="108"/>
    </row>
    <row r="25" spans="1:10" x14ac:dyDescent="0.3">
      <c r="A25" s="174">
        <v>17</v>
      </c>
      <c r="B25" s="211"/>
      <c r="C25" s="179"/>
      <c r="D25" s="179"/>
      <c r="E25" s="178"/>
      <c r="F25" s="178"/>
      <c r="G25" s="178"/>
      <c r="H25" s="178"/>
      <c r="I25" s="178"/>
      <c r="J25" s="108"/>
    </row>
    <row r="26" spans="1:10" x14ac:dyDescent="0.3">
      <c r="A26" s="174">
        <v>18</v>
      </c>
      <c r="B26" s="211"/>
      <c r="C26" s="179"/>
      <c r="D26" s="179"/>
      <c r="E26" s="178"/>
      <c r="F26" s="178"/>
      <c r="G26" s="178"/>
      <c r="H26" s="178"/>
      <c r="I26" s="178"/>
      <c r="J26" s="108"/>
    </row>
    <row r="27" spans="1:10" x14ac:dyDescent="0.3">
      <c r="A27" s="174">
        <v>19</v>
      </c>
      <c r="B27" s="211"/>
      <c r="C27" s="179"/>
      <c r="D27" s="179"/>
      <c r="E27" s="178"/>
      <c r="F27" s="178"/>
      <c r="G27" s="178"/>
      <c r="H27" s="178"/>
      <c r="I27" s="178"/>
      <c r="J27" s="108"/>
    </row>
    <row r="28" spans="1:10" x14ac:dyDescent="0.3">
      <c r="A28" s="174">
        <v>20</v>
      </c>
      <c r="B28" s="211"/>
      <c r="C28" s="179"/>
      <c r="D28" s="179"/>
      <c r="E28" s="178"/>
      <c r="F28" s="178"/>
      <c r="G28" s="178"/>
      <c r="H28" s="178"/>
      <c r="I28" s="178"/>
      <c r="J28" s="108"/>
    </row>
    <row r="29" spans="1:10" x14ac:dyDescent="0.3">
      <c r="A29" s="174">
        <v>21</v>
      </c>
      <c r="B29" s="211"/>
      <c r="C29" s="182"/>
      <c r="D29" s="182"/>
      <c r="E29" s="181"/>
      <c r="F29" s="181"/>
      <c r="G29" s="181"/>
      <c r="H29" s="274"/>
      <c r="I29" s="178"/>
      <c r="J29" s="108"/>
    </row>
    <row r="30" spans="1:10" x14ac:dyDescent="0.3">
      <c r="A30" s="174">
        <v>22</v>
      </c>
      <c r="B30" s="211"/>
      <c r="C30" s="182"/>
      <c r="D30" s="182"/>
      <c r="E30" s="181"/>
      <c r="F30" s="181"/>
      <c r="G30" s="181"/>
      <c r="H30" s="274"/>
      <c r="I30" s="178"/>
      <c r="J30" s="108"/>
    </row>
    <row r="31" spans="1:10" x14ac:dyDescent="0.3">
      <c r="A31" s="174">
        <v>23</v>
      </c>
      <c r="B31" s="211"/>
      <c r="C31" s="182"/>
      <c r="D31" s="182"/>
      <c r="E31" s="181"/>
      <c r="F31" s="181"/>
      <c r="G31" s="181"/>
      <c r="H31" s="274"/>
      <c r="I31" s="178"/>
      <c r="J31" s="108"/>
    </row>
    <row r="32" spans="1:10" x14ac:dyDescent="0.3">
      <c r="A32" s="174">
        <v>24</v>
      </c>
      <c r="B32" s="211"/>
      <c r="C32" s="182"/>
      <c r="D32" s="182"/>
      <c r="E32" s="181"/>
      <c r="F32" s="181"/>
      <c r="G32" s="181"/>
      <c r="H32" s="274"/>
      <c r="I32" s="178"/>
      <c r="J32" s="108"/>
    </row>
    <row r="33" spans="1:12" x14ac:dyDescent="0.3">
      <c r="A33" s="174">
        <v>25</v>
      </c>
      <c r="B33" s="211"/>
      <c r="C33" s="182"/>
      <c r="D33" s="182"/>
      <c r="E33" s="181"/>
      <c r="F33" s="181"/>
      <c r="G33" s="181"/>
      <c r="H33" s="274"/>
      <c r="I33" s="178"/>
      <c r="J33" s="108"/>
    </row>
    <row r="34" spans="1:12" x14ac:dyDescent="0.3">
      <c r="A34" s="174">
        <v>26</v>
      </c>
      <c r="B34" s="211"/>
      <c r="C34" s="182"/>
      <c r="D34" s="182"/>
      <c r="E34" s="181"/>
      <c r="F34" s="181"/>
      <c r="G34" s="181"/>
      <c r="H34" s="274"/>
      <c r="I34" s="178"/>
      <c r="J34" s="108"/>
    </row>
    <row r="35" spans="1:12" x14ac:dyDescent="0.3">
      <c r="A35" s="174">
        <v>27</v>
      </c>
      <c r="B35" s="211"/>
      <c r="C35" s="182"/>
      <c r="D35" s="182"/>
      <c r="E35" s="181"/>
      <c r="F35" s="181"/>
      <c r="G35" s="181"/>
      <c r="H35" s="274"/>
      <c r="I35" s="178"/>
      <c r="J35" s="108"/>
    </row>
    <row r="36" spans="1:12" x14ac:dyDescent="0.3">
      <c r="A36" s="174">
        <v>28</v>
      </c>
      <c r="B36" s="211"/>
      <c r="C36" s="182"/>
      <c r="D36" s="182"/>
      <c r="E36" s="181"/>
      <c r="F36" s="181"/>
      <c r="G36" s="181"/>
      <c r="H36" s="274"/>
      <c r="I36" s="178"/>
      <c r="J36" s="108"/>
    </row>
    <row r="37" spans="1:12" x14ac:dyDescent="0.3">
      <c r="A37" s="174">
        <v>29</v>
      </c>
      <c r="B37" s="211"/>
      <c r="C37" s="182"/>
      <c r="D37" s="182"/>
      <c r="E37" s="181"/>
      <c r="F37" s="181"/>
      <c r="G37" s="181"/>
      <c r="H37" s="274"/>
      <c r="I37" s="178"/>
      <c r="J37" s="108"/>
    </row>
    <row r="38" spans="1:12" x14ac:dyDescent="0.3">
      <c r="A38" s="174" t="s">
        <v>266</v>
      </c>
      <c r="B38" s="211"/>
      <c r="C38" s="182"/>
      <c r="D38" s="182"/>
      <c r="E38" s="181"/>
      <c r="F38" s="181"/>
      <c r="G38" s="275"/>
      <c r="H38" s="284" t="s">
        <v>408</v>
      </c>
      <c r="I38" s="399">
        <f>SUM(I9:I37)</f>
        <v>0</v>
      </c>
      <c r="J38" s="108"/>
    </row>
    <row r="40" spans="1:12" x14ac:dyDescent="0.3">
      <c r="A40" s="189" t="s">
        <v>432</v>
      </c>
    </row>
    <row r="42" spans="1:12" x14ac:dyDescent="0.3">
      <c r="B42" s="191" t="s">
        <v>96</v>
      </c>
      <c r="F42" s="192"/>
    </row>
    <row r="43" spans="1:12" x14ac:dyDescent="0.3">
      <c r="F43" s="190"/>
      <c r="I43" s="190"/>
      <c r="J43" s="190"/>
      <c r="K43" s="190"/>
      <c r="L43" s="190"/>
    </row>
    <row r="44" spans="1:12" x14ac:dyDescent="0.3">
      <c r="C44" s="193"/>
      <c r="F44" s="193"/>
      <c r="G44" s="193"/>
      <c r="H44" s="196"/>
      <c r="I44" s="194"/>
      <c r="J44" s="190"/>
      <c r="K44" s="190"/>
      <c r="L44" s="190"/>
    </row>
    <row r="45" spans="1:12" x14ac:dyDescent="0.3">
      <c r="A45" s="190"/>
      <c r="C45" s="195" t="s">
        <v>256</v>
      </c>
      <c r="F45" s="196" t="s">
        <v>261</v>
      </c>
      <c r="G45" s="195"/>
      <c r="H45" s="195"/>
      <c r="I45" s="194"/>
      <c r="J45" s="190"/>
      <c r="K45" s="190"/>
      <c r="L45" s="190"/>
    </row>
    <row r="46" spans="1:12" x14ac:dyDescent="0.3">
      <c r="A46" s="190"/>
      <c r="C46" s="197" t="s">
        <v>127</v>
      </c>
      <c r="F46" s="189" t="s">
        <v>257</v>
      </c>
      <c r="I46" s="190"/>
      <c r="J46" s="190"/>
      <c r="K46" s="190"/>
      <c r="L46" s="190"/>
    </row>
    <row r="47" spans="1:12" s="190" customFormat="1" x14ac:dyDescent="0.3">
      <c r="B47" s="189"/>
      <c r="C47" s="197"/>
      <c r="G47" s="197"/>
      <c r="H47" s="197"/>
    </row>
    <row r="48" spans="1:12" s="190" customFormat="1" ht="12.75" x14ac:dyDescent="0.2"/>
    <row r="49" s="190" customFormat="1" ht="12.75" x14ac:dyDescent="0.2"/>
    <row r="50" s="190" customFormat="1" ht="12.75" x14ac:dyDescent="0.2"/>
    <row r="51" s="190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tabSelected="1" view="pageBreakPreview" zoomScale="80" zoomScaleSheetLayoutView="80" workbookViewId="0">
      <selection activeCell="R13" sqref="R13"/>
    </sheetView>
  </sheetViews>
  <sheetFormatPr defaultRowHeight="12.75" x14ac:dyDescent="0.2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 x14ac:dyDescent="0.2">
      <c r="A1" s="198" t="s">
        <v>433</v>
      </c>
      <c r="B1" s="199"/>
      <c r="C1" s="199"/>
      <c r="D1" s="199"/>
      <c r="E1" s="199"/>
      <c r="F1" s="199"/>
      <c r="G1" s="199"/>
      <c r="H1" s="199"/>
      <c r="I1" s="202"/>
      <c r="J1" s="263"/>
      <c r="K1" s="263"/>
      <c r="L1" s="263"/>
      <c r="M1" s="263" t="s">
        <v>397</v>
      </c>
      <c r="N1" s="202"/>
    </row>
    <row r="2" spans="1:14" ht="15" x14ac:dyDescent="0.2">
      <c r="A2" s="202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365" t="s">
        <v>480</v>
      </c>
      <c r="N2" s="202"/>
    </row>
    <row r="3" spans="1:14" x14ac:dyDescent="0.2">
      <c r="A3" s="202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2"/>
    </row>
    <row r="4" spans="1:14" ht="15" x14ac:dyDescent="0.3">
      <c r="A4" s="117" t="s">
        <v>262</v>
      </c>
      <c r="B4" s="199"/>
      <c r="C4" s="199"/>
      <c r="D4" s="203"/>
      <c r="E4" s="264"/>
      <c r="F4" s="203"/>
      <c r="G4" s="200"/>
      <c r="H4" s="200"/>
      <c r="I4" s="200"/>
      <c r="J4" s="200"/>
      <c r="K4" s="200"/>
      <c r="L4" s="199"/>
      <c r="M4" s="200"/>
      <c r="N4" s="202"/>
    </row>
    <row r="5" spans="1:14" x14ac:dyDescent="0.2">
      <c r="A5" s="204">
        <f>'ფორმა N1'!D4</f>
        <v>0</v>
      </c>
      <c r="B5" s="204"/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 x14ac:dyDescent="0.25">
      <c r="A6" s="265"/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02"/>
    </row>
    <row r="7" spans="1:14" ht="51" x14ac:dyDescent="0.2">
      <c r="A7" s="266" t="s">
        <v>64</v>
      </c>
      <c r="B7" s="267" t="s">
        <v>398</v>
      </c>
      <c r="C7" s="267" t="s">
        <v>399</v>
      </c>
      <c r="D7" s="268" t="s">
        <v>400</v>
      </c>
      <c r="E7" s="268" t="s">
        <v>263</v>
      </c>
      <c r="F7" s="268" t="s">
        <v>401</v>
      </c>
      <c r="G7" s="268" t="s">
        <v>402</v>
      </c>
      <c r="H7" s="267" t="s">
        <v>403</v>
      </c>
      <c r="I7" s="269" t="s">
        <v>404</v>
      </c>
      <c r="J7" s="269" t="s">
        <v>405</v>
      </c>
      <c r="K7" s="270" t="s">
        <v>406</v>
      </c>
      <c r="L7" s="270" t="s">
        <v>407</v>
      </c>
      <c r="M7" s="268" t="s">
        <v>397</v>
      </c>
      <c r="N7" s="202"/>
    </row>
    <row r="8" spans="1:14" x14ac:dyDescent="0.2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 x14ac:dyDescent="0.25">
      <c r="A9" s="210">
        <v>1</v>
      </c>
      <c r="B9" s="211"/>
      <c r="C9" s="271"/>
      <c r="D9" s="210"/>
      <c r="E9" s="210"/>
      <c r="F9" s="210"/>
      <c r="G9" s="210"/>
      <c r="H9" s="210"/>
      <c r="I9" s="210"/>
      <c r="J9" s="210"/>
      <c r="K9" s="210"/>
      <c r="L9" s="210"/>
      <c r="M9" s="272" t="str">
        <f t="shared" ref="M9:M33" si="0">IF(ISBLANK(B9),"",$L$2)</f>
        <v/>
      </c>
      <c r="N9" s="202"/>
    </row>
    <row r="10" spans="1:14" ht="15" x14ac:dyDescent="0.25">
      <c r="A10" s="210">
        <v>2</v>
      </c>
      <c r="B10" s="211"/>
      <c r="C10" s="271"/>
      <c r="D10" s="210"/>
      <c r="E10" s="210"/>
      <c r="F10" s="210"/>
      <c r="G10" s="210"/>
      <c r="H10" s="210"/>
      <c r="I10" s="210"/>
      <c r="J10" s="210"/>
      <c r="K10" s="210"/>
      <c r="L10" s="210"/>
      <c r="M10" s="272" t="str">
        <f t="shared" si="0"/>
        <v/>
      </c>
      <c r="N10" s="202"/>
    </row>
    <row r="11" spans="1:14" ht="15" x14ac:dyDescent="0.25">
      <c r="A11" s="210">
        <v>3</v>
      </c>
      <c r="B11" s="211"/>
      <c r="C11" s="271"/>
      <c r="D11" s="210"/>
      <c r="E11" s="210"/>
      <c r="F11" s="210"/>
      <c r="G11" s="210"/>
      <c r="H11" s="210"/>
      <c r="I11" s="210"/>
      <c r="J11" s="210"/>
      <c r="K11" s="210"/>
      <c r="L11" s="210"/>
      <c r="M11" s="272" t="str">
        <f t="shared" si="0"/>
        <v/>
      </c>
      <c r="N11" s="202"/>
    </row>
    <row r="12" spans="1:14" ht="15" x14ac:dyDescent="0.25">
      <c r="A12" s="210">
        <v>4</v>
      </c>
      <c r="B12" s="211"/>
      <c r="C12" s="271"/>
      <c r="D12" s="210"/>
      <c r="E12" s="210"/>
      <c r="F12" s="210"/>
      <c r="G12" s="210"/>
      <c r="H12" s="210"/>
      <c r="I12" s="210"/>
      <c r="J12" s="210"/>
      <c r="K12" s="210"/>
      <c r="L12" s="210"/>
      <c r="M12" s="272" t="str">
        <f t="shared" si="0"/>
        <v/>
      </c>
      <c r="N12" s="202"/>
    </row>
    <row r="13" spans="1:14" ht="15" x14ac:dyDescent="0.25">
      <c r="A13" s="210">
        <v>5</v>
      </c>
      <c r="B13" s="211"/>
      <c r="C13" s="271"/>
      <c r="D13" s="210"/>
      <c r="E13" s="210"/>
      <c r="F13" s="210"/>
      <c r="G13" s="210"/>
      <c r="H13" s="210"/>
      <c r="I13" s="210"/>
      <c r="J13" s="210"/>
      <c r="K13" s="210"/>
      <c r="L13" s="210"/>
      <c r="M13" s="272" t="str">
        <f t="shared" si="0"/>
        <v/>
      </c>
      <c r="N13" s="202"/>
    </row>
    <row r="14" spans="1:14" ht="15" x14ac:dyDescent="0.25">
      <c r="A14" s="210">
        <v>6</v>
      </c>
      <c r="B14" s="211"/>
      <c r="C14" s="271"/>
      <c r="D14" s="210"/>
      <c r="E14" s="210"/>
      <c r="F14" s="210"/>
      <c r="G14" s="210"/>
      <c r="H14" s="210"/>
      <c r="I14" s="210"/>
      <c r="J14" s="210"/>
      <c r="K14" s="210"/>
      <c r="L14" s="210"/>
      <c r="M14" s="272" t="str">
        <f t="shared" si="0"/>
        <v/>
      </c>
      <c r="N14" s="202"/>
    </row>
    <row r="15" spans="1:14" ht="15" x14ac:dyDescent="0.25">
      <c r="A15" s="210">
        <v>7</v>
      </c>
      <c r="B15" s="211"/>
      <c r="C15" s="271"/>
      <c r="D15" s="210"/>
      <c r="E15" s="210"/>
      <c r="F15" s="210"/>
      <c r="G15" s="210"/>
      <c r="H15" s="210"/>
      <c r="I15" s="210"/>
      <c r="J15" s="210"/>
      <c r="K15" s="210"/>
      <c r="L15" s="210"/>
      <c r="M15" s="272" t="str">
        <f t="shared" si="0"/>
        <v/>
      </c>
      <c r="N15" s="202"/>
    </row>
    <row r="16" spans="1:14" ht="15" x14ac:dyDescent="0.25">
      <c r="A16" s="210">
        <v>8</v>
      </c>
      <c r="B16" s="211"/>
      <c r="C16" s="271"/>
      <c r="D16" s="210"/>
      <c r="E16" s="210"/>
      <c r="F16" s="210"/>
      <c r="G16" s="210"/>
      <c r="H16" s="210"/>
      <c r="I16" s="210"/>
      <c r="J16" s="210"/>
      <c r="K16" s="210"/>
      <c r="L16" s="210"/>
      <c r="M16" s="272" t="str">
        <f t="shared" si="0"/>
        <v/>
      </c>
      <c r="N16" s="202"/>
    </row>
    <row r="17" spans="1:14" ht="15" x14ac:dyDescent="0.25">
      <c r="A17" s="210">
        <v>9</v>
      </c>
      <c r="B17" s="211"/>
      <c r="C17" s="271"/>
      <c r="D17" s="210"/>
      <c r="E17" s="210"/>
      <c r="F17" s="210"/>
      <c r="G17" s="210"/>
      <c r="H17" s="210"/>
      <c r="I17" s="210"/>
      <c r="J17" s="210"/>
      <c r="K17" s="210"/>
      <c r="L17" s="210"/>
      <c r="M17" s="272" t="str">
        <f t="shared" si="0"/>
        <v/>
      </c>
      <c r="N17" s="202"/>
    </row>
    <row r="18" spans="1:14" ht="15" x14ac:dyDescent="0.25">
      <c r="A18" s="210">
        <v>10</v>
      </c>
      <c r="B18" s="211"/>
      <c r="C18" s="271"/>
      <c r="D18" s="210"/>
      <c r="E18" s="210"/>
      <c r="F18" s="210"/>
      <c r="G18" s="210"/>
      <c r="H18" s="210"/>
      <c r="I18" s="210"/>
      <c r="J18" s="210"/>
      <c r="K18" s="210"/>
      <c r="L18" s="210"/>
      <c r="M18" s="272" t="str">
        <f t="shared" si="0"/>
        <v/>
      </c>
      <c r="N18" s="202"/>
    </row>
    <row r="19" spans="1:14" ht="15" x14ac:dyDescent="0.25">
      <c r="A19" s="210">
        <v>11</v>
      </c>
      <c r="B19" s="211"/>
      <c r="C19" s="271"/>
      <c r="D19" s="210"/>
      <c r="E19" s="210"/>
      <c r="F19" s="210"/>
      <c r="G19" s="210"/>
      <c r="H19" s="210"/>
      <c r="I19" s="210"/>
      <c r="J19" s="210"/>
      <c r="K19" s="210"/>
      <c r="L19" s="210"/>
      <c r="M19" s="272" t="str">
        <f t="shared" si="0"/>
        <v/>
      </c>
      <c r="N19" s="202"/>
    </row>
    <row r="20" spans="1:14" ht="15" x14ac:dyDescent="0.25">
      <c r="A20" s="210">
        <v>12</v>
      </c>
      <c r="B20" s="211"/>
      <c r="C20" s="271"/>
      <c r="D20" s="210"/>
      <c r="E20" s="210"/>
      <c r="F20" s="210"/>
      <c r="G20" s="210"/>
      <c r="H20" s="210"/>
      <c r="I20" s="210"/>
      <c r="J20" s="210"/>
      <c r="K20" s="210"/>
      <c r="L20" s="210"/>
      <c r="M20" s="272" t="str">
        <f t="shared" si="0"/>
        <v/>
      </c>
      <c r="N20" s="202"/>
    </row>
    <row r="21" spans="1:14" ht="15" x14ac:dyDescent="0.25">
      <c r="A21" s="210">
        <v>13</v>
      </c>
      <c r="B21" s="211"/>
      <c r="C21" s="271"/>
      <c r="D21" s="210"/>
      <c r="E21" s="210"/>
      <c r="F21" s="210"/>
      <c r="G21" s="210"/>
      <c r="H21" s="210"/>
      <c r="I21" s="210"/>
      <c r="J21" s="210"/>
      <c r="K21" s="210"/>
      <c r="L21" s="210"/>
      <c r="M21" s="272" t="str">
        <f t="shared" si="0"/>
        <v/>
      </c>
      <c r="N21" s="202"/>
    </row>
    <row r="22" spans="1:14" ht="15" x14ac:dyDescent="0.25">
      <c r="A22" s="210">
        <v>14</v>
      </c>
      <c r="B22" s="211"/>
      <c r="C22" s="271"/>
      <c r="D22" s="210"/>
      <c r="E22" s="210"/>
      <c r="F22" s="210"/>
      <c r="G22" s="210"/>
      <c r="H22" s="210"/>
      <c r="I22" s="210"/>
      <c r="J22" s="210"/>
      <c r="K22" s="210"/>
      <c r="L22" s="210"/>
      <c r="M22" s="272" t="str">
        <f t="shared" si="0"/>
        <v/>
      </c>
      <c r="N22" s="202"/>
    </row>
    <row r="23" spans="1:14" ht="15" x14ac:dyDescent="0.25">
      <c r="A23" s="210">
        <v>15</v>
      </c>
      <c r="B23" s="211"/>
      <c r="C23" s="271"/>
      <c r="D23" s="210"/>
      <c r="E23" s="210"/>
      <c r="F23" s="210"/>
      <c r="G23" s="210"/>
      <c r="H23" s="210"/>
      <c r="I23" s="210"/>
      <c r="J23" s="210"/>
      <c r="K23" s="210"/>
      <c r="L23" s="210"/>
      <c r="M23" s="272" t="str">
        <f t="shared" si="0"/>
        <v/>
      </c>
      <c r="N23" s="202"/>
    </row>
    <row r="24" spans="1:14" ht="15" x14ac:dyDescent="0.25">
      <c r="A24" s="210">
        <v>16</v>
      </c>
      <c r="B24" s="211"/>
      <c r="C24" s="271"/>
      <c r="D24" s="210"/>
      <c r="E24" s="210"/>
      <c r="F24" s="210"/>
      <c r="G24" s="210"/>
      <c r="H24" s="210"/>
      <c r="I24" s="210"/>
      <c r="J24" s="210"/>
      <c r="K24" s="210"/>
      <c r="L24" s="210"/>
      <c r="M24" s="272" t="str">
        <f t="shared" si="0"/>
        <v/>
      </c>
      <c r="N24" s="202"/>
    </row>
    <row r="25" spans="1:14" ht="15" x14ac:dyDescent="0.25">
      <c r="A25" s="210">
        <v>17</v>
      </c>
      <c r="B25" s="211"/>
      <c r="C25" s="271"/>
      <c r="D25" s="210"/>
      <c r="E25" s="210"/>
      <c r="F25" s="210"/>
      <c r="G25" s="210"/>
      <c r="H25" s="210"/>
      <c r="I25" s="210"/>
      <c r="J25" s="210"/>
      <c r="K25" s="210"/>
      <c r="L25" s="210"/>
      <c r="M25" s="272" t="str">
        <f t="shared" si="0"/>
        <v/>
      </c>
      <c r="N25" s="202"/>
    </row>
    <row r="26" spans="1:14" ht="15" x14ac:dyDescent="0.25">
      <c r="A26" s="210">
        <v>18</v>
      </c>
      <c r="B26" s="211"/>
      <c r="C26" s="271"/>
      <c r="D26" s="210"/>
      <c r="E26" s="210"/>
      <c r="F26" s="210"/>
      <c r="G26" s="210"/>
      <c r="H26" s="210"/>
      <c r="I26" s="210"/>
      <c r="J26" s="210"/>
      <c r="K26" s="210"/>
      <c r="L26" s="210"/>
      <c r="M26" s="272" t="str">
        <f t="shared" si="0"/>
        <v/>
      </c>
      <c r="N26" s="202"/>
    </row>
    <row r="27" spans="1:14" ht="15" x14ac:dyDescent="0.25">
      <c r="A27" s="210">
        <v>19</v>
      </c>
      <c r="B27" s="211"/>
      <c r="C27" s="271"/>
      <c r="D27" s="210"/>
      <c r="E27" s="210"/>
      <c r="F27" s="210"/>
      <c r="G27" s="210"/>
      <c r="H27" s="210"/>
      <c r="I27" s="210"/>
      <c r="J27" s="210"/>
      <c r="K27" s="210"/>
      <c r="L27" s="210"/>
      <c r="M27" s="272" t="str">
        <f t="shared" si="0"/>
        <v/>
      </c>
      <c r="N27" s="202"/>
    </row>
    <row r="28" spans="1:14" ht="15" x14ac:dyDescent="0.25">
      <c r="A28" s="210">
        <v>20</v>
      </c>
      <c r="B28" s="211"/>
      <c r="C28" s="271"/>
      <c r="D28" s="210"/>
      <c r="E28" s="210"/>
      <c r="F28" s="210"/>
      <c r="G28" s="210"/>
      <c r="H28" s="210"/>
      <c r="I28" s="210"/>
      <c r="J28" s="210"/>
      <c r="K28" s="210"/>
      <c r="L28" s="210"/>
      <c r="M28" s="272" t="str">
        <f t="shared" si="0"/>
        <v/>
      </c>
      <c r="N28" s="202"/>
    </row>
    <row r="29" spans="1:14" ht="15" x14ac:dyDescent="0.25">
      <c r="A29" s="210">
        <v>21</v>
      </c>
      <c r="B29" s="211"/>
      <c r="C29" s="271"/>
      <c r="D29" s="210"/>
      <c r="E29" s="210"/>
      <c r="F29" s="210"/>
      <c r="G29" s="210"/>
      <c r="H29" s="210"/>
      <c r="I29" s="210"/>
      <c r="J29" s="210"/>
      <c r="K29" s="210"/>
      <c r="L29" s="210"/>
      <c r="M29" s="272" t="str">
        <f t="shared" si="0"/>
        <v/>
      </c>
      <c r="N29" s="202"/>
    </row>
    <row r="30" spans="1:14" ht="15" x14ac:dyDescent="0.25">
      <c r="A30" s="210">
        <v>22</v>
      </c>
      <c r="B30" s="211"/>
      <c r="C30" s="271"/>
      <c r="D30" s="210"/>
      <c r="E30" s="210"/>
      <c r="F30" s="210"/>
      <c r="G30" s="210"/>
      <c r="H30" s="210"/>
      <c r="I30" s="210"/>
      <c r="J30" s="210"/>
      <c r="K30" s="210"/>
      <c r="L30" s="210"/>
      <c r="M30" s="272" t="str">
        <f t="shared" si="0"/>
        <v/>
      </c>
      <c r="N30" s="202"/>
    </row>
    <row r="31" spans="1:14" ht="15" x14ac:dyDescent="0.25">
      <c r="A31" s="210">
        <v>23</v>
      </c>
      <c r="B31" s="211"/>
      <c r="C31" s="271"/>
      <c r="D31" s="210"/>
      <c r="E31" s="210"/>
      <c r="F31" s="210"/>
      <c r="G31" s="210"/>
      <c r="H31" s="210"/>
      <c r="I31" s="210"/>
      <c r="J31" s="210"/>
      <c r="K31" s="210"/>
      <c r="L31" s="210"/>
      <c r="M31" s="272" t="str">
        <f t="shared" si="0"/>
        <v/>
      </c>
      <c r="N31" s="202"/>
    </row>
    <row r="32" spans="1:14" ht="15" x14ac:dyDescent="0.25">
      <c r="A32" s="210">
        <v>24</v>
      </c>
      <c r="B32" s="211"/>
      <c r="C32" s="271"/>
      <c r="D32" s="210"/>
      <c r="E32" s="210"/>
      <c r="F32" s="210"/>
      <c r="G32" s="210"/>
      <c r="H32" s="210"/>
      <c r="I32" s="210"/>
      <c r="J32" s="210"/>
      <c r="K32" s="210"/>
      <c r="L32" s="210"/>
      <c r="M32" s="272" t="str">
        <f t="shared" si="0"/>
        <v/>
      </c>
      <c r="N32" s="202"/>
    </row>
    <row r="33" spans="1:14" ht="15" x14ac:dyDescent="0.25">
      <c r="A33" s="273" t="s">
        <v>266</v>
      </c>
      <c r="B33" s="211"/>
      <c r="C33" s="271"/>
      <c r="D33" s="210"/>
      <c r="E33" s="210"/>
      <c r="F33" s="210"/>
      <c r="G33" s="210"/>
      <c r="H33" s="210"/>
      <c r="I33" s="210"/>
      <c r="J33" s="210"/>
      <c r="K33" s="210"/>
      <c r="L33" s="210"/>
      <c r="M33" s="272" t="str">
        <f t="shared" si="0"/>
        <v/>
      </c>
      <c r="N33" s="202"/>
    </row>
    <row r="34" spans="1:14" s="217" customFormat="1" x14ac:dyDescent="0.2"/>
    <row r="37" spans="1:14" s="21" customFormat="1" ht="15" x14ac:dyDescent="0.3">
      <c r="B37" s="212" t="s">
        <v>96</v>
      </c>
    </row>
    <row r="38" spans="1:14" s="21" customFormat="1" ht="15" x14ac:dyDescent="0.3">
      <c r="B38" s="212"/>
    </row>
    <row r="39" spans="1:14" s="21" customFormat="1" ht="15" x14ac:dyDescent="0.3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 x14ac:dyDescent="0.3">
      <c r="C40" s="215" t="s">
        <v>256</v>
      </c>
      <c r="D40" s="213"/>
      <c r="E40" s="213"/>
      <c r="H40" s="212" t="s">
        <v>307</v>
      </c>
      <c r="M40" s="213"/>
    </row>
    <row r="41" spans="1:14" s="21" customFormat="1" ht="15" x14ac:dyDescent="0.3">
      <c r="C41" s="215" t="s">
        <v>127</v>
      </c>
      <c r="D41" s="213"/>
      <c r="E41" s="213"/>
      <c r="H41" s="216" t="s">
        <v>257</v>
      </c>
      <c r="M41" s="213"/>
    </row>
    <row r="42" spans="1:14" ht="15" x14ac:dyDescent="0.3">
      <c r="C42" s="215"/>
      <c r="F42" s="216"/>
      <c r="J42" s="218"/>
      <c r="K42" s="218"/>
      <c r="L42" s="218"/>
      <c r="M42" s="218"/>
    </row>
    <row r="43" spans="1:14" ht="15" x14ac:dyDescent="0.3">
      <c r="C43" s="21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63">
        <v>40907</v>
      </c>
      <c r="C2" t="s">
        <v>188</v>
      </c>
      <c r="E2" t="s">
        <v>219</v>
      </c>
      <c r="G2" s="65" t="s">
        <v>225</v>
      </c>
    </row>
    <row r="3" spans="1:7" ht="15" x14ac:dyDescent="0.2">
      <c r="A3" s="63">
        <v>40908</v>
      </c>
      <c r="C3" t="s">
        <v>189</v>
      </c>
      <c r="E3" t="s">
        <v>220</v>
      </c>
      <c r="G3" s="65" t="s">
        <v>226</v>
      </c>
    </row>
    <row r="4" spans="1:7" ht="15" x14ac:dyDescent="0.2">
      <c r="A4" s="63">
        <v>40909</v>
      </c>
      <c r="C4" t="s">
        <v>190</v>
      </c>
      <c r="E4" t="s">
        <v>221</v>
      </c>
      <c r="G4" s="65" t="s">
        <v>227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260</v>
      </c>
      <c r="B1" s="254"/>
      <c r="C1" s="409" t="s">
        <v>97</v>
      </c>
      <c r="D1" s="409"/>
      <c r="E1" s="116"/>
    </row>
    <row r="2" spans="1:12" s="6" customFormat="1" x14ac:dyDescent="0.3">
      <c r="A2" s="79" t="s">
        <v>128</v>
      </c>
      <c r="B2" s="254"/>
      <c r="C2" s="365" t="s">
        <v>480</v>
      </c>
      <c r="D2" s="301"/>
      <c r="E2" s="116"/>
    </row>
    <row r="3" spans="1:12" s="6" customFormat="1" x14ac:dyDescent="0.3">
      <c r="A3" s="79"/>
      <c r="B3" s="254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55"/>
      <c r="C4" s="79"/>
      <c r="D4" s="79"/>
      <c r="E4" s="111"/>
      <c r="L4" s="6"/>
    </row>
    <row r="5" spans="1:12" s="2" customFormat="1" x14ac:dyDescent="0.3">
      <c r="A5" s="122">
        <f>'ფორმა N1'!D4</f>
        <v>0</v>
      </c>
      <c r="B5" s="256"/>
      <c r="C5" s="60"/>
      <c r="D5" s="60"/>
      <c r="E5" s="111"/>
    </row>
    <row r="6" spans="1:12" s="2" customFormat="1" x14ac:dyDescent="0.3">
      <c r="A6" s="80"/>
      <c r="B6" s="255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1">
        <v>1</v>
      </c>
      <c r="B9" s="241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 x14ac:dyDescent="0.3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 x14ac:dyDescent="0.3">
      <c r="A11" s="91" t="s">
        <v>30</v>
      </c>
      <c r="B11" s="91" t="s">
        <v>68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6"/>
    </row>
    <row r="13" spans="1:12" s="3" customFormat="1" x14ac:dyDescent="0.3">
      <c r="A13" s="100" t="s">
        <v>70</v>
      </c>
      <c r="B13" s="100" t="s">
        <v>299</v>
      </c>
      <c r="C13" s="8"/>
      <c r="D13" s="8"/>
      <c r="E13" s="116"/>
    </row>
    <row r="14" spans="1:12" s="3" customFormat="1" x14ac:dyDescent="0.3">
      <c r="A14" s="100" t="s">
        <v>474</v>
      </c>
      <c r="B14" s="100" t="s">
        <v>473</v>
      </c>
      <c r="C14" s="8"/>
      <c r="D14" s="8"/>
      <c r="E14" s="116"/>
    </row>
    <row r="15" spans="1:12" s="3" customFormat="1" x14ac:dyDescent="0.3">
      <c r="A15" s="100" t="s">
        <v>475</v>
      </c>
      <c r="B15" s="100" t="s">
        <v>86</v>
      </c>
      <c r="C15" s="8"/>
      <c r="D15" s="8"/>
      <c r="E15" s="116"/>
    </row>
    <row r="16" spans="1:12" s="3" customForma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73</v>
      </c>
      <c r="B17" s="100" t="s">
        <v>75</v>
      </c>
      <c r="C17" s="8"/>
      <c r="D17" s="8"/>
      <c r="E17" s="116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6"/>
    </row>
    <row r="19" spans="1:5" s="3" customForma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77</v>
      </c>
      <c r="B20" s="100" t="s">
        <v>78</v>
      </c>
      <c r="C20" s="8"/>
      <c r="D20" s="8"/>
      <c r="E20" s="116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6"/>
    </row>
    <row r="22" spans="1:5" s="3" customFormat="1" x14ac:dyDescent="0.3">
      <c r="A22" s="100" t="s">
        <v>82</v>
      </c>
      <c r="B22" s="100" t="s">
        <v>80</v>
      </c>
      <c r="C22" s="8"/>
      <c r="D22" s="8"/>
      <c r="E22" s="116"/>
    </row>
    <row r="23" spans="1:5" s="3" customFormat="1" x14ac:dyDescent="0.3">
      <c r="A23" s="100" t="s">
        <v>83</v>
      </c>
      <c r="B23" s="100" t="s">
        <v>418</v>
      </c>
      <c r="C23" s="8"/>
      <c r="D23" s="8"/>
      <c r="E23" s="116"/>
    </row>
    <row r="24" spans="1:5" s="3" customFormat="1" x14ac:dyDescent="0.3">
      <c r="A24" s="91" t="s">
        <v>84</v>
      </c>
      <c r="B24" s="91" t="s">
        <v>419</v>
      </c>
      <c r="C24" s="276"/>
      <c r="D24" s="8"/>
      <c r="E24" s="116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6"/>
    </row>
    <row r="26" spans="1:5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49" t="s">
        <v>87</v>
      </c>
      <c r="B28" s="249" t="s">
        <v>297</v>
      </c>
      <c r="C28" s="8"/>
      <c r="D28" s="8"/>
      <c r="E28" s="116"/>
    </row>
    <row r="29" spans="1:5" x14ac:dyDescent="0.3">
      <c r="A29" s="249" t="s">
        <v>88</v>
      </c>
      <c r="B29" s="249" t="s">
        <v>300</v>
      </c>
      <c r="C29" s="8"/>
      <c r="D29" s="8"/>
      <c r="E29" s="116"/>
    </row>
    <row r="30" spans="1:5" x14ac:dyDescent="0.3">
      <c r="A30" s="249" t="s">
        <v>427</v>
      </c>
      <c r="B30" s="249" t="s">
        <v>298</v>
      </c>
      <c r="C30" s="8"/>
      <c r="D30" s="8"/>
      <c r="E30" s="116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49" t="s">
        <v>12</v>
      </c>
      <c r="B32" s="249" t="s">
        <v>476</v>
      </c>
      <c r="C32" s="8"/>
      <c r="D32" s="8"/>
      <c r="E32" s="116"/>
    </row>
    <row r="33" spans="1:9" x14ac:dyDescent="0.3">
      <c r="A33" s="249" t="s">
        <v>13</v>
      </c>
      <c r="B33" s="249" t="s">
        <v>477</v>
      </c>
      <c r="C33" s="8"/>
      <c r="D33" s="8"/>
      <c r="E33" s="116"/>
    </row>
    <row r="34" spans="1:9" x14ac:dyDescent="0.3">
      <c r="A34" s="249" t="s">
        <v>269</v>
      </c>
      <c r="B34" s="249" t="s">
        <v>478</v>
      </c>
      <c r="C34" s="8"/>
      <c r="D34" s="8"/>
      <c r="E34" s="116"/>
    </row>
    <row r="35" spans="1:9" s="23" customFormat="1" x14ac:dyDescent="0.3">
      <c r="A35" s="91" t="s">
        <v>34</v>
      </c>
      <c r="B35" s="262" t="s">
        <v>424</v>
      </c>
      <c r="C35" s="8"/>
      <c r="D35" s="8"/>
    </row>
    <row r="36" spans="1:9" s="2" customFormat="1" x14ac:dyDescent="0.3">
      <c r="A36" s="1"/>
      <c r="B36" s="257"/>
      <c r="E36" s="5"/>
    </row>
    <row r="37" spans="1:9" s="2" customFormat="1" x14ac:dyDescent="0.3">
      <c r="B37" s="257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96</v>
      </c>
      <c r="B40" s="257"/>
      <c r="E40" s="5"/>
    </row>
    <row r="41" spans="1:9" s="2" customFormat="1" x14ac:dyDescent="0.3">
      <c r="B41" s="257"/>
      <c r="E41"/>
      <c r="F41"/>
      <c r="G41"/>
      <c r="H41"/>
      <c r="I41"/>
    </row>
    <row r="42" spans="1:9" s="2" customFormat="1" x14ac:dyDescent="0.3">
      <c r="B42" s="257"/>
      <c r="D42" s="12"/>
      <c r="E42"/>
      <c r="F42"/>
      <c r="G42"/>
      <c r="H42"/>
      <c r="I42"/>
    </row>
    <row r="43" spans="1:9" s="2" customFormat="1" x14ac:dyDescent="0.3">
      <c r="A43"/>
      <c r="B43" s="259" t="s">
        <v>422</v>
      </c>
      <c r="D43" s="12"/>
      <c r="E43"/>
      <c r="F43"/>
      <c r="G43"/>
      <c r="H43"/>
      <c r="I43"/>
    </row>
    <row r="44" spans="1:9" s="2" customFormat="1" x14ac:dyDescent="0.3">
      <c r="A44"/>
      <c r="B44" s="257" t="s">
        <v>258</v>
      </c>
      <c r="D44" s="12"/>
      <c r="E44"/>
      <c r="F44"/>
      <c r="G44"/>
      <c r="H44"/>
      <c r="I44"/>
    </row>
    <row r="45" spans="1:9" customFormat="1" ht="12.75" x14ac:dyDescent="0.2">
      <c r="B45" s="260" t="s">
        <v>127</v>
      </c>
    </row>
    <row r="46" spans="1:9" customFormat="1" ht="12.75" x14ac:dyDescent="0.2">
      <c r="B46" s="261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383</v>
      </c>
      <c r="B1" s="238"/>
      <c r="C1" s="409" t="s">
        <v>97</v>
      </c>
      <c r="D1" s="409"/>
      <c r="E1" s="94"/>
    </row>
    <row r="2" spans="1:5" s="6" customFormat="1" x14ac:dyDescent="0.3">
      <c r="A2" s="77" t="s">
        <v>384</v>
      </c>
      <c r="B2" s="238"/>
      <c r="C2" s="365" t="s">
        <v>480</v>
      </c>
      <c r="D2" s="301"/>
      <c r="E2" s="94"/>
    </row>
    <row r="3" spans="1:5" s="6" customFormat="1" x14ac:dyDescent="0.3">
      <c r="A3" s="77" t="s">
        <v>385</v>
      </c>
      <c r="B3" s="238"/>
      <c r="C3" s="239"/>
      <c r="D3" s="239"/>
      <c r="E3" s="94"/>
    </row>
    <row r="4" spans="1:5" s="6" customFormat="1" x14ac:dyDescent="0.3">
      <c r="A4" s="79" t="s">
        <v>128</v>
      </c>
      <c r="B4" s="238"/>
      <c r="C4" s="239"/>
      <c r="D4" s="239"/>
      <c r="E4" s="94"/>
    </row>
    <row r="5" spans="1:5" s="6" customFormat="1" x14ac:dyDescent="0.3">
      <c r="A5" s="79"/>
      <c r="B5" s="238"/>
      <c r="C5" s="239"/>
      <c r="D5" s="239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40">
        <f>'ფორმა N1'!D4</f>
        <v>0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38"/>
      <c r="B9" s="238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1">
        <v>1</v>
      </c>
      <c r="B11" s="241" t="s">
        <v>57</v>
      </c>
      <c r="C11" s="85">
        <f>SUM(C12,C15,C55,C58,C59,C60,C78)</f>
        <v>0</v>
      </c>
      <c r="D11" s="85">
        <f>SUM(D12,D15,D55,D58,D59,D60,D66,D74,D75)</f>
        <v>0</v>
      </c>
      <c r="E11" s="242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2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87</v>
      </c>
      <c r="B17" s="100" t="s">
        <v>61</v>
      </c>
      <c r="C17" s="4"/>
      <c r="D17" s="243"/>
      <c r="E17" s="98"/>
    </row>
    <row r="18" spans="1:6" s="3" customFormat="1" x14ac:dyDescent="0.2">
      <c r="A18" s="100" t="s">
        <v>88</v>
      </c>
      <c r="B18" s="100" t="s">
        <v>62</v>
      </c>
      <c r="C18" s="4"/>
      <c r="D18" s="243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4"/>
      <c r="F19" s="245"/>
    </row>
    <row r="20" spans="1:6" s="248" customFormat="1" ht="30" x14ac:dyDescent="0.2">
      <c r="A20" s="100" t="s">
        <v>12</v>
      </c>
      <c r="B20" s="100" t="s">
        <v>238</v>
      </c>
      <c r="C20" s="246"/>
      <c r="D20" s="39"/>
      <c r="E20" s="247"/>
    </row>
    <row r="21" spans="1:6" s="248" customFormat="1" x14ac:dyDescent="0.2">
      <c r="A21" s="100" t="s">
        <v>13</v>
      </c>
      <c r="B21" s="100" t="s">
        <v>14</v>
      </c>
      <c r="C21" s="246"/>
      <c r="D21" s="40"/>
      <c r="E21" s="247"/>
    </row>
    <row r="22" spans="1:6" s="248" customFormat="1" ht="30" x14ac:dyDescent="0.2">
      <c r="A22" s="100" t="s">
        <v>269</v>
      </c>
      <c r="B22" s="100" t="s">
        <v>22</v>
      </c>
      <c r="C22" s="246"/>
      <c r="D22" s="41"/>
      <c r="E22" s="247"/>
    </row>
    <row r="23" spans="1:6" s="248" customFormat="1" ht="16.5" customHeight="1" x14ac:dyDescent="0.2">
      <c r="A23" s="100" t="s">
        <v>270</v>
      </c>
      <c r="B23" s="100" t="s">
        <v>15</v>
      </c>
      <c r="C23" s="246"/>
      <c r="D23" s="41"/>
      <c r="E23" s="247"/>
    </row>
    <row r="24" spans="1:6" s="248" customFormat="1" ht="16.5" customHeight="1" x14ac:dyDescent="0.2">
      <c r="A24" s="100" t="s">
        <v>271</v>
      </c>
      <c r="B24" s="100" t="s">
        <v>16</v>
      </c>
      <c r="C24" s="246"/>
      <c r="D24" s="41"/>
      <c r="E24" s="247"/>
    </row>
    <row r="25" spans="1:6" s="248" customFormat="1" ht="16.5" customHeight="1" x14ac:dyDescent="0.2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7"/>
    </row>
    <row r="26" spans="1:6" s="248" customFormat="1" ht="16.5" customHeight="1" x14ac:dyDescent="0.2">
      <c r="A26" s="249" t="s">
        <v>273</v>
      </c>
      <c r="B26" s="249" t="s">
        <v>18</v>
      </c>
      <c r="C26" s="246"/>
      <c r="D26" s="41"/>
      <c r="E26" s="247"/>
    </row>
    <row r="27" spans="1:6" s="248" customFormat="1" ht="16.5" customHeight="1" x14ac:dyDescent="0.2">
      <c r="A27" s="249" t="s">
        <v>274</v>
      </c>
      <c r="B27" s="249" t="s">
        <v>19</v>
      </c>
      <c r="C27" s="246"/>
      <c r="D27" s="41"/>
      <c r="E27" s="247"/>
    </row>
    <row r="28" spans="1:6" s="248" customFormat="1" ht="16.5" customHeight="1" x14ac:dyDescent="0.2">
      <c r="A28" s="249" t="s">
        <v>275</v>
      </c>
      <c r="B28" s="249" t="s">
        <v>20</v>
      </c>
      <c r="C28" s="246"/>
      <c r="D28" s="41"/>
      <c r="E28" s="247"/>
    </row>
    <row r="29" spans="1:6" s="248" customFormat="1" ht="16.5" customHeight="1" x14ac:dyDescent="0.2">
      <c r="A29" s="249" t="s">
        <v>276</v>
      </c>
      <c r="B29" s="249" t="s">
        <v>23</v>
      </c>
      <c r="C29" s="246"/>
      <c r="D29" s="42"/>
      <c r="E29" s="247"/>
    </row>
    <row r="30" spans="1:6" s="248" customFormat="1" ht="16.5" customHeight="1" x14ac:dyDescent="0.2">
      <c r="A30" s="100" t="s">
        <v>277</v>
      </c>
      <c r="B30" s="100" t="s">
        <v>21</v>
      </c>
      <c r="C30" s="246"/>
      <c r="D30" s="42"/>
      <c r="E30" s="247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43"/>
      <c r="E31" s="244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43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43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278</v>
      </c>
      <c r="B35" s="100" t="s">
        <v>56</v>
      </c>
      <c r="C35" s="4"/>
      <c r="D35" s="243"/>
      <c r="E35" s="98"/>
    </row>
    <row r="36" spans="1:5" s="3" customFormat="1" ht="16.5" customHeight="1" x14ac:dyDescent="0.2">
      <c r="A36" s="100" t="s">
        <v>279</v>
      </c>
      <c r="B36" s="100" t="s">
        <v>55</v>
      </c>
      <c r="C36" s="4"/>
      <c r="D36" s="243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/>
      <c r="D37" s="243"/>
      <c r="E37" s="98"/>
    </row>
    <row r="38" spans="1:5" s="3" customFormat="1" ht="16.5" customHeight="1" x14ac:dyDescent="0.2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337</v>
      </c>
      <c r="B39" s="17" t="s">
        <v>341</v>
      </c>
      <c r="C39" s="4"/>
      <c r="D39" s="243"/>
      <c r="E39" s="98"/>
    </row>
    <row r="40" spans="1:5" s="3" customFormat="1" ht="16.5" customHeight="1" x14ac:dyDescent="0.2">
      <c r="A40" s="17" t="s">
        <v>338</v>
      </c>
      <c r="B40" s="17" t="s">
        <v>342</v>
      </c>
      <c r="C40" s="4"/>
      <c r="D40" s="243"/>
      <c r="E40" s="98"/>
    </row>
    <row r="41" spans="1:5" s="3" customFormat="1" ht="16.5" customHeight="1" x14ac:dyDescent="0.2">
      <c r="A41" s="17" t="s">
        <v>339</v>
      </c>
      <c r="B41" s="17" t="s">
        <v>345</v>
      </c>
      <c r="C41" s="4"/>
      <c r="D41" s="243"/>
      <c r="E41" s="98"/>
    </row>
    <row r="42" spans="1:5" s="3" customFormat="1" ht="16.5" customHeight="1" x14ac:dyDescent="0.2">
      <c r="A42" s="17" t="s">
        <v>344</v>
      </c>
      <c r="B42" s="17" t="s">
        <v>346</v>
      </c>
      <c r="C42" s="4"/>
      <c r="D42" s="243"/>
      <c r="E42" s="98"/>
    </row>
    <row r="43" spans="1:5" s="3" customFormat="1" ht="16.5" customHeight="1" x14ac:dyDescent="0.2">
      <c r="A43" s="17" t="s">
        <v>347</v>
      </c>
      <c r="B43" s="17" t="s">
        <v>466</v>
      </c>
      <c r="C43" s="4"/>
      <c r="D43" s="243"/>
      <c r="E43" s="98"/>
    </row>
    <row r="44" spans="1:5" s="3" customFormat="1" ht="16.5" customHeight="1" x14ac:dyDescent="0.2">
      <c r="A44" s="17" t="s">
        <v>467</v>
      </c>
      <c r="B44" s="17" t="s">
        <v>343</v>
      </c>
      <c r="C44" s="4"/>
      <c r="D44" s="243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43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43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43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43"/>
      <c r="E48" s="98"/>
    </row>
    <row r="49" spans="1:6" s="3" customFormat="1" ht="16.5" customHeight="1" x14ac:dyDescent="0.2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352</v>
      </c>
      <c r="B50" s="100" t="s">
        <v>355</v>
      </c>
      <c r="C50" s="4"/>
      <c r="D50" s="243"/>
      <c r="E50" s="98"/>
    </row>
    <row r="51" spans="1:6" s="3" customFormat="1" ht="16.5" customHeight="1" x14ac:dyDescent="0.2">
      <c r="A51" s="100" t="s">
        <v>353</v>
      </c>
      <c r="B51" s="100" t="s">
        <v>354</v>
      </c>
      <c r="C51" s="4"/>
      <c r="D51" s="243"/>
      <c r="E51" s="98"/>
    </row>
    <row r="52" spans="1:6" s="3" customFormat="1" ht="16.5" customHeight="1" x14ac:dyDescent="0.2">
      <c r="A52" s="100" t="s">
        <v>356</v>
      </c>
      <c r="B52" s="100" t="s">
        <v>357</v>
      </c>
      <c r="C52" s="4"/>
      <c r="D52" s="243"/>
      <c r="E52" s="98"/>
    </row>
    <row r="53" spans="1:6" s="3" customFormat="1" x14ac:dyDescent="0.2">
      <c r="A53" s="91" t="s">
        <v>45</v>
      </c>
      <c r="B53" s="91" t="s">
        <v>29</v>
      </c>
      <c r="C53" s="4"/>
      <c r="D53" s="243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43"/>
      <c r="E54" s="244"/>
      <c r="F54" s="245"/>
    </row>
    <row r="55" spans="1:6" s="3" customFormat="1" ht="30" x14ac:dyDescent="0.2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4"/>
      <c r="F55" s="245"/>
    </row>
    <row r="56" spans="1:6" s="3" customFormat="1" ht="30" x14ac:dyDescent="0.2">
      <c r="A56" s="91" t="s">
        <v>50</v>
      </c>
      <c r="B56" s="91" t="s">
        <v>48</v>
      </c>
      <c r="C56" s="4"/>
      <c r="D56" s="243"/>
      <c r="E56" s="244"/>
      <c r="F56" s="245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43"/>
      <c r="E57" s="244"/>
      <c r="F57" s="245"/>
    </row>
    <row r="58" spans="1:6" s="3" customFormat="1" x14ac:dyDescent="0.2">
      <c r="A58" s="90">
        <v>1.4</v>
      </c>
      <c r="B58" s="90" t="s">
        <v>393</v>
      </c>
      <c r="C58" s="4"/>
      <c r="D58" s="243"/>
      <c r="E58" s="244"/>
      <c r="F58" s="245"/>
    </row>
    <row r="59" spans="1:6" s="248" customFormat="1" x14ac:dyDescent="0.2">
      <c r="A59" s="90">
        <v>1.5</v>
      </c>
      <c r="B59" s="90" t="s">
        <v>7</v>
      </c>
      <c r="C59" s="246"/>
      <c r="D59" s="41"/>
      <c r="E59" s="247"/>
    </row>
    <row r="60" spans="1:6" s="248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7"/>
    </row>
    <row r="61" spans="1:6" s="248" customFormat="1" x14ac:dyDescent="0.2">
      <c r="A61" s="91" t="s">
        <v>285</v>
      </c>
      <c r="B61" s="47" t="s">
        <v>52</v>
      </c>
      <c r="C61" s="246"/>
      <c r="D61" s="41"/>
      <c r="E61" s="247"/>
    </row>
    <row r="62" spans="1:6" s="248" customFormat="1" ht="30" x14ac:dyDescent="0.2">
      <c r="A62" s="91" t="s">
        <v>286</v>
      </c>
      <c r="B62" s="47" t="s">
        <v>54</v>
      </c>
      <c r="C62" s="246"/>
      <c r="D62" s="41"/>
      <c r="E62" s="247"/>
    </row>
    <row r="63" spans="1:6" s="248" customFormat="1" x14ac:dyDescent="0.2">
      <c r="A63" s="91" t="s">
        <v>287</v>
      </c>
      <c r="B63" s="47" t="s">
        <v>53</v>
      </c>
      <c r="C63" s="41"/>
      <c r="D63" s="41"/>
      <c r="E63" s="247"/>
    </row>
    <row r="64" spans="1:6" s="248" customFormat="1" x14ac:dyDescent="0.2">
      <c r="A64" s="91" t="s">
        <v>288</v>
      </c>
      <c r="B64" s="47" t="s">
        <v>27</v>
      </c>
      <c r="C64" s="246"/>
      <c r="D64" s="41"/>
      <c r="E64" s="247"/>
    </row>
    <row r="65" spans="1:5" s="248" customFormat="1" x14ac:dyDescent="0.2">
      <c r="A65" s="91" t="s">
        <v>323</v>
      </c>
      <c r="B65" s="47" t="s">
        <v>324</v>
      </c>
      <c r="C65" s="246"/>
      <c r="D65" s="41"/>
      <c r="E65" s="247"/>
    </row>
    <row r="66" spans="1:5" x14ac:dyDescent="0.3">
      <c r="A66" s="241">
        <v>2</v>
      </c>
      <c r="B66" s="241" t="s">
        <v>388</v>
      </c>
      <c r="C66" s="250"/>
      <c r="D66" s="88">
        <f>SUM(D67:D73)</f>
        <v>0</v>
      </c>
      <c r="E66" s="99"/>
    </row>
    <row r="67" spans="1:5" x14ac:dyDescent="0.3">
      <c r="A67" s="101">
        <v>2.1</v>
      </c>
      <c r="B67" s="251" t="s">
        <v>89</v>
      </c>
      <c r="C67" s="252"/>
      <c r="D67" s="22"/>
      <c r="E67" s="99"/>
    </row>
    <row r="68" spans="1:5" x14ac:dyDescent="0.3">
      <c r="A68" s="101">
        <v>2.2000000000000002</v>
      </c>
      <c r="B68" s="251" t="s">
        <v>389</v>
      </c>
      <c r="C68" s="252"/>
      <c r="D68" s="22"/>
      <c r="E68" s="99"/>
    </row>
    <row r="69" spans="1:5" x14ac:dyDescent="0.3">
      <c r="A69" s="101">
        <v>2.2999999999999998</v>
      </c>
      <c r="B69" s="251" t="s">
        <v>93</v>
      </c>
      <c r="C69" s="252"/>
      <c r="D69" s="22"/>
      <c r="E69" s="99"/>
    </row>
    <row r="70" spans="1:5" x14ac:dyDescent="0.3">
      <c r="A70" s="101">
        <v>2.4</v>
      </c>
      <c r="B70" s="251" t="s">
        <v>92</v>
      </c>
      <c r="C70" s="252"/>
      <c r="D70" s="22"/>
      <c r="E70" s="99"/>
    </row>
    <row r="71" spans="1:5" x14ac:dyDescent="0.3">
      <c r="A71" s="101">
        <v>2.5</v>
      </c>
      <c r="B71" s="251" t="s">
        <v>390</v>
      </c>
      <c r="C71" s="252"/>
      <c r="D71" s="22"/>
      <c r="E71" s="99"/>
    </row>
    <row r="72" spans="1:5" x14ac:dyDescent="0.3">
      <c r="A72" s="101">
        <v>2.6</v>
      </c>
      <c r="B72" s="251" t="s">
        <v>90</v>
      </c>
      <c r="C72" s="252"/>
      <c r="D72" s="22"/>
      <c r="E72" s="99"/>
    </row>
    <row r="73" spans="1:5" x14ac:dyDescent="0.3">
      <c r="A73" s="101">
        <v>2.7</v>
      </c>
      <c r="B73" s="251" t="s">
        <v>91</v>
      </c>
      <c r="C73" s="253"/>
      <c r="D73" s="22"/>
      <c r="E73" s="99"/>
    </row>
    <row r="74" spans="1:5" x14ac:dyDescent="0.3">
      <c r="A74" s="241">
        <v>3</v>
      </c>
      <c r="B74" s="241" t="s">
        <v>423</v>
      </c>
      <c r="C74" s="88"/>
      <c r="D74" s="22"/>
      <c r="E74" s="99"/>
    </row>
    <row r="75" spans="1:5" x14ac:dyDescent="0.3">
      <c r="A75" s="241">
        <v>4</v>
      </c>
      <c r="B75" s="241" t="s">
        <v>240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241</v>
      </c>
      <c r="C76" s="252"/>
      <c r="D76" s="8"/>
      <c r="E76" s="99"/>
    </row>
    <row r="77" spans="1:5" x14ac:dyDescent="0.3">
      <c r="A77" s="101">
        <v>4.2</v>
      </c>
      <c r="B77" s="101" t="s">
        <v>242</v>
      </c>
      <c r="C77" s="253"/>
      <c r="D77" s="8"/>
      <c r="E77" s="99"/>
    </row>
    <row r="78" spans="1:5" x14ac:dyDescent="0.3">
      <c r="A78" s="241">
        <v>5</v>
      </c>
      <c r="B78" s="241" t="s">
        <v>267</v>
      </c>
      <c r="C78" s="278"/>
      <c r="D78" s="253"/>
      <c r="E78" s="99"/>
    </row>
    <row r="79" spans="1:5" x14ac:dyDescent="0.3">
      <c r="B79" s="45"/>
    </row>
    <row r="80" spans="1:5" x14ac:dyDescent="0.3">
      <c r="A80" s="410" t="s">
        <v>468</v>
      </c>
      <c r="B80" s="410"/>
      <c r="C80" s="410"/>
      <c r="D80" s="410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96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420</v>
      </c>
      <c r="D86" s="12"/>
      <c r="E86"/>
      <c r="F86"/>
      <c r="G86"/>
      <c r="H86"/>
      <c r="I86"/>
    </row>
    <row r="87" spans="1:9" x14ac:dyDescent="0.3">
      <c r="A87"/>
      <c r="B87" s="2" t="s">
        <v>421</v>
      </c>
      <c r="D87" s="12"/>
      <c r="E87"/>
      <c r="F87"/>
      <c r="G87"/>
      <c r="H87"/>
      <c r="I87"/>
    </row>
    <row r="88" spans="1:9" customFormat="1" ht="12.75" x14ac:dyDescent="0.2">
      <c r="B88" s="68" t="s">
        <v>127</v>
      </c>
    </row>
    <row r="89" spans="1:9" s="23" customFormat="1" ht="12.75" x14ac:dyDescent="0.2"/>
  </sheetData>
  <mergeCells count="2">
    <mergeCell ref="C1:D1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290</v>
      </c>
      <c r="B1" s="117"/>
      <c r="C1" s="409" t="s">
        <v>97</v>
      </c>
      <c r="D1" s="409"/>
      <c r="E1" s="156"/>
    </row>
    <row r="2" spans="1:12" x14ac:dyDescent="0.3">
      <c r="A2" s="79" t="s">
        <v>128</v>
      </c>
      <c r="B2" s="117"/>
      <c r="C2" s="365" t="s">
        <v>480</v>
      </c>
      <c r="D2" s="301"/>
      <c r="E2" s="156"/>
    </row>
    <row r="3" spans="1:12" x14ac:dyDescent="0.3">
      <c r="A3" s="79"/>
      <c r="B3" s="117"/>
      <c r="C3" s="372"/>
      <c r="D3" s="372"/>
      <c r="E3" s="156"/>
    </row>
    <row r="4" spans="1:12" s="2" customFormat="1" x14ac:dyDescent="0.3">
      <c r="A4" s="80" t="s">
        <v>262</v>
      </c>
      <c r="B4" s="80"/>
      <c r="C4" s="79"/>
      <c r="D4" s="79"/>
      <c r="E4" s="111"/>
      <c r="L4" s="21"/>
    </row>
    <row r="5" spans="1:12" s="2" customFormat="1" x14ac:dyDescent="0.3">
      <c r="A5" s="122">
        <f>'ფორმა N1'!D4</f>
        <v>0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71"/>
      <c r="B7" s="371"/>
      <c r="C7" s="81"/>
      <c r="D7" s="81"/>
      <c r="E7" s="157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8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8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6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 x14ac:dyDescent="0.3">
      <c r="A15" s="17" t="s">
        <v>87</v>
      </c>
      <c r="B15" s="17" t="s">
        <v>61</v>
      </c>
      <c r="C15" s="36"/>
      <c r="D15" s="37"/>
      <c r="E15" s="156"/>
    </row>
    <row r="16" spans="1:12" ht="17.25" customHeight="1" x14ac:dyDescent="0.3">
      <c r="A16" s="17" t="s">
        <v>88</v>
      </c>
      <c r="B16" s="17" t="s">
        <v>62</v>
      </c>
      <c r="C16" s="36"/>
      <c r="D16" s="37"/>
      <c r="E16" s="156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 x14ac:dyDescent="0.3">
      <c r="A18" s="17" t="s">
        <v>12</v>
      </c>
      <c r="B18" s="17" t="s">
        <v>238</v>
      </c>
      <c r="C18" s="38"/>
      <c r="D18" s="39"/>
      <c r="E18" s="156"/>
    </row>
    <row r="19" spans="1:5" x14ac:dyDescent="0.3">
      <c r="A19" s="17" t="s">
        <v>13</v>
      </c>
      <c r="B19" s="17" t="s">
        <v>14</v>
      </c>
      <c r="C19" s="38"/>
      <c r="D19" s="40"/>
      <c r="E19" s="156"/>
    </row>
    <row r="20" spans="1:5" ht="30" x14ac:dyDescent="0.3">
      <c r="A20" s="17" t="s">
        <v>269</v>
      </c>
      <c r="B20" s="17" t="s">
        <v>22</v>
      </c>
      <c r="C20" s="38"/>
      <c r="D20" s="41"/>
      <c r="E20" s="156"/>
    </row>
    <row r="21" spans="1:5" x14ac:dyDescent="0.3">
      <c r="A21" s="17" t="s">
        <v>270</v>
      </c>
      <c r="B21" s="17" t="s">
        <v>15</v>
      </c>
      <c r="C21" s="38"/>
      <c r="D21" s="41"/>
      <c r="E21" s="156"/>
    </row>
    <row r="22" spans="1:5" x14ac:dyDescent="0.3">
      <c r="A22" s="17" t="s">
        <v>271</v>
      </c>
      <c r="B22" s="17" t="s">
        <v>16</v>
      </c>
      <c r="C22" s="38"/>
      <c r="D22" s="41"/>
      <c r="E22" s="156"/>
    </row>
    <row r="23" spans="1:5" x14ac:dyDescent="0.3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 x14ac:dyDescent="0.3">
      <c r="A24" s="18" t="s">
        <v>273</v>
      </c>
      <c r="B24" s="18" t="s">
        <v>18</v>
      </c>
      <c r="C24" s="38"/>
      <c r="D24" s="41"/>
      <c r="E24" s="156"/>
    </row>
    <row r="25" spans="1:5" ht="16.5" customHeight="1" x14ac:dyDescent="0.3">
      <c r="A25" s="18" t="s">
        <v>274</v>
      </c>
      <c r="B25" s="18" t="s">
        <v>19</v>
      </c>
      <c r="C25" s="38"/>
      <c r="D25" s="41"/>
      <c r="E25" s="156"/>
    </row>
    <row r="26" spans="1:5" ht="16.5" customHeight="1" x14ac:dyDescent="0.3">
      <c r="A26" s="18" t="s">
        <v>275</v>
      </c>
      <c r="B26" s="18" t="s">
        <v>20</v>
      </c>
      <c r="C26" s="38"/>
      <c r="D26" s="41"/>
      <c r="E26" s="156"/>
    </row>
    <row r="27" spans="1:5" ht="16.5" customHeight="1" x14ac:dyDescent="0.3">
      <c r="A27" s="18" t="s">
        <v>276</v>
      </c>
      <c r="B27" s="18" t="s">
        <v>23</v>
      </c>
      <c r="C27" s="38"/>
      <c r="D27" s="42"/>
      <c r="E27" s="156"/>
    </row>
    <row r="28" spans="1:5" x14ac:dyDescent="0.3">
      <c r="A28" s="17" t="s">
        <v>277</v>
      </c>
      <c r="B28" s="17" t="s">
        <v>21</v>
      </c>
      <c r="C28" s="38"/>
      <c r="D28" s="42"/>
      <c r="E28" s="156"/>
    </row>
    <row r="29" spans="1:5" x14ac:dyDescent="0.3">
      <c r="A29" s="16" t="s">
        <v>34</v>
      </c>
      <c r="B29" s="16" t="s">
        <v>3</v>
      </c>
      <c r="C29" s="34"/>
      <c r="D29" s="35"/>
      <c r="E29" s="156"/>
    </row>
    <row r="30" spans="1:5" x14ac:dyDescent="0.3">
      <c r="A30" s="16" t="s">
        <v>35</v>
      </c>
      <c r="B30" s="16" t="s">
        <v>4</v>
      </c>
      <c r="C30" s="34"/>
      <c r="D30" s="35"/>
      <c r="E30" s="156"/>
    </row>
    <row r="31" spans="1:5" x14ac:dyDescent="0.3">
      <c r="A31" s="16" t="s">
        <v>36</v>
      </c>
      <c r="B31" s="16" t="s">
        <v>5</v>
      </c>
      <c r="C31" s="34"/>
      <c r="D31" s="35"/>
      <c r="E31" s="156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 x14ac:dyDescent="0.3">
      <c r="A33" s="17" t="s">
        <v>278</v>
      </c>
      <c r="B33" s="17" t="s">
        <v>56</v>
      </c>
      <c r="C33" s="34"/>
      <c r="D33" s="35"/>
      <c r="E33" s="156"/>
    </row>
    <row r="34" spans="1:5" x14ac:dyDescent="0.3">
      <c r="A34" s="17" t="s">
        <v>279</v>
      </c>
      <c r="B34" s="17" t="s">
        <v>55</v>
      </c>
      <c r="C34" s="34"/>
      <c r="D34" s="35"/>
      <c r="E34" s="156"/>
    </row>
    <row r="35" spans="1:5" x14ac:dyDescent="0.3">
      <c r="A35" s="16" t="s">
        <v>38</v>
      </c>
      <c r="B35" s="16" t="s">
        <v>49</v>
      </c>
      <c r="C35" s="34"/>
      <c r="D35" s="35"/>
      <c r="E35" s="156"/>
    </row>
    <row r="36" spans="1:5" x14ac:dyDescent="0.3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6"/>
    </row>
    <row r="37" spans="1:5" x14ac:dyDescent="0.3">
      <c r="A37" s="17" t="s">
        <v>337</v>
      </c>
      <c r="B37" s="17" t="s">
        <v>341</v>
      </c>
      <c r="C37" s="34"/>
      <c r="D37" s="34"/>
      <c r="E37" s="156"/>
    </row>
    <row r="38" spans="1:5" x14ac:dyDescent="0.3">
      <c r="A38" s="17" t="s">
        <v>338</v>
      </c>
      <c r="B38" s="17" t="s">
        <v>342</v>
      </c>
      <c r="C38" s="34"/>
      <c r="D38" s="34"/>
      <c r="E38" s="156"/>
    </row>
    <row r="39" spans="1:5" x14ac:dyDescent="0.3">
      <c r="A39" s="17" t="s">
        <v>339</v>
      </c>
      <c r="B39" s="17" t="s">
        <v>345</v>
      </c>
      <c r="C39" s="34"/>
      <c r="D39" s="35"/>
      <c r="E39" s="156"/>
    </row>
    <row r="40" spans="1:5" x14ac:dyDescent="0.3">
      <c r="A40" s="17" t="s">
        <v>344</v>
      </c>
      <c r="B40" s="17" t="s">
        <v>346</v>
      </c>
      <c r="C40" s="34"/>
      <c r="D40" s="35"/>
      <c r="E40" s="156"/>
    </row>
    <row r="41" spans="1:5" x14ac:dyDescent="0.3">
      <c r="A41" s="17" t="s">
        <v>347</v>
      </c>
      <c r="B41" s="17" t="s">
        <v>466</v>
      </c>
      <c r="C41" s="34"/>
      <c r="D41" s="35"/>
      <c r="E41" s="156"/>
    </row>
    <row r="42" spans="1:5" x14ac:dyDescent="0.3">
      <c r="A42" s="17" t="s">
        <v>467</v>
      </c>
      <c r="B42" s="17" t="s">
        <v>343</v>
      </c>
      <c r="C42" s="34"/>
      <c r="D42" s="35"/>
      <c r="E42" s="156"/>
    </row>
    <row r="43" spans="1:5" ht="30" x14ac:dyDescent="0.3">
      <c r="A43" s="16" t="s">
        <v>40</v>
      </c>
      <c r="B43" s="16" t="s">
        <v>28</v>
      </c>
      <c r="C43" s="34"/>
      <c r="D43" s="35"/>
      <c r="E43" s="156"/>
    </row>
    <row r="44" spans="1:5" x14ac:dyDescent="0.3">
      <c r="A44" s="16" t="s">
        <v>41</v>
      </c>
      <c r="B44" s="16" t="s">
        <v>24</v>
      </c>
      <c r="C44" s="34"/>
      <c r="D44" s="35"/>
      <c r="E44" s="156"/>
    </row>
    <row r="45" spans="1:5" x14ac:dyDescent="0.3">
      <c r="A45" s="16" t="s">
        <v>42</v>
      </c>
      <c r="B45" s="16" t="s">
        <v>25</v>
      </c>
      <c r="C45" s="34"/>
      <c r="D45" s="35"/>
      <c r="E45" s="156"/>
    </row>
    <row r="46" spans="1:5" x14ac:dyDescent="0.3">
      <c r="A46" s="16" t="s">
        <v>43</v>
      </c>
      <c r="B46" s="16" t="s">
        <v>26</v>
      </c>
      <c r="C46" s="34"/>
      <c r="D46" s="35"/>
      <c r="E46" s="156"/>
    </row>
    <row r="47" spans="1:5" x14ac:dyDescent="0.3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 x14ac:dyDescent="0.3">
      <c r="A48" s="100" t="s">
        <v>352</v>
      </c>
      <c r="B48" s="100" t="s">
        <v>355</v>
      </c>
      <c r="C48" s="34"/>
      <c r="D48" s="35"/>
      <c r="E48" s="156"/>
    </row>
    <row r="49" spans="1:5" x14ac:dyDescent="0.3">
      <c r="A49" s="100" t="s">
        <v>353</v>
      </c>
      <c r="B49" s="100" t="s">
        <v>354</v>
      </c>
      <c r="C49" s="34"/>
      <c r="D49" s="35"/>
      <c r="E49" s="156"/>
    </row>
    <row r="50" spans="1:5" x14ac:dyDescent="0.3">
      <c r="A50" s="100" t="s">
        <v>356</v>
      </c>
      <c r="B50" s="100" t="s">
        <v>357</v>
      </c>
      <c r="C50" s="34"/>
      <c r="D50" s="35"/>
      <c r="E50" s="156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6"/>
    </row>
    <row r="52" spans="1:5" x14ac:dyDescent="0.3">
      <c r="A52" s="16" t="s">
        <v>46</v>
      </c>
      <c r="B52" s="16" t="s">
        <v>6</v>
      </c>
      <c r="C52" s="34"/>
      <c r="D52" s="35"/>
      <c r="E52" s="156"/>
    </row>
    <row r="53" spans="1:5" ht="30" x14ac:dyDescent="0.3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 x14ac:dyDescent="0.3">
      <c r="A54" s="16" t="s">
        <v>50</v>
      </c>
      <c r="B54" s="16" t="s">
        <v>48</v>
      </c>
      <c r="C54" s="34"/>
      <c r="D54" s="35"/>
      <c r="E54" s="156"/>
    </row>
    <row r="55" spans="1:5" x14ac:dyDescent="0.3">
      <c r="A55" s="16" t="s">
        <v>51</v>
      </c>
      <c r="B55" s="16" t="s">
        <v>47</v>
      </c>
      <c r="C55" s="34"/>
      <c r="D55" s="35"/>
      <c r="E55" s="156"/>
    </row>
    <row r="56" spans="1:5" x14ac:dyDescent="0.3">
      <c r="A56" s="14">
        <v>1.4</v>
      </c>
      <c r="B56" s="14" t="s">
        <v>393</v>
      </c>
      <c r="C56" s="34"/>
      <c r="D56" s="35"/>
      <c r="E56" s="156"/>
    </row>
    <row r="57" spans="1:5" x14ac:dyDescent="0.3">
      <c r="A57" s="14">
        <v>1.5</v>
      </c>
      <c r="B57" s="14" t="s">
        <v>7</v>
      </c>
      <c r="C57" s="38"/>
      <c r="D57" s="41"/>
      <c r="E57" s="156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 x14ac:dyDescent="0.3">
      <c r="A59" s="16" t="s">
        <v>285</v>
      </c>
      <c r="B59" s="47" t="s">
        <v>52</v>
      </c>
      <c r="C59" s="38"/>
      <c r="D59" s="41"/>
      <c r="E59" s="156"/>
    </row>
    <row r="60" spans="1:5" ht="30" x14ac:dyDescent="0.3">
      <c r="A60" s="16" t="s">
        <v>286</v>
      </c>
      <c r="B60" s="47" t="s">
        <v>54</v>
      </c>
      <c r="C60" s="38"/>
      <c r="D60" s="41"/>
      <c r="E60" s="156"/>
    </row>
    <row r="61" spans="1:5" x14ac:dyDescent="0.3">
      <c r="A61" s="16" t="s">
        <v>287</v>
      </c>
      <c r="B61" s="47" t="s">
        <v>53</v>
      </c>
      <c r="C61" s="41"/>
      <c r="D61" s="41"/>
      <c r="E61" s="156"/>
    </row>
    <row r="62" spans="1:5" x14ac:dyDescent="0.3">
      <c r="A62" s="16" t="s">
        <v>288</v>
      </c>
      <c r="B62" s="47" t="s">
        <v>27</v>
      </c>
      <c r="C62" s="38"/>
      <c r="D62" s="41"/>
      <c r="E62" s="156"/>
    </row>
    <row r="63" spans="1:5" x14ac:dyDescent="0.3">
      <c r="A63" s="16" t="s">
        <v>323</v>
      </c>
      <c r="B63" s="221" t="s">
        <v>324</v>
      </c>
      <c r="C63" s="38"/>
      <c r="D63" s="222"/>
      <c r="E63" s="156"/>
    </row>
    <row r="64" spans="1:5" x14ac:dyDescent="0.3">
      <c r="A64" s="13">
        <v>2</v>
      </c>
      <c r="B64" s="48" t="s">
        <v>95</v>
      </c>
      <c r="C64" s="281"/>
      <c r="D64" s="121">
        <f>SUM(D65:D70)</f>
        <v>0</v>
      </c>
      <c r="E64" s="156"/>
    </row>
    <row r="65" spans="1:5" x14ac:dyDescent="0.3">
      <c r="A65" s="15">
        <v>2.1</v>
      </c>
      <c r="B65" s="49" t="s">
        <v>89</v>
      </c>
      <c r="C65" s="281"/>
      <c r="D65" s="43"/>
      <c r="E65" s="156"/>
    </row>
    <row r="66" spans="1:5" x14ac:dyDescent="0.3">
      <c r="A66" s="15">
        <v>2.2000000000000002</v>
      </c>
      <c r="B66" s="49" t="s">
        <v>93</v>
      </c>
      <c r="C66" s="283"/>
      <c r="D66" s="44"/>
      <c r="E66" s="156"/>
    </row>
    <row r="67" spans="1:5" x14ac:dyDescent="0.3">
      <c r="A67" s="15">
        <v>2.2999999999999998</v>
      </c>
      <c r="B67" s="49" t="s">
        <v>92</v>
      </c>
      <c r="C67" s="283"/>
      <c r="D67" s="44"/>
      <c r="E67" s="156"/>
    </row>
    <row r="68" spans="1:5" x14ac:dyDescent="0.3">
      <c r="A68" s="15">
        <v>2.4</v>
      </c>
      <c r="B68" s="49" t="s">
        <v>94</v>
      </c>
      <c r="C68" s="283"/>
      <c r="D68" s="44"/>
      <c r="E68" s="156"/>
    </row>
    <row r="69" spans="1:5" x14ac:dyDescent="0.3">
      <c r="A69" s="15">
        <v>2.5</v>
      </c>
      <c r="B69" s="49" t="s">
        <v>90</v>
      </c>
      <c r="C69" s="283"/>
      <c r="D69" s="44"/>
      <c r="E69" s="156"/>
    </row>
    <row r="70" spans="1:5" x14ac:dyDescent="0.3">
      <c r="A70" s="15">
        <v>2.6</v>
      </c>
      <c r="B70" s="49" t="s">
        <v>91</v>
      </c>
      <c r="C70" s="283"/>
      <c r="D70" s="44"/>
      <c r="E70" s="156"/>
    </row>
    <row r="71" spans="1:5" s="2" customFormat="1" x14ac:dyDescent="0.3">
      <c r="A71" s="13">
        <v>3</v>
      </c>
      <c r="B71" s="279" t="s">
        <v>423</v>
      </c>
      <c r="C71" s="282"/>
      <c r="D71" s="280"/>
      <c r="E71" s="108"/>
    </row>
    <row r="72" spans="1:5" s="2" customFormat="1" x14ac:dyDescent="0.3">
      <c r="A72" s="13">
        <v>4</v>
      </c>
      <c r="B72" s="13" t="s">
        <v>240</v>
      </c>
      <c r="C72" s="282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241</v>
      </c>
      <c r="C73" s="8"/>
      <c r="D73" s="8"/>
      <c r="E73" s="108"/>
    </row>
    <row r="74" spans="1:5" s="2" customFormat="1" x14ac:dyDescent="0.3">
      <c r="A74" s="15">
        <v>4.2</v>
      </c>
      <c r="B74" s="15" t="s">
        <v>242</v>
      </c>
      <c r="C74" s="8"/>
      <c r="D74" s="8"/>
      <c r="E74" s="108"/>
    </row>
    <row r="75" spans="1:5" s="2" customFormat="1" x14ac:dyDescent="0.3">
      <c r="A75" s="13">
        <v>5</v>
      </c>
      <c r="B75" s="277" t="s">
        <v>267</v>
      </c>
      <c r="C75" s="8"/>
      <c r="D75" s="88"/>
      <c r="E75" s="108"/>
    </row>
    <row r="76" spans="1:5" s="2" customFormat="1" x14ac:dyDescent="0.3">
      <c r="A76" s="381"/>
      <c r="B76" s="381"/>
      <c r="C76" s="12"/>
      <c r="D76" s="12"/>
      <c r="E76" s="108"/>
    </row>
    <row r="77" spans="1:5" s="2" customFormat="1" x14ac:dyDescent="0.3">
      <c r="A77" s="410" t="s">
        <v>468</v>
      </c>
      <c r="B77" s="410"/>
      <c r="C77" s="410"/>
      <c r="D77" s="410"/>
      <c r="E77" s="108"/>
    </row>
    <row r="78" spans="1:5" s="2" customFormat="1" x14ac:dyDescent="0.3">
      <c r="A78" s="381"/>
      <c r="B78" s="381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469</v>
      </c>
      <c r="D83" s="12"/>
      <c r="E83"/>
      <c r="F83"/>
      <c r="G83"/>
      <c r="H83"/>
      <c r="I83"/>
    </row>
    <row r="84" spans="1:9" s="2" customFormat="1" x14ac:dyDescent="0.3">
      <c r="A84"/>
      <c r="B84" s="411" t="s">
        <v>470</v>
      </c>
      <c r="C84" s="411"/>
      <c r="D84" s="411"/>
      <c r="E84"/>
      <c r="F84"/>
      <c r="G84"/>
      <c r="H84"/>
      <c r="I84"/>
    </row>
    <row r="85" spans="1:9" customFormat="1" ht="12.75" x14ac:dyDescent="0.2">
      <c r="B85" s="68" t="s">
        <v>471</v>
      </c>
    </row>
    <row r="86" spans="1:9" s="2" customFormat="1" x14ac:dyDescent="0.3">
      <c r="A86" s="11"/>
      <c r="B86" s="411" t="s">
        <v>472</v>
      </c>
      <c r="C86" s="411"/>
      <c r="D86" s="411"/>
    </row>
    <row r="87" spans="1:9" s="23" customFormat="1" ht="12.75" x14ac:dyDescent="0.2"/>
    <row r="88" spans="1:9" s="23" customFormat="1" ht="12.75" x14ac:dyDescent="0.2"/>
  </sheetData>
  <mergeCells count="4"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321</v>
      </c>
      <c r="B1" s="80"/>
      <c r="C1" s="409" t="s">
        <v>97</v>
      </c>
      <c r="D1" s="409"/>
      <c r="E1" s="94"/>
    </row>
    <row r="2" spans="1:5" s="6" customFormat="1" x14ac:dyDescent="0.3">
      <c r="A2" s="77" t="s">
        <v>315</v>
      </c>
      <c r="B2" s="80"/>
      <c r="C2" s="365" t="s">
        <v>480</v>
      </c>
      <c r="D2" s="301"/>
      <c r="E2" s="94"/>
    </row>
    <row r="3" spans="1:5" s="6" customFormat="1" x14ac:dyDescent="0.3">
      <c r="A3" s="79" t="s">
        <v>128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>
        <f>'ფორმა N1'!D4</f>
        <v>0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316</v>
      </c>
      <c r="B10" s="101"/>
      <c r="C10" s="4"/>
      <c r="D10" s="4"/>
      <c r="E10" s="96"/>
    </row>
    <row r="11" spans="1:5" s="10" customFormat="1" x14ac:dyDescent="0.2">
      <c r="A11" s="101" t="s">
        <v>317</v>
      </c>
      <c r="B11" s="101"/>
      <c r="C11" s="4"/>
      <c r="D11" s="4"/>
      <c r="E11" s="97"/>
    </row>
    <row r="12" spans="1:5" s="10" customFormat="1" x14ac:dyDescent="0.2">
      <c r="A12" s="90" t="s">
        <v>266</v>
      </c>
      <c r="B12" s="90"/>
      <c r="C12" s="4"/>
      <c r="D12" s="4"/>
      <c r="E12" s="97"/>
    </row>
    <row r="13" spans="1:5" s="10" customFormat="1" x14ac:dyDescent="0.2">
      <c r="A13" s="90" t="s">
        <v>266</v>
      </c>
      <c r="B13" s="90"/>
      <c r="C13" s="4"/>
      <c r="D13" s="4"/>
      <c r="E13" s="97"/>
    </row>
    <row r="14" spans="1:5" s="10" customFormat="1" x14ac:dyDescent="0.2">
      <c r="A14" s="90" t="s">
        <v>266</v>
      </c>
      <c r="B14" s="90"/>
      <c r="C14" s="4"/>
      <c r="D14" s="4"/>
      <c r="E14" s="97"/>
    </row>
    <row r="15" spans="1:5" s="10" customFormat="1" x14ac:dyDescent="0.2">
      <c r="A15" s="90" t="s">
        <v>266</v>
      </c>
      <c r="B15" s="90"/>
      <c r="C15" s="4"/>
      <c r="D15" s="4"/>
      <c r="E15" s="97"/>
    </row>
    <row r="16" spans="1:5" s="10" customFormat="1" x14ac:dyDescent="0.2">
      <c r="A16" s="90" t="s">
        <v>266</v>
      </c>
      <c r="B16" s="90"/>
      <c r="C16" s="4"/>
      <c r="D16" s="4"/>
      <c r="E16" s="97"/>
    </row>
    <row r="17" spans="1:5" s="10" customFormat="1" ht="17.25" customHeight="1" x14ac:dyDescent="0.2">
      <c r="A17" s="101" t="s">
        <v>318</v>
      </c>
      <c r="B17" s="90"/>
      <c r="C17" s="4"/>
      <c r="D17" s="4"/>
      <c r="E17" s="97"/>
    </row>
    <row r="18" spans="1:5" s="10" customFormat="1" ht="18" customHeight="1" x14ac:dyDescent="0.2">
      <c r="A18" s="101" t="s">
        <v>319</v>
      </c>
      <c r="B18" s="90"/>
      <c r="C18" s="4"/>
      <c r="D18" s="4"/>
      <c r="E18" s="97"/>
    </row>
    <row r="19" spans="1:5" s="10" customFormat="1" x14ac:dyDescent="0.2">
      <c r="A19" s="90" t="s">
        <v>266</v>
      </c>
      <c r="B19" s="90"/>
      <c r="C19" s="4"/>
      <c r="D19" s="4"/>
      <c r="E19" s="97"/>
    </row>
    <row r="20" spans="1:5" s="10" customFormat="1" x14ac:dyDescent="0.2">
      <c r="A20" s="90" t="s">
        <v>266</v>
      </c>
      <c r="B20" s="90"/>
      <c r="C20" s="4"/>
      <c r="D20" s="4"/>
      <c r="E20" s="97"/>
    </row>
    <row r="21" spans="1:5" s="10" customFormat="1" x14ac:dyDescent="0.2">
      <c r="A21" s="90" t="s">
        <v>266</v>
      </c>
      <c r="B21" s="90"/>
      <c r="C21" s="4"/>
      <c r="D21" s="4"/>
      <c r="E21" s="97"/>
    </row>
    <row r="22" spans="1:5" s="10" customFormat="1" x14ac:dyDescent="0.2">
      <c r="A22" s="90" t="s">
        <v>266</v>
      </c>
      <c r="B22" s="90"/>
      <c r="C22" s="4"/>
      <c r="D22" s="4"/>
      <c r="E22" s="97"/>
    </row>
    <row r="23" spans="1:5" s="10" customFormat="1" x14ac:dyDescent="0.2">
      <c r="A23" s="90" t="s">
        <v>266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20" t="s">
        <v>396</v>
      </c>
    </row>
    <row r="30" spans="1:5" x14ac:dyDescent="0.3">
      <c r="A30" s="220"/>
    </row>
    <row r="31" spans="1:5" x14ac:dyDescent="0.3">
      <c r="A31" s="220" t="s">
        <v>335</v>
      </c>
    </row>
    <row r="32" spans="1:5" s="23" customFormat="1" ht="12.75" x14ac:dyDescent="0.2"/>
    <row r="33" spans="1:9" x14ac:dyDescent="0.3">
      <c r="A33" s="72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259</v>
      </c>
      <c r="D36" s="12"/>
      <c r="E36"/>
      <c r="F36"/>
      <c r="G36"/>
      <c r="H36"/>
      <c r="I36"/>
    </row>
    <row r="37" spans="1:9" x14ac:dyDescent="0.3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127</v>
      </c>
    </row>
    <row r="39" spans="1:9" s="23" customFormat="1" ht="12.75" x14ac:dyDescent="0.2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443</v>
      </c>
      <c r="B1" s="77"/>
      <c r="C1" s="80"/>
      <c r="D1" s="80"/>
      <c r="E1" s="80"/>
      <c r="F1" s="80"/>
      <c r="G1" s="288"/>
      <c r="H1" s="288"/>
      <c r="I1" s="409" t="s">
        <v>97</v>
      </c>
      <c r="J1" s="409"/>
    </row>
    <row r="2" spans="1:10" ht="15" x14ac:dyDescent="0.3">
      <c r="A2" s="79" t="s">
        <v>128</v>
      </c>
      <c r="B2" s="77"/>
      <c r="C2" s="80"/>
      <c r="D2" s="80"/>
      <c r="E2" s="80"/>
      <c r="F2" s="80"/>
      <c r="G2" s="288"/>
      <c r="H2" s="288"/>
      <c r="I2" s="365" t="s">
        <v>480</v>
      </c>
      <c r="J2" s="301"/>
    </row>
    <row r="3" spans="1:10" ht="15" x14ac:dyDescent="0.3">
      <c r="A3" s="79"/>
      <c r="B3" s="79"/>
      <c r="C3" s="77"/>
      <c r="D3" s="77"/>
      <c r="E3" s="77"/>
      <c r="F3" s="77"/>
      <c r="G3" s="288"/>
      <c r="H3" s="288"/>
      <c r="I3" s="288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>
        <f>'ფორმა N1'!D4</f>
        <v>0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287"/>
      <c r="B7" s="287"/>
      <c r="C7" s="287"/>
      <c r="D7" s="287"/>
      <c r="E7" s="287"/>
      <c r="F7" s="287"/>
      <c r="G7" s="81"/>
      <c r="H7" s="81"/>
      <c r="I7" s="81"/>
    </row>
    <row r="8" spans="1:10" ht="45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1" t="s">
        <v>333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1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29"/>
      <c r="B26" s="229"/>
      <c r="C26" s="229"/>
      <c r="D26" s="229"/>
      <c r="E26" s="229"/>
      <c r="F26" s="229"/>
      <c r="G26" s="229"/>
      <c r="H26" s="189"/>
      <c r="I26" s="189"/>
    </row>
    <row r="27" spans="1:9" ht="15" x14ac:dyDescent="0.3">
      <c r="A27" s="230" t="s">
        <v>444</v>
      </c>
      <c r="B27" s="230"/>
      <c r="C27" s="229"/>
      <c r="D27" s="229"/>
      <c r="E27" s="229"/>
      <c r="F27" s="229"/>
      <c r="G27" s="229"/>
      <c r="H27" s="189"/>
      <c r="I27" s="189"/>
    </row>
    <row r="28" spans="1:9" ht="15" x14ac:dyDescent="0.3">
      <c r="A28" s="230"/>
      <c r="B28" s="230"/>
      <c r="C28" s="229"/>
      <c r="D28" s="229"/>
      <c r="E28" s="229"/>
      <c r="F28" s="229"/>
      <c r="G28" s="229"/>
      <c r="H28" s="189"/>
      <c r="I28" s="189"/>
    </row>
    <row r="29" spans="1:9" ht="15" x14ac:dyDescent="0.3">
      <c r="A29" s="230"/>
      <c r="B29" s="230"/>
      <c r="C29" s="189"/>
      <c r="D29" s="189"/>
      <c r="E29" s="189"/>
      <c r="F29" s="189"/>
      <c r="G29" s="189"/>
      <c r="H29" s="189"/>
      <c r="I29" s="189"/>
    </row>
    <row r="30" spans="1:9" ht="15" x14ac:dyDescent="0.3">
      <c r="A30" s="230"/>
      <c r="B30" s="230"/>
      <c r="C30" s="189"/>
      <c r="D30" s="189"/>
      <c r="E30" s="189"/>
      <c r="F30" s="189"/>
      <c r="G30" s="189"/>
      <c r="H30" s="189"/>
      <c r="I30" s="189"/>
    </row>
    <row r="31" spans="1:9" x14ac:dyDescent="0.2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 x14ac:dyDescent="0.3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 x14ac:dyDescent="0.3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 x14ac:dyDescent="0.3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 x14ac:dyDescent="0.3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 x14ac:dyDescent="0.3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 x14ac:dyDescent="0.2">
      <c r="A37" s="197"/>
      <c r="B37" s="197"/>
      <c r="C37" s="197" t="s">
        <v>127</v>
      </c>
      <c r="D37" s="197"/>
      <c r="E37" s="197"/>
      <c r="F37" s="197"/>
      <c r="G37" s="197"/>
    </row>
  </sheetData>
  <mergeCells count="1">
    <mergeCell ref="I1:J1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445</v>
      </c>
      <c r="B1" s="80"/>
      <c r="C1" s="80"/>
      <c r="D1" s="80"/>
      <c r="E1" s="80"/>
      <c r="F1" s="80"/>
      <c r="G1" s="409" t="s">
        <v>97</v>
      </c>
      <c r="H1" s="409"/>
      <c r="I1" s="386"/>
    </row>
    <row r="2" spans="1:9" ht="15" x14ac:dyDescent="0.3">
      <c r="A2" s="79" t="s">
        <v>128</v>
      </c>
      <c r="B2" s="80"/>
      <c r="C2" s="80"/>
      <c r="D2" s="80"/>
      <c r="E2" s="80"/>
      <c r="F2" s="80"/>
      <c r="G2" s="365" t="s">
        <v>480</v>
      </c>
      <c r="H2" s="301"/>
      <c r="I2" s="79"/>
    </row>
    <row r="3" spans="1:9" ht="15" x14ac:dyDescent="0.3">
      <c r="A3" s="79"/>
      <c r="B3" s="79"/>
      <c r="C3" s="79"/>
      <c r="D3" s="79"/>
      <c r="E3" s="79"/>
      <c r="F3" s="79"/>
      <c r="G3" s="288"/>
      <c r="H3" s="288"/>
      <c r="I3" s="386"/>
    </row>
    <row r="4" spans="1:9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>
        <f>'ფორმა N1'!D4</f>
        <v>0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287"/>
      <c r="B7" s="287"/>
      <c r="C7" s="287"/>
      <c r="D7" s="287"/>
      <c r="E7" s="287"/>
      <c r="F7" s="287"/>
      <c r="G7" s="81"/>
      <c r="H7" s="81"/>
      <c r="I7" s="386"/>
    </row>
    <row r="8" spans="1:9" ht="45" x14ac:dyDescent="0.2">
      <c r="A8" s="382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 x14ac:dyDescent="0.2">
      <c r="A9" s="383"/>
      <c r="B9" s="384"/>
      <c r="C9" s="101"/>
      <c r="D9" s="101"/>
      <c r="E9" s="101"/>
      <c r="F9" s="101"/>
      <c r="G9" s="101"/>
      <c r="H9" s="4"/>
      <c r="I9" s="4"/>
    </row>
    <row r="10" spans="1:9" ht="15" x14ac:dyDescent="0.2">
      <c r="A10" s="383"/>
      <c r="B10" s="384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83"/>
      <c r="B11" s="384"/>
      <c r="C11" s="90"/>
      <c r="D11" s="90"/>
      <c r="E11" s="90"/>
      <c r="F11" s="90"/>
      <c r="G11" s="90"/>
      <c r="H11" s="4"/>
      <c r="I11" s="4"/>
    </row>
    <row r="12" spans="1:9" ht="15" x14ac:dyDescent="0.2">
      <c r="A12" s="383"/>
      <c r="B12" s="384"/>
      <c r="C12" s="90"/>
      <c r="D12" s="90"/>
      <c r="E12" s="90"/>
      <c r="F12" s="90"/>
      <c r="G12" s="90"/>
      <c r="H12" s="4"/>
      <c r="I12" s="4"/>
    </row>
    <row r="13" spans="1:9" ht="15" x14ac:dyDescent="0.2">
      <c r="A13" s="383"/>
      <c r="B13" s="384"/>
      <c r="C13" s="90"/>
      <c r="D13" s="90"/>
      <c r="E13" s="90"/>
      <c r="F13" s="90"/>
      <c r="G13" s="90"/>
      <c r="H13" s="4"/>
      <c r="I13" s="4"/>
    </row>
    <row r="14" spans="1:9" ht="15" x14ac:dyDescent="0.2">
      <c r="A14" s="383"/>
      <c r="B14" s="384"/>
      <c r="C14" s="90"/>
      <c r="D14" s="90"/>
      <c r="E14" s="90"/>
      <c r="F14" s="90"/>
      <c r="G14" s="90"/>
      <c r="H14" s="4"/>
      <c r="I14" s="4"/>
    </row>
    <row r="15" spans="1:9" ht="15" x14ac:dyDescent="0.2">
      <c r="A15" s="383"/>
      <c r="B15" s="384"/>
      <c r="C15" s="90"/>
      <c r="D15" s="90"/>
      <c r="E15" s="90"/>
      <c r="F15" s="90"/>
      <c r="G15" s="90"/>
      <c r="H15" s="4"/>
      <c r="I15" s="4"/>
    </row>
    <row r="16" spans="1:9" ht="15" x14ac:dyDescent="0.2">
      <c r="A16" s="383"/>
      <c r="B16" s="384"/>
      <c r="C16" s="90"/>
      <c r="D16" s="90"/>
      <c r="E16" s="90"/>
      <c r="F16" s="90"/>
      <c r="G16" s="90"/>
      <c r="H16" s="4"/>
      <c r="I16" s="4"/>
    </row>
    <row r="17" spans="1:9" ht="15" x14ac:dyDescent="0.2">
      <c r="A17" s="383"/>
      <c r="B17" s="384"/>
      <c r="C17" s="90"/>
      <c r="D17" s="90"/>
      <c r="E17" s="90"/>
      <c r="F17" s="90"/>
      <c r="G17" s="90"/>
      <c r="H17" s="4"/>
      <c r="I17" s="4"/>
    </row>
    <row r="18" spans="1:9" ht="15" x14ac:dyDescent="0.2">
      <c r="A18" s="383"/>
      <c r="B18" s="384"/>
      <c r="C18" s="90"/>
      <c r="D18" s="90"/>
      <c r="E18" s="90"/>
      <c r="F18" s="90"/>
      <c r="G18" s="90"/>
      <c r="H18" s="4"/>
      <c r="I18" s="4"/>
    </row>
    <row r="19" spans="1:9" ht="15" x14ac:dyDescent="0.2">
      <c r="A19" s="383"/>
      <c r="B19" s="384"/>
      <c r="C19" s="90"/>
      <c r="D19" s="90"/>
      <c r="E19" s="90"/>
      <c r="F19" s="90"/>
      <c r="G19" s="90"/>
      <c r="H19" s="4"/>
      <c r="I19" s="4"/>
    </row>
    <row r="20" spans="1:9" ht="15" x14ac:dyDescent="0.2">
      <c r="A20" s="383"/>
      <c r="B20" s="384"/>
      <c r="C20" s="90"/>
      <c r="D20" s="90"/>
      <c r="E20" s="90"/>
      <c r="F20" s="90"/>
      <c r="G20" s="90"/>
      <c r="H20" s="4"/>
      <c r="I20" s="4"/>
    </row>
    <row r="21" spans="1:9" ht="15" x14ac:dyDescent="0.2">
      <c r="A21" s="383"/>
      <c r="B21" s="384"/>
      <c r="C21" s="90"/>
      <c r="D21" s="90"/>
      <c r="E21" s="90"/>
      <c r="F21" s="90"/>
      <c r="G21" s="90"/>
      <c r="H21" s="4"/>
      <c r="I21" s="4"/>
    </row>
    <row r="22" spans="1:9" ht="15" x14ac:dyDescent="0.2">
      <c r="A22" s="383"/>
      <c r="B22" s="384"/>
      <c r="C22" s="90"/>
      <c r="D22" s="90"/>
      <c r="E22" s="90"/>
      <c r="F22" s="90"/>
      <c r="G22" s="90"/>
      <c r="H22" s="4"/>
      <c r="I22" s="4"/>
    </row>
    <row r="23" spans="1:9" ht="15" x14ac:dyDescent="0.2">
      <c r="A23" s="383"/>
      <c r="B23" s="384"/>
      <c r="C23" s="90"/>
      <c r="D23" s="90"/>
      <c r="E23" s="90"/>
      <c r="F23" s="90"/>
      <c r="G23" s="90"/>
      <c r="H23" s="4"/>
      <c r="I23" s="4"/>
    </row>
    <row r="24" spans="1:9" ht="15" x14ac:dyDescent="0.2">
      <c r="A24" s="383"/>
      <c r="B24" s="384"/>
      <c r="C24" s="90"/>
      <c r="D24" s="90"/>
      <c r="E24" s="90"/>
      <c r="F24" s="90"/>
      <c r="G24" s="90"/>
      <c r="H24" s="4"/>
      <c r="I24" s="4"/>
    </row>
    <row r="25" spans="1:9" ht="15" x14ac:dyDescent="0.2">
      <c r="A25" s="383"/>
      <c r="B25" s="384"/>
      <c r="C25" s="90"/>
      <c r="D25" s="90"/>
      <c r="E25" s="90"/>
      <c r="F25" s="90"/>
      <c r="G25" s="90"/>
      <c r="H25" s="4"/>
      <c r="I25" s="4"/>
    </row>
    <row r="26" spans="1:9" ht="15" x14ac:dyDescent="0.2">
      <c r="A26" s="383"/>
      <c r="B26" s="384"/>
      <c r="C26" s="90"/>
      <c r="D26" s="90"/>
      <c r="E26" s="90"/>
      <c r="F26" s="90"/>
      <c r="G26" s="90"/>
      <c r="H26" s="4"/>
      <c r="I26" s="4"/>
    </row>
    <row r="27" spans="1:9" ht="15" x14ac:dyDescent="0.2">
      <c r="A27" s="383"/>
      <c r="B27" s="384"/>
      <c r="C27" s="90"/>
      <c r="D27" s="90"/>
      <c r="E27" s="90"/>
      <c r="F27" s="90"/>
      <c r="G27" s="90"/>
      <c r="H27" s="4"/>
      <c r="I27" s="4"/>
    </row>
    <row r="28" spans="1:9" ht="15" x14ac:dyDescent="0.2">
      <c r="A28" s="383"/>
      <c r="B28" s="384"/>
      <c r="C28" s="90"/>
      <c r="D28" s="90"/>
      <c r="E28" s="90"/>
      <c r="F28" s="90"/>
      <c r="G28" s="90"/>
      <c r="H28" s="4"/>
      <c r="I28" s="4"/>
    </row>
    <row r="29" spans="1:9" ht="15" x14ac:dyDescent="0.2">
      <c r="A29" s="383"/>
      <c r="B29" s="384"/>
      <c r="C29" s="90"/>
      <c r="D29" s="90"/>
      <c r="E29" s="90"/>
      <c r="F29" s="90"/>
      <c r="G29" s="90"/>
      <c r="H29" s="4"/>
      <c r="I29" s="4"/>
    </row>
    <row r="30" spans="1:9" ht="15" x14ac:dyDescent="0.2">
      <c r="A30" s="383"/>
      <c r="B30" s="384"/>
      <c r="C30" s="90"/>
      <c r="D30" s="90"/>
      <c r="E30" s="90"/>
      <c r="F30" s="90"/>
      <c r="G30" s="90"/>
      <c r="H30" s="4"/>
      <c r="I30" s="4"/>
    </row>
    <row r="31" spans="1:9" ht="15" x14ac:dyDescent="0.2">
      <c r="A31" s="383"/>
      <c r="B31" s="384"/>
      <c r="C31" s="90"/>
      <c r="D31" s="90"/>
      <c r="E31" s="90"/>
      <c r="F31" s="90"/>
      <c r="G31" s="90"/>
      <c r="H31" s="4"/>
      <c r="I31" s="4"/>
    </row>
    <row r="32" spans="1:9" ht="15" x14ac:dyDescent="0.2">
      <c r="A32" s="383"/>
      <c r="B32" s="384"/>
      <c r="C32" s="90"/>
      <c r="D32" s="90"/>
      <c r="E32" s="90"/>
      <c r="F32" s="90"/>
      <c r="G32" s="90"/>
      <c r="H32" s="4"/>
      <c r="I32" s="4"/>
    </row>
    <row r="33" spans="1:9" ht="15" x14ac:dyDescent="0.2">
      <c r="A33" s="383"/>
      <c r="B33" s="384"/>
      <c r="C33" s="90"/>
      <c r="D33" s="90"/>
      <c r="E33" s="90"/>
      <c r="F33" s="90"/>
      <c r="G33" s="90"/>
      <c r="H33" s="4"/>
      <c r="I33" s="4"/>
    </row>
    <row r="34" spans="1:9" ht="15" x14ac:dyDescent="0.3">
      <c r="A34" s="383"/>
      <c r="B34" s="385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0" t="s">
        <v>446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0"/>
      <c r="B37" s="45"/>
      <c r="C37" s="45"/>
      <c r="D37" s="45"/>
      <c r="E37" s="45"/>
      <c r="F37" s="45"/>
      <c r="G37" s="2"/>
      <c r="H37" s="2"/>
    </row>
    <row r="38" spans="1:9" ht="15" x14ac:dyDescent="0.3">
      <c r="A38" s="220"/>
      <c r="B38" s="2"/>
      <c r="C38" s="2"/>
      <c r="D38" s="2"/>
      <c r="E38" s="2"/>
      <c r="F38" s="2"/>
      <c r="G38" s="2"/>
      <c r="H38" s="2"/>
    </row>
    <row r="39" spans="1:9" ht="15" x14ac:dyDescent="0.3">
      <c r="A39" s="220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258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127</v>
      </c>
      <c r="C46" s="68"/>
      <c r="D46" s="68"/>
      <c r="E46" s="68"/>
      <c r="F46" s="68"/>
    </row>
  </sheetData>
  <mergeCells count="1">
    <mergeCell ref="G1:H1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447</v>
      </c>
      <c r="B1" s="77"/>
      <c r="C1" s="80"/>
      <c r="D1" s="80"/>
      <c r="E1" s="80"/>
      <c r="F1" s="80"/>
      <c r="G1" s="409" t="s">
        <v>97</v>
      </c>
      <c r="H1" s="409"/>
    </row>
    <row r="2" spans="1:10" ht="15" x14ac:dyDescent="0.3">
      <c r="A2" s="79" t="s">
        <v>128</v>
      </c>
      <c r="B2" s="77"/>
      <c r="C2" s="80"/>
      <c r="D2" s="80"/>
      <c r="E2" s="80"/>
      <c r="F2" s="80"/>
      <c r="G2" s="365" t="s">
        <v>480</v>
      </c>
      <c r="H2" s="301"/>
    </row>
    <row r="3" spans="1:10" ht="15" x14ac:dyDescent="0.3">
      <c r="A3" s="79"/>
      <c r="B3" s="79"/>
      <c r="C3" s="79"/>
      <c r="D3" s="79"/>
      <c r="E3" s="79"/>
      <c r="F3" s="79"/>
      <c r="G3" s="288"/>
      <c r="H3" s="288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>
        <f>'ფორმა N1'!D4</f>
        <v>0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87"/>
      <c r="B7" s="287"/>
      <c r="C7" s="287"/>
      <c r="D7" s="287"/>
      <c r="E7" s="287"/>
      <c r="F7" s="287"/>
      <c r="G7" s="81"/>
      <c r="H7" s="81"/>
    </row>
    <row r="8" spans="1:10" ht="30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1" t="s">
        <v>333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1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 x14ac:dyDescent="0.3">
      <c r="A35" s="229"/>
      <c r="B35" s="229"/>
      <c r="C35" s="229"/>
      <c r="D35" s="229"/>
      <c r="E35" s="229"/>
      <c r="F35" s="229"/>
      <c r="G35" s="229"/>
      <c r="H35" s="189"/>
      <c r="I35" s="189"/>
    </row>
    <row r="36" spans="1:9" ht="15" x14ac:dyDescent="0.3">
      <c r="A36" s="230" t="s">
        <v>448</v>
      </c>
      <c r="B36" s="230"/>
      <c r="C36" s="229"/>
      <c r="D36" s="229"/>
      <c r="E36" s="229"/>
      <c r="F36" s="229"/>
      <c r="G36" s="229"/>
      <c r="H36" s="189"/>
      <c r="I36" s="189"/>
    </row>
    <row r="37" spans="1:9" ht="15" x14ac:dyDescent="0.3">
      <c r="A37" s="230"/>
      <c r="B37" s="230"/>
      <c r="C37" s="229"/>
      <c r="D37" s="229"/>
      <c r="E37" s="229"/>
      <c r="F37" s="229"/>
      <c r="G37" s="229"/>
      <c r="H37" s="189"/>
      <c r="I37" s="189"/>
    </row>
    <row r="38" spans="1:9" ht="15" x14ac:dyDescent="0.3">
      <c r="A38" s="230"/>
      <c r="B38" s="230"/>
      <c r="C38" s="189"/>
      <c r="D38" s="189"/>
      <c r="E38" s="189"/>
      <c r="F38" s="189"/>
      <c r="G38" s="189"/>
      <c r="H38" s="189"/>
      <c r="I38" s="189"/>
    </row>
    <row r="39" spans="1:9" ht="15" x14ac:dyDescent="0.3">
      <c r="A39" s="230"/>
      <c r="B39" s="230"/>
      <c r="C39" s="189"/>
      <c r="D39" s="189"/>
      <c r="E39" s="189"/>
      <c r="F39" s="189"/>
      <c r="G39" s="189"/>
      <c r="H39" s="189"/>
      <c r="I39" s="189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" x14ac:dyDescent="0.3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 x14ac:dyDescent="0.3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 x14ac:dyDescent="0.3">
      <c r="A44" s="195"/>
      <c r="B44" s="195"/>
      <c r="C44" s="195" t="s">
        <v>410</v>
      </c>
      <c r="D44" s="195"/>
      <c r="E44" s="229"/>
      <c r="F44" s="195"/>
      <c r="G44" s="195"/>
      <c r="H44" s="189"/>
      <c r="I44" s="196"/>
    </row>
    <row r="45" spans="1:9" ht="15" x14ac:dyDescent="0.3">
      <c r="A45" s="189"/>
      <c r="B45" s="189"/>
      <c r="C45" s="189" t="s">
        <v>258</v>
      </c>
      <c r="D45" s="189"/>
      <c r="E45" s="189"/>
      <c r="F45" s="189"/>
      <c r="G45" s="189"/>
      <c r="H45" s="189"/>
      <c r="I45" s="196"/>
    </row>
    <row r="46" spans="1:9" x14ac:dyDescent="0.2">
      <c r="A46" s="197"/>
      <c r="B46" s="197"/>
      <c r="C46" s="197" t="s">
        <v>127</v>
      </c>
      <c r="D46" s="197"/>
      <c r="E46" s="197"/>
      <c r="F46" s="197"/>
      <c r="G46" s="197"/>
    </row>
  </sheetData>
  <mergeCells count="1">
    <mergeCell ref="G1:H1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20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lenovo</cp:lastModifiedBy>
  <cp:lastPrinted>2016-05-03T11:38:33Z</cp:lastPrinted>
  <dcterms:created xsi:type="dcterms:W3CDTF">2011-12-27T13:20:18Z</dcterms:created>
  <dcterms:modified xsi:type="dcterms:W3CDTF">2016-06-30T19:26:37Z</dcterms:modified>
</cp:coreProperties>
</file>